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gianm\Documents\Lavoro\SS OpenStreetMap\OSM 2017\"/>
    </mc:Choice>
  </mc:AlternateContent>
  <xr:revisionPtr revIDLastSave="0" documentId="13_ncr:1_{5C226011-1CCA-4814-95A0-7439389C5EA1}" xr6:coauthVersionLast="45" xr6:coauthVersionMax="45" xr10:uidLastSave="{00000000-0000-0000-0000-000000000000}"/>
  <bookViews>
    <workbookView xWindow="1116" yWindow="1116" windowWidth="20496" windowHeight="10860" tabRatio="933" xr2:uid="{00000000-000D-0000-FFFF-FFFF00000000}"/>
  </bookViews>
  <sheets>
    <sheet name="Index" sheetId="94" r:id="rId1"/>
    <sheet name="Section1 Index" sheetId="75" r:id="rId2"/>
    <sheet name="Tav 1.1 PrvArc" sheetId="1" r:id="rId3"/>
    <sheet name="Tav 1.1_T PrvArc" sheetId="81" r:id="rId4"/>
    <sheet name="Tav 1.1_P PrvArc" sheetId="80" r:id="rId5"/>
    <sheet name="Tav 1.2 PrvArcL1" sheetId="3" r:id="rId6"/>
    <sheet name="Tav 1.2_T PrvArcL1" sheetId="83" r:id="rId7"/>
    <sheet name="Tav 1.2_P PrvArcL1" sheetId="82" r:id="rId8"/>
    <sheet name="Tav 1.3 PrvArcL2" sheetId="4" r:id="rId9"/>
    <sheet name="Tav 1.3_T PrvArcL2" sheetId="85" r:id="rId10"/>
    <sheet name="Tav 1.3_P PrvArcL2" sheetId="84" r:id="rId11"/>
    <sheet name="Tav 1.4 PrvArcL3" sheetId="5" r:id="rId12"/>
    <sheet name="Tav 1.4_T PrvArcL3" sheetId="87" r:id="rId13"/>
    <sheet name="Tav 1.4_P PrvArcL3" sheetId="86" r:id="rId14"/>
    <sheet name="Tav 1.5 PrvArcL4" sheetId="6" r:id="rId15"/>
    <sheet name="Tav 1.5_T PrvArcL4" sheetId="89" r:id="rId16"/>
    <sheet name="Tav 1.5_P PrvArcL4" sheetId="88" r:id="rId17"/>
    <sheet name="Tav 1.6 PrvArcPonte" sheetId="40" r:id="rId18"/>
    <sheet name="Tav 1.6_T PrvArcPonte" sheetId="91" r:id="rId19"/>
    <sheet name="Tav 1.6_P PrvArcPonte" sheetId="90" r:id="rId20"/>
    <sheet name="Tav 1.7 PrvArcGalleria" sheetId="41" r:id="rId21"/>
    <sheet name="Tav 1.7_T PrvArcGalleria" sheetId="93" r:id="rId22"/>
    <sheet name="Tav 1.7_P PrvArcGalleria" sheetId="92" r:id="rId23"/>
    <sheet name="Tav 1.8 PrvArcCarregSU" sheetId="8" r:id="rId24"/>
    <sheet name="Tav 1.9 PrvArcVelocMax" sheetId="10" r:id="rId25"/>
    <sheet name="Tav 1.10 PrvArcSopraelev" sheetId="12" r:id="rId26"/>
    <sheet name="Tav 1.11 PrvArcPonte" sheetId="14" r:id="rId27"/>
    <sheet name="Tav 1.12 PrvArcGalleria" sheetId="16" r:id="rId28"/>
    <sheet name="Tav 1.13 OSM_SIRIS_L1" sheetId="18" r:id="rId29"/>
    <sheet name="Tav 1.14 OSM_SIRIS_L2" sheetId="19" r:id="rId30"/>
    <sheet name="Tav 1.15 OSM_SIRIS_L3" sheetId="20" r:id="rId31"/>
    <sheet name="Tav 1.16 OSM_SIRIS_L4" sheetId="21" r:id="rId32"/>
    <sheet name="Tav1.17PrvArc_SIRIS_class16 " sheetId="95" r:id="rId33"/>
    <sheet name="Tav1.18PrvArc_SIRIS_class17 " sheetId="96" r:id="rId34"/>
    <sheet name="Tav1.18T PrvArc_SIRIS_class17 " sheetId="97" r:id="rId35"/>
    <sheet name="Tav1.18P PrvArc_SIRIS_class17" sheetId="99" r:id="rId36"/>
    <sheet name="Tav1.19PrvArc_SIRIS_diff_16_17" sheetId="98" r:id="rId37"/>
    <sheet name="Section2 Index" sheetId="76" r:id="rId38"/>
    <sheet name="Tav 2.1 IncPrvLocSt " sheetId="105" r:id="rId39"/>
    <sheet name="Tav 2.2 VeiPrvLocSt " sheetId="108" r:id="rId40"/>
    <sheet name="Tav 2.3 MorPrvLocSt " sheetId="111" r:id="rId41"/>
    <sheet name="Tav 2.4 FerPrvLocSt " sheetId="113" r:id="rId42"/>
    <sheet name="Tav 2.5 IncPrvGrpSt " sheetId="107" r:id="rId43"/>
    <sheet name="Tav 2.6 VeiPrvGrpSt " sheetId="110" r:id="rId44"/>
    <sheet name="Tav 2.7 MorPrvGrpSt " sheetId="112" r:id="rId45"/>
    <sheet name="Tav 2.8 FerPrvGrpSt " sheetId="114" r:id="rId46"/>
    <sheet name="Tav 2.9 PrvLocstr_Class16" sheetId="116" r:id="rId47"/>
    <sheet name="Tav 2.10 PrvLocstrClass17" sheetId="117" r:id="rId48"/>
    <sheet name="Tav 2.10 T PrvLocstrClass17" sheetId="118" r:id="rId49"/>
    <sheet name="Tav 2.10 P PrvLocstrClass17" sheetId="119" r:id="rId50"/>
    <sheet name="Tav 2.11 PrvParcoVeic" sheetId="121" r:id="rId51"/>
    <sheet name="Tav 2.12 PrvPosRes" sheetId="120" r:id="rId52"/>
    <sheet name="Tav 2.13 DenominatoriIndicatori" sheetId="122" r:id="rId53"/>
    <sheet name="Tav 2.14 IndPrvStradClass16" sheetId="123" r:id="rId54"/>
    <sheet name="Tav 2.15 IndPrvStradClass17" sheetId="124" r:id="rId55"/>
    <sheet name="Tav 2.15 T IndPrvStradClass17" sheetId="125" r:id="rId56"/>
    <sheet name="Tav 2.16 IndPrvVeic" sheetId="127" r:id="rId57"/>
    <sheet name="Tav 2.17 IndPrvPopol" sheetId="126" r:id="rId58"/>
    <sheet name="Tav 2.18 Risutati_Indice MZ" sheetId="128" r:id="rId59"/>
    <sheet name="Tav 2.19 Indice MZ_confr16_17" sheetId="129" r:id="rId60"/>
  </sheets>
  <externalReferences>
    <externalReference r:id="rId61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9" i="127" l="1"/>
  <c r="N109" i="127"/>
  <c r="M109" i="127"/>
  <c r="L109" i="127"/>
  <c r="K109" i="127"/>
  <c r="J109" i="127"/>
  <c r="I109" i="127"/>
  <c r="H109" i="127"/>
  <c r="G109" i="127"/>
  <c r="F109" i="127"/>
  <c r="E109" i="127"/>
  <c r="D109" i="127"/>
  <c r="O108" i="127"/>
  <c r="N108" i="127"/>
  <c r="M108" i="127"/>
  <c r="L108" i="127"/>
  <c r="K108" i="127"/>
  <c r="J108" i="127"/>
  <c r="I108" i="127"/>
  <c r="H108" i="127"/>
  <c r="G108" i="127"/>
  <c r="F108" i="127"/>
  <c r="E108" i="127"/>
  <c r="D108" i="127"/>
  <c r="O87" i="127"/>
  <c r="N87" i="127"/>
  <c r="M87" i="127"/>
  <c r="L87" i="127"/>
  <c r="K87" i="127"/>
  <c r="J87" i="127"/>
  <c r="I87" i="127"/>
  <c r="H87" i="127"/>
  <c r="G87" i="127"/>
  <c r="F87" i="127"/>
  <c r="E87" i="127"/>
  <c r="D87" i="127"/>
  <c r="O65" i="127"/>
  <c r="N65" i="127"/>
  <c r="M65" i="127"/>
  <c r="L65" i="127"/>
  <c r="K65" i="127"/>
  <c r="J65" i="127"/>
  <c r="I65" i="127"/>
  <c r="H65" i="127"/>
  <c r="G65" i="127"/>
  <c r="F65" i="127"/>
  <c r="E65" i="127"/>
  <c r="D65" i="127"/>
  <c r="O22" i="127"/>
  <c r="N22" i="127"/>
  <c r="M22" i="127"/>
  <c r="L22" i="127"/>
  <c r="K22" i="127"/>
  <c r="J22" i="127"/>
  <c r="I22" i="127"/>
  <c r="H22" i="127"/>
  <c r="G22" i="127"/>
  <c r="F22" i="127"/>
  <c r="E22" i="127"/>
  <c r="D22" i="127"/>
  <c r="O9" i="127"/>
  <c r="N9" i="127"/>
  <c r="M9" i="127"/>
  <c r="L9" i="127"/>
  <c r="K9" i="127"/>
  <c r="J9" i="127"/>
  <c r="I9" i="127"/>
  <c r="H9" i="127"/>
  <c r="G9" i="127"/>
  <c r="F9" i="127"/>
  <c r="E9" i="127"/>
  <c r="D9" i="127"/>
  <c r="O94" i="127"/>
  <c r="N94" i="127"/>
  <c r="M94" i="127"/>
  <c r="L94" i="127"/>
  <c r="K94" i="127"/>
  <c r="J94" i="127"/>
  <c r="I94" i="127"/>
  <c r="H94" i="127"/>
  <c r="G94" i="127"/>
  <c r="F94" i="127"/>
  <c r="E94" i="127"/>
  <c r="D94" i="127"/>
  <c r="O93" i="127"/>
  <c r="N93" i="127"/>
  <c r="M93" i="127"/>
  <c r="L93" i="127"/>
  <c r="K93" i="127"/>
  <c r="J93" i="127"/>
  <c r="I93" i="127"/>
  <c r="H93" i="127"/>
  <c r="G93" i="127"/>
  <c r="F93" i="127"/>
  <c r="E93" i="127"/>
  <c r="D93" i="127"/>
  <c r="O58" i="127"/>
  <c r="N58" i="127"/>
  <c r="M58" i="127"/>
  <c r="L58" i="127"/>
  <c r="K58" i="127"/>
  <c r="J58" i="127"/>
  <c r="I58" i="127"/>
  <c r="H58" i="127"/>
  <c r="G58" i="127"/>
  <c r="F58" i="127"/>
  <c r="E58" i="127"/>
  <c r="D58" i="127"/>
  <c r="O48" i="127"/>
  <c r="N48" i="127"/>
  <c r="M48" i="127"/>
  <c r="L48" i="127"/>
  <c r="K48" i="127"/>
  <c r="J48" i="127"/>
  <c r="I48" i="127"/>
  <c r="H48" i="127"/>
  <c r="G48" i="127"/>
  <c r="F48" i="127"/>
  <c r="E48" i="127"/>
  <c r="D48" i="127"/>
  <c r="O21" i="127"/>
  <c r="N21" i="127"/>
  <c r="M21" i="127"/>
  <c r="L21" i="127"/>
  <c r="K21" i="127"/>
  <c r="J21" i="127"/>
  <c r="I21" i="127"/>
  <c r="H21" i="127"/>
  <c r="G21" i="127"/>
  <c r="F21" i="127"/>
  <c r="E21" i="127"/>
  <c r="D21" i="127"/>
  <c r="O20" i="127"/>
  <c r="N20" i="127"/>
  <c r="M20" i="127"/>
  <c r="L20" i="127"/>
  <c r="K20" i="127"/>
  <c r="J20" i="127"/>
  <c r="I20" i="127"/>
  <c r="H20" i="127"/>
  <c r="G20" i="127"/>
  <c r="F20" i="127"/>
  <c r="E20" i="127"/>
  <c r="D20" i="127"/>
  <c r="O8" i="127"/>
  <c r="N8" i="127"/>
  <c r="M8" i="127"/>
  <c r="L8" i="127"/>
  <c r="K8" i="127"/>
  <c r="J8" i="127"/>
  <c r="I8" i="127"/>
  <c r="H8" i="127"/>
  <c r="G8" i="127"/>
  <c r="F8" i="127"/>
  <c r="E8" i="127"/>
  <c r="D8" i="127"/>
  <c r="O107" i="127"/>
  <c r="N107" i="127"/>
  <c r="M107" i="127"/>
  <c r="L107" i="127"/>
  <c r="K107" i="127"/>
  <c r="J107" i="127"/>
  <c r="I107" i="127"/>
  <c r="H107" i="127"/>
  <c r="G107" i="127"/>
  <c r="F107" i="127"/>
  <c r="E107" i="127"/>
  <c r="D107" i="127"/>
  <c r="O76" i="127"/>
  <c r="N76" i="127"/>
  <c r="M76" i="127"/>
  <c r="L76" i="127"/>
  <c r="K76" i="127"/>
  <c r="J76" i="127"/>
  <c r="I76" i="127"/>
  <c r="H76" i="127"/>
  <c r="G76" i="127"/>
  <c r="F76" i="127"/>
  <c r="E76" i="127"/>
  <c r="D76" i="127"/>
  <c r="O35" i="127"/>
  <c r="N35" i="127"/>
  <c r="M35" i="127"/>
  <c r="L35" i="127"/>
  <c r="K35" i="127"/>
  <c r="J35" i="127"/>
  <c r="I35" i="127"/>
  <c r="H35" i="127"/>
  <c r="G35" i="127"/>
  <c r="F35" i="127"/>
  <c r="E35" i="127"/>
  <c r="D35" i="127"/>
  <c r="O106" i="127"/>
  <c r="N106" i="127"/>
  <c r="M106" i="127"/>
  <c r="L106" i="127"/>
  <c r="K106" i="127"/>
  <c r="J106" i="127"/>
  <c r="I106" i="127"/>
  <c r="H106" i="127"/>
  <c r="G106" i="127"/>
  <c r="F106" i="127"/>
  <c r="E106" i="127"/>
  <c r="D106" i="127"/>
  <c r="O105" i="127"/>
  <c r="N105" i="127"/>
  <c r="M105" i="127"/>
  <c r="L105" i="127"/>
  <c r="K105" i="127"/>
  <c r="J105" i="127"/>
  <c r="I105" i="127"/>
  <c r="H105" i="127"/>
  <c r="G105" i="127"/>
  <c r="F105" i="127"/>
  <c r="E105" i="127"/>
  <c r="D105" i="127"/>
  <c r="O104" i="127"/>
  <c r="N104" i="127"/>
  <c r="M104" i="127"/>
  <c r="L104" i="127"/>
  <c r="K104" i="127"/>
  <c r="J104" i="127"/>
  <c r="I104" i="127"/>
  <c r="H104" i="127"/>
  <c r="G104" i="127"/>
  <c r="F104" i="127"/>
  <c r="E104" i="127"/>
  <c r="D104" i="127"/>
  <c r="O103" i="127"/>
  <c r="N103" i="127"/>
  <c r="M103" i="127"/>
  <c r="L103" i="127"/>
  <c r="K103" i="127"/>
  <c r="J103" i="127"/>
  <c r="I103" i="127"/>
  <c r="H103" i="127"/>
  <c r="G103" i="127"/>
  <c r="F103" i="127"/>
  <c r="E103" i="127"/>
  <c r="D103" i="127"/>
  <c r="O102" i="127"/>
  <c r="N102" i="127"/>
  <c r="M102" i="127"/>
  <c r="L102" i="127"/>
  <c r="K102" i="127"/>
  <c r="J102" i="127"/>
  <c r="I102" i="127"/>
  <c r="H102" i="127"/>
  <c r="G102" i="127"/>
  <c r="F102" i="127"/>
  <c r="E102" i="127"/>
  <c r="D102" i="127"/>
  <c r="O101" i="127"/>
  <c r="N101" i="127"/>
  <c r="M101" i="127"/>
  <c r="L101" i="127"/>
  <c r="K101" i="127"/>
  <c r="J101" i="127"/>
  <c r="I101" i="127"/>
  <c r="H101" i="127"/>
  <c r="G101" i="127"/>
  <c r="F101" i="127"/>
  <c r="E101" i="127"/>
  <c r="D101" i="127"/>
  <c r="O100" i="127"/>
  <c r="N100" i="127"/>
  <c r="M100" i="127"/>
  <c r="L100" i="127"/>
  <c r="K100" i="127"/>
  <c r="J100" i="127"/>
  <c r="I100" i="127"/>
  <c r="H100" i="127"/>
  <c r="G100" i="127"/>
  <c r="F100" i="127"/>
  <c r="E100" i="127"/>
  <c r="D100" i="127"/>
  <c r="O99" i="127"/>
  <c r="N99" i="127"/>
  <c r="M99" i="127"/>
  <c r="L99" i="127"/>
  <c r="K99" i="127"/>
  <c r="J99" i="127"/>
  <c r="I99" i="127"/>
  <c r="H99" i="127"/>
  <c r="G99" i="127"/>
  <c r="F99" i="127"/>
  <c r="E99" i="127"/>
  <c r="D99" i="127"/>
  <c r="O98" i="127"/>
  <c r="N98" i="127"/>
  <c r="M98" i="127"/>
  <c r="L98" i="127"/>
  <c r="K98" i="127"/>
  <c r="J98" i="127"/>
  <c r="I98" i="127"/>
  <c r="H98" i="127"/>
  <c r="G98" i="127"/>
  <c r="F98" i="127"/>
  <c r="E98" i="127"/>
  <c r="D98" i="127"/>
  <c r="O97" i="127"/>
  <c r="N97" i="127"/>
  <c r="M97" i="127"/>
  <c r="L97" i="127"/>
  <c r="K97" i="127"/>
  <c r="J97" i="127"/>
  <c r="I97" i="127"/>
  <c r="H97" i="127"/>
  <c r="G97" i="127"/>
  <c r="F97" i="127"/>
  <c r="E97" i="127"/>
  <c r="D97" i="127"/>
  <c r="O96" i="127"/>
  <c r="N96" i="127"/>
  <c r="M96" i="127"/>
  <c r="L96" i="127"/>
  <c r="K96" i="127"/>
  <c r="J96" i="127"/>
  <c r="I96" i="127"/>
  <c r="H96" i="127"/>
  <c r="G96" i="127"/>
  <c r="F96" i="127"/>
  <c r="E96" i="127"/>
  <c r="D96" i="127"/>
  <c r="O95" i="127"/>
  <c r="N95" i="127"/>
  <c r="M95" i="127"/>
  <c r="L95" i="127"/>
  <c r="K95" i="127"/>
  <c r="J95" i="127"/>
  <c r="I95" i="127"/>
  <c r="H95" i="127"/>
  <c r="G95" i="127"/>
  <c r="F95" i="127"/>
  <c r="E95" i="127"/>
  <c r="D95" i="127"/>
  <c r="O92" i="127"/>
  <c r="N92" i="127"/>
  <c r="M92" i="127"/>
  <c r="L92" i="127"/>
  <c r="K92" i="127"/>
  <c r="J92" i="127"/>
  <c r="I92" i="127"/>
  <c r="H92" i="127"/>
  <c r="G92" i="127"/>
  <c r="F92" i="127"/>
  <c r="E92" i="127"/>
  <c r="D92" i="127"/>
  <c r="O91" i="127"/>
  <c r="N91" i="127"/>
  <c r="M91" i="127"/>
  <c r="L91" i="127"/>
  <c r="K91" i="127"/>
  <c r="J91" i="127"/>
  <c r="I91" i="127"/>
  <c r="H91" i="127"/>
  <c r="G91" i="127"/>
  <c r="F91" i="127"/>
  <c r="E91" i="127"/>
  <c r="D91" i="127"/>
  <c r="O90" i="127"/>
  <c r="N90" i="127"/>
  <c r="M90" i="127"/>
  <c r="L90" i="127"/>
  <c r="K90" i="127"/>
  <c r="J90" i="127"/>
  <c r="I90" i="127"/>
  <c r="H90" i="127"/>
  <c r="G90" i="127"/>
  <c r="F90" i="127"/>
  <c r="E90" i="127"/>
  <c r="D90" i="127"/>
  <c r="O89" i="127"/>
  <c r="N89" i="127"/>
  <c r="M89" i="127"/>
  <c r="L89" i="127"/>
  <c r="K89" i="127"/>
  <c r="J89" i="127"/>
  <c r="I89" i="127"/>
  <c r="H89" i="127"/>
  <c r="G89" i="127"/>
  <c r="F89" i="127"/>
  <c r="E89" i="127"/>
  <c r="D89" i="127"/>
  <c r="O88" i="127"/>
  <c r="N88" i="127"/>
  <c r="M88" i="127"/>
  <c r="L88" i="127"/>
  <c r="K88" i="127"/>
  <c r="J88" i="127"/>
  <c r="I88" i="127"/>
  <c r="H88" i="127"/>
  <c r="G88" i="127"/>
  <c r="F88" i="127"/>
  <c r="E88" i="127"/>
  <c r="D88" i="127"/>
  <c r="O86" i="127"/>
  <c r="N86" i="127"/>
  <c r="M86" i="127"/>
  <c r="L86" i="127"/>
  <c r="K86" i="127"/>
  <c r="J86" i="127"/>
  <c r="I86" i="127"/>
  <c r="H86" i="127"/>
  <c r="G86" i="127"/>
  <c r="F86" i="127"/>
  <c r="E86" i="127"/>
  <c r="D86" i="127"/>
  <c r="O85" i="127"/>
  <c r="N85" i="127"/>
  <c r="M85" i="127"/>
  <c r="L85" i="127"/>
  <c r="K85" i="127"/>
  <c r="J85" i="127"/>
  <c r="I85" i="127"/>
  <c r="H85" i="127"/>
  <c r="G85" i="127"/>
  <c r="F85" i="127"/>
  <c r="E85" i="127"/>
  <c r="D85" i="127"/>
  <c r="O84" i="127"/>
  <c r="N84" i="127"/>
  <c r="M84" i="127"/>
  <c r="L84" i="127"/>
  <c r="K84" i="127"/>
  <c r="J84" i="127"/>
  <c r="I84" i="127"/>
  <c r="H84" i="127"/>
  <c r="G84" i="127"/>
  <c r="F84" i="127"/>
  <c r="E84" i="127"/>
  <c r="D84" i="127"/>
  <c r="O83" i="127"/>
  <c r="N83" i="127"/>
  <c r="M83" i="127"/>
  <c r="L83" i="127"/>
  <c r="K83" i="127"/>
  <c r="J83" i="127"/>
  <c r="I83" i="127"/>
  <c r="H83" i="127"/>
  <c r="G83" i="127"/>
  <c r="F83" i="127"/>
  <c r="E83" i="127"/>
  <c r="D83" i="127"/>
  <c r="O82" i="127"/>
  <c r="N82" i="127"/>
  <c r="M82" i="127"/>
  <c r="L82" i="127"/>
  <c r="K82" i="127"/>
  <c r="J82" i="127"/>
  <c r="I82" i="127"/>
  <c r="H82" i="127"/>
  <c r="G82" i="127"/>
  <c r="F82" i="127"/>
  <c r="E82" i="127"/>
  <c r="D82" i="127"/>
  <c r="O75" i="127"/>
  <c r="N75" i="127"/>
  <c r="M75" i="127"/>
  <c r="L75" i="127"/>
  <c r="K75" i="127"/>
  <c r="J75" i="127"/>
  <c r="I75" i="127"/>
  <c r="H75" i="127"/>
  <c r="G75" i="127"/>
  <c r="F75" i="127"/>
  <c r="E75" i="127"/>
  <c r="D75" i="127"/>
  <c r="O74" i="127"/>
  <c r="N74" i="127"/>
  <c r="M74" i="127"/>
  <c r="L74" i="127"/>
  <c r="K74" i="127"/>
  <c r="J74" i="127"/>
  <c r="I74" i="127"/>
  <c r="H74" i="127"/>
  <c r="G74" i="127"/>
  <c r="F74" i="127"/>
  <c r="E74" i="127"/>
  <c r="D74" i="127"/>
  <c r="O73" i="127"/>
  <c r="N73" i="127"/>
  <c r="M73" i="127"/>
  <c r="L73" i="127"/>
  <c r="K73" i="127"/>
  <c r="J73" i="127"/>
  <c r="I73" i="127"/>
  <c r="H73" i="127"/>
  <c r="G73" i="127"/>
  <c r="F73" i="127"/>
  <c r="E73" i="127"/>
  <c r="D73" i="127"/>
  <c r="O72" i="127"/>
  <c r="N72" i="127"/>
  <c r="M72" i="127"/>
  <c r="L72" i="127"/>
  <c r="K72" i="127"/>
  <c r="J72" i="127"/>
  <c r="I72" i="127"/>
  <c r="H72" i="127"/>
  <c r="G72" i="127"/>
  <c r="F72" i="127"/>
  <c r="E72" i="127"/>
  <c r="D72" i="127"/>
  <c r="O71" i="127"/>
  <c r="N71" i="127"/>
  <c r="M71" i="127"/>
  <c r="L71" i="127"/>
  <c r="K71" i="127"/>
  <c r="J71" i="127"/>
  <c r="I71" i="127"/>
  <c r="H71" i="127"/>
  <c r="G71" i="127"/>
  <c r="F71" i="127"/>
  <c r="E71" i="127"/>
  <c r="D71" i="127"/>
  <c r="O81" i="127"/>
  <c r="N81" i="127"/>
  <c r="M81" i="127"/>
  <c r="L81" i="127"/>
  <c r="K81" i="127"/>
  <c r="J81" i="127"/>
  <c r="I81" i="127"/>
  <c r="H81" i="127"/>
  <c r="G81" i="127"/>
  <c r="F81" i="127"/>
  <c r="E81" i="127"/>
  <c r="D81" i="127"/>
  <c r="O80" i="127"/>
  <c r="N80" i="127"/>
  <c r="M80" i="127"/>
  <c r="L80" i="127"/>
  <c r="K80" i="127"/>
  <c r="J80" i="127"/>
  <c r="I80" i="127"/>
  <c r="H80" i="127"/>
  <c r="G80" i="127"/>
  <c r="F80" i="127"/>
  <c r="E80" i="127"/>
  <c r="D80" i="127"/>
  <c r="O79" i="127"/>
  <c r="N79" i="127"/>
  <c r="M79" i="127"/>
  <c r="L79" i="127"/>
  <c r="K79" i="127"/>
  <c r="J79" i="127"/>
  <c r="I79" i="127"/>
  <c r="H79" i="127"/>
  <c r="G79" i="127"/>
  <c r="F79" i="127"/>
  <c r="E79" i="127"/>
  <c r="D79" i="127"/>
  <c r="O78" i="127"/>
  <c r="N78" i="127"/>
  <c r="M78" i="127"/>
  <c r="L78" i="127"/>
  <c r="K78" i="127"/>
  <c r="J78" i="127"/>
  <c r="I78" i="127"/>
  <c r="H78" i="127"/>
  <c r="G78" i="127"/>
  <c r="F78" i="127"/>
  <c r="E78" i="127"/>
  <c r="D78" i="127"/>
  <c r="O77" i="127"/>
  <c r="N77" i="127"/>
  <c r="M77" i="127"/>
  <c r="L77" i="127"/>
  <c r="K77" i="127"/>
  <c r="J77" i="127"/>
  <c r="I77" i="127"/>
  <c r="H77" i="127"/>
  <c r="G77" i="127"/>
  <c r="F77" i="127"/>
  <c r="E77" i="127"/>
  <c r="D77" i="127"/>
  <c r="O70" i="127"/>
  <c r="N70" i="127"/>
  <c r="M70" i="127"/>
  <c r="L70" i="127"/>
  <c r="K70" i="127"/>
  <c r="J70" i="127"/>
  <c r="I70" i="127"/>
  <c r="H70" i="127"/>
  <c r="G70" i="127"/>
  <c r="F70" i="127"/>
  <c r="E70" i="127"/>
  <c r="D70" i="127"/>
  <c r="O69" i="127"/>
  <c r="N69" i="127"/>
  <c r="M69" i="127"/>
  <c r="L69" i="127"/>
  <c r="K69" i="127"/>
  <c r="J69" i="127"/>
  <c r="I69" i="127"/>
  <c r="H69" i="127"/>
  <c r="G69" i="127"/>
  <c r="F69" i="127"/>
  <c r="E69" i="127"/>
  <c r="D69" i="127"/>
  <c r="O68" i="127"/>
  <c r="N68" i="127"/>
  <c r="M68" i="127"/>
  <c r="L68" i="127"/>
  <c r="K68" i="127"/>
  <c r="J68" i="127"/>
  <c r="I68" i="127"/>
  <c r="H68" i="127"/>
  <c r="G68" i="127"/>
  <c r="F68" i="127"/>
  <c r="E68" i="127"/>
  <c r="D68" i="127"/>
  <c r="O67" i="127"/>
  <c r="N67" i="127"/>
  <c r="M67" i="127"/>
  <c r="L67" i="127"/>
  <c r="K67" i="127"/>
  <c r="J67" i="127"/>
  <c r="I67" i="127"/>
  <c r="H67" i="127"/>
  <c r="G67" i="127"/>
  <c r="F67" i="127"/>
  <c r="E67" i="127"/>
  <c r="D67" i="127"/>
  <c r="O66" i="127"/>
  <c r="N66" i="127"/>
  <c r="M66" i="127"/>
  <c r="L66" i="127"/>
  <c r="K66" i="127"/>
  <c r="J66" i="127"/>
  <c r="I66" i="127"/>
  <c r="H66" i="127"/>
  <c r="G66" i="127"/>
  <c r="F66" i="127"/>
  <c r="E66" i="127"/>
  <c r="D66" i="127"/>
  <c r="O60" i="127"/>
  <c r="N60" i="127"/>
  <c r="M60" i="127"/>
  <c r="L60" i="127"/>
  <c r="K60" i="127"/>
  <c r="J60" i="127"/>
  <c r="I60" i="127"/>
  <c r="H60" i="127"/>
  <c r="G60" i="127"/>
  <c r="F60" i="127"/>
  <c r="E60" i="127"/>
  <c r="D60" i="127"/>
  <c r="O59" i="127"/>
  <c r="N59" i="127"/>
  <c r="M59" i="127"/>
  <c r="L59" i="127"/>
  <c r="K59" i="127"/>
  <c r="J59" i="127"/>
  <c r="I59" i="127"/>
  <c r="H59" i="127"/>
  <c r="G59" i="127"/>
  <c r="F59" i="127"/>
  <c r="E59" i="127"/>
  <c r="D59" i="127"/>
  <c r="O57" i="127"/>
  <c r="N57" i="127"/>
  <c r="M57" i="127"/>
  <c r="L57" i="127"/>
  <c r="K57" i="127"/>
  <c r="J57" i="127"/>
  <c r="I57" i="127"/>
  <c r="H57" i="127"/>
  <c r="G57" i="127"/>
  <c r="F57" i="127"/>
  <c r="E57" i="127"/>
  <c r="D57" i="127"/>
  <c r="O56" i="127"/>
  <c r="N56" i="127"/>
  <c r="M56" i="127"/>
  <c r="L56" i="127"/>
  <c r="K56" i="127"/>
  <c r="J56" i="127"/>
  <c r="I56" i="127"/>
  <c r="H56" i="127"/>
  <c r="G56" i="127"/>
  <c r="F56" i="127"/>
  <c r="E56" i="127"/>
  <c r="D56" i="127"/>
  <c r="O55" i="127"/>
  <c r="N55" i="127"/>
  <c r="M55" i="127"/>
  <c r="L55" i="127"/>
  <c r="K55" i="127"/>
  <c r="J55" i="127"/>
  <c r="I55" i="127"/>
  <c r="H55" i="127"/>
  <c r="G55" i="127"/>
  <c r="F55" i="127"/>
  <c r="E55" i="127"/>
  <c r="D55" i="127"/>
  <c r="O54" i="127"/>
  <c r="N54" i="127"/>
  <c r="M54" i="127"/>
  <c r="L54" i="127"/>
  <c r="K54" i="127"/>
  <c r="J54" i="127"/>
  <c r="I54" i="127"/>
  <c r="H54" i="127"/>
  <c r="G54" i="127"/>
  <c r="F54" i="127"/>
  <c r="E54" i="127"/>
  <c r="D54" i="127"/>
  <c r="O53" i="127"/>
  <c r="N53" i="127"/>
  <c r="M53" i="127"/>
  <c r="L53" i="127"/>
  <c r="K53" i="127"/>
  <c r="J53" i="127"/>
  <c r="I53" i="127"/>
  <c r="H53" i="127"/>
  <c r="G53" i="127"/>
  <c r="F53" i="127"/>
  <c r="E53" i="127"/>
  <c r="D53" i="127"/>
  <c r="O52" i="127"/>
  <c r="N52" i="127"/>
  <c r="M52" i="127"/>
  <c r="L52" i="127"/>
  <c r="K52" i="127"/>
  <c r="J52" i="127"/>
  <c r="I52" i="127"/>
  <c r="H52" i="127"/>
  <c r="G52" i="127"/>
  <c r="F52" i="127"/>
  <c r="E52" i="127"/>
  <c r="D52" i="127"/>
  <c r="O51" i="127"/>
  <c r="N51" i="127"/>
  <c r="M51" i="127"/>
  <c r="L51" i="127"/>
  <c r="K51" i="127"/>
  <c r="J51" i="127"/>
  <c r="I51" i="127"/>
  <c r="H51" i="127"/>
  <c r="G51" i="127"/>
  <c r="F51" i="127"/>
  <c r="E51" i="127"/>
  <c r="D51" i="127"/>
  <c r="O50" i="127"/>
  <c r="N50" i="127"/>
  <c r="M50" i="127"/>
  <c r="L50" i="127"/>
  <c r="K50" i="127"/>
  <c r="J50" i="127"/>
  <c r="I50" i="127"/>
  <c r="H50" i="127"/>
  <c r="G50" i="127"/>
  <c r="F50" i="127"/>
  <c r="E50" i="127"/>
  <c r="D50" i="127"/>
  <c r="O49" i="127"/>
  <c r="N49" i="127"/>
  <c r="M49" i="127"/>
  <c r="L49" i="127"/>
  <c r="K49" i="127"/>
  <c r="J49" i="127"/>
  <c r="I49" i="127"/>
  <c r="H49" i="127"/>
  <c r="G49" i="127"/>
  <c r="F49" i="127"/>
  <c r="E49" i="127"/>
  <c r="D49" i="127"/>
  <c r="O64" i="127"/>
  <c r="N64" i="127"/>
  <c r="M64" i="127"/>
  <c r="L64" i="127"/>
  <c r="K64" i="127"/>
  <c r="J64" i="127"/>
  <c r="I64" i="127"/>
  <c r="H64" i="127"/>
  <c r="G64" i="127"/>
  <c r="F64" i="127"/>
  <c r="E64" i="127"/>
  <c r="D64" i="127"/>
  <c r="O63" i="127"/>
  <c r="N63" i="127"/>
  <c r="M63" i="127"/>
  <c r="L63" i="127"/>
  <c r="K63" i="127"/>
  <c r="J63" i="127"/>
  <c r="I63" i="127"/>
  <c r="H63" i="127"/>
  <c r="G63" i="127"/>
  <c r="F63" i="127"/>
  <c r="E63" i="127"/>
  <c r="D63" i="127"/>
  <c r="O62" i="127"/>
  <c r="N62" i="127"/>
  <c r="M62" i="127"/>
  <c r="L62" i="127"/>
  <c r="K62" i="127"/>
  <c r="J62" i="127"/>
  <c r="I62" i="127"/>
  <c r="H62" i="127"/>
  <c r="G62" i="127"/>
  <c r="F62" i="127"/>
  <c r="E62" i="127"/>
  <c r="D62" i="127"/>
  <c r="O61" i="127"/>
  <c r="N61" i="127"/>
  <c r="M61" i="127"/>
  <c r="L61" i="127"/>
  <c r="K61" i="127"/>
  <c r="J61" i="127"/>
  <c r="I61" i="127"/>
  <c r="H61" i="127"/>
  <c r="G61" i="127"/>
  <c r="F61" i="127"/>
  <c r="E61" i="127"/>
  <c r="D61" i="127"/>
  <c r="O47" i="127"/>
  <c r="N47" i="127"/>
  <c r="M47" i="127"/>
  <c r="L47" i="127"/>
  <c r="K47" i="127"/>
  <c r="J47" i="127"/>
  <c r="I47" i="127"/>
  <c r="H47" i="127"/>
  <c r="G47" i="127"/>
  <c r="F47" i="127"/>
  <c r="E47" i="127"/>
  <c r="D47" i="127"/>
  <c r="O46" i="127"/>
  <c r="N46" i="127"/>
  <c r="M46" i="127"/>
  <c r="L46" i="127"/>
  <c r="K46" i="127"/>
  <c r="J46" i="127"/>
  <c r="I46" i="127"/>
  <c r="H46" i="127"/>
  <c r="G46" i="127"/>
  <c r="F46" i="127"/>
  <c r="E46" i="127"/>
  <c r="D46" i="127"/>
  <c r="O45" i="127"/>
  <c r="N45" i="127"/>
  <c r="M45" i="127"/>
  <c r="L45" i="127"/>
  <c r="K45" i="127"/>
  <c r="J45" i="127"/>
  <c r="I45" i="127"/>
  <c r="H45" i="127"/>
  <c r="G45" i="127"/>
  <c r="F45" i="127"/>
  <c r="E45" i="127"/>
  <c r="D45" i="127"/>
  <c r="O44" i="127"/>
  <c r="N44" i="127"/>
  <c r="M44" i="127"/>
  <c r="L44" i="127"/>
  <c r="K44" i="127"/>
  <c r="J44" i="127"/>
  <c r="I44" i="127"/>
  <c r="H44" i="127"/>
  <c r="G44" i="127"/>
  <c r="F44" i="127"/>
  <c r="E44" i="127"/>
  <c r="D44" i="127"/>
  <c r="O43" i="127"/>
  <c r="N43" i="127"/>
  <c r="M43" i="127"/>
  <c r="L43" i="127"/>
  <c r="K43" i="127"/>
  <c r="J43" i="127"/>
  <c r="I43" i="127"/>
  <c r="H43" i="127"/>
  <c r="G43" i="127"/>
  <c r="F43" i="127"/>
  <c r="E43" i="127"/>
  <c r="D43" i="127"/>
  <c r="O42" i="127"/>
  <c r="N42" i="127"/>
  <c r="M42" i="127"/>
  <c r="L42" i="127"/>
  <c r="K42" i="127"/>
  <c r="J42" i="127"/>
  <c r="I42" i="127"/>
  <c r="H42" i="127"/>
  <c r="G42" i="127"/>
  <c r="F42" i="127"/>
  <c r="E42" i="127"/>
  <c r="D42" i="127"/>
  <c r="O41" i="127"/>
  <c r="N41" i="127"/>
  <c r="M41" i="127"/>
  <c r="L41" i="127"/>
  <c r="K41" i="127"/>
  <c r="J41" i="127"/>
  <c r="I41" i="127"/>
  <c r="H41" i="127"/>
  <c r="G41" i="127"/>
  <c r="F41" i="127"/>
  <c r="E41" i="127"/>
  <c r="D41" i="127"/>
  <c r="O40" i="127"/>
  <c r="N40" i="127"/>
  <c r="M40" i="127"/>
  <c r="L40" i="127"/>
  <c r="K40" i="127"/>
  <c r="J40" i="127"/>
  <c r="I40" i="127"/>
  <c r="H40" i="127"/>
  <c r="G40" i="127"/>
  <c r="F40" i="127"/>
  <c r="E40" i="127"/>
  <c r="D40" i="127"/>
  <c r="O34" i="127"/>
  <c r="N34" i="127"/>
  <c r="M34" i="127"/>
  <c r="L34" i="127"/>
  <c r="K34" i="127"/>
  <c r="J34" i="127"/>
  <c r="I34" i="127"/>
  <c r="H34" i="127"/>
  <c r="G34" i="127"/>
  <c r="F34" i="127"/>
  <c r="E34" i="127"/>
  <c r="D34" i="127"/>
  <c r="O33" i="127"/>
  <c r="N33" i="127"/>
  <c r="M33" i="127"/>
  <c r="L33" i="127"/>
  <c r="K33" i="127"/>
  <c r="J33" i="127"/>
  <c r="I33" i="127"/>
  <c r="H33" i="127"/>
  <c r="G33" i="127"/>
  <c r="F33" i="127"/>
  <c r="E33" i="127"/>
  <c r="D33" i="127"/>
  <c r="O32" i="127"/>
  <c r="N32" i="127"/>
  <c r="M32" i="127"/>
  <c r="L32" i="127"/>
  <c r="K32" i="127"/>
  <c r="J32" i="127"/>
  <c r="I32" i="127"/>
  <c r="H32" i="127"/>
  <c r="G32" i="127"/>
  <c r="F32" i="127"/>
  <c r="E32" i="127"/>
  <c r="D32" i="127"/>
  <c r="O31" i="127"/>
  <c r="N31" i="127"/>
  <c r="M31" i="127"/>
  <c r="L31" i="127"/>
  <c r="K31" i="127"/>
  <c r="J31" i="127"/>
  <c r="I31" i="127"/>
  <c r="H31" i="127"/>
  <c r="G31" i="127"/>
  <c r="F31" i="127"/>
  <c r="E31" i="127"/>
  <c r="D31" i="127"/>
  <c r="O30" i="127"/>
  <c r="N30" i="127"/>
  <c r="M30" i="127"/>
  <c r="L30" i="127"/>
  <c r="K30" i="127"/>
  <c r="J30" i="127"/>
  <c r="I30" i="127"/>
  <c r="H30" i="127"/>
  <c r="G30" i="127"/>
  <c r="F30" i="127"/>
  <c r="E30" i="127"/>
  <c r="D30" i="127"/>
  <c r="O29" i="127"/>
  <c r="N29" i="127"/>
  <c r="M29" i="127"/>
  <c r="L29" i="127"/>
  <c r="K29" i="127"/>
  <c r="J29" i="127"/>
  <c r="I29" i="127"/>
  <c r="H29" i="127"/>
  <c r="G29" i="127"/>
  <c r="F29" i="127"/>
  <c r="E29" i="127"/>
  <c r="D29" i="127"/>
  <c r="O28" i="127"/>
  <c r="N28" i="127"/>
  <c r="M28" i="127"/>
  <c r="L28" i="127"/>
  <c r="K28" i="127"/>
  <c r="J28" i="127"/>
  <c r="I28" i="127"/>
  <c r="H28" i="127"/>
  <c r="G28" i="127"/>
  <c r="F28" i="127"/>
  <c r="E28" i="127"/>
  <c r="D28" i="127"/>
  <c r="O27" i="127"/>
  <c r="N27" i="127"/>
  <c r="M27" i="127"/>
  <c r="L27" i="127"/>
  <c r="K27" i="127"/>
  <c r="J27" i="127"/>
  <c r="I27" i="127"/>
  <c r="H27" i="127"/>
  <c r="G27" i="127"/>
  <c r="F27" i="127"/>
  <c r="E27" i="127"/>
  <c r="D27" i="127"/>
  <c r="O26" i="127"/>
  <c r="N26" i="127"/>
  <c r="M26" i="127"/>
  <c r="L26" i="127"/>
  <c r="K26" i="127"/>
  <c r="J26" i="127"/>
  <c r="I26" i="127"/>
  <c r="H26" i="127"/>
  <c r="G26" i="127"/>
  <c r="F26" i="127"/>
  <c r="E26" i="127"/>
  <c r="D26" i="127"/>
  <c r="O25" i="127"/>
  <c r="N25" i="127"/>
  <c r="M25" i="127"/>
  <c r="L25" i="127"/>
  <c r="K25" i="127"/>
  <c r="J25" i="127"/>
  <c r="I25" i="127"/>
  <c r="H25" i="127"/>
  <c r="G25" i="127"/>
  <c r="F25" i="127"/>
  <c r="E25" i="127"/>
  <c r="D25" i="127"/>
  <c r="O24" i="127"/>
  <c r="N24" i="127"/>
  <c r="M24" i="127"/>
  <c r="L24" i="127"/>
  <c r="K24" i="127"/>
  <c r="J24" i="127"/>
  <c r="I24" i="127"/>
  <c r="H24" i="127"/>
  <c r="G24" i="127"/>
  <c r="F24" i="127"/>
  <c r="E24" i="127"/>
  <c r="D24" i="127"/>
  <c r="O23" i="127"/>
  <c r="N23" i="127"/>
  <c r="M23" i="127"/>
  <c r="L23" i="127"/>
  <c r="K23" i="127"/>
  <c r="J23" i="127"/>
  <c r="I23" i="127"/>
  <c r="H23" i="127"/>
  <c r="G23" i="127"/>
  <c r="F23" i="127"/>
  <c r="E23" i="127"/>
  <c r="D23" i="127"/>
  <c r="O19" i="127"/>
  <c r="N19" i="127"/>
  <c r="M19" i="127"/>
  <c r="L19" i="127"/>
  <c r="K19" i="127"/>
  <c r="J19" i="127"/>
  <c r="I19" i="127"/>
  <c r="H19" i="127"/>
  <c r="G19" i="127"/>
  <c r="F19" i="127"/>
  <c r="E19" i="127"/>
  <c r="D19" i="127"/>
  <c r="O18" i="127"/>
  <c r="N18" i="127"/>
  <c r="M18" i="127"/>
  <c r="L18" i="127"/>
  <c r="K18" i="127"/>
  <c r="J18" i="127"/>
  <c r="I18" i="127"/>
  <c r="H18" i="127"/>
  <c r="G18" i="127"/>
  <c r="F18" i="127"/>
  <c r="E18" i="127"/>
  <c r="D18" i="127"/>
  <c r="O17" i="127"/>
  <c r="N17" i="127"/>
  <c r="M17" i="127"/>
  <c r="L17" i="127"/>
  <c r="K17" i="127"/>
  <c r="J17" i="127"/>
  <c r="I17" i="127"/>
  <c r="H17" i="127"/>
  <c r="G17" i="127"/>
  <c r="F17" i="127"/>
  <c r="E17" i="127"/>
  <c r="D17" i="127"/>
  <c r="O16" i="127"/>
  <c r="N16" i="127"/>
  <c r="M16" i="127"/>
  <c r="L16" i="127"/>
  <c r="K16" i="127"/>
  <c r="J16" i="127"/>
  <c r="I16" i="127"/>
  <c r="H16" i="127"/>
  <c r="G16" i="127"/>
  <c r="F16" i="127"/>
  <c r="E16" i="127"/>
  <c r="D16" i="127"/>
  <c r="O15" i="127"/>
  <c r="N15" i="127"/>
  <c r="M15" i="127"/>
  <c r="L15" i="127"/>
  <c r="K15" i="127"/>
  <c r="J15" i="127"/>
  <c r="I15" i="127"/>
  <c r="H15" i="127"/>
  <c r="G15" i="127"/>
  <c r="F15" i="127"/>
  <c r="E15" i="127"/>
  <c r="D15" i="127"/>
  <c r="O14" i="127"/>
  <c r="N14" i="127"/>
  <c r="M14" i="127"/>
  <c r="L14" i="127"/>
  <c r="K14" i="127"/>
  <c r="J14" i="127"/>
  <c r="I14" i="127"/>
  <c r="H14" i="127"/>
  <c r="G14" i="127"/>
  <c r="F14" i="127"/>
  <c r="E14" i="127"/>
  <c r="D14" i="127"/>
  <c r="O13" i="127"/>
  <c r="N13" i="127"/>
  <c r="M13" i="127"/>
  <c r="L13" i="127"/>
  <c r="K13" i="127"/>
  <c r="J13" i="127"/>
  <c r="I13" i="127"/>
  <c r="H13" i="127"/>
  <c r="G13" i="127"/>
  <c r="F13" i="127"/>
  <c r="E13" i="127"/>
  <c r="D13" i="127"/>
  <c r="O12" i="127"/>
  <c r="N12" i="127"/>
  <c r="M12" i="127"/>
  <c r="L12" i="127"/>
  <c r="K12" i="127"/>
  <c r="J12" i="127"/>
  <c r="I12" i="127"/>
  <c r="H12" i="127"/>
  <c r="G12" i="127"/>
  <c r="F12" i="127"/>
  <c r="E12" i="127"/>
  <c r="D12" i="127"/>
  <c r="O11" i="127"/>
  <c r="N11" i="127"/>
  <c r="M11" i="127"/>
  <c r="L11" i="127"/>
  <c r="K11" i="127"/>
  <c r="J11" i="127"/>
  <c r="I11" i="127"/>
  <c r="H11" i="127"/>
  <c r="G11" i="127"/>
  <c r="F11" i="127"/>
  <c r="E11" i="127"/>
  <c r="D11" i="127"/>
  <c r="O39" i="127"/>
  <c r="N39" i="127"/>
  <c r="M39" i="127"/>
  <c r="L39" i="127"/>
  <c r="K39" i="127"/>
  <c r="J39" i="127"/>
  <c r="I39" i="127"/>
  <c r="H39" i="127"/>
  <c r="G39" i="127"/>
  <c r="F39" i="127"/>
  <c r="E39" i="127"/>
  <c r="D39" i="127"/>
  <c r="O38" i="127"/>
  <c r="N38" i="127"/>
  <c r="M38" i="127"/>
  <c r="L38" i="127"/>
  <c r="K38" i="127"/>
  <c r="J38" i="127"/>
  <c r="I38" i="127"/>
  <c r="H38" i="127"/>
  <c r="G38" i="127"/>
  <c r="F38" i="127"/>
  <c r="E38" i="127"/>
  <c r="D38" i="127"/>
  <c r="O37" i="127"/>
  <c r="N37" i="127"/>
  <c r="M37" i="127"/>
  <c r="L37" i="127"/>
  <c r="K37" i="127"/>
  <c r="J37" i="127"/>
  <c r="I37" i="127"/>
  <c r="H37" i="127"/>
  <c r="G37" i="127"/>
  <c r="F37" i="127"/>
  <c r="E37" i="127"/>
  <c r="D37" i="127"/>
  <c r="O36" i="127"/>
  <c r="N36" i="127"/>
  <c r="M36" i="127"/>
  <c r="L36" i="127"/>
  <c r="K36" i="127"/>
  <c r="J36" i="127"/>
  <c r="I36" i="127"/>
  <c r="H36" i="127"/>
  <c r="G36" i="127"/>
  <c r="F36" i="127"/>
  <c r="E36" i="127"/>
  <c r="D36" i="127"/>
  <c r="O10" i="127"/>
  <c r="N10" i="127"/>
  <c r="M10" i="127"/>
  <c r="L10" i="127"/>
  <c r="K10" i="127"/>
  <c r="J10" i="127"/>
  <c r="I10" i="127"/>
  <c r="H10" i="127"/>
  <c r="G10" i="127"/>
  <c r="F10" i="127"/>
  <c r="E10" i="127"/>
  <c r="D10" i="127"/>
  <c r="O7" i="127"/>
  <c r="N7" i="127"/>
  <c r="M7" i="127"/>
  <c r="L7" i="127"/>
  <c r="K7" i="127"/>
  <c r="J7" i="127"/>
  <c r="I7" i="127"/>
  <c r="H7" i="127"/>
  <c r="G7" i="127"/>
  <c r="F7" i="127"/>
  <c r="E7" i="127"/>
  <c r="D7" i="127"/>
  <c r="O6" i="127"/>
  <c r="N6" i="127"/>
  <c r="M6" i="127"/>
  <c r="L6" i="127"/>
  <c r="K6" i="127"/>
  <c r="J6" i="127"/>
  <c r="I6" i="127"/>
  <c r="H6" i="127"/>
  <c r="G6" i="127"/>
  <c r="F6" i="127"/>
  <c r="E6" i="127"/>
  <c r="D6" i="127"/>
  <c r="O5" i="127"/>
  <c r="N5" i="127"/>
  <c r="M5" i="127"/>
  <c r="L5" i="127"/>
  <c r="K5" i="127"/>
  <c r="J5" i="127"/>
  <c r="I5" i="127"/>
  <c r="H5" i="127"/>
  <c r="G5" i="127"/>
  <c r="F5" i="127"/>
  <c r="E5" i="127"/>
  <c r="D5" i="127"/>
  <c r="O4" i="127"/>
  <c r="N4" i="127"/>
  <c r="M4" i="127"/>
  <c r="L4" i="127"/>
  <c r="K4" i="127"/>
  <c r="J4" i="127"/>
  <c r="I4" i="127"/>
  <c r="H4" i="127"/>
  <c r="G4" i="127"/>
  <c r="F4" i="127"/>
  <c r="E4" i="127"/>
  <c r="D4" i="127"/>
  <c r="O3" i="127"/>
  <c r="N3" i="127"/>
  <c r="M3" i="127"/>
  <c r="L3" i="127"/>
  <c r="K3" i="127"/>
  <c r="J3" i="127"/>
  <c r="I3" i="127"/>
  <c r="H3" i="127"/>
  <c r="G3" i="127"/>
  <c r="F3" i="127"/>
  <c r="E3" i="127"/>
  <c r="D3" i="127"/>
  <c r="O2" i="127"/>
  <c r="N2" i="127"/>
  <c r="M2" i="127"/>
  <c r="L2" i="127"/>
  <c r="K2" i="127"/>
  <c r="J2" i="127"/>
  <c r="I2" i="127"/>
  <c r="H2" i="127"/>
  <c r="G2" i="127"/>
  <c r="F2" i="127"/>
  <c r="E2" i="127"/>
  <c r="D2" i="127"/>
  <c r="O109" i="126"/>
  <c r="N109" i="126"/>
  <c r="M109" i="126"/>
  <c r="L109" i="126"/>
  <c r="K109" i="126"/>
  <c r="J109" i="126"/>
  <c r="I109" i="126"/>
  <c r="H109" i="126"/>
  <c r="G109" i="126"/>
  <c r="F109" i="126"/>
  <c r="E109" i="126"/>
  <c r="D109" i="126"/>
  <c r="O108" i="126"/>
  <c r="N108" i="126"/>
  <c r="M108" i="126"/>
  <c r="L108" i="126"/>
  <c r="K108" i="126"/>
  <c r="J108" i="126"/>
  <c r="I108" i="126"/>
  <c r="H108" i="126"/>
  <c r="G108" i="126"/>
  <c r="F108" i="126"/>
  <c r="E108" i="126"/>
  <c r="D108" i="126"/>
  <c r="O87" i="126"/>
  <c r="N87" i="126"/>
  <c r="M87" i="126"/>
  <c r="L87" i="126"/>
  <c r="K87" i="126"/>
  <c r="J87" i="126"/>
  <c r="I87" i="126"/>
  <c r="H87" i="126"/>
  <c r="G87" i="126"/>
  <c r="F87" i="126"/>
  <c r="E87" i="126"/>
  <c r="D87" i="126"/>
  <c r="O65" i="126"/>
  <c r="N65" i="126"/>
  <c r="M65" i="126"/>
  <c r="L65" i="126"/>
  <c r="K65" i="126"/>
  <c r="J65" i="126"/>
  <c r="I65" i="126"/>
  <c r="H65" i="126"/>
  <c r="G65" i="126"/>
  <c r="F65" i="126"/>
  <c r="E65" i="126"/>
  <c r="D65" i="126"/>
  <c r="O22" i="126"/>
  <c r="N22" i="126"/>
  <c r="M22" i="126"/>
  <c r="L22" i="126"/>
  <c r="K22" i="126"/>
  <c r="J22" i="126"/>
  <c r="I22" i="126"/>
  <c r="H22" i="126"/>
  <c r="G22" i="126"/>
  <c r="F22" i="126"/>
  <c r="E22" i="126"/>
  <c r="D22" i="126"/>
  <c r="O9" i="126"/>
  <c r="N9" i="126"/>
  <c r="M9" i="126"/>
  <c r="L9" i="126"/>
  <c r="K9" i="126"/>
  <c r="J9" i="126"/>
  <c r="I9" i="126"/>
  <c r="H9" i="126"/>
  <c r="G9" i="126"/>
  <c r="F9" i="126"/>
  <c r="E9" i="126"/>
  <c r="D9" i="126"/>
  <c r="O94" i="126"/>
  <c r="N94" i="126"/>
  <c r="M94" i="126"/>
  <c r="L94" i="126"/>
  <c r="K94" i="126"/>
  <c r="J94" i="126"/>
  <c r="I94" i="126"/>
  <c r="H94" i="126"/>
  <c r="G94" i="126"/>
  <c r="F94" i="126"/>
  <c r="E94" i="126"/>
  <c r="D94" i="126"/>
  <c r="O93" i="126"/>
  <c r="N93" i="126"/>
  <c r="M93" i="126"/>
  <c r="L93" i="126"/>
  <c r="K93" i="126"/>
  <c r="J93" i="126"/>
  <c r="I93" i="126"/>
  <c r="H93" i="126"/>
  <c r="G93" i="126"/>
  <c r="F93" i="126"/>
  <c r="E93" i="126"/>
  <c r="D93" i="126"/>
  <c r="O58" i="126"/>
  <c r="N58" i="126"/>
  <c r="M58" i="126"/>
  <c r="L58" i="126"/>
  <c r="K58" i="126"/>
  <c r="J58" i="126"/>
  <c r="I58" i="126"/>
  <c r="H58" i="126"/>
  <c r="G58" i="126"/>
  <c r="F58" i="126"/>
  <c r="E58" i="126"/>
  <c r="D58" i="126"/>
  <c r="O48" i="126"/>
  <c r="N48" i="126"/>
  <c r="M48" i="126"/>
  <c r="L48" i="126"/>
  <c r="K48" i="126"/>
  <c r="J48" i="126"/>
  <c r="I48" i="126"/>
  <c r="H48" i="126"/>
  <c r="G48" i="126"/>
  <c r="F48" i="126"/>
  <c r="E48" i="126"/>
  <c r="D48" i="126"/>
  <c r="O21" i="126"/>
  <c r="N21" i="126"/>
  <c r="M21" i="126"/>
  <c r="L21" i="126"/>
  <c r="K21" i="126"/>
  <c r="J21" i="126"/>
  <c r="I21" i="126"/>
  <c r="H21" i="126"/>
  <c r="G21" i="126"/>
  <c r="F21" i="126"/>
  <c r="E21" i="126"/>
  <c r="D21" i="126"/>
  <c r="O20" i="126"/>
  <c r="N20" i="126"/>
  <c r="M20" i="126"/>
  <c r="L20" i="126"/>
  <c r="K20" i="126"/>
  <c r="J20" i="126"/>
  <c r="I20" i="126"/>
  <c r="H20" i="126"/>
  <c r="G20" i="126"/>
  <c r="F20" i="126"/>
  <c r="E20" i="126"/>
  <c r="D20" i="126"/>
  <c r="O8" i="126"/>
  <c r="N8" i="126"/>
  <c r="M8" i="126"/>
  <c r="L8" i="126"/>
  <c r="K8" i="126"/>
  <c r="J8" i="126"/>
  <c r="I8" i="126"/>
  <c r="H8" i="126"/>
  <c r="G8" i="126"/>
  <c r="F8" i="126"/>
  <c r="E8" i="126"/>
  <c r="D8" i="126"/>
  <c r="O107" i="126"/>
  <c r="N107" i="126"/>
  <c r="M107" i="126"/>
  <c r="L107" i="126"/>
  <c r="K107" i="126"/>
  <c r="J107" i="126"/>
  <c r="I107" i="126"/>
  <c r="H107" i="126"/>
  <c r="G107" i="126"/>
  <c r="F107" i="126"/>
  <c r="E107" i="126"/>
  <c r="D107" i="126"/>
  <c r="O76" i="126"/>
  <c r="N76" i="126"/>
  <c r="M76" i="126"/>
  <c r="L76" i="126"/>
  <c r="K76" i="126"/>
  <c r="J76" i="126"/>
  <c r="I76" i="126"/>
  <c r="H76" i="126"/>
  <c r="G76" i="126"/>
  <c r="F76" i="126"/>
  <c r="E76" i="126"/>
  <c r="D76" i="126"/>
  <c r="O35" i="126"/>
  <c r="N35" i="126"/>
  <c r="M35" i="126"/>
  <c r="L35" i="126"/>
  <c r="K35" i="126"/>
  <c r="J35" i="126"/>
  <c r="I35" i="126"/>
  <c r="H35" i="126"/>
  <c r="G35" i="126"/>
  <c r="F35" i="126"/>
  <c r="E35" i="126"/>
  <c r="D35" i="126"/>
  <c r="O106" i="126"/>
  <c r="N106" i="126"/>
  <c r="M106" i="126"/>
  <c r="L106" i="126"/>
  <c r="K106" i="126"/>
  <c r="J106" i="126"/>
  <c r="I106" i="126"/>
  <c r="H106" i="126"/>
  <c r="G106" i="126"/>
  <c r="F106" i="126"/>
  <c r="E106" i="126"/>
  <c r="D106" i="126"/>
  <c r="O105" i="126"/>
  <c r="N105" i="126"/>
  <c r="M105" i="126"/>
  <c r="L105" i="126"/>
  <c r="K105" i="126"/>
  <c r="J105" i="126"/>
  <c r="I105" i="126"/>
  <c r="H105" i="126"/>
  <c r="G105" i="126"/>
  <c r="F105" i="126"/>
  <c r="E105" i="126"/>
  <c r="D105" i="126"/>
  <c r="O104" i="126"/>
  <c r="N104" i="126"/>
  <c r="M104" i="126"/>
  <c r="L104" i="126"/>
  <c r="K104" i="126"/>
  <c r="J104" i="126"/>
  <c r="I104" i="126"/>
  <c r="H104" i="126"/>
  <c r="G104" i="126"/>
  <c r="F104" i="126"/>
  <c r="E104" i="126"/>
  <c r="D104" i="126"/>
  <c r="O103" i="126"/>
  <c r="N103" i="126"/>
  <c r="M103" i="126"/>
  <c r="L103" i="126"/>
  <c r="K103" i="126"/>
  <c r="J103" i="126"/>
  <c r="I103" i="126"/>
  <c r="H103" i="126"/>
  <c r="G103" i="126"/>
  <c r="F103" i="126"/>
  <c r="E103" i="126"/>
  <c r="D103" i="126"/>
  <c r="O102" i="126"/>
  <c r="N102" i="126"/>
  <c r="M102" i="126"/>
  <c r="L102" i="126"/>
  <c r="K102" i="126"/>
  <c r="J102" i="126"/>
  <c r="I102" i="126"/>
  <c r="H102" i="126"/>
  <c r="G102" i="126"/>
  <c r="F102" i="126"/>
  <c r="E102" i="126"/>
  <c r="D102" i="126"/>
  <c r="O101" i="126"/>
  <c r="N101" i="126"/>
  <c r="M101" i="126"/>
  <c r="L101" i="126"/>
  <c r="K101" i="126"/>
  <c r="J101" i="126"/>
  <c r="I101" i="126"/>
  <c r="H101" i="126"/>
  <c r="G101" i="126"/>
  <c r="F101" i="126"/>
  <c r="E101" i="126"/>
  <c r="D101" i="126"/>
  <c r="O100" i="126"/>
  <c r="N100" i="126"/>
  <c r="M100" i="126"/>
  <c r="L100" i="126"/>
  <c r="K100" i="126"/>
  <c r="J100" i="126"/>
  <c r="I100" i="126"/>
  <c r="H100" i="126"/>
  <c r="G100" i="126"/>
  <c r="F100" i="126"/>
  <c r="E100" i="126"/>
  <c r="D100" i="126"/>
  <c r="O99" i="126"/>
  <c r="N99" i="126"/>
  <c r="M99" i="126"/>
  <c r="L99" i="126"/>
  <c r="K99" i="126"/>
  <c r="J99" i="126"/>
  <c r="I99" i="126"/>
  <c r="H99" i="126"/>
  <c r="G99" i="126"/>
  <c r="F99" i="126"/>
  <c r="E99" i="126"/>
  <c r="D99" i="126"/>
  <c r="O98" i="126"/>
  <c r="N98" i="126"/>
  <c r="M98" i="126"/>
  <c r="L98" i="126"/>
  <c r="K98" i="126"/>
  <c r="J98" i="126"/>
  <c r="I98" i="126"/>
  <c r="H98" i="126"/>
  <c r="G98" i="126"/>
  <c r="F98" i="126"/>
  <c r="E98" i="126"/>
  <c r="D98" i="126"/>
  <c r="O97" i="126"/>
  <c r="N97" i="126"/>
  <c r="M97" i="126"/>
  <c r="L97" i="126"/>
  <c r="K97" i="126"/>
  <c r="J97" i="126"/>
  <c r="I97" i="126"/>
  <c r="H97" i="126"/>
  <c r="G97" i="126"/>
  <c r="F97" i="126"/>
  <c r="E97" i="126"/>
  <c r="D97" i="126"/>
  <c r="O96" i="126"/>
  <c r="N96" i="126"/>
  <c r="M96" i="126"/>
  <c r="L96" i="126"/>
  <c r="K96" i="126"/>
  <c r="J96" i="126"/>
  <c r="I96" i="126"/>
  <c r="H96" i="126"/>
  <c r="G96" i="126"/>
  <c r="F96" i="126"/>
  <c r="E96" i="126"/>
  <c r="D96" i="126"/>
  <c r="O95" i="126"/>
  <c r="N95" i="126"/>
  <c r="M95" i="126"/>
  <c r="L95" i="126"/>
  <c r="K95" i="126"/>
  <c r="J95" i="126"/>
  <c r="I95" i="126"/>
  <c r="H95" i="126"/>
  <c r="G95" i="126"/>
  <c r="F95" i="126"/>
  <c r="E95" i="126"/>
  <c r="D95" i="126"/>
  <c r="O92" i="126"/>
  <c r="N92" i="126"/>
  <c r="M92" i="126"/>
  <c r="L92" i="126"/>
  <c r="K92" i="126"/>
  <c r="J92" i="126"/>
  <c r="I92" i="126"/>
  <c r="H92" i="126"/>
  <c r="G92" i="126"/>
  <c r="F92" i="126"/>
  <c r="E92" i="126"/>
  <c r="D92" i="126"/>
  <c r="O91" i="126"/>
  <c r="N91" i="126"/>
  <c r="M91" i="126"/>
  <c r="L91" i="126"/>
  <c r="K91" i="126"/>
  <c r="J91" i="126"/>
  <c r="I91" i="126"/>
  <c r="H91" i="126"/>
  <c r="G91" i="126"/>
  <c r="F91" i="126"/>
  <c r="E91" i="126"/>
  <c r="D91" i="126"/>
  <c r="O90" i="126"/>
  <c r="N90" i="126"/>
  <c r="M90" i="126"/>
  <c r="L90" i="126"/>
  <c r="K90" i="126"/>
  <c r="J90" i="126"/>
  <c r="I90" i="126"/>
  <c r="H90" i="126"/>
  <c r="G90" i="126"/>
  <c r="F90" i="126"/>
  <c r="E90" i="126"/>
  <c r="D90" i="126"/>
  <c r="O89" i="126"/>
  <c r="N89" i="126"/>
  <c r="M89" i="126"/>
  <c r="L89" i="126"/>
  <c r="K89" i="126"/>
  <c r="J89" i="126"/>
  <c r="I89" i="126"/>
  <c r="H89" i="126"/>
  <c r="G89" i="126"/>
  <c r="F89" i="126"/>
  <c r="E89" i="126"/>
  <c r="D89" i="126"/>
  <c r="O88" i="126"/>
  <c r="N88" i="126"/>
  <c r="M88" i="126"/>
  <c r="L88" i="126"/>
  <c r="K88" i="126"/>
  <c r="J88" i="126"/>
  <c r="I88" i="126"/>
  <c r="H88" i="126"/>
  <c r="G88" i="126"/>
  <c r="F88" i="126"/>
  <c r="E88" i="126"/>
  <c r="D88" i="126"/>
  <c r="O86" i="126"/>
  <c r="N86" i="126"/>
  <c r="M86" i="126"/>
  <c r="L86" i="126"/>
  <c r="K86" i="126"/>
  <c r="J86" i="126"/>
  <c r="I86" i="126"/>
  <c r="H86" i="126"/>
  <c r="G86" i="126"/>
  <c r="F86" i="126"/>
  <c r="E86" i="126"/>
  <c r="D86" i="126"/>
  <c r="O85" i="126"/>
  <c r="N85" i="126"/>
  <c r="M85" i="126"/>
  <c r="L85" i="126"/>
  <c r="K85" i="126"/>
  <c r="J85" i="126"/>
  <c r="I85" i="126"/>
  <c r="H85" i="126"/>
  <c r="G85" i="126"/>
  <c r="F85" i="126"/>
  <c r="E85" i="126"/>
  <c r="D85" i="126"/>
  <c r="O84" i="126"/>
  <c r="N84" i="126"/>
  <c r="M84" i="126"/>
  <c r="L84" i="126"/>
  <c r="K84" i="126"/>
  <c r="J84" i="126"/>
  <c r="I84" i="126"/>
  <c r="H84" i="126"/>
  <c r="G84" i="126"/>
  <c r="F84" i="126"/>
  <c r="E84" i="126"/>
  <c r="D84" i="126"/>
  <c r="O83" i="126"/>
  <c r="N83" i="126"/>
  <c r="M83" i="126"/>
  <c r="L83" i="126"/>
  <c r="K83" i="126"/>
  <c r="J83" i="126"/>
  <c r="I83" i="126"/>
  <c r="H83" i="126"/>
  <c r="G83" i="126"/>
  <c r="F83" i="126"/>
  <c r="E83" i="126"/>
  <c r="D83" i="126"/>
  <c r="O82" i="126"/>
  <c r="N82" i="126"/>
  <c r="M82" i="126"/>
  <c r="L82" i="126"/>
  <c r="K82" i="126"/>
  <c r="J82" i="126"/>
  <c r="I82" i="126"/>
  <c r="H82" i="126"/>
  <c r="G82" i="126"/>
  <c r="F82" i="126"/>
  <c r="E82" i="126"/>
  <c r="D82" i="126"/>
  <c r="O75" i="126"/>
  <c r="N75" i="126"/>
  <c r="M75" i="126"/>
  <c r="L75" i="126"/>
  <c r="K75" i="126"/>
  <c r="J75" i="126"/>
  <c r="I75" i="126"/>
  <c r="H75" i="126"/>
  <c r="G75" i="126"/>
  <c r="F75" i="126"/>
  <c r="E75" i="126"/>
  <c r="D75" i="126"/>
  <c r="O74" i="126"/>
  <c r="N74" i="126"/>
  <c r="M74" i="126"/>
  <c r="L74" i="126"/>
  <c r="K74" i="126"/>
  <c r="J74" i="126"/>
  <c r="I74" i="126"/>
  <c r="H74" i="126"/>
  <c r="G74" i="126"/>
  <c r="F74" i="126"/>
  <c r="E74" i="126"/>
  <c r="D74" i="126"/>
  <c r="O73" i="126"/>
  <c r="N73" i="126"/>
  <c r="M73" i="126"/>
  <c r="L73" i="126"/>
  <c r="K73" i="126"/>
  <c r="J73" i="126"/>
  <c r="I73" i="126"/>
  <c r="H73" i="126"/>
  <c r="G73" i="126"/>
  <c r="F73" i="126"/>
  <c r="E73" i="126"/>
  <c r="D73" i="126"/>
  <c r="O72" i="126"/>
  <c r="N72" i="126"/>
  <c r="M72" i="126"/>
  <c r="L72" i="126"/>
  <c r="K72" i="126"/>
  <c r="J72" i="126"/>
  <c r="I72" i="126"/>
  <c r="H72" i="126"/>
  <c r="G72" i="126"/>
  <c r="F72" i="126"/>
  <c r="E72" i="126"/>
  <c r="D72" i="126"/>
  <c r="O71" i="126"/>
  <c r="N71" i="126"/>
  <c r="M71" i="126"/>
  <c r="L71" i="126"/>
  <c r="K71" i="126"/>
  <c r="J71" i="126"/>
  <c r="I71" i="126"/>
  <c r="H71" i="126"/>
  <c r="G71" i="126"/>
  <c r="F71" i="126"/>
  <c r="E71" i="126"/>
  <c r="D71" i="126"/>
  <c r="O81" i="126"/>
  <c r="N81" i="126"/>
  <c r="M81" i="126"/>
  <c r="L81" i="126"/>
  <c r="K81" i="126"/>
  <c r="J81" i="126"/>
  <c r="I81" i="126"/>
  <c r="H81" i="126"/>
  <c r="G81" i="126"/>
  <c r="F81" i="126"/>
  <c r="E81" i="126"/>
  <c r="D81" i="126"/>
  <c r="O80" i="126"/>
  <c r="N80" i="126"/>
  <c r="M80" i="126"/>
  <c r="L80" i="126"/>
  <c r="K80" i="126"/>
  <c r="J80" i="126"/>
  <c r="I80" i="126"/>
  <c r="H80" i="126"/>
  <c r="G80" i="126"/>
  <c r="F80" i="126"/>
  <c r="E80" i="126"/>
  <c r="D80" i="126"/>
  <c r="O79" i="126"/>
  <c r="N79" i="126"/>
  <c r="M79" i="126"/>
  <c r="L79" i="126"/>
  <c r="K79" i="126"/>
  <c r="J79" i="126"/>
  <c r="I79" i="126"/>
  <c r="H79" i="126"/>
  <c r="G79" i="126"/>
  <c r="F79" i="126"/>
  <c r="E79" i="126"/>
  <c r="D79" i="126"/>
  <c r="O78" i="126"/>
  <c r="N78" i="126"/>
  <c r="M78" i="126"/>
  <c r="L78" i="126"/>
  <c r="K78" i="126"/>
  <c r="J78" i="126"/>
  <c r="I78" i="126"/>
  <c r="H78" i="126"/>
  <c r="G78" i="126"/>
  <c r="F78" i="126"/>
  <c r="E78" i="126"/>
  <c r="D78" i="126"/>
  <c r="O77" i="126"/>
  <c r="N77" i="126"/>
  <c r="M77" i="126"/>
  <c r="L77" i="126"/>
  <c r="K77" i="126"/>
  <c r="J77" i="126"/>
  <c r="I77" i="126"/>
  <c r="H77" i="126"/>
  <c r="G77" i="126"/>
  <c r="F77" i="126"/>
  <c r="E77" i="126"/>
  <c r="D77" i="126"/>
  <c r="O70" i="126"/>
  <c r="N70" i="126"/>
  <c r="M70" i="126"/>
  <c r="L70" i="126"/>
  <c r="K70" i="126"/>
  <c r="J70" i="126"/>
  <c r="I70" i="126"/>
  <c r="H70" i="126"/>
  <c r="G70" i="126"/>
  <c r="F70" i="126"/>
  <c r="E70" i="126"/>
  <c r="D70" i="126"/>
  <c r="O69" i="126"/>
  <c r="N69" i="126"/>
  <c r="M69" i="126"/>
  <c r="L69" i="126"/>
  <c r="K69" i="126"/>
  <c r="J69" i="126"/>
  <c r="I69" i="126"/>
  <c r="H69" i="126"/>
  <c r="G69" i="126"/>
  <c r="F69" i="126"/>
  <c r="E69" i="126"/>
  <c r="D69" i="126"/>
  <c r="O68" i="126"/>
  <c r="N68" i="126"/>
  <c r="M68" i="126"/>
  <c r="L68" i="126"/>
  <c r="K68" i="126"/>
  <c r="J68" i="126"/>
  <c r="I68" i="126"/>
  <c r="H68" i="126"/>
  <c r="G68" i="126"/>
  <c r="F68" i="126"/>
  <c r="E68" i="126"/>
  <c r="D68" i="126"/>
  <c r="O67" i="126"/>
  <c r="N67" i="126"/>
  <c r="M67" i="126"/>
  <c r="L67" i="126"/>
  <c r="K67" i="126"/>
  <c r="J67" i="126"/>
  <c r="I67" i="126"/>
  <c r="H67" i="126"/>
  <c r="G67" i="126"/>
  <c r="F67" i="126"/>
  <c r="E67" i="126"/>
  <c r="D67" i="126"/>
  <c r="O66" i="126"/>
  <c r="N66" i="126"/>
  <c r="M66" i="126"/>
  <c r="L66" i="126"/>
  <c r="K66" i="126"/>
  <c r="J66" i="126"/>
  <c r="I66" i="126"/>
  <c r="H66" i="126"/>
  <c r="G66" i="126"/>
  <c r="F66" i="126"/>
  <c r="E66" i="126"/>
  <c r="D66" i="126"/>
  <c r="O60" i="126"/>
  <c r="N60" i="126"/>
  <c r="M60" i="126"/>
  <c r="L60" i="126"/>
  <c r="K60" i="126"/>
  <c r="J60" i="126"/>
  <c r="I60" i="126"/>
  <c r="H60" i="126"/>
  <c r="G60" i="126"/>
  <c r="F60" i="126"/>
  <c r="E60" i="126"/>
  <c r="D60" i="126"/>
  <c r="O59" i="126"/>
  <c r="N59" i="126"/>
  <c r="M59" i="126"/>
  <c r="L59" i="126"/>
  <c r="K59" i="126"/>
  <c r="J59" i="126"/>
  <c r="I59" i="126"/>
  <c r="H59" i="126"/>
  <c r="G59" i="126"/>
  <c r="F59" i="126"/>
  <c r="E59" i="126"/>
  <c r="D59" i="126"/>
  <c r="O57" i="126"/>
  <c r="N57" i="126"/>
  <c r="M57" i="126"/>
  <c r="L57" i="126"/>
  <c r="K57" i="126"/>
  <c r="J57" i="126"/>
  <c r="I57" i="126"/>
  <c r="H57" i="126"/>
  <c r="G57" i="126"/>
  <c r="F57" i="126"/>
  <c r="E57" i="126"/>
  <c r="D57" i="126"/>
  <c r="O56" i="126"/>
  <c r="N56" i="126"/>
  <c r="M56" i="126"/>
  <c r="L56" i="126"/>
  <c r="K56" i="126"/>
  <c r="J56" i="126"/>
  <c r="I56" i="126"/>
  <c r="H56" i="126"/>
  <c r="G56" i="126"/>
  <c r="F56" i="126"/>
  <c r="E56" i="126"/>
  <c r="D56" i="126"/>
  <c r="O55" i="126"/>
  <c r="N55" i="126"/>
  <c r="M55" i="126"/>
  <c r="L55" i="126"/>
  <c r="K55" i="126"/>
  <c r="J55" i="126"/>
  <c r="I55" i="126"/>
  <c r="H55" i="126"/>
  <c r="G55" i="126"/>
  <c r="F55" i="126"/>
  <c r="E55" i="126"/>
  <c r="D55" i="126"/>
  <c r="O54" i="126"/>
  <c r="N54" i="126"/>
  <c r="M54" i="126"/>
  <c r="L54" i="126"/>
  <c r="K54" i="126"/>
  <c r="J54" i="126"/>
  <c r="I54" i="126"/>
  <c r="H54" i="126"/>
  <c r="G54" i="126"/>
  <c r="F54" i="126"/>
  <c r="E54" i="126"/>
  <c r="D54" i="126"/>
  <c r="O53" i="126"/>
  <c r="N53" i="126"/>
  <c r="M53" i="126"/>
  <c r="L53" i="126"/>
  <c r="K53" i="126"/>
  <c r="J53" i="126"/>
  <c r="I53" i="126"/>
  <c r="H53" i="126"/>
  <c r="G53" i="126"/>
  <c r="F53" i="126"/>
  <c r="E53" i="126"/>
  <c r="D53" i="126"/>
  <c r="O52" i="126"/>
  <c r="N52" i="126"/>
  <c r="M52" i="126"/>
  <c r="L52" i="126"/>
  <c r="K52" i="126"/>
  <c r="J52" i="126"/>
  <c r="I52" i="126"/>
  <c r="H52" i="126"/>
  <c r="G52" i="126"/>
  <c r="F52" i="126"/>
  <c r="E52" i="126"/>
  <c r="D52" i="126"/>
  <c r="O51" i="126"/>
  <c r="N51" i="126"/>
  <c r="M51" i="126"/>
  <c r="L51" i="126"/>
  <c r="K51" i="126"/>
  <c r="J51" i="126"/>
  <c r="I51" i="126"/>
  <c r="H51" i="126"/>
  <c r="G51" i="126"/>
  <c r="F51" i="126"/>
  <c r="E51" i="126"/>
  <c r="D51" i="126"/>
  <c r="O50" i="126"/>
  <c r="N50" i="126"/>
  <c r="M50" i="126"/>
  <c r="L50" i="126"/>
  <c r="K50" i="126"/>
  <c r="J50" i="126"/>
  <c r="I50" i="126"/>
  <c r="H50" i="126"/>
  <c r="G50" i="126"/>
  <c r="F50" i="126"/>
  <c r="E50" i="126"/>
  <c r="D50" i="126"/>
  <c r="O49" i="126"/>
  <c r="N49" i="126"/>
  <c r="M49" i="126"/>
  <c r="L49" i="126"/>
  <c r="K49" i="126"/>
  <c r="J49" i="126"/>
  <c r="I49" i="126"/>
  <c r="H49" i="126"/>
  <c r="G49" i="126"/>
  <c r="F49" i="126"/>
  <c r="E49" i="126"/>
  <c r="D49" i="126"/>
  <c r="O64" i="126"/>
  <c r="N64" i="126"/>
  <c r="M64" i="126"/>
  <c r="L64" i="126"/>
  <c r="K64" i="126"/>
  <c r="J64" i="126"/>
  <c r="I64" i="126"/>
  <c r="H64" i="126"/>
  <c r="G64" i="126"/>
  <c r="F64" i="126"/>
  <c r="E64" i="126"/>
  <c r="D64" i="126"/>
  <c r="O63" i="126"/>
  <c r="N63" i="126"/>
  <c r="M63" i="126"/>
  <c r="L63" i="126"/>
  <c r="K63" i="126"/>
  <c r="J63" i="126"/>
  <c r="I63" i="126"/>
  <c r="H63" i="126"/>
  <c r="G63" i="126"/>
  <c r="F63" i="126"/>
  <c r="E63" i="126"/>
  <c r="D63" i="126"/>
  <c r="O62" i="126"/>
  <c r="N62" i="126"/>
  <c r="M62" i="126"/>
  <c r="L62" i="126"/>
  <c r="K62" i="126"/>
  <c r="J62" i="126"/>
  <c r="I62" i="126"/>
  <c r="H62" i="126"/>
  <c r="G62" i="126"/>
  <c r="F62" i="126"/>
  <c r="E62" i="126"/>
  <c r="D62" i="126"/>
  <c r="O61" i="126"/>
  <c r="N61" i="126"/>
  <c r="M61" i="126"/>
  <c r="L61" i="126"/>
  <c r="K61" i="126"/>
  <c r="J61" i="126"/>
  <c r="I61" i="126"/>
  <c r="H61" i="126"/>
  <c r="G61" i="126"/>
  <c r="F61" i="126"/>
  <c r="E61" i="126"/>
  <c r="D61" i="126"/>
  <c r="O47" i="126"/>
  <c r="N47" i="126"/>
  <c r="M47" i="126"/>
  <c r="L47" i="126"/>
  <c r="K47" i="126"/>
  <c r="J47" i="126"/>
  <c r="I47" i="126"/>
  <c r="H47" i="126"/>
  <c r="G47" i="126"/>
  <c r="F47" i="126"/>
  <c r="E47" i="126"/>
  <c r="D47" i="126"/>
  <c r="O46" i="126"/>
  <c r="N46" i="126"/>
  <c r="M46" i="126"/>
  <c r="L46" i="126"/>
  <c r="K46" i="126"/>
  <c r="J46" i="126"/>
  <c r="I46" i="126"/>
  <c r="H46" i="126"/>
  <c r="G46" i="126"/>
  <c r="F46" i="126"/>
  <c r="E46" i="126"/>
  <c r="D46" i="126"/>
  <c r="O45" i="126"/>
  <c r="N45" i="126"/>
  <c r="M45" i="126"/>
  <c r="L45" i="126"/>
  <c r="K45" i="126"/>
  <c r="J45" i="126"/>
  <c r="I45" i="126"/>
  <c r="H45" i="126"/>
  <c r="G45" i="126"/>
  <c r="F45" i="126"/>
  <c r="E45" i="126"/>
  <c r="D45" i="126"/>
  <c r="O44" i="126"/>
  <c r="N44" i="126"/>
  <c r="M44" i="126"/>
  <c r="L44" i="126"/>
  <c r="K44" i="126"/>
  <c r="J44" i="126"/>
  <c r="I44" i="126"/>
  <c r="H44" i="126"/>
  <c r="G44" i="126"/>
  <c r="F44" i="126"/>
  <c r="E44" i="126"/>
  <c r="D44" i="126"/>
  <c r="O43" i="126"/>
  <c r="N43" i="126"/>
  <c r="M43" i="126"/>
  <c r="L43" i="126"/>
  <c r="K43" i="126"/>
  <c r="J43" i="126"/>
  <c r="I43" i="126"/>
  <c r="H43" i="126"/>
  <c r="G43" i="126"/>
  <c r="F43" i="126"/>
  <c r="E43" i="126"/>
  <c r="D43" i="126"/>
  <c r="O42" i="126"/>
  <c r="N42" i="126"/>
  <c r="M42" i="126"/>
  <c r="L42" i="126"/>
  <c r="K42" i="126"/>
  <c r="J42" i="126"/>
  <c r="I42" i="126"/>
  <c r="H42" i="126"/>
  <c r="G42" i="126"/>
  <c r="F42" i="126"/>
  <c r="E42" i="126"/>
  <c r="D42" i="126"/>
  <c r="O41" i="126"/>
  <c r="N41" i="126"/>
  <c r="M41" i="126"/>
  <c r="L41" i="126"/>
  <c r="K41" i="126"/>
  <c r="J41" i="126"/>
  <c r="I41" i="126"/>
  <c r="H41" i="126"/>
  <c r="G41" i="126"/>
  <c r="F41" i="126"/>
  <c r="E41" i="126"/>
  <c r="D41" i="126"/>
  <c r="O40" i="126"/>
  <c r="N40" i="126"/>
  <c r="M40" i="126"/>
  <c r="L40" i="126"/>
  <c r="K40" i="126"/>
  <c r="J40" i="126"/>
  <c r="I40" i="126"/>
  <c r="H40" i="126"/>
  <c r="G40" i="126"/>
  <c r="F40" i="126"/>
  <c r="E40" i="126"/>
  <c r="D40" i="126"/>
  <c r="O34" i="126"/>
  <c r="N34" i="126"/>
  <c r="M34" i="126"/>
  <c r="L34" i="126"/>
  <c r="K34" i="126"/>
  <c r="J34" i="126"/>
  <c r="I34" i="126"/>
  <c r="H34" i="126"/>
  <c r="G34" i="126"/>
  <c r="F34" i="126"/>
  <c r="E34" i="126"/>
  <c r="D34" i="126"/>
  <c r="O33" i="126"/>
  <c r="N33" i="126"/>
  <c r="M33" i="126"/>
  <c r="L33" i="126"/>
  <c r="K33" i="126"/>
  <c r="J33" i="126"/>
  <c r="I33" i="126"/>
  <c r="H33" i="126"/>
  <c r="G33" i="126"/>
  <c r="F33" i="126"/>
  <c r="E33" i="126"/>
  <c r="D33" i="126"/>
  <c r="O32" i="126"/>
  <c r="N32" i="126"/>
  <c r="M32" i="126"/>
  <c r="L32" i="126"/>
  <c r="K32" i="126"/>
  <c r="J32" i="126"/>
  <c r="I32" i="126"/>
  <c r="H32" i="126"/>
  <c r="G32" i="126"/>
  <c r="F32" i="126"/>
  <c r="E32" i="126"/>
  <c r="D32" i="126"/>
  <c r="O31" i="126"/>
  <c r="N31" i="126"/>
  <c r="M31" i="126"/>
  <c r="L31" i="126"/>
  <c r="K31" i="126"/>
  <c r="J31" i="126"/>
  <c r="I31" i="126"/>
  <c r="H31" i="126"/>
  <c r="G31" i="126"/>
  <c r="F31" i="126"/>
  <c r="E31" i="126"/>
  <c r="D31" i="126"/>
  <c r="O30" i="126"/>
  <c r="N30" i="126"/>
  <c r="M30" i="126"/>
  <c r="L30" i="126"/>
  <c r="K30" i="126"/>
  <c r="J30" i="126"/>
  <c r="I30" i="126"/>
  <c r="H30" i="126"/>
  <c r="G30" i="126"/>
  <c r="F30" i="126"/>
  <c r="E30" i="126"/>
  <c r="D30" i="126"/>
  <c r="O29" i="126"/>
  <c r="N29" i="126"/>
  <c r="M29" i="126"/>
  <c r="L29" i="126"/>
  <c r="K29" i="126"/>
  <c r="J29" i="126"/>
  <c r="I29" i="126"/>
  <c r="H29" i="126"/>
  <c r="G29" i="126"/>
  <c r="F29" i="126"/>
  <c r="E29" i="126"/>
  <c r="D29" i="126"/>
  <c r="O28" i="126"/>
  <c r="N28" i="126"/>
  <c r="M28" i="126"/>
  <c r="L28" i="126"/>
  <c r="K28" i="126"/>
  <c r="J28" i="126"/>
  <c r="I28" i="126"/>
  <c r="H28" i="126"/>
  <c r="G28" i="126"/>
  <c r="F28" i="126"/>
  <c r="E28" i="126"/>
  <c r="D28" i="126"/>
  <c r="O27" i="126"/>
  <c r="N27" i="126"/>
  <c r="M27" i="126"/>
  <c r="L27" i="126"/>
  <c r="K27" i="126"/>
  <c r="J27" i="126"/>
  <c r="I27" i="126"/>
  <c r="H27" i="126"/>
  <c r="G27" i="126"/>
  <c r="F27" i="126"/>
  <c r="E27" i="126"/>
  <c r="D27" i="126"/>
  <c r="O26" i="126"/>
  <c r="N26" i="126"/>
  <c r="M26" i="126"/>
  <c r="L26" i="126"/>
  <c r="K26" i="126"/>
  <c r="J26" i="126"/>
  <c r="I26" i="126"/>
  <c r="H26" i="126"/>
  <c r="G26" i="126"/>
  <c r="F26" i="126"/>
  <c r="E26" i="126"/>
  <c r="D26" i="126"/>
  <c r="O25" i="126"/>
  <c r="N25" i="126"/>
  <c r="M25" i="126"/>
  <c r="L25" i="126"/>
  <c r="K25" i="126"/>
  <c r="J25" i="126"/>
  <c r="I25" i="126"/>
  <c r="H25" i="126"/>
  <c r="G25" i="126"/>
  <c r="F25" i="126"/>
  <c r="E25" i="126"/>
  <c r="D25" i="126"/>
  <c r="O24" i="126"/>
  <c r="N24" i="126"/>
  <c r="M24" i="126"/>
  <c r="L24" i="126"/>
  <c r="K24" i="126"/>
  <c r="J24" i="126"/>
  <c r="I24" i="126"/>
  <c r="H24" i="126"/>
  <c r="G24" i="126"/>
  <c r="F24" i="126"/>
  <c r="E24" i="126"/>
  <c r="D24" i="126"/>
  <c r="O23" i="126"/>
  <c r="N23" i="126"/>
  <c r="M23" i="126"/>
  <c r="L23" i="126"/>
  <c r="K23" i="126"/>
  <c r="J23" i="126"/>
  <c r="I23" i="126"/>
  <c r="H23" i="126"/>
  <c r="G23" i="126"/>
  <c r="F23" i="126"/>
  <c r="E23" i="126"/>
  <c r="D23" i="126"/>
  <c r="O19" i="126"/>
  <c r="N19" i="126"/>
  <c r="M19" i="126"/>
  <c r="L19" i="126"/>
  <c r="K19" i="126"/>
  <c r="J19" i="126"/>
  <c r="I19" i="126"/>
  <c r="H19" i="126"/>
  <c r="G19" i="126"/>
  <c r="F19" i="126"/>
  <c r="E19" i="126"/>
  <c r="D19" i="126"/>
  <c r="O18" i="126"/>
  <c r="N18" i="126"/>
  <c r="M18" i="126"/>
  <c r="L18" i="126"/>
  <c r="K18" i="126"/>
  <c r="J18" i="126"/>
  <c r="I18" i="126"/>
  <c r="H18" i="126"/>
  <c r="G18" i="126"/>
  <c r="F18" i="126"/>
  <c r="E18" i="126"/>
  <c r="D18" i="126"/>
  <c r="O17" i="126"/>
  <c r="N17" i="126"/>
  <c r="M17" i="126"/>
  <c r="L17" i="126"/>
  <c r="K17" i="126"/>
  <c r="J17" i="126"/>
  <c r="I17" i="126"/>
  <c r="H17" i="126"/>
  <c r="G17" i="126"/>
  <c r="F17" i="126"/>
  <c r="E17" i="126"/>
  <c r="D17" i="126"/>
  <c r="O16" i="126"/>
  <c r="N16" i="126"/>
  <c r="M16" i="126"/>
  <c r="L16" i="126"/>
  <c r="K16" i="126"/>
  <c r="J16" i="126"/>
  <c r="I16" i="126"/>
  <c r="H16" i="126"/>
  <c r="G16" i="126"/>
  <c r="F16" i="126"/>
  <c r="E16" i="126"/>
  <c r="D16" i="126"/>
  <c r="O15" i="126"/>
  <c r="N15" i="126"/>
  <c r="M15" i="126"/>
  <c r="L15" i="126"/>
  <c r="K15" i="126"/>
  <c r="J15" i="126"/>
  <c r="I15" i="126"/>
  <c r="H15" i="126"/>
  <c r="G15" i="126"/>
  <c r="F15" i="126"/>
  <c r="E15" i="126"/>
  <c r="D15" i="126"/>
  <c r="O14" i="126"/>
  <c r="N14" i="126"/>
  <c r="M14" i="126"/>
  <c r="L14" i="126"/>
  <c r="K14" i="126"/>
  <c r="J14" i="126"/>
  <c r="I14" i="126"/>
  <c r="H14" i="126"/>
  <c r="G14" i="126"/>
  <c r="F14" i="126"/>
  <c r="E14" i="126"/>
  <c r="D14" i="126"/>
  <c r="O13" i="126"/>
  <c r="N13" i="126"/>
  <c r="M13" i="126"/>
  <c r="L13" i="126"/>
  <c r="K13" i="126"/>
  <c r="J13" i="126"/>
  <c r="I13" i="126"/>
  <c r="H13" i="126"/>
  <c r="G13" i="126"/>
  <c r="F13" i="126"/>
  <c r="E13" i="126"/>
  <c r="D13" i="126"/>
  <c r="O12" i="126"/>
  <c r="N12" i="126"/>
  <c r="M12" i="126"/>
  <c r="L12" i="126"/>
  <c r="K12" i="126"/>
  <c r="J12" i="126"/>
  <c r="I12" i="126"/>
  <c r="H12" i="126"/>
  <c r="G12" i="126"/>
  <c r="F12" i="126"/>
  <c r="E12" i="126"/>
  <c r="D12" i="126"/>
  <c r="O11" i="126"/>
  <c r="N11" i="126"/>
  <c r="M11" i="126"/>
  <c r="L11" i="126"/>
  <c r="K11" i="126"/>
  <c r="J11" i="126"/>
  <c r="I11" i="126"/>
  <c r="H11" i="126"/>
  <c r="G11" i="126"/>
  <c r="F11" i="126"/>
  <c r="E11" i="126"/>
  <c r="D11" i="126"/>
  <c r="O39" i="126"/>
  <c r="N39" i="126"/>
  <c r="M39" i="126"/>
  <c r="L39" i="126"/>
  <c r="K39" i="126"/>
  <c r="J39" i="126"/>
  <c r="I39" i="126"/>
  <c r="H39" i="126"/>
  <c r="G39" i="126"/>
  <c r="F39" i="126"/>
  <c r="E39" i="126"/>
  <c r="D39" i="126"/>
  <c r="O38" i="126"/>
  <c r="N38" i="126"/>
  <c r="M38" i="126"/>
  <c r="L38" i="126"/>
  <c r="K38" i="126"/>
  <c r="J38" i="126"/>
  <c r="I38" i="126"/>
  <c r="H38" i="126"/>
  <c r="G38" i="126"/>
  <c r="F38" i="126"/>
  <c r="E38" i="126"/>
  <c r="D38" i="126"/>
  <c r="O37" i="126"/>
  <c r="N37" i="126"/>
  <c r="M37" i="126"/>
  <c r="L37" i="126"/>
  <c r="K37" i="126"/>
  <c r="J37" i="126"/>
  <c r="I37" i="126"/>
  <c r="H37" i="126"/>
  <c r="G37" i="126"/>
  <c r="F37" i="126"/>
  <c r="E37" i="126"/>
  <c r="D37" i="126"/>
  <c r="O36" i="126"/>
  <c r="N36" i="126"/>
  <c r="M36" i="126"/>
  <c r="L36" i="126"/>
  <c r="K36" i="126"/>
  <c r="J36" i="126"/>
  <c r="I36" i="126"/>
  <c r="H36" i="126"/>
  <c r="G36" i="126"/>
  <c r="F36" i="126"/>
  <c r="E36" i="126"/>
  <c r="D36" i="126"/>
  <c r="O10" i="126"/>
  <c r="N10" i="126"/>
  <c r="M10" i="126"/>
  <c r="L10" i="126"/>
  <c r="K10" i="126"/>
  <c r="J10" i="126"/>
  <c r="I10" i="126"/>
  <c r="H10" i="126"/>
  <c r="G10" i="126"/>
  <c r="F10" i="126"/>
  <c r="E10" i="126"/>
  <c r="D10" i="126"/>
  <c r="O7" i="126"/>
  <c r="N7" i="126"/>
  <c r="M7" i="126"/>
  <c r="L7" i="126"/>
  <c r="K7" i="126"/>
  <c r="J7" i="126"/>
  <c r="I7" i="126"/>
  <c r="H7" i="126"/>
  <c r="G7" i="126"/>
  <c r="F7" i="126"/>
  <c r="E7" i="126"/>
  <c r="D7" i="126"/>
  <c r="O6" i="126"/>
  <c r="N6" i="126"/>
  <c r="M6" i="126"/>
  <c r="L6" i="126"/>
  <c r="K6" i="126"/>
  <c r="J6" i="126"/>
  <c r="I6" i="126"/>
  <c r="H6" i="126"/>
  <c r="G6" i="126"/>
  <c r="F6" i="126"/>
  <c r="E6" i="126"/>
  <c r="D6" i="126"/>
  <c r="O5" i="126"/>
  <c r="N5" i="126"/>
  <c r="M5" i="126"/>
  <c r="L5" i="126"/>
  <c r="K5" i="126"/>
  <c r="J5" i="126"/>
  <c r="I5" i="126"/>
  <c r="H5" i="126"/>
  <c r="G5" i="126"/>
  <c r="F5" i="126"/>
  <c r="E5" i="126"/>
  <c r="D5" i="126"/>
  <c r="O4" i="126"/>
  <c r="N4" i="126"/>
  <c r="M4" i="126"/>
  <c r="L4" i="126"/>
  <c r="K4" i="126"/>
  <c r="J4" i="126"/>
  <c r="I4" i="126"/>
  <c r="H4" i="126"/>
  <c r="G4" i="126"/>
  <c r="F4" i="126"/>
  <c r="E4" i="126"/>
  <c r="D4" i="126"/>
  <c r="O3" i="126"/>
  <c r="N3" i="126"/>
  <c r="M3" i="126"/>
  <c r="L3" i="126"/>
  <c r="K3" i="126"/>
  <c r="J3" i="126"/>
  <c r="I3" i="126"/>
  <c r="H3" i="126"/>
  <c r="G3" i="126"/>
  <c r="F3" i="126"/>
  <c r="E3" i="126"/>
  <c r="D3" i="126"/>
  <c r="O2" i="126"/>
  <c r="N2" i="126"/>
  <c r="M2" i="126"/>
  <c r="L2" i="126"/>
  <c r="K2" i="126"/>
  <c r="J2" i="126"/>
  <c r="I2" i="126"/>
  <c r="H2" i="126"/>
  <c r="G2" i="126"/>
  <c r="F2" i="126"/>
  <c r="E2" i="126"/>
  <c r="D2" i="126"/>
  <c r="O109" i="124"/>
  <c r="O109" i="125" s="1"/>
  <c r="N109" i="124"/>
  <c r="N109" i="125" s="1"/>
  <c r="M109" i="124"/>
  <c r="M109" i="125" s="1"/>
  <c r="L109" i="124"/>
  <c r="L109" i="125" s="1"/>
  <c r="K109" i="124"/>
  <c r="K109" i="125" s="1"/>
  <c r="J109" i="124"/>
  <c r="J109" i="125" s="1"/>
  <c r="I109" i="124"/>
  <c r="I109" i="125" s="1"/>
  <c r="H109" i="124"/>
  <c r="H109" i="125" s="1"/>
  <c r="G109" i="124"/>
  <c r="G109" i="125" s="1"/>
  <c r="F109" i="124"/>
  <c r="F109" i="125" s="1"/>
  <c r="E109" i="124"/>
  <c r="E109" i="125" s="1"/>
  <c r="D109" i="124"/>
  <c r="D109" i="125" s="1"/>
  <c r="O108" i="124"/>
  <c r="O108" i="125" s="1"/>
  <c r="N108" i="124"/>
  <c r="N108" i="125" s="1"/>
  <c r="M108" i="124"/>
  <c r="M108" i="125" s="1"/>
  <c r="L108" i="124"/>
  <c r="L108" i="125" s="1"/>
  <c r="K108" i="124"/>
  <c r="K108" i="125" s="1"/>
  <c r="J108" i="124"/>
  <c r="J108" i="125" s="1"/>
  <c r="I108" i="124"/>
  <c r="I108" i="125" s="1"/>
  <c r="H108" i="124"/>
  <c r="H108" i="125" s="1"/>
  <c r="G108" i="124"/>
  <c r="G108" i="125" s="1"/>
  <c r="F108" i="124"/>
  <c r="F108" i="125" s="1"/>
  <c r="E108" i="124"/>
  <c r="E108" i="125" s="1"/>
  <c r="D108" i="124"/>
  <c r="D108" i="125" s="1"/>
  <c r="O87" i="124"/>
  <c r="N87" i="124"/>
  <c r="M87" i="124"/>
  <c r="L87" i="124"/>
  <c r="K87" i="124"/>
  <c r="J87" i="124"/>
  <c r="I87" i="124"/>
  <c r="H87" i="124"/>
  <c r="G87" i="124"/>
  <c r="F87" i="124"/>
  <c r="E87" i="124"/>
  <c r="D87" i="124"/>
  <c r="O65" i="124"/>
  <c r="N65" i="124"/>
  <c r="M65" i="124"/>
  <c r="L65" i="124"/>
  <c r="K65" i="124"/>
  <c r="J65" i="124"/>
  <c r="I65" i="124"/>
  <c r="H65" i="124"/>
  <c r="G65" i="124"/>
  <c r="F65" i="124"/>
  <c r="E65" i="124"/>
  <c r="D65" i="124"/>
  <c r="O22" i="124"/>
  <c r="N22" i="124"/>
  <c r="M22" i="124"/>
  <c r="L22" i="124"/>
  <c r="K22" i="124"/>
  <c r="J22" i="124"/>
  <c r="I22" i="124"/>
  <c r="H22" i="124"/>
  <c r="G22" i="124"/>
  <c r="F22" i="124"/>
  <c r="E22" i="124"/>
  <c r="D22" i="124"/>
  <c r="O9" i="124"/>
  <c r="N9" i="124"/>
  <c r="M9" i="124"/>
  <c r="L9" i="124"/>
  <c r="K9" i="124"/>
  <c r="J9" i="124"/>
  <c r="I9" i="124"/>
  <c r="H9" i="124"/>
  <c r="G9" i="124"/>
  <c r="F9" i="124"/>
  <c r="E9" i="124"/>
  <c r="D9" i="124"/>
  <c r="O94" i="124"/>
  <c r="N94" i="124"/>
  <c r="M94" i="124"/>
  <c r="L94" i="124"/>
  <c r="K94" i="124"/>
  <c r="J94" i="124"/>
  <c r="I94" i="124"/>
  <c r="H94" i="124"/>
  <c r="G94" i="124"/>
  <c r="F94" i="124"/>
  <c r="E94" i="124"/>
  <c r="D94" i="124"/>
  <c r="O93" i="124"/>
  <c r="N93" i="124"/>
  <c r="M93" i="124"/>
  <c r="M93" i="125" s="1"/>
  <c r="L93" i="124"/>
  <c r="K93" i="124"/>
  <c r="J93" i="124"/>
  <c r="J93" i="125" s="1"/>
  <c r="I93" i="124"/>
  <c r="H93" i="124"/>
  <c r="G93" i="124"/>
  <c r="G93" i="125" s="1"/>
  <c r="F93" i="124"/>
  <c r="E93" i="124"/>
  <c r="D93" i="124"/>
  <c r="D93" i="125" s="1"/>
  <c r="O58" i="124"/>
  <c r="N58" i="124"/>
  <c r="M58" i="124"/>
  <c r="L58" i="124"/>
  <c r="K58" i="124"/>
  <c r="J58" i="124"/>
  <c r="I58" i="124"/>
  <c r="H58" i="124"/>
  <c r="G58" i="124"/>
  <c r="F58" i="124"/>
  <c r="E58" i="124"/>
  <c r="D58" i="124"/>
  <c r="O48" i="124"/>
  <c r="N48" i="124"/>
  <c r="M48" i="124"/>
  <c r="L48" i="124"/>
  <c r="K48" i="124"/>
  <c r="J48" i="124"/>
  <c r="I48" i="124"/>
  <c r="H48" i="124"/>
  <c r="G48" i="124"/>
  <c r="F48" i="124"/>
  <c r="E48" i="124"/>
  <c r="D48" i="124"/>
  <c r="O21" i="124"/>
  <c r="N21" i="124"/>
  <c r="M21" i="124"/>
  <c r="L21" i="124"/>
  <c r="K21" i="124"/>
  <c r="J21" i="124"/>
  <c r="I21" i="124"/>
  <c r="H21" i="124"/>
  <c r="G21" i="124"/>
  <c r="F21" i="124"/>
  <c r="E21" i="124"/>
  <c r="D21" i="124"/>
  <c r="O20" i="124"/>
  <c r="N20" i="124"/>
  <c r="M20" i="124"/>
  <c r="L20" i="124"/>
  <c r="K20" i="124"/>
  <c r="J20" i="124"/>
  <c r="I20" i="124"/>
  <c r="H20" i="124"/>
  <c r="G20" i="124"/>
  <c r="F20" i="124"/>
  <c r="E20" i="124"/>
  <c r="D20" i="124"/>
  <c r="O8" i="124"/>
  <c r="N8" i="124"/>
  <c r="M8" i="124"/>
  <c r="L8" i="124"/>
  <c r="K8" i="124"/>
  <c r="J8" i="124"/>
  <c r="I8" i="124"/>
  <c r="H8" i="124"/>
  <c r="G8" i="124"/>
  <c r="F8" i="124"/>
  <c r="E8" i="124"/>
  <c r="D8" i="124"/>
  <c r="O107" i="124"/>
  <c r="N107" i="124"/>
  <c r="M107" i="124"/>
  <c r="L107" i="124"/>
  <c r="K107" i="124"/>
  <c r="J107" i="124"/>
  <c r="I107" i="124"/>
  <c r="H107" i="124"/>
  <c r="G107" i="124"/>
  <c r="F107" i="124"/>
  <c r="E107" i="124"/>
  <c r="D107" i="124"/>
  <c r="O76" i="124"/>
  <c r="N76" i="124"/>
  <c r="L76" i="124"/>
  <c r="K76" i="124"/>
  <c r="I76" i="124"/>
  <c r="H76" i="124"/>
  <c r="F76" i="124"/>
  <c r="E76" i="124"/>
  <c r="O35" i="124"/>
  <c r="O35" i="125" s="1"/>
  <c r="N35" i="124"/>
  <c r="N35" i="125" s="1"/>
  <c r="M35" i="124"/>
  <c r="M35" i="125" s="1"/>
  <c r="L35" i="124"/>
  <c r="K35" i="124"/>
  <c r="K35" i="125" s="1"/>
  <c r="J35" i="124"/>
  <c r="J35" i="125" s="1"/>
  <c r="I35" i="124"/>
  <c r="I35" i="125" s="1"/>
  <c r="H35" i="124"/>
  <c r="H35" i="125" s="1"/>
  <c r="G35" i="124"/>
  <c r="G35" i="125" s="1"/>
  <c r="F35" i="124"/>
  <c r="E35" i="124"/>
  <c r="E35" i="125" s="1"/>
  <c r="D35" i="124"/>
  <c r="D35" i="125" s="1"/>
  <c r="O106" i="124"/>
  <c r="O106" i="125" s="1"/>
  <c r="N106" i="124"/>
  <c r="N106" i="125" s="1"/>
  <c r="M106" i="124"/>
  <c r="M106" i="125" s="1"/>
  <c r="L106" i="124"/>
  <c r="K106" i="124"/>
  <c r="K106" i="125" s="1"/>
  <c r="J106" i="124"/>
  <c r="J106" i="125" s="1"/>
  <c r="I106" i="124"/>
  <c r="I106" i="125" s="1"/>
  <c r="H106" i="124"/>
  <c r="H106" i="125" s="1"/>
  <c r="G106" i="124"/>
  <c r="G106" i="125" s="1"/>
  <c r="F106" i="124"/>
  <c r="E106" i="124"/>
  <c r="E106" i="125" s="1"/>
  <c r="D106" i="124"/>
  <c r="D106" i="125" s="1"/>
  <c r="O105" i="124"/>
  <c r="N105" i="124"/>
  <c r="M105" i="124"/>
  <c r="L105" i="124"/>
  <c r="K105" i="124"/>
  <c r="J105" i="124"/>
  <c r="I105" i="124"/>
  <c r="H105" i="124"/>
  <c r="G105" i="124"/>
  <c r="F105" i="124"/>
  <c r="E105" i="124"/>
  <c r="D105" i="124"/>
  <c r="O104" i="124"/>
  <c r="N104" i="124"/>
  <c r="M104" i="124"/>
  <c r="L104" i="124"/>
  <c r="K104" i="124"/>
  <c r="J104" i="124"/>
  <c r="I104" i="124"/>
  <c r="H104" i="124"/>
  <c r="G104" i="124"/>
  <c r="F104" i="124"/>
  <c r="E104" i="124"/>
  <c r="D104" i="124"/>
  <c r="O103" i="124"/>
  <c r="N103" i="124"/>
  <c r="M103" i="124"/>
  <c r="L103" i="124"/>
  <c r="K103" i="124"/>
  <c r="J103" i="124"/>
  <c r="I103" i="124"/>
  <c r="H103" i="124"/>
  <c r="G103" i="124"/>
  <c r="F103" i="124"/>
  <c r="E103" i="124"/>
  <c r="D103" i="124"/>
  <c r="O102" i="124"/>
  <c r="N102" i="124"/>
  <c r="L102" i="124"/>
  <c r="K102" i="124"/>
  <c r="I102" i="124"/>
  <c r="H102" i="124"/>
  <c r="F102" i="124"/>
  <c r="E102" i="124"/>
  <c r="O101" i="124"/>
  <c r="N101" i="124"/>
  <c r="M101" i="124"/>
  <c r="L101" i="124"/>
  <c r="K101" i="124"/>
  <c r="J101" i="124"/>
  <c r="I101" i="124"/>
  <c r="H101" i="124"/>
  <c r="G101" i="124"/>
  <c r="F101" i="124"/>
  <c r="E101" i="124"/>
  <c r="D101" i="124"/>
  <c r="O100" i="124"/>
  <c r="O100" i="125" s="1"/>
  <c r="N100" i="124"/>
  <c r="N100" i="125" s="1"/>
  <c r="M100" i="124"/>
  <c r="M100" i="125" s="1"/>
  <c r="L100" i="124"/>
  <c r="K100" i="124"/>
  <c r="K100" i="125" s="1"/>
  <c r="J100" i="124"/>
  <c r="J100" i="125" s="1"/>
  <c r="I100" i="124"/>
  <c r="I100" i="125" s="1"/>
  <c r="H100" i="124"/>
  <c r="G100" i="124"/>
  <c r="G100" i="125" s="1"/>
  <c r="F100" i="124"/>
  <c r="E100" i="124"/>
  <c r="E100" i="125" s="1"/>
  <c r="D100" i="124"/>
  <c r="D100" i="125" s="1"/>
  <c r="O99" i="124"/>
  <c r="N99" i="124"/>
  <c r="M99" i="124"/>
  <c r="L99" i="124"/>
  <c r="K99" i="124"/>
  <c r="J99" i="124"/>
  <c r="I99" i="124"/>
  <c r="H99" i="124"/>
  <c r="G99" i="124"/>
  <c r="F99" i="124"/>
  <c r="E99" i="124"/>
  <c r="D99" i="124"/>
  <c r="O98" i="124"/>
  <c r="N98" i="124"/>
  <c r="M98" i="124"/>
  <c r="L98" i="124"/>
  <c r="K98" i="124"/>
  <c r="J98" i="124"/>
  <c r="I98" i="124"/>
  <c r="H98" i="124"/>
  <c r="G98" i="124"/>
  <c r="F98" i="124"/>
  <c r="E98" i="124"/>
  <c r="D98" i="124"/>
  <c r="O97" i="124"/>
  <c r="N97" i="124"/>
  <c r="M97" i="124"/>
  <c r="L97" i="124"/>
  <c r="K97" i="124"/>
  <c r="J97" i="124"/>
  <c r="I97" i="124"/>
  <c r="H97" i="124"/>
  <c r="G97" i="124"/>
  <c r="F97" i="124"/>
  <c r="E97" i="124"/>
  <c r="D97" i="124"/>
  <c r="O96" i="124"/>
  <c r="N96" i="124"/>
  <c r="M96" i="124"/>
  <c r="L96" i="124"/>
  <c r="K96" i="124"/>
  <c r="J96" i="124"/>
  <c r="I96" i="124"/>
  <c r="H96" i="124"/>
  <c r="G96" i="124"/>
  <c r="F96" i="124"/>
  <c r="E96" i="124"/>
  <c r="D96" i="124"/>
  <c r="O95" i="124"/>
  <c r="N95" i="124"/>
  <c r="M95" i="124"/>
  <c r="L95" i="124"/>
  <c r="K95" i="124"/>
  <c r="J95" i="124"/>
  <c r="I95" i="124"/>
  <c r="H95" i="124"/>
  <c r="G95" i="124"/>
  <c r="G76" i="125" s="1"/>
  <c r="F95" i="124"/>
  <c r="E95" i="124"/>
  <c r="D95" i="124"/>
  <c r="O92" i="124"/>
  <c r="N92" i="124"/>
  <c r="M92" i="124"/>
  <c r="L92" i="124"/>
  <c r="K92" i="124"/>
  <c r="J92" i="124"/>
  <c r="I92" i="124"/>
  <c r="H92" i="124"/>
  <c r="G92" i="124"/>
  <c r="F92" i="124"/>
  <c r="E92" i="124"/>
  <c r="D92" i="124"/>
  <c r="O91" i="124"/>
  <c r="N91" i="124"/>
  <c r="M91" i="124"/>
  <c r="L91" i="124"/>
  <c r="K91" i="124"/>
  <c r="J91" i="124"/>
  <c r="I91" i="124"/>
  <c r="H91" i="124"/>
  <c r="G91" i="124"/>
  <c r="F91" i="124"/>
  <c r="E91" i="124"/>
  <c r="D91" i="124"/>
  <c r="O90" i="124"/>
  <c r="N90" i="124"/>
  <c r="M90" i="124"/>
  <c r="L90" i="124"/>
  <c r="K90" i="124"/>
  <c r="J90" i="124"/>
  <c r="I90" i="124"/>
  <c r="H90" i="124"/>
  <c r="G90" i="124"/>
  <c r="F90" i="124"/>
  <c r="E90" i="124"/>
  <c r="D90" i="124"/>
  <c r="O89" i="124"/>
  <c r="N89" i="124"/>
  <c r="M89" i="124"/>
  <c r="L89" i="124"/>
  <c r="K89" i="124"/>
  <c r="J89" i="124"/>
  <c r="I89" i="124"/>
  <c r="H89" i="124"/>
  <c r="G89" i="124"/>
  <c r="F89" i="124"/>
  <c r="E89" i="124"/>
  <c r="D89" i="124"/>
  <c r="O88" i="124"/>
  <c r="N88" i="124"/>
  <c r="M88" i="124"/>
  <c r="L88" i="124"/>
  <c r="K88" i="124"/>
  <c r="J88" i="124"/>
  <c r="I88" i="124"/>
  <c r="H88" i="124"/>
  <c r="G88" i="124"/>
  <c r="F88" i="124"/>
  <c r="E88" i="124"/>
  <c r="D88" i="124"/>
  <c r="O86" i="124"/>
  <c r="O86" i="125" s="1"/>
  <c r="N86" i="124"/>
  <c r="N86" i="125" s="1"/>
  <c r="M86" i="124"/>
  <c r="M86" i="125" s="1"/>
  <c r="L86" i="124"/>
  <c r="K86" i="124"/>
  <c r="J86" i="124"/>
  <c r="J86" i="125" s="1"/>
  <c r="I86" i="124"/>
  <c r="I86" i="125" s="1"/>
  <c r="H86" i="124"/>
  <c r="G86" i="124"/>
  <c r="G86" i="125" s="1"/>
  <c r="F86" i="124"/>
  <c r="E86" i="124"/>
  <c r="D86" i="124"/>
  <c r="D86" i="125" s="1"/>
  <c r="O85" i="124"/>
  <c r="N85" i="124"/>
  <c r="M85" i="124"/>
  <c r="L85" i="124"/>
  <c r="K85" i="124"/>
  <c r="J85" i="124"/>
  <c r="I85" i="124"/>
  <c r="H85" i="124"/>
  <c r="G85" i="124"/>
  <c r="F85" i="124"/>
  <c r="E85" i="124"/>
  <c r="D85" i="124"/>
  <c r="O84" i="124"/>
  <c r="N84" i="124"/>
  <c r="M84" i="124"/>
  <c r="L84" i="124"/>
  <c r="K84" i="124"/>
  <c r="J84" i="124"/>
  <c r="I84" i="124"/>
  <c r="H84" i="124"/>
  <c r="G84" i="124"/>
  <c r="F84" i="124"/>
  <c r="E84" i="124"/>
  <c r="D84" i="124"/>
  <c r="O83" i="124"/>
  <c r="N83" i="124"/>
  <c r="M83" i="124"/>
  <c r="L83" i="124"/>
  <c r="K83" i="124"/>
  <c r="J83" i="124"/>
  <c r="I83" i="124"/>
  <c r="H83" i="124"/>
  <c r="G83" i="124"/>
  <c r="F83" i="124"/>
  <c r="E83" i="124"/>
  <c r="D83" i="124"/>
  <c r="O82" i="124"/>
  <c r="N82" i="124"/>
  <c r="M82" i="124"/>
  <c r="L82" i="124"/>
  <c r="K82" i="124"/>
  <c r="J82" i="124"/>
  <c r="I82" i="124"/>
  <c r="H82" i="124"/>
  <c r="G82" i="124"/>
  <c r="F82" i="124"/>
  <c r="E82" i="124"/>
  <c r="D82" i="124"/>
  <c r="O75" i="124"/>
  <c r="N75" i="124"/>
  <c r="M75" i="124"/>
  <c r="L75" i="124"/>
  <c r="K75" i="124"/>
  <c r="J75" i="124"/>
  <c r="I75" i="124"/>
  <c r="H75" i="124"/>
  <c r="G75" i="124"/>
  <c r="F75" i="124"/>
  <c r="E75" i="124"/>
  <c r="D75" i="124"/>
  <c r="O74" i="124"/>
  <c r="N74" i="124"/>
  <c r="M74" i="124"/>
  <c r="L74" i="124"/>
  <c r="K74" i="124"/>
  <c r="J74" i="124"/>
  <c r="I74" i="124"/>
  <c r="H74" i="124"/>
  <c r="G74" i="124"/>
  <c r="F74" i="124"/>
  <c r="E74" i="124"/>
  <c r="D74" i="124"/>
  <c r="O73" i="124"/>
  <c r="N73" i="124"/>
  <c r="M73" i="124"/>
  <c r="L73" i="124"/>
  <c r="K73" i="124"/>
  <c r="J73" i="124"/>
  <c r="I73" i="124"/>
  <c r="H73" i="124"/>
  <c r="G73" i="124"/>
  <c r="F73" i="124"/>
  <c r="E73" i="124"/>
  <c r="D73" i="124"/>
  <c r="O72" i="124"/>
  <c r="N72" i="124"/>
  <c r="M72" i="124"/>
  <c r="L72" i="124"/>
  <c r="K72" i="124"/>
  <c r="J72" i="124"/>
  <c r="I72" i="124"/>
  <c r="H72" i="124"/>
  <c r="G72" i="124"/>
  <c r="F72" i="124"/>
  <c r="E72" i="124"/>
  <c r="D72" i="124"/>
  <c r="O71" i="124"/>
  <c r="N71" i="124"/>
  <c r="M71" i="124"/>
  <c r="L71" i="124"/>
  <c r="K71" i="124"/>
  <c r="J71" i="124"/>
  <c r="I71" i="124"/>
  <c r="H71" i="124"/>
  <c r="G71" i="124"/>
  <c r="F71" i="124"/>
  <c r="E71" i="124"/>
  <c r="D71" i="124"/>
  <c r="O81" i="124"/>
  <c r="N81" i="124"/>
  <c r="M81" i="124"/>
  <c r="L81" i="124"/>
  <c r="K81" i="124"/>
  <c r="J81" i="124"/>
  <c r="I81" i="124"/>
  <c r="H81" i="124"/>
  <c r="G81" i="124"/>
  <c r="F81" i="124"/>
  <c r="E81" i="124"/>
  <c r="D81" i="124"/>
  <c r="O80" i="124"/>
  <c r="O80" i="125" s="1"/>
  <c r="N80" i="124"/>
  <c r="N80" i="125" s="1"/>
  <c r="M80" i="124"/>
  <c r="M80" i="125" s="1"/>
  <c r="L80" i="124"/>
  <c r="K80" i="124"/>
  <c r="K80" i="125" s="1"/>
  <c r="J80" i="124"/>
  <c r="J80" i="125" s="1"/>
  <c r="I80" i="124"/>
  <c r="I80" i="125" s="1"/>
  <c r="H80" i="124"/>
  <c r="H80" i="125" s="1"/>
  <c r="G80" i="124"/>
  <c r="G80" i="125" s="1"/>
  <c r="F80" i="124"/>
  <c r="E80" i="124"/>
  <c r="E80" i="125" s="1"/>
  <c r="D80" i="124"/>
  <c r="D80" i="125" s="1"/>
  <c r="O79" i="124"/>
  <c r="N79" i="124"/>
  <c r="M79" i="124"/>
  <c r="L79" i="124"/>
  <c r="K79" i="124"/>
  <c r="J79" i="124"/>
  <c r="I79" i="124"/>
  <c r="H79" i="124"/>
  <c r="G79" i="124"/>
  <c r="F79" i="124"/>
  <c r="E79" i="124"/>
  <c r="D79" i="124"/>
  <c r="O78" i="124"/>
  <c r="N78" i="124"/>
  <c r="M78" i="124"/>
  <c r="L78" i="124"/>
  <c r="K78" i="124"/>
  <c r="J78" i="124"/>
  <c r="I78" i="124"/>
  <c r="H78" i="124"/>
  <c r="G78" i="124"/>
  <c r="F78" i="124"/>
  <c r="E78" i="124"/>
  <c r="D78" i="124"/>
  <c r="O77" i="124"/>
  <c r="N77" i="124"/>
  <c r="M77" i="124"/>
  <c r="L77" i="124"/>
  <c r="K77" i="124"/>
  <c r="J77" i="124"/>
  <c r="I77" i="124"/>
  <c r="H77" i="124"/>
  <c r="G77" i="124"/>
  <c r="F77" i="124"/>
  <c r="E77" i="124"/>
  <c r="D77" i="124"/>
  <c r="O70" i="124"/>
  <c r="N70" i="124"/>
  <c r="M70" i="124"/>
  <c r="L70" i="124"/>
  <c r="K70" i="124"/>
  <c r="J70" i="124"/>
  <c r="I70" i="124"/>
  <c r="H70" i="124"/>
  <c r="G70" i="124"/>
  <c r="F70" i="124"/>
  <c r="E70" i="124"/>
  <c r="D70" i="124"/>
  <c r="O69" i="124"/>
  <c r="N69" i="124"/>
  <c r="M69" i="124"/>
  <c r="L69" i="124"/>
  <c r="K69" i="124"/>
  <c r="J69" i="124"/>
  <c r="I69" i="124"/>
  <c r="H69" i="124"/>
  <c r="G69" i="124"/>
  <c r="F69" i="124"/>
  <c r="E69" i="124"/>
  <c r="D69" i="124"/>
  <c r="O68" i="124"/>
  <c r="N68" i="124"/>
  <c r="M68" i="124"/>
  <c r="L68" i="124"/>
  <c r="K68" i="124"/>
  <c r="J68" i="124"/>
  <c r="I68" i="124"/>
  <c r="H68" i="124"/>
  <c r="G68" i="124"/>
  <c r="F68" i="124"/>
  <c r="E68" i="124"/>
  <c r="D68" i="124"/>
  <c r="O67" i="124"/>
  <c r="O67" i="125" s="1"/>
  <c r="N67" i="124"/>
  <c r="N67" i="125" s="1"/>
  <c r="M67" i="124"/>
  <c r="M67" i="125" s="1"/>
  <c r="L67" i="124"/>
  <c r="K67" i="124"/>
  <c r="K67" i="125" s="1"/>
  <c r="J67" i="124"/>
  <c r="J67" i="125" s="1"/>
  <c r="I67" i="124"/>
  <c r="I67" i="125" s="1"/>
  <c r="H67" i="124"/>
  <c r="H67" i="125" s="1"/>
  <c r="G67" i="124"/>
  <c r="G67" i="125" s="1"/>
  <c r="F67" i="124"/>
  <c r="E67" i="124"/>
  <c r="E67" i="125" s="1"/>
  <c r="D67" i="124"/>
  <c r="D67" i="125" s="1"/>
  <c r="O66" i="124"/>
  <c r="N66" i="124"/>
  <c r="M66" i="124"/>
  <c r="L66" i="124"/>
  <c r="K66" i="124"/>
  <c r="J66" i="124"/>
  <c r="I66" i="124"/>
  <c r="H66" i="124"/>
  <c r="G66" i="124"/>
  <c r="F66" i="124"/>
  <c r="E66" i="124"/>
  <c r="D66" i="124"/>
  <c r="O60" i="124"/>
  <c r="N60" i="124"/>
  <c r="M60" i="124"/>
  <c r="L60" i="124"/>
  <c r="K60" i="124"/>
  <c r="J60" i="124"/>
  <c r="I60" i="124"/>
  <c r="H60" i="124"/>
  <c r="G60" i="124"/>
  <c r="F60" i="124"/>
  <c r="E60" i="124"/>
  <c r="D60" i="124"/>
  <c r="O59" i="124"/>
  <c r="N59" i="124"/>
  <c r="M59" i="124"/>
  <c r="L59" i="124"/>
  <c r="K59" i="124"/>
  <c r="J59" i="124"/>
  <c r="I59" i="124"/>
  <c r="H59" i="124"/>
  <c r="G59" i="124"/>
  <c r="F59" i="124"/>
  <c r="E59" i="124"/>
  <c r="D59" i="124"/>
  <c r="O57" i="124"/>
  <c r="N57" i="124"/>
  <c r="M57" i="124"/>
  <c r="L57" i="124"/>
  <c r="K57" i="124"/>
  <c r="J57" i="124"/>
  <c r="I57" i="124"/>
  <c r="H57" i="124"/>
  <c r="G57" i="124"/>
  <c r="F57" i="124"/>
  <c r="E57" i="124"/>
  <c r="D57" i="124"/>
  <c r="O56" i="124"/>
  <c r="N56" i="124"/>
  <c r="M56" i="124"/>
  <c r="L56" i="124"/>
  <c r="K56" i="124"/>
  <c r="J56" i="124"/>
  <c r="I56" i="124"/>
  <c r="H56" i="124"/>
  <c r="G56" i="124"/>
  <c r="F56" i="124"/>
  <c r="E56" i="124"/>
  <c r="D56" i="124"/>
  <c r="O55" i="124"/>
  <c r="N55" i="124"/>
  <c r="M55" i="124"/>
  <c r="L55" i="124"/>
  <c r="K55" i="124"/>
  <c r="J55" i="124"/>
  <c r="I55" i="124"/>
  <c r="H55" i="124"/>
  <c r="G55" i="124"/>
  <c r="F55" i="124"/>
  <c r="E55" i="124"/>
  <c r="D55" i="124"/>
  <c r="O54" i="124"/>
  <c r="N54" i="124"/>
  <c r="M54" i="124"/>
  <c r="L54" i="124"/>
  <c r="K54" i="124"/>
  <c r="J54" i="124"/>
  <c r="I54" i="124"/>
  <c r="H54" i="124"/>
  <c r="G54" i="124"/>
  <c r="F54" i="124"/>
  <c r="E54" i="124"/>
  <c r="D54" i="124"/>
  <c r="O53" i="124"/>
  <c r="N53" i="124"/>
  <c r="M53" i="124"/>
  <c r="L53" i="124"/>
  <c r="K53" i="124"/>
  <c r="J53" i="124"/>
  <c r="I53" i="124"/>
  <c r="H53" i="124"/>
  <c r="G53" i="124"/>
  <c r="F53" i="124"/>
  <c r="E53" i="124"/>
  <c r="D53" i="124"/>
  <c r="O52" i="124"/>
  <c r="N52" i="124"/>
  <c r="M52" i="124"/>
  <c r="L52" i="124"/>
  <c r="K52" i="124"/>
  <c r="J52" i="124"/>
  <c r="I52" i="124"/>
  <c r="H52" i="124"/>
  <c r="G52" i="124"/>
  <c r="F52" i="124"/>
  <c r="E52" i="124"/>
  <c r="D52" i="124"/>
  <c r="O51" i="124"/>
  <c r="O51" i="125" s="1"/>
  <c r="N51" i="124"/>
  <c r="N51" i="125" s="1"/>
  <c r="M51" i="124"/>
  <c r="M51" i="125" s="1"/>
  <c r="L51" i="124"/>
  <c r="K51" i="124"/>
  <c r="K51" i="125" s="1"/>
  <c r="J51" i="124"/>
  <c r="J51" i="125" s="1"/>
  <c r="I51" i="124"/>
  <c r="I51" i="125" s="1"/>
  <c r="H51" i="124"/>
  <c r="H51" i="125" s="1"/>
  <c r="G51" i="124"/>
  <c r="G51" i="125" s="1"/>
  <c r="F51" i="124"/>
  <c r="E51" i="124"/>
  <c r="E51" i="125" s="1"/>
  <c r="D51" i="124"/>
  <c r="D51" i="125" s="1"/>
  <c r="O50" i="124"/>
  <c r="N50" i="124"/>
  <c r="M50" i="124"/>
  <c r="L50" i="124"/>
  <c r="K50" i="124"/>
  <c r="J50" i="124"/>
  <c r="I50" i="124"/>
  <c r="H50" i="124"/>
  <c r="G50" i="124"/>
  <c r="F50" i="124"/>
  <c r="E50" i="124"/>
  <c r="D50" i="124"/>
  <c r="O49" i="124"/>
  <c r="N49" i="124"/>
  <c r="M49" i="124"/>
  <c r="L49" i="124"/>
  <c r="K49" i="124"/>
  <c r="J49" i="124"/>
  <c r="I49" i="124"/>
  <c r="H49" i="124"/>
  <c r="G49" i="124"/>
  <c r="F49" i="124"/>
  <c r="E49" i="124"/>
  <c r="D49" i="124"/>
  <c r="O64" i="124"/>
  <c r="N64" i="124"/>
  <c r="M64" i="124"/>
  <c r="L64" i="124"/>
  <c r="K64" i="124"/>
  <c r="J64" i="124"/>
  <c r="I64" i="124"/>
  <c r="H64" i="124"/>
  <c r="G64" i="124"/>
  <c r="F64" i="124"/>
  <c r="E64" i="124"/>
  <c r="D64" i="124"/>
  <c r="O63" i="124"/>
  <c r="N63" i="124"/>
  <c r="M63" i="124"/>
  <c r="L63" i="124"/>
  <c r="K63" i="124"/>
  <c r="J63" i="124"/>
  <c r="I63" i="124"/>
  <c r="H63" i="124"/>
  <c r="G63" i="124"/>
  <c r="F63" i="124"/>
  <c r="E63" i="124"/>
  <c r="D63" i="124"/>
  <c r="O62" i="124"/>
  <c r="N62" i="124"/>
  <c r="M62" i="124"/>
  <c r="L62" i="124"/>
  <c r="K62" i="124"/>
  <c r="J62" i="124"/>
  <c r="I62" i="124"/>
  <c r="H62" i="124"/>
  <c r="G62" i="124"/>
  <c r="F62" i="124"/>
  <c r="E62" i="124"/>
  <c r="D62" i="124"/>
  <c r="O61" i="124"/>
  <c r="N61" i="124"/>
  <c r="M61" i="124"/>
  <c r="L61" i="124"/>
  <c r="K61" i="124"/>
  <c r="J61" i="124"/>
  <c r="I61" i="124"/>
  <c r="H61" i="124"/>
  <c r="G61" i="124"/>
  <c r="F61" i="124"/>
  <c r="E61" i="124"/>
  <c r="D61" i="124"/>
  <c r="O47" i="124"/>
  <c r="N47" i="124"/>
  <c r="M47" i="124"/>
  <c r="L47" i="124"/>
  <c r="K47" i="124"/>
  <c r="J47" i="124"/>
  <c r="I47" i="124"/>
  <c r="H47" i="124"/>
  <c r="G47" i="124"/>
  <c r="F47" i="124"/>
  <c r="E47" i="124"/>
  <c r="D47" i="124"/>
  <c r="O46" i="124"/>
  <c r="N46" i="124"/>
  <c r="M46" i="124"/>
  <c r="L46" i="124"/>
  <c r="K46" i="124"/>
  <c r="J46" i="124"/>
  <c r="I46" i="124"/>
  <c r="H46" i="124"/>
  <c r="G46" i="124"/>
  <c r="F46" i="124"/>
  <c r="E46" i="124"/>
  <c r="D46" i="124"/>
  <c r="O45" i="124"/>
  <c r="N45" i="124"/>
  <c r="M45" i="124"/>
  <c r="L45" i="124"/>
  <c r="K45" i="124"/>
  <c r="J45" i="124"/>
  <c r="I45" i="124"/>
  <c r="H45" i="124"/>
  <c r="G45" i="124"/>
  <c r="F45" i="124"/>
  <c r="E45" i="124"/>
  <c r="D45" i="124"/>
  <c r="O44" i="124"/>
  <c r="N44" i="124"/>
  <c r="M44" i="124"/>
  <c r="L44" i="124"/>
  <c r="K44" i="124"/>
  <c r="J44" i="124"/>
  <c r="I44" i="124"/>
  <c r="H44" i="124"/>
  <c r="G44" i="124"/>
  <c r="F44" i="124"/>
  <c r="E44" i="124"/>
  <c r="D44" i="124"/>
  <c r="O43" i="124"/>
  <c r="N43" i="124"/>
  <c r="M43" i="124"/>
  <c r="L43" i="124"/>
  <c r="K43" i="124"/>
  <c r="J43" i="124"/>
  <c r="I43" i="124"/>
  <c r="H43" i="124"/>
  <c r="G43" i="124"/>
  <c r="F43" i="124"/>
  <c r="E43" i="124"/>
  <c r="D43" i="124"/>
  <c r="O42" i="124"/>
  <c r="N42" i="124"/>
  <c r="M42" i="124"/>
  <c r="L42" i="124"/>
  <c r="K42" i="124"/>
  <c r="J42" i="124"/>
  <c r="I42" i="124"/>
  <c r="H42" i="124"/>
  <c r="G42" i="124"/>
  <c r="F42" i="124"/>
  <c r="E42" i="124"/>
  <c r="D42" i="124"/>
  <c r="O41" i="124"/>
  <c r="O41" i="125" s="1"/>
  <c r="N41" i="124"/>
  <c r="M41" i="124"/>
  <c r="M41" i="125" s="1"/>
  <c r="L41" i="124"/>
  <c r="L41" i="125" s="1"/>
  <c r="K41" i="124"/>
  <c r="K41" i="125" s="1"/>
  <c r="J41" i="124"/>
  <c r="J41" i="125" s="1"/>
  <c r="I41" i="124"/>
  <c r="I41" i="125" s="1"/>
  <c r="H41" i="124"/>
  <c r="G41" i="124"/>
  <c r="G41" i="125" s="1"/>
  <c r="F41" i="124"/>
  <c r="F41" i="125" s="1"/>
  <c r="E41" i="124"/>
  <c r="E41" i="125" s="1"/>
  <c r="D41" i="124"/>
  <c r="D41" i="125" s="1"/>
  <c r="O40" i="124"/>
  <c r="N40" i="124"/>
  <c r="M40" i="124"/>
  <c r="L40" i="124"/>
  <c r="K40" i="124"/>
  <c r="J40" i="124"/>
  <c r="I40" i="124"/>
  <c r="H40" i="124"/>
  <c r="G40" i="124"/>
  <c r="F40" i="124"/>
  <c r="E40" i="124"/>
  <c r="D40" i="124"/>
  <c r="O34" i="124"/>
  <c r="N34" i="124"/>
  <c r="M34" i="124"/>
  <c r="L34" i="124"/>
  <c r="K34" i="124"/>
  <c r="J34" i="124"/>
  <c r="I34" i="124"/>
  <c r="H34" i="124"/>
  <c r="G34" i="124"/>
  <c r="F34" i="124"/>
  <c r="E34" i="124"/>
  <c r="D34" i="124"/>
  <c r="O33" i="124"/>
  <c r="N33" i="124"/>
  <c r="M33" i="124"/>
  <c r="L33" i="124"/>
  <c r="K33" i="124"/>
  <c r="J33" i="124"/>
  <c r="I33" i="124"/>
  <c r="H33" i="124"/>
  <c r="G33" i="124"/>
  <c r="F33" i="124"/>
  <c r="E33" i="124"/>
  <c r="D33" i="124"/>
  <c r="O32" i="124"/>
  <c r="N32" i="124"/>
  <c r="M32" i="124"/>
  <c r="L32" i="124"/>
  <c r="K32" i="124"/>
  <c r="J32" i="124"/>
  <c r="I32" i="124"/>
  <c r="H32" i="124"/>
  <c r="G32" i="124"/>
  <c r="F32" i="124"/>
  <c r="E32" i="124"/>
  <c r="D32" i="124"/>
  <c r="O31" i="124"/>
  <c r="N31" i="124"/>
  <c r="M31" i="124"/>
  <c r="L31" i="124"/>
  <c r="K31" i="124"/>
  <c r="J31" i="124"/>
  <c r="I31" i="124"/>
  <c r="H31" i="124"/>
  <c r="G31" i="124"/>
  <c r="F31" i="124"/>
  <c r="E31" i="124"/>
  <c r="D31" i="124"/>
  <c r="O30" i="124"/>
  <c r="N30" i="124"/>
  <c r="M30" i="124"/>
  <c r="L30" i="124"/>
  <c r="K30" i="124"/>
  <c r="J30" i="124"/>
  <c r="I30" i="124"/>
  <c r="H30" i="124"/>
  <c r="G30" i="124"/>
  <c r="F30" i="124"/>
  <c r="E30" i="124"/>
  <c r="D30" i="124"/>
  <c r="O29" i="124"/>
  <c r="N29" i="124"/>
  <c r="M29" i="124"/>
  <c r="L29" i="124"/>
  <c r="K29" i="124"/>
  <c r="J29" i="124"/>
  <c r="I29" i="124"/>
  <c r="H29" i="124"/>
  <c r="G29" i="124"/>
  <c r="F29" i="124"/>
  <c r="E29" i="124"/>
  <c r="D29" i="124"/>
  <c r="O28" i="124"/>
  <c r="N28" i="124"/>
  <c r="M28" i="124"/>
  <c r="L28" i="124"/>
  <c r="K28" i="124"/>
  <c r="J28" i="124"/>
  <c r="I28" i="124"/>
  <c r="H28" i="124"/>
  <c r="G28" i="124"/>
  <c r="F28" i="124"/>
  <c r="E28" i="124"/>
  <c r="D28" i="124"/>
  <c r="O27" i="124"/>
  <c r="N27" i="124"/>
  <c r="M27" i="124"/>
  <c r="L27" i="124"/>
  <c r="K27" i="124"/>
  <c r="J27" i="124"/>
  <c r="I27" i="124"/>
  <c r="H27" i="124"/>
  <c r="G27" i="124"/>
  <c r="F27" i="124"/>
  <c r="E27" i="124"/>
  <c r="D27" i="124"/>
  <c r="O26" i="124"/>
  <c r="N26" i="124"/>
  <c r="M26" i="124"/>
  <c r="L26" i="124"/>
  <c r="K26" i="124"/>
  <c r="J26" i="124"/>
  <c r="I26" i="124"/>
  <c r="H26" i="124"/>
  <c r="G26" i="124"/>
  <c r="F26" i="124"/>
  <c r="E26" i="124"/>
  <c r="D26" i="124"/>
  <c r="O25" i="124"/>
  <c r="N25" i="124"/>
  <c r="M25" i="124"/>
  <c r="L25" i="124"/>
  <c r="K25" i="124"/>
  <c r="J25" i="124"/>
  <c r="I25" i="124"/>
  <c r="H25" i="124"/>
  <c r="G25" i="124"/>
  <c r="F25" i="124"/>
  <c r="E25" i="124"/>
  <c r="D25" i="124"/>
  <c r="O24" i="124"/>
  <c r="N24" i="124"/>
  <c r="M24" i="124"/>
  <c r="L24" i="124"/>
  <c r="K24" i="124"/>
  <c r="J24" i="124"/>
  <c r="I24" i="124"/>
  <c r="H24" i="124"/>
  <c r="G24" i="124"/>
  <c r="F24" i="124"/>
  <c r="E24" i="124"/>
  <c r="D24" i="124"/>
  <c r="O23" i="124"/>
  <c r="O23" i="125" s="1"/>
  <c r="N23" i="124"/>
  <c r="N23" i="125" s="1"/>
  <c r="M23" i="124"/>
  <c r="M23" i="125" s="1"/>
  <c r="L23" i="124"/>
  <c r="K23" i="124"/>
  <c r="K23" i="125" s="1"/>
  <c r="J23" i="124"/>
  <c r="J23" i="125" s="1"/>
  <c r="I23" i="124"/>
  <c r="I23" i="125" s="1"/>
  <c r="H23" i="124"/>
  <c r="H23" i="125" s="1"/>
  <c r="G23" i="124"/>
  <c r="G23" i="125" s="1"/>
  <c r="F23" i="124"/>
  <c r="E23" i="124"/>
  <c r="E23" i="125" s="1"/>
  <c r="D23" i="124"/>
  <c r="D23" i="125" s="1"/>
  <c r="O19" i="124"/>
  <c r="O19" i="125" s="1"/>
  <c r="N19" i="124"/>
  <c r="N19" i="125" s="1"/>
  <c r="M19" i="124"/>
  <c r="M19" i="125" s="1"/>
  <c r="L19" i="124"/>
  <c r="K19" i="124"/>
  <c r="K19" i="125" s="1"/>
  <c r="J19" i="124"/>
  <c r="J19" i="125" s="1"/>
  <c r="I19" i="124"/>
  <c r="I19" i="125" s="1"/>
  <c r="H19" i="124"/>
  <c r="H19" i="125" s="1"/>
  <c r="G19" i="124"/>
  <c r="G19" i="125" s="1"/>
  <c r="F19" i="124"/>
  <c r="E19" i="124"/>
  <c r="E19" i="125" s="1"/>
  <c r="D19" i="124"/>
  <c r="D19" i="125" s="1"/>
  <c r="O18" i="124"/>
  <c r="O18" i="125" s="1"/>
  <c r="N18" i="124"/>
  <c r="N18" i="125" s="1"/>
  <c r="M18" i="124"/>
  <c r="M18" i="125" s="1"/>
  <c r="L18" i="124"/>
  <c r="K18" i="124"/>
  <c r="K18" i="125" s="1"/>
  <c r="J18" i="124"/>
  <c r="J18" i="125" s="1"/>
  <c r="I18" i="124"/>
  <c r="I18" i="125" s="1"/>
  <c r="H18" i="124"/>
  <c r="H18" i="125" s="1"/>
  <c r="G18" i="124"/>
  <c r="G18" i="125" s="1"/>
  <c r="F18" i="124"/>
  <c r="E18" i="124"/>
  <c r="E18" i="125" s="1"/>
  <c r="D18" i="124"/>
  <c r="D18" i="125" s="1"/>
  <c r="O17" i="124"/>
  <c r="O17" i="125" s="1"/>
  <c r="N17" i="124"/>
  <c r="N17" i="125" s="1"/>
  <c r="M17" i="124"/>
  <c r="M17" i="125" s="1"/>
  <c r="L17" i="124"/>
  <c r="L17" i="125" s="1"/>
  <c r="K17" i="124"/>
  <c r="K17" i="125" s="1"/>
  <c r="J17" i="124"/>
  <c r="J17" i="125" s="1"/>
  <c r="I17" i="124"/>
  <c r="I17" i="125" s="1"/>
  <c r="H17" i="124"/>
  <c r="H17" i="125" s="1"/>
  <c r="G17" i="124"/>
  <c r="F17" i="124"/>
  <c r="F17" i="125" s="1"/>
  <c r="E17" i="124"/>
  <c r="E17" i="125" s="1"/>
  <c r="D17" i="124"/>
  <c r="D17" i="125" s="1"/>
  <c r="O16" i="124"/>
  <c r="O16" i="125" s="1"/>
  <c r="N16" i="124"/>
  <c r="N16" i="125" s="1"/>
  <c r="M16" i="124"/>
  <c r="M16" i="125" s="1"/>
  <c r="L16" i="124"/>
  <c r="L16" i="125" s="1"/>
  <c r="K16" i="124"/>
  <c r="K16" i="125" s="1"/>
  <c r="J16" i="124"/>
  <c r="I16" i="124"/>
  <c r="I16" i="125" s="1"/>
  <c r="H16" i="124"/>
  <c r="H16" i="125" s="1"/>
  <c r="G16" i="124"/>
  <c r="G16" i="125" s="1"/>
  <c r="F16" i="124"/>
  <c r="F16" i="125" s="1"/>
  <c r="E16" i="124"/>
  <c r="E16" i="125" s="1"/>
  <c r="D16" i="124"/>
  <c r="D16" i="125" s="1"/>
  <c r="O15" i="124"/>
  <c r="O15" i="125" s="1"/>
  <c r="N15" i="124"/>
  <c r="N15" i="125" s="1"/>
  <c r="M15" i="124"/>
  <c r="M15" i="125" s="1"/>
  <c r="L15" i="124"/>
  <c r="L15" i="125" s="1"/>
  <c r="K15" i="124"/>
  <c r="K15" i="125" s="1"/>
  <c r="J15" i="124"/>
  <c r="J15" i="125" s="1"/>
  <c r="I15" i="124"/>
  <c r="I15" i="125" s="1"/>
  <c r="H15" i="124"/>
  <c r="H15" i="125" s="1"/>
  <c r="G15" i="124"/>
  <c r="G15" i="125" s="1"/>
  <c r="F15" i="124"/>
  <c r="F15" i="125" s="1"/>
  <c r="E15" i="124"/>
  <c r="E15" i="125" s="1"/>
  <c r="D15" i="124"/>
  <c r="D15" i="125" s="1"/>
  <c r="O14" i="124"/>
  <c r="O14" i="125" s="1"/>
  <c r="N14" i="124"/>
  <c r="N14" i="125" s="1"/>
  <c r="M14" i="124"/>
  <c r="M14" i="125" s="1"/>
  <c r="L14" i="124"/>
  <c r="L14" i="125" s="1"/>
  <c r="K14" i="124"/>
  <c r="K14" i="125" s="1"/>
  <c r="J14" i="124"/>
  <c r="J14" i="125" s="1"/>
  <c r="I14" i="124"/>
  <c r="I14" i="125" s="1"/>
  <c r="H14" i="124"/>
  <c r="H14" i="125" s="1"/>
  <c r="G14" i="124"/>
  <c r="G14" i="125" s="1"/>
  <c r="F14" i="124"/>
  <c r="F14" i="125" s="1"/>
  <c r="E14" i="124"/>
  <c r="E14" i="125" s="1"/>
  <c r="D14" i="124"/>
  <c r="D14" i="125" s="1"/>
  <c r="O13" i="124"/>
  <c r="O13" i="125" s="1"/>
  <c r="N13" i="124"/>
  <c r="N13" i="125" s="1"/>
  <c r="M13" i="124"/>
  <c r="M13" i="125" s="1"/>
  <c r="L13" i="124"/>
  <c r="L13" i="125" s="1"/>
  <c r="K13" i="124"/>
  <c r="K13" i="125" s="1"/>
  <c r="J13" i="124"/>
  <c r="J13" i="125" s="1"/>
  <c r="I13" i="124"/>
  <c r="I13" i="125" s="1"/>
  <c r="H13" i="124"/>
  <c r="H13" i="125" s="1"/>
  <c r="G13" i="124"/>
  <c r="G13" i="125" s="1"/>
  <c r="F13" i="124"/>
  <c r="F13" i="125" s="1"/>
  <c r="E13" i="124"/>
  <c r="D13" i="124"/>
  <c r="D13" i="125" s="1"/>
  <c r="O12" i="124"/>
  <c r="O12" i="125" s="1"/>
  <c r="N12" i="124"/>
  <c r="N12" i="125" s="1"/>
  <c r="M12" i="124"/>
  <c r="M12" i="125" s="1"/>
  <c r="L12" i="124"/>
  <c r="L12" i="125" s="1"/>
  <c r="K12" i="124"/>
  <c r="K12" i="125" s="1"/>
  <c r="J12" i="124"/>
  <c r="J12" i="125" s="1"/>
  <c r="I12" i="124"/>
  <c r="I12" i="125" s="1"/>
  <c r="H12" i="124"/>
  <c r="H12" i="125" s="1"/>
  <c r="G12" i="124"/>
  <c r="G12" i="125" s="1"/>
  <c r="F12" i="124"/>
  <c r="F12" i="125" s="1"/>
  <c r="E12" i="124"/>
  <c r="E12" i="125" s="1"/>
  <c r="D12" i="124"/>
  <c r="D12" i="125" s="1"/>
  <c r="O11" i="124"/>
  <c r="O11" i="125" s="1"/>
  <c r="N11" i="124"/>
  <c r="N11" i="125" s="1"/>
  <c r="M11" i="124"/>
  <c r="M11" i="125" s="1"/>
  <c r="L11" i="124"/>
  <c r="L11" i="125" s="1"/>
  <c r="K11" i="124"/>
  <c r="K11" i="125" s="1"/>
  <c r="J11" i="124"/>
  <c r="J11" i="125" s="1"/>
  <c r="I11" i="124"/>
  <c r="I11" i="125" s="1"/>
  <c r="H11" i="124"/>
  <c r="H11" i="125" s="1"/>
  <c r="G11" i="124"/>
  <c r="G11" i="125" s="1"/>
  <c r="F11" i="124"/>
  <c r="F11" i="125" s="1"/>
  <c r="E11" i="124"/>
  <c r="E11" i="125" s="1"/>
  <c r="D11" i="124"/>
  <c r="D11" i="125" s="1"/>
  <c r="O39" i="124"/>
  <c r="O39" i="125" s="1"/>
  <c r="N39" i="124"/>
  <c r="N39" i="125" s="1"/>
  <c r="M39" i="124"/>
  <c r="M39" i="125" s="1"/>
  <c r="L39" i="124"/>
  <c r="L39" i="125" s="1"/>
  <c r="K39" i="124"/>
  <c r="K39" i="125" s="1"/>
  <c r="J39" i="124"/>
  <c r="J39" i="125" s="1"/>
  <c r="I39" i="124"/>
  <c r="I39" i="125" s="1"/>
  <c r="H39" i="124"/>
  <c r="H39" i="125" s="1"/>
  <c r="G39" i="124"/>
  <c r="G39" i="125" s="1"/>
  <c r="F39" i="124"/>
  <c r="F39" i="125" s="1"/>
  <c r="E39" i="124"/>
  <c r="E39" i="125" s="1"/>
  <c r="D39" i="124"/>
  <c r="D39" i="125" s="1"/>
  <c r="O38" i="124"/>
  <c r="O38" i="125" s="1"/>
  <c r="N38" i="124"/>
  <c r="N38" i="125" s="1"/>
  <c r="M38" i="124"/>
  <c r="M38" i="125" s="1"/>
  <c r="L38" i="124"/>
  <c r="L38" i="125" s="1"/>
  <c r="K38" i="124"/>
  <c r="K38" i="125" s="1"/>
  <c r="J38" i="124"/>
  <c r="J38" i="125" s="1"/>
  <c r="I38" i="124"/>
  <c r="I38" i="125" s="1"/>
  <c r="H38" i="124"/>
  <c r="H38" i="125" s="1"/>
  <c r="G38" i="124"/>
  <c r="G38" i="125" s="1"/>
  <c r="F38" i="124"/>
  <c r="F38" i="125" s="1"/>
  <c r="E38" i="124"/>
  <c r="E38" i="125" s="1"/>
  <c r="D38" i="124"/>
  <c r="D38" i="125" s="1"/>
  <c r="O37" i="124"/>
  <c r="N37" i="124"/>
  <c r="M37" i="124"/>
  <c r="L37" i="124"/>
  <c r="K37" i="124"/>
  <c r="J37" i="124"/>
  <c r="I37" i="124"/>
  <c r="H37" i="124"/>
  <c r="G37" i="124"/>
  <c r="F37" i="124"/>
  <c r="E37" i="124"/>
  <c r="D37" i="124"/>
  <c r="O36" i="124"/>
  <c r="O36" i="125" s="1"/>
  <c r="N36" i="124"/>
  <c r="N36" i="125" s="1"/>
  <c r="M36" i="124"/>
  <c r="M36" i="125" s="1"/>
  <c r="L36" i="124"/>
  <c r="K36" i="124"/>
  <c r="K36" i="125" s="1"/>
  <c r="J36" i="124"/>
  <c r="J36" i="125" s="1"/>
  <c r="I36" i="124"/>
  <c r="I36" i="125" s="1"/>
  <c r="H36" i="124"/>
  <c r="H36" i="125" s="1"/>
  <c r="G36" i="124"/>
  <c r="G36" i="125" s="1"/>
  <c r="F36" i="124"/>
  <c r="E36" i="124"/>
  <c r="E36" i="125" s="1"/>
  <c r="D36" i="124"/>
  <c r="D36" i="125" s="1"/>
  <c r="O10" i="124"/>
  <c r="O10" i="125" s="1"/>
  <c r="N10" i="124"/>
  <c r="N10" i="125" s="1"/>
  <c r="M10" i="124"/>
  <c r="M10" i="125" s="1"/>
  <c r="L10" i="124"/>
  <c r="K10" i="124"/>
  <c r="K10" i="125" s="1"/>
  <c r="J10" i="124"/>
  <c r="J10" i="125" s="1"/>
  <c r="I10" i="124"/>
  <c r="I10" i="125" s="1"/>
  <c r="H10" i="124"/>
  <c r="H10" i="125" s="1"/>
  <c r="G10" i="124"/>
  <c r="G10" i="125" s="1"/>
  <c r="F10" i="124"/>
  <c r="E10" i="124"/>
  <c r="E10" i="125" s="1"/>
  <c r="D10" i="124"/>
  <c r="D10" i="125" s="1"/>
  <c r="O7" i="124"/>
  <c r="O7" i="125" s="1"/>
  <c r="N7" i="124"/>
  <c r="N7" i="125" s="1"/>
  <c r="M7" i="124"/>
  <c r="M7" i="125" s="1"/>
  <c r="L7" i="124"/>
  <c r="L7" i="125" s="1"/>
  <c r="K7" i="124"/>
  <c r="K7" i="125" s="1"/>
  <c r="J7" i="124"/>
  <c r="J7" i="125" s="1"/>
  <c r="I7" i="124"/>
  <c r="I7" i="125" s="1"/>
  <c r="H7" i="124"/>
  <c r="H7" i="125" s="1"/>
  <c r="G7" i="124"/>
  <c r="G7" i="125" s="1"/>
  <c r="F7" i="124"/>
  <c r="F7" i="125" s="1"/>
  <c r="E7" i="124"/>
  <c r="E7" i="125" s="1"/>
  <c r="D7" i="124"/>
  <c r="D7" i="125" s="1"/>
  <c r="O6" i="124"/>
  <c r="O6" i="125" s="1"/>
  <c r="N6" i="124"/>
  <c r="N6" i="125" s="1"/>
  <c r="M6" i="124"/>
  <c r="M6" i="125" s="1"/>
  <c r="L6" i="124"/>
  <c r="L6" i="125" s="1"/>
  <c r="K6" i="124"/>
  <c r="K6" i="125" s="1"/>
  <c r="J6" i="124"/>
  <c r="J6" i="125" s="1"/>
  <c r="I6" i="124"/>
  <c r="I6" i="125" s="1"/>
  <c r="H6" i="124"/>
  <c r="H6" i="125" s="1"/>
  <c r="G6" i="124"/>
  <c r="G6" i="125" s="1"/>
  <c r="F6" i="124"/>
  <c r="F6" i="125" s="1"/>
  <c r="E6" i="124"/>
  <c r="E6" i="125" s="1"/>
  <c r="D6" i="124"/>
  <c r="D6" i="125" s="1"/>
  <c r="O5" i="124"/>
  <c r="O5" i="125" s="1"/>
  <c r="N5" i="124"/>
  <c r="N5" i="125" s="1"/>
  <c r="M5" i="124"/>
  <c r="M5" i="125" s="1"/>
  <c r="L5" i="124"/>
  <c r="L5" i="125" s="1"/>
  <c r="K5" i="124"/>
  <c r="K5" i="125" s="1"/>
  <c r="J5" i="124"/>
  <c r="J5" i="125" s="1"/>
  <c r="I5" i="124"/>
  <c r="I5" i="125" s="1"/>
  <c r="H5" i="124"/>
  <c r="H5" i="125" s="1"/>
  <c r="G5" i="124"/>
  <c r="G5" i="125" s="1"/>
  <c r="F5" i="124"/>
  <c r="F5" i="125" s="1"/>
  <c r="E5" i="124"/>
  <c r="E5" i="125" s="1"/>
  <c r="D5" i="124"/>
  <c r="D5" i="125" s="1"/>
  <c r="O4" i="124"/>
  <c r="O4" i="125" s="1"/>
  <c r="N4" i="124"/>
  <c r="N4" i="125" s="1"/>
  <c r="M4" i="124"/>
  <c r="M4" i="125" s="1"/>
  <c r="L4" i="124"/>
  <c r="L4" i="125" s="1"/>
  <c r="K4" i="124"/>
  <c r="K4" i="125" s="1"/>
  <c r="J4" i="124"/>
  <c r="J4" i="125" s="1"/>
  <c r="I4" i="124"/>
  <c r="I4" i="125" s="1"/>
  <c r="H4" i="124"/>
  <c r="H4" i="125" s="1"/>
  <c r="G4" i="124"/>
  <c r="G4" i="125" s="1"/>
  <c r="F4" i="124"/>
  <c r="F4" i="125" s="1"/>
  <c r="E4" i="124"/>
  <c r="E4" i="125" s="1"/>
  <c r="D4" i="124"/>
  <c r="D4" i="125" s="1"/>
  <c r="O3" i="124"/>
  <c r="O3" i="125" s="1"/>
  <c r="N3" i="124"/>
  <c r="N3" i="125" s="1"/>
  <c r="M3" i="124"/>
  <c r="M3" i="125" s="1"/>
  <c r="L3" i="124"/>
  <c r="L3" i="125" s="1"/>
  <c r="K3" i="124"/>
  <c r="K3" i="125" s="1"/>
  <c r="J3" i="124"/>
  <c r="J3" i="125" s="1"/>
  <c r="I3" i="124"/>
  <c r="I3" i="125" s="1"/>
  <c r="H3" i="124"/>
  <c r="H3" i="125" s="1"/>
  <c r="G3" i="124"/>
  <c r="G3" i="125" s="1"/>
  <c r="F3" i="124"/>
  <c r="F3" i="125" s="1"/>
  <c r="E3" i="124"/>
  <c r="E3" i="125" s="1"/>
  <c r="D3" i="124"/>
  <c r="D3" i="125" s="1"/>
  <c r="O2" i="124"/>
  <c r="O2" i="125" s="1"/>
  <c r="N2" i="124"/>
  <c r="N2" i="125" s="1"/>
  <c r="M2" i="124"/>
  <c r="M2" i="125" s="1"/>
  <c r="L2" i="124"/>
  <c r="L2" i="125" s="1"/>
  <c r="K2" i="124"/>
  <c r="K2" i="125" s="1"/>
  <c r="J2" i="124"/>
  <c r="J2" i="125" s="1"/>
  <c r="I2" i="124"/>
  <c r="I2" i="125" s="1"/>
  <c r="H2" i="124"/>
  <c r="H2" i="125" s="1"/>
  <c r="G2" i="124"/>
  <c r="G2" i="125" s="1"/>
  <c r="F2" i="124"/>
  <c r="F2" i="125" s="1"/>
  <c r="E2" i="124"/>
  <c r="E2" i="125" s="1"/>
  <c r="D2" i="124"/>
  <c r="D2" i="125" s="1"/>
  <c r="O109" i="123"/>
  <c r="N109" i="123"/>
  <c r="M109" i="123"/>
  <c r="L109" i="123"/>
  <c r="K109" i="123"/>
  <c r="J109" i="123"/>
  <c r="I109" i="123"/>
  <c r="H109" i="123"/>
  <c r="G109" i="123"/>
  <c r="F109" i="123"/>
  <c r="E109" i="123"/>
  <c r="D109" i="123"/>
  <c r="O108" i="123"/>
  <c r="N108" i="123"/>
  <c r="M108" i="123"/>
  <c r="L108" i="123"/>
  <c r="K108" i="123"/>
  <c r="J108" i="123"/>
  <c r="I108" i="123"/>
  <c r="H108" i="123"/>
  <c r="G108" i="123"/>
  <c r="F108" i="123"/>
  <c r="E108" i="123"/>
  <c r="D108" i="123"/>
  <c r="O87" i="123"/>
  <c r="N87" i="123"/>
  <c r="M87" i="123"/>
  <c r="L87" i="123"/>
  <c r="K87" i="123"/>
  <c r="J87" i="123"/>
  <c r="I87" i="123"/>
  <c r="H87" i="123"/>
  <c r="G87" i="123"/>
  <c r="F87" i="123"/>
  <c r="E87" i="123"/>
  <c r="D87" i="123"/>
  <c r="O65" i="123"/>
  <c r="N65" i="123"/>
  <c r="M65" i="123"/>
  <c r="L65" i="123"/>
  <c r="K65" i="123"/>
  <c r="J65" i="123"/>
  <c r="I65" i="123"/>
  <c r="H65" i="123"/>
  <c r="G65" i="123"/>
  <c r="F65" i="123"/>
  <c r="E65" i="123"/>
  <c r="D65" i="123"/>
  <c r="O22" i="123"/>
  <c r="N22" i="123"/>
  <c r="M22" i="123"/>
  <c r="L22" i="123"/>
  <c r="K22" i="123"/>
  <c r="J22" i="123"/>
  <c r="I22" i="123"/>
  <c r="H22" i="123"/>
  <c r="G22" i="123"/>
  <c r="F22" i="123"/>
  <c r="E22" i="123"/>
  <c r="D22" i="123"/>
  <c r="O9" i="123"/>
  <c r="N9" i="123"/>
  <c r="M9" i="123"/>
  <c r="L9" i="123"/>
  <c r="K9" i="123"/>
  <c r="J9" i="123"/>
  <c r="I9" i="123"/>
  <c r="H9" i="123"/>
  <c r="G9" i="123"/>
  <c r="F9" i="123"/>
  <c r="E9" i="123"/>
  <c r="D9" i="123"/>
  <c r="O94" i="123"/>
  <c r="N94" i="123"/>
  <c r="M94" i="123"/>
  <c r="L94" i="123"/>
  <c r="K94" i="123"/>
  <c r="J94" i="123"/>
  <c r="I94" i="123"/>
  <c r="H94" i="123"/>
  <c r="G94" i="123"/>
  <c r="F94" i="123"/>
  <c r="E94" i="123"/>
  <c r="D94" i="123"/>
  <c r="O93" i="123"/>
  <c r="N93" i="123"/>
  <c r="M93" i="123"/>
  <c r="L93" i="123"/>
  <c r="K93" i="123"/>
  <c r="J93" i="123"/>
  <c r="I93" i="123"/>
  <c r="H93" i="123"/>
  <c r="G93" i="123"/>
  <c r="F93" i="123"/>
  <c r="E93" i="123"/>
  <c r="D93" i="123"/>
  <c r="O58" i="123"/>
  <c r="N58" i="123"/>
  <c r="M58" i="123"/>
  <c r="L58" i="123"/>
  <c r="K58" i="123"/>
  <c r="J58" i="123"/>
  <c r="I58" i="123"/>
  <c r="H58" i="123"/>
  <c r="G58" i="123"/>
  <c r="F58" i="123"/>
  <c r="E58" i="123"/>
  <c r="D58" i="123"/>
  <c r="O48" i="123"/>
  <c r="N48" i="123"/>
  <c r="M48" i="123"/>
  <c r="L48" i="123"/>
  <c r="K48" i="123"/>
  <c r="J48" i="123"/>
  <c r="I48" i="123"/>
  <c r="H48" i="123"/>
  <c r="G48" i="123"/>
  <c r="F48" i="123"/>
  <c r="E48" i="123"/>
  <c r="D48" i="123"/>
  <c r="O21" i="123"/>
  <c r="N21" i="123"/>
  <c r="M21" i="123"/>
  <c r="L21" i="123"/>
  <c r="K21" i="123"/>
  <c r="J21" i="123"/>
  <c r="I21" i="123"/>
  <c r="H21" i="123"/>
  <c r="G21" i="123"/>
  <c r="F21" i="123"/>
  <c r="E21" i="123"/>
  <c r="D21" i="123"/>
  <c r="O20" i="123"/>
  <c r="N20" i="123"/>
  <c r="M20" i="123"/>
  <c r="L20" i="123"/>
  <c r="K20" i="123"/>
  <c r="J20" i="123"/>
  <c r="I20" i="123"/>
  <c r="H20" i="123"/>
  <c r="G20" i="123"/>
  <c r="F20" i="123"/>
  <c r="E20" i="123"/>
  <c r="D20" i="123"/>
  <c r="O8" i="123"/>
  <c r="N8" i="123"/>
  <c r="M8" i="123"/>
  <c r="L8" i="123"/>
  <c r="K8" i="123"/>
  <c r="J8" i="123"/>
  <c r="I8" i="123"/>
  <c r="H8" i="123"/>
  <c r="G8" i="123"/>
  <c r="F8" i="123"/>
  <c r="E8" i="123"/>
  <c r="D8" i="123"/>
  <c r="O107" i="123"/>
  <c r="N107" i="123"/>
  <c r="M107" i="123"/>
  <c r="L107" i="123"/>
  <c r="K107" i="123"/>
  <c r="J107" i="123"/>
  <c r="I107" i="123"/>
  <c r="H107" i="123"/>
  <c r="G107" i="123"/>
  <c r="F107" i="123"/>
  <c r="E107" i="123"/>
  <c r="D107" i="123"/>
  <c r="O76" i="123"/>
  <c r="N76" i="123"/>
  <c r="M76" i="123"/>
  <c r="L76" i="123"/>
  <c r="K76" i="123"/>
  <c r="J76" i="123"/>
  <c r="I76" i="123"/>
  <c r="H76" i="123"/>
  <c r="G76" i="123"/>
  <c r="F76" i="123"/>
  <c r="E76" i="123"/>
  <c r="D76" i="123"/>
  <c r="O35" i="123"/>
  <c r="N35" i="123"/>
  <c r="M35" i="123"/>
  <c r="L35" i="123"/>
  <c r="K35" i="123"/>
  <c r="J35" i="123"/>
  <c r="I35" i="123"/>
  <c r="H35" i="123"/>
  <c r="G35" i="123"/>
  <c r="F35" i="123"/>
  <c r="E35" i="123"/>
  <c r="D35" i="123"/>
  <c r="O106" i="123"/>
  <c r="N106" i="123"/>
  <c r="M106" i="123"/>
  <c r="L106" i="123"/>
  <c r="K106" i="123"/>
  <c r="J106" i="123"/>
  <c r="I106" i="123"/>
  <c r="H106" i="123"/>
  <c r="G106" i="123"/>
  <c r="F106" i="123"/>
  <c r="E106" i="123"/>
  <c r="D106" i="123"/>
  <c r="O105" i="123"/>
  <c r="N105" i="123"/>
  <c r="M105" i="123"/>
  <c r="L105" i="123"/>
  <c r="K105" i="123"/>
  <c r="J105" i="123"/>
  <c r="I105" i="123"/>
  <c r="H105" i="123"/>
  <c r="G105" i="123"/>
  <c r="F105" i="123"/>
  <c r="E105" i="123"/>
  <c r="D105" i="123"/>
  <c r="O104" i="123"/>
  <c r="N104" i="123"/>
  <c r="M104" i="123"/>
  <c r="L104" i="123"/>
  <c r="K104" i="123"/>
  <c r="J104" i="123"/>
  <c r="I104" i="123"/>
  <c r="H104" i="123"/>
  <c r="G104" i="123"/>
  <c r="F104" i="123"/>
  <c r="E104" i="123"/>
  <c r="D104" i="123"/>
  <c r="O103" i="123"/>
  <c r="N103" i="123"/>
  <c r="M103" i="123"/>
  <c r="L103" i="123"/>
  <c r="K103" i="123"/>
  <c r="J103" i="123"/>
  <c r="I103" i="123"/>
  <c r="H103" i="123"/>
  <c r="G103" i="123"/>
  <c r="F103" i="123"/>
  <c r="E103" i="123"/>
  <c r="D103" i="123"/>
  <c r="O102" i="123"/>
  <c r="N102" i="123"/>
  <c r="L102" i="123"/>
  <c r="K102" i="123"/>
  <c r="I102" i="123"/>
  <c r="H102" i="123"/>
  <c r="F102" i="123"/>
  <c r="E102" i="123"/>
  <c r="O101" i="123"/>
  <c r="N101" i="123"/>
  <c r="M101" i="123"/>
  <c r="L101" i="123"/>
  <c r="K101" i="123"/>
  <c r="J101" i="123"/>
  <c r="I101" i="123"/>
  <c r="H101" i="123"/>
  <c r="G101" i="123"/>
  <c r="F101" i="123"/>
  <c r="E101" i="123"/>
  <c r="D101" i="123"/>
  <c r="O100" i="123"/>
  <c r="N100" i="123"/>
  <c r="M100" i="123"/>
  <c r="L100" i="123"/>
  <c r="K100" i="123"/>
  <c r="J100" i="123"/>
  <c r="I100" i="123"/>
  <c r="H100" i="123"/>
  <c r="G100" i="123"/>
  <c r="F100" i="123"/>
  <c r="E100" i="123"/>
  <c r="D100" i="123"/>
  <c r="O99" i="123"/>
  <c r="N99" i="123"/>
  <c r="M99" i="123"/>
  <c r="L99" i="123"/>
  <c r="K99" i="123"/>
  <c r="J99" i="123"/>
  <c r="I99" i="123"/>
  <c r="H99" i="123"/>
  <c r="G99" i="123"/>
  <c r="F99" i="123"/>
  <c r="E99" i="123"/>
  <c r="D99" i="123"/>
  <c r="O98" i="123"/>
  <c r="N98" i="123"/>
  <c r="M98" i="123"/>
  <c r="L98" i="123"/>
  <c r="K98" i="123"/>
  <c r="J98" i="123"/>
  <c r="I98" i="123"/>
  <c r="H98" i="123"/>
  <c r="G98" i="123"/>
  <c r="F98" i="123"/>
  <c r="E98" i="123"/>
  <c r="D98" i="123"/>
  <c r="O97" i="123"/>
  <c r="N97" i="123"/>
  <c r="M97" i="123"/>
  <c r="L97" i="123"/>
  <c r="K97" i="123"/>
  <c r="J97" i="123"/>
  <c r="I97" i="123"/>
  <c r="H97" i="123"/>
  <c r="G97" i="123"/>
  <c r="F97" i="123"/>
  <c r="E97" i="123"/>
  <c r="D97" i="123"/>
  <c r="O96" i="123"/>
  <c r="N96" i="123"/>
  <c r="M96" i="123"/>
  <c r="L96" i="123"/>
  <c r="K96" i="123"/>
  <c r="J96" i="123"/>
  <c r="I96" i="123"/>
  <c r="H96" i="123"/>
  <c r="G96" i="123"/>
  <c r="F96" i="123"/>
  <c r="E96" i="123"/>
  <c r="D96" i="123"/>
  <c r="O95" i="123"/>
  <c r="N95" i="123"/>
  <c r="M95" i="123"/>
  <c r="L95" i="123"/>
  <c r="K95" i="123"/>
  <c r="J95" i="123"/>
  <c r="I95" i="123"/>
  <c r="H95" i="123"/>
  <c r="G95" i="123"/>
  <c r="F95" i="123"/>
  <c r="E95" i="123"/>
  <c r="D95" i="123"/>
  <c r="O92" i="123"/>
  <c r="N92" i="123"/>
  <c r="M92" i="123"/>
  <c r="L92" i="123"/>
  <c r="K92" i="123"/>
  <c r="J92" i="123"/>
  <c r="I92" i="123"/>
  <c r="H92" i="123"/>
  <c r="G92" i="123"/>
  <c r="F92" i="123"/>
  <c r="E92" i="123"/>
  <c r="D92" i="123"/>
  <c r="O91" i="123"/>
  <c r="N91" i="123"/>
  <c r="M91" i="123"/>
  <c r="L91" i="123"/>
  <c r="K91" i="123"/>
  <c r="J91" i="123"/>
  <c r="I91" i="123"/>
  <c r="H91" i="123"/>
  <c r="G91" i="123"/>
  <c r="F91" i="123"/>
  <c r="E91" i="123"/>
  <c r="D91" i="123"/>
  <c r="O90" i="123"/>
  <c r="N90" i="123"/>
  <c r="M90" i="123"/>
  <c r="L90" i="123"/>
  <c r="K90" i="123"/>
  <c r="J90" i="123"/>
  <c r="I90" i="123"/>
  <c r="H90" i="123"/>
  <c r="G90" i="123"/>
  <c r="F90" i="123"/>
  <c r="E90" i="123"/>
  <c r="D90" i="123"/>
  <c r="O89" i="123"/>
  <c r="N89" i="123"/>
  <c r="M89" i="123"/>
  <c r="L89" i="123"/>
  <c r="K89" i="123"/>
  <c r="J89" i="123"/>
  <c r="I89" i="123"/>
  <c r="H89" i="123"/>
  <c r="G89" i="123"/>
  <c r="F89" i="123"/>
  <c r="E89" i="123"/>
  <c r="D89" i="123"/>
  <c r="O88" i="123"/>
  <c r="N88" i="123"/>
  <c r="M88" i="123"/>
  <c r="L88" i="123"/>
  <c r="K88" i="123"/>
  <c r="J88" i="123"/>
  <c r="I88" i="123"/>
  <c r="H88" i="123"/>
  <c r="G88" i="123"/>
  <c r="F88" i="123"/>
  <c r="E88" i="123"/>
  <c r="D88" i="123"/>
  <c r="O86" i="123"/>
  <c r="N86" i="123"/>
  <c r="M86" i="123"/>
  <c r="L86" i="123"/>
  <c r="K86" i="123"/>
  <c r="J86" i="123"/>
  <c r="I86" i="123"/>
  <c r="H86" i="123"/>
  <c r="G86" i="123"/>
  <c r="F86" i="123"/>
  <c r="E86" i="123"/>
  <c r="D86" i="123"/>
  <c r="O85" i="123"/>
  <c r="N85" i="123"/>
  <c r="M85" i="123"/>
  <c r="L85" i="123"/>
  <c r="K85" i="123"/>
  <c r="J85" i="123"/>
  <c r="I85" i="123"/>
  <c r="H85" i="123"/>
  <c r="G85" i="123"/>
  <c r="F85" i="123"/>
  <c r="E85" i="123"/>
  <c r="D85" i="123"/>
  <c r="O84" i="123"/>
  <c r="N84" i="123"/>
  <c r="M84" i="123"/>
  <c r="L84" i="123"/>
  <c r="K84" i="123"/>
  <c r="J84" i="123"/>
  <c r="I84" i="123"/>
  <c r="H84" i="123"/>
  <c r="G84" i="123"/>
  <c r="F84" i="123"/>
  <c r="E84" i="123"/>
  <c r="D84" i="123"/>
  <c r="O83" i="123"/>
  <c r="N83" i="123"/>
  <c r="M83" i="123"/>
  <c r="L83" i="123"/>
  <c r="K83" i="123"/>
  <c r="J83" i="123"/>
  <c r="I83" i="123"/>
  <c r="H83" i="123"/>
  <c r="G83" i="123"/>
  <c r="F83" i="123"/>
  <c r="E83" i="123"/>
  <c r="D83" i="123"/>
  <c r="O82" i="123"/>
  <c r="N82" i="123"/>
  <c r="M82" i="123"/>
  <c r="L82" i="123"/>
  <c r="K82" i="123"/>
  <c r="J82" i="123"/>
  <c r="I82" i="123"/>
  <c r="H82" i="123"/>
  <c r="G82" i="123"/>
  <c r="F82" i="123"/>
  <c r="E82" i="123"/>
  <c r="D82" i="123"/>
  <c r="O75" i="123"/>
  <c r="N75" i="123"/>
  <c r="M75" i="123"/>
  <c r="L75" i="123"/>
  <c r="K75" i="123"/>
  <c r="J75" i="123"/>
  <c r="I75" i="123"/>
  <c r="H75" i="123"/>
  <c r="G75" i="123"/>
  <c r="F75" i="123"/>
  <c r="E75" i="123"/>
  <c r="D75" i="123"/>
  <c r="O74" i="123"/>
  <c r="N74" i="123"/>
  <c r="M74" i="123"/>
  <c r="L74" i="123"/>
  <c r="K74" i="123"/>
  <c r="J74" i="123"/>
  <c r="I74" i="123"/>
  <c r="H74" i="123"/>
  <c r="G74" i="123"/>
  <c r="F74" i="123"/>
  <c r="E74" i="123"/>
  <c r="D74" i="123"/>
  <c r="O73" i="123"/>
  <c r="N73" i="123"/>
  <c r="M73" i="123"/>
  <c r="L73" i="123"/>
  <c r="K73" i="123"/>
  <c r="J73" i="123"/>
  <c r="I73" i="123"/>
  <c r="H73" i="123"/>
  <c r="G73" i="123"/>
  <c r="F73" i="123"/>
  <c r="E73" i="123"/>
  <c r="D73" i="123"/>
  <c r="O72" i="123"/>
  <c r="N72" i="123"/>
  <c r="M72" i="123"/>
  <c r="L72" i="123"/>
  <c r="K72" i="123"/>
  <c r="J72" i="123"/>
  <c r="I72" i="123"/>
  <c r="H72" i="123"/>
  <c r="G72" i="123"/>
  <c r="F72" i="123"/>
  <c r="E72" i="123"/>
  <c r="D72" i="123"/>
  <c r="O71" i="123"/>
  <c r="N71" i="123"/>
  <c r="M71" i="123"/>
  <c r="L71" i="123"/>
  <c r="K71" i="123"/>
  <c r="J71" i="123"/>
  <c r="I71" i="123"/>
  <c r="H71" i="123"/>
  <c r="G71" i="123"/>
  <c r="F71" i="123"/>
  <c r="E71" i="123"/>
  <c r="D71" i="123"/>
  <c r="O81" i="123"/>
  <c r="N81" i="123"/>
  <c r="M81" i="123"/>
  <c r="L81" i="123"/>
  <c r="K81" i="123"/>
  <c r="J81" i="123"/>
  <c r="I81" i="123"/>
  <c r="H81" i="123"/>
  <c r="G81" i="123"/>
  <c r="F81" i="123"/>
  <c r="E81" i="123"/>
  <c r="D81" i="123"/>
  <c r="O80" i="123"/>
  <c r="N80" i="123"/>
  <c r="M80" i="123"/>
  <c r="L80" i="123"/>
  <c r="K80" i="123"/>
  <c r="J80" i="123"/>
  <c r="I80" i="123"/>
  <c r="H80" i="123"/>
  <c r="G80" i="123"/>
  <c r="F80" i="123"/>
  <c r="E80" i="123"/>
  <c r="D80" i="123"/>
  <c r="O79" i="123"/>
  <c r="N79" i="123"/>
  <c r="M79" i="123"/>
  <c r="L79" i="123"/>
  <c r="K79" i="123"/>
  <c r="J79" i="123"/>
  <c r="I79" i="123"/>
  <c r="H79" i="123"/>
  <c r="G79" i="123"/>
  <c r="F79" i="123"/>
  <c r="E79" i="123"/>
  <c r="D79" i="123"/>
  <c r="O78" i="123"/>
  <c r="N78" i="123"/>
  <c r="M78" i="123"/>
  <c r="L78" i="123"/>
  <c r="K78" i="123"/>
  <c r="J78" i="123"/>
  <c r="I78" i="123"/>
  <c r="H78" i="123"/>
  <c r="G78" i="123"/>
  <c r="F78" i="123"/>
  <c r="E78" i="123"/>
  <c r="D78" i="123"/>
  <c r="O77" i="123"/>
  <c r="N77" i="123"/>
  <c r="M77" i="123"/>
  <c r="L77" i="123"/>
  <c r="K77" i="123"/>
  <c r="J77" i="123"/>
  <c r="I77" i="123"/>
  <c r="H77" i="123"/>
  <c r="G77" i="123"/>
  <c r="F77" i="123"/>
  <c r="E77" i="123"/>
  <c r="D77" i="123"/>
  <c r="O70" i="123"/>
  <c r="N70" i="123"/>
  <c r="M70" i="123"/>
  <c r="L70" i="123"/>
  <c r="K70" i="123"/>
  <c r="J70" i="123"/>
  <c r="I70" i="123"/>
  <c r="H70" i="123"/>
  <c r="G70" i="123"/>
  <c r="F70" i="123"/>
  <c r="E70" i="123"/>
  <c r="D70" i="123"/>
  <c r="O69" i="123"/>
  <c r="N69" i="123"/>
  <c r="M69" i="123"/>
  <c r="L69" i="123"/>
  <c r="K69" i="123"/>
  <c r="J69" i="123"/>
  <c r="I69" i="123"/>
  <c r="H69" i="123"/>
  <c r="G69" i="123"/>
  <c r="F69" i="123"/>
  <c r="E69" i="123"/>
  <c r="D69" i="123"/>
  <c r="O68" i="123"/>
  <c r="N68" i="123"/>
  <c r="M68" i="123"/>
  <c r="L68" i="123"/>
  <c r="K68" i="123"/>
  <c r="J68" i="123"/>
  <c r="I68" i="123"/>
  <c r="H68" i="123"/>
  <c r="G68" i="123"/>
  <c r="F68" i="123"/>
  <c r="E68" i="123"/>
  <c r="D68" i="123"/>
  <c r="O67" i="123"/>
  <c r="N67" i="123"/>
  <c r="M67" i="123"/>
  <c r="L67" i="123"/>
  <c r="K67" i="123"/>
  <c r="J67" i="123"/>
  <c r="I67" i="123"/>
  <c r="H67" i="123"/>
  <c r="G67" i="123"/>
  <c r="F67" i="123"/>
  <c r="E67" i="123"/>
  <c r="D67" i="123"/>
  <c r="O66" i="123"/>
  <c r="N66" i="123"/>
  <c r="M66" i="123"/>
  <c r="L66" i="123"/>
  <c r="K66" i="123"/>
  <c r="J66" i="123"/>
  <c r="I66" i="123"/>
  <c r="H66" i="123"/>
  <c r="G66" i="123"/>
  <c r="F66" i="123"/>
  <c r="E66" i="123"/>
  <c r="D66" i="123"/>
  <c r="O60" i="123"/>
  <c r="N60" i="123"/>
  <c r="M60" i="123"/>
  <c r="L60" i="123"/>
  <c r="K60" i="123"/>
  <c r="J60" i="123"/>
  <c r="I60" i="123"/>
  <c r="H60" i="123"/>
  <c r="G60" i="123"/>
  <c r="F60" i="123"/>
  <c r="E60" i="123"/>
  <c r="D60" i="123"/>
  <c r="O59" i="123"/>
  <c r="N59" i="123"/>
  <c r="M59" i="123"/>
  <c r="L59" i="123"/>
  <c r="K59" i="123"/>
  <c r="J59" i="123"/>
  <c r="I59" i="123"/>
  <c r="H59" i="123"/>
  <c r="G59" i="123"/>
  <c r="F59" i="123"/>
  <c r="E59" i="123"/>
  <c r="D59" i="123"/>
  <c r="O57" i="123"/>
  <c r="N57" i="123"/>
  <c r="M57" i="123"/>
  <c r="L57" i="123"/>
  <c r="K57" i="123"/>
  <c r="J57" i="123"/>
  <c r="I57" i="123"/>
  <c r="H57" i="123"/>
  <c r="G57" i="123"/>
  <c r="F57" i="123"/>
  <c r="E57" i="123"/>
  <c r="D57" i="123"/>
  <c r="O56" i="123"/>
  <c r="N56" i="123"/>
  <c r="M56" i="123"/>
  <c r="L56" i="123"/>
  <c r="K56" i="123"/>
  <c r="J56" i="123"/>
  <c r="I56" i="123"/>
  <c r="H56" i="123"/>
  <c r="G56" i="123"/>
  <c r="F56" i="123"/>
  <c r="E56" i="123"/>
  <c r="D56" i="123"/>
  <c r="O55" i="123"/>
  <c r="N55" i="123"/>
  <c r="M55" i="123"/>
  <c r="L55" i="123"/>
  <c r="K55" i="123"/>
  <c r="J55" i="123"/>
  <c r="I55" i="123"/>
  <c r="H55" i="123"/>
  <c r="G55" i="123"/>
  <c r="F55" i="123"/>
  <c r="E55" i="123"/>
  <c r="D55" i="123"/>
  <c r="O54" i="123"/>
  <c r="N54" i="123"/>
  <c r="M54" i="123"/>
  <c r="L54" i="123"/>
  <c r="K54" i="123"/>
  <c r="J54" i="123"/>
  <c r="I54" i="123"/>
  <c r="H54" i="123"/>
  <c r="G54" i="123"/>
  <c r="F54" i="123"/>
  <c r="E54" i="123"/>
  <c r="D54" i="123"/>
  <c r="O53" i="123"/>
  <c r="N53" i="123"/>
  <c r="M53" i="123"/>
  <c r="L53" i="123"/>
  <c r="K53" i="123"/>
  <c r="J53" i="123"/>
  <c r="I53" i="123"/>
  <c r="H53" i="123"/>
  <c r="G53" i="123"/>
  <c r="F53" i="123"/>
  <c r="E53" i="123"/>
  <c r="D53" i="123"/>
  <c r="O52" i="123"/>
  <c r="N52" i="123"/>
  <c r="M52" i="123"/>
  <c r="L52" i="123"/>
  <c r="K52" i="123"/>
  <c r="J52" i="123"/>
  <c r="I52" i="123"/>
  <c r="H52" i="123"/>
  <c r="G52" i="123"/>
  <c r="F52" i="123"/>
  <c r="E52" i="123"/>
  <c r="D52" i="123"/>
  <c r="O51" i="123"/>
  <c r="N51" i="123"/>
  <c r="M51" i="123"/>
  <c r="L51" i="123"/>
  <c r="K51" i="123"/>
  <c r="J51" i="123"/>
  <c r="I51" i="123"/>
  <c r="H51" i="123"/>
  <c r="G51" i="123"/>
  <c r="F51" i="123"/>
  <c r="E51" i="123"/>
  <c r="D51" i="123"/>
  <c r="O50" i="123"/>
  <c r="N50" i="123"/>
  <c r="M50" i="123"/>
  <c r="L50" i="123"/>
  <c r="K50" i="123"/>
  <c r="J50" i="123"/>
  <c r="I50" i="123"/>
  <c r="H50" i="123"/>
  <c r="G50" i="123"/>
  <c r="F50" i="123"/>
  <c r="E50" i="123"/>
  <c r="D50" i="123"/>
  <c r="O49" i="123"/>
  <c r="N49" i="123"/>
  <c r="M49" i="123"/>
  <c r="L49" i="123"/>
  <c r="K49" i="123"/>
  <c r="J49" i="123"/>
  <c r="I49" i="123"/>
  <c r="H49" i="123"/>
  <c r="G49" i="123"/>
  <c r="F49" i="123"/>
  <c r="E49" i="123"/>
  <c r="D49" i="123"/>
  <c r="O64" i="123"/>
  <c r="N64" i="123"/>
  <c r="M64" i="123"/>
  <c r="L64" i="123"/>
  <c r="K64" i="123"/>
  <c r="J64" i="123"/>
  <c r="I64" i="123"/>
  <c r="H64" i="123"/>
  <c r="G64" i="123"/>
  <c r="F64" i="123"/>
  <c r="E64" i="123"/>
  <c r="D64" i="123"/>
  <c r="O63" i="123"/>
  <c r="N63" i="123"/>
  <c r="M63" i="123"/>
  <c r="L63" i="123"/>
  <c r="K63" i="123"/>
  <c r="J63" i="123"/>
  <c r="I63" i="123"/>
  <c r="H63" i="123"/>
  <c r="G63" i="123"/>
  <c r="F63" i="123"/>
  <c r="E63" i="123"/>
  <c r="D63" i="123"/>
  <c r="O62" i="123"/>
  <c r="N62" i="123"/>
  <c r="M62" i="123"/>
  <c r="L62" i="123"/>
  <c r="K62" i="123"/>
  <c r="J62" i="123"/>
  <c r="I62" i="123"/>
  <c r="H62" i="123"/>
  <c r="G62" i="123"/>
  <c r="F62" i="123"/>
  <c r="E62" i="123"/>
  <c r="D62" i="123"/>
  <c r="O61" i="123"/>
  <c r="N61" i="123"/>
  <c r="M61" i="123"/>
  <c r="L61" i="123"/>
  <c r="K61" i="123"/>
  <c r="J61" i="123"/>
  <c r="I61" i="123"/>
  <c r="H61" i="123"/>
  <c r="G61" i="123"/>
  <c r="F61" i="123"/>
  <c r="E61" i="123"/>
  <c r="D61" i="123"/>
  <c r="O47" i="123"/>
  <c r="N47" i="123"/>
  <c r="M47" i="123"/>
  <c r="L47" i="123"/>
  <c r="K47" i="123"/>
  <c r="J47" i="123"/>
  <c r="I47" i="123"/>
  <c r="H47" i="123"/>
  <c r="G47" i="123"/>
  <c r="F47" i="123"/>
  <c r="E47" i="123"/>
  <c r="D47" i="123"/>
  <c r="O46" i="123"/>
  <c r="N46" i="123"/>
  <c r="M46" i="123"/>
  <c r="L46" i="123"/>
  <c r="K46" i="123"/>
  <c r="J46" i="123"/>
  <c r="I46" i="123"/>
  <c r="H46" i="123"/>
  <c r="G46" i="123"/>
  <c r="F46" i="123"/>
  <c r="E46" i="123"/>
  <c r="D46" i="123"/>
  <c r="O45" i="123"/>
  <c r="N45" i="123"/>
  <c r="M45" i="123"/>
  <c r="L45" i="123"/>
  <c r="K45" i="123"/>
  <c r="J45" i="123"/>
  <c r="I45" i="123"/>
  <c r="H45" i="123"/>
  <c r="G45" i="123"/>
  <c r="F45" i="123"/>
  <c r="E45" i="123"/>
  <c r="D45" i="123"/>
  <c r="O44" i="123"/>
  <c r="N44" i="123"/>
  <c r="M44" i="123"/>
  <c r="L44" i="123"/>
  <c r="K44" i="123"/>
  <c r="J44" i="123"/>
  <c r="I44" i="123"/>
  <c r="H44" i="123"/>
  <c r="G44" i="123"/>
  <c r="F44" i="123"/>
  <c r="E44" i="123"/>
  <c r="D44" i="123"/>
  <c r="O43" i="123"/>
  <c r="N43" i="123"/>
  <c r="M43" i="123"/>
  <c r="L43" i="123"/>
  <c r="K43" i="123"/>
  <c r="J43" i="123"/>
  <c r="I43" i="123"/>
  <c r="H43" i="123"/>
  <c r="G43" i="123"/>
  <c r="F43" i="123"/>
  <c r="E43" i="123"/>
  <c r="D43" i="123"/>
  <c r="O42" i="123"/>
  <c r="N42" i="123"/>
  <c r="M42" i="123"/>
  <c r="L42" i="123"/>
  <c r="K42" i="123"/>
  <c r="J42" i="123"/>
  <c r="I42" i="123"/>
  <c r="H42" i="123"/>
  <c r="G42" i="123"/>
  <c r="F42" i="123"/>
  <c r="E42" i="123"/>
  <c r="D42" i="123"/>
  <c r="O41" i="123"/>
  <c r="N41" i="123"/>
  <c r="M41" i="123"/>
  <c r="L41" i="123"/>
  <c r="K41" i="123"/>
  <c r="J41" i="123"/>
  <c r="I41" i="123"/>
  <c r="H41" i="123"/>
  <c r="G41" i="123"/>
  <c r="F41" i="123"/>
  <c r="E41" i="123"/>
  <c r="D41" i="123"/>
  <c r="O40" i="123"/>
  <c r="N40" i="123"/>
  <c r="M40" i="123"/>
  <c r="L40" i="123"/>
  <c r="K40" i="123"/>
  <c r="J40" i="123"/>
  <c r="I40" i="123"/>
  <c r="H40" i="123"/>
  <c r="G40" i="123"/>
  <c r="F40" i="123"/>
  <c r="E40" i="123"/>
  <c r="D40" i="123"/>
  <c r="O34" i="123"/>
  <c r="N34" i="123"/>
  <c r="M34" i="123"/>
  <c r="L34" i="123"/>
  <c r="K34" i="123"/>
  <c r="J34" i="123"/>
  <c r="I34" i="123"/>
  <c r="H34" i="123"/>
  <c r="G34" i="123"/>
  <c r="F34" i="123"/>
  <c r="E34" i="123"/>
  <c r="D34" i="123"/>
  <c r="O33" i="123"/>
  <c r="N33" i="123"/>
  <c r="M33" i="123"/>
  <c r="L33" i="123"/>
  <c r="K33" i="123"/>
  <c r="J33" i="123"/>
  <c r="I33" i="123"/>
  <c r="H33" i="123"/>
  <c r="G33" i="123"/>
  <c r="F33" i="123"/>
  <c r="E33" i="123"/>
  <c r="D33" i="123"/>
  <c r="O32" i="123"/>
  <c r="N32" i="123"/>
  <c r="M32" i="123"/>
  <c r="L32" i="123"/>
  <c r="K32" i="123"/>
  <c r="J32" i="123"/>
  <c r="I32" i="123"/>
  <c r="H32" i="123"/>
  <c r="G32" i="123"/>
  <c r="F32" i="123"/>
  <c r="E32" i="123"/>
  <c r="D32" i="123"/>
  <c r="O31" i="123"/>
  <c r="N31" i="123"/>
  <c r="M31" i="123"/>
  <c r="L31" i="123"/>
  <c r="K31" i="123"/>
  <c r="J31" i="123"/>
  <c r="I31" i="123"/>
  <c r="H31" i="123"/>
  <c r="G31" i="123"/>
  <c r="F31" i="123"/>
  <c r="E31" i="123"/>
  <c r="D31" i="123"/>
  <c r="O30" i="123"/>
  <c r="N30" i="123"/>
  <c r="M30" i="123"/>
  <c r="L30" i="123"/>
  <c r="K30" i="123"/>
  <c r="J30" i="123"/>
  <c r="I30" i="123"/>
  <c r="H30" i="123"/>
  <c r="G30" i="123"/>
  <c r="F30" i="123"/>
  <c r="E30" i="123"/>
  <c r="D30" i="123"/>
  <c r="O29" i="123"/>
  <c r="N29" i="123"/>
  <c r="M29" i="123"/>
  <c r="L29" i="123"/>
  <c r="K29" i="123"/>
  <c r="J29" i="123"/>
  <c r="I29" i="123"/>
  <c r="H29" i="123"/>
  <c r="G29" i="123"/>
  <c r="F29" i="123"/>
  <c r="E29" i="123"/>
  <c r="D29" i="123"/>
  <c r="O28" i="123"/>
  <c r="N28" i="123"/>
  <c r="M28" i="123"/>
  <c r="L28" i="123"/>
  <c r="K28" i="123"/>
  <c r="J28" i="123"/>
  <c r="I28" i="123"/>
  <c r="H28" i="123"/>
  <c r="G28" i="123"/>
  <c r="F28" i="123"/>
  <c r="E28" i="123"/>
  <c r="D28" i="123"/>
  <c r="O27" i="123"/>
  <c r="N27" i="123"/>
  <c r="M27" i="123"/>
  <c r="L27" i="123"/>
  <c r="K27" i="123"/>
  <c r="J27" i="123"/>
  <c r="I27" i="123"/>
  <c r="H27" i="123"/>
  <c r="G27" i="123"/>
  <c r="F27" i="123"/>
  <c r="E27" i="123"/>
  <c r="D27" i="123"/>
  <c r="O26" i="123"/>
  <c r="N26" i="123"/>
  <c r="M26" i="123"/>
  <c r="L26" i="123"/>
  <c r="K26" i="123"/>
  <c r="J26" i="123"/>
  <c r="I26" i="123"/>
  <c r="H26" i="123"/>
  <c r="G26" i="123"/>
  <c r="F26" i="123"/>
  <c r="E26" i="123"/>
  <c r="D26" i="123"/>
  <c r="O25" i="123"/>
  <c r="N25" i="123"/>
  <c r="M25" i="123"/>
  <c r="L25" i="123"/>
  <c r="K25" i="123"/>
  <c r="J25" i="123"/>
  <c r="I25" i="123"/>
  <c r="H25" i="123"/>
  <c r="G25" i="123"/>
  <c r="F25" i="123"/>
  <c r="E25" i="123"/>
  <c r="D25" i="123"/>
  <c r="O24" i="123"/>
  <c r="N24" i="123"/>
  <c r="M24" i="123"/>
  <c r="L24" i="123"/>
  <c r="K24" i="123"/>
  <c r="J24" i="123"/>
  <c r="I24" i="123"/>
  <c r="H24" i="123"/>
  <c r="G24" i="123"/>
  <c r="F24" i="123"/>
  <c r="E24" i="123"/>
  <c r="D24" i="123"/>
  <c r="O23" i="123"/>
  <c r="N23" i="123"/>
  <c r="M23" i="123"/>
  <c r="L23" i="123"/>
  <c r="K23" i="123"/>
  <c r="J23" i="123"/>
  <c r="I23" i="123"/>
  <c r="H23" i="123"/>
  <c r="G23" i="123"/>
  <c r="F23" i="123"/>
  <c r="E23" i="123"/>
  <c r="D23" i="123"/>
  <c r="O19" i="123"/>
  <c r="N19" i="123"/>
  <c r="M19" i="123"/>
  <c r="L19" i="123"/>
  <c r="K19" i="123"/>
  <c r="J19" i="123"/>
  <c r="I19" i="123"/>
  <c r="H19" i="123"/>
  <c r="G19" i="123"/>
  <c r="F19" i="123"/>
  <c r="E19" i="123"/>
  <c r="D19" i="123"/>
  <c r="O18" i="123"/>
  <c r="N18" i="123"/>
  <c r="M18" i="123"/>
  <c r="L18" i="123"/>
  <c r="K18" i="123"/>
  <c r="J18" i="123"/>
  <c r="I18" i="123"/>
  <c r="H18" i="123"/>
  <c r="G18" i="123"/>
  <c r="F18" i="123"/>
  <c r="E18" i="123"/>
  <c r="D18" i="123"/>
  <c r="O17" i="123"/>
  <c r="N17" i="123"/>
  <c r="M17" i="123"/>
  <c r="L17" i="123"/>
  <c r="K17" i="123"/>
  <c r="J17" i="123"/>
  <c r="I17" i="123"/>
  <c r="H17" i="123"/>
  <c r="G17" i="123"/>
  <c r="F17" i="123"/>
  <c r="E17" i="123"/>
  <c r="D17" i="123"/>
  <c r="O16" i="123"/>
  <c r="N16" i="123"/>
  <c r="M16" i="123"/>
  <c r="L16" i="123"/>
  <c r="K16" i="123"/>
  <c r="J16" i="123"/>
  <c r="I16" i="123"/>
  <c r="H16" i="123"/>
  <c r="G16" i="123"/>
  <c r="F16" i="123"/>
  <c r="E16" i="123"/>
  <c r="D16" i="123"/>
  <c r="O15" i="123"/>
  <c r="N15" i="123"/>
  <c r="M15" i="123"/>
  <c r="L15" i="123"/>
  <c r="K15" i="123"/>
  <c r="J15" i="123"/>
  <c r="I15" i="123"/>
  <c r="H15" i="123"/>
  <c r="G15" i="123"/>
  <c r="F15" i="123"/>
  <c r="E15" i="123"/>
  <c r="D15" i="123"/>
  <c r="O14" i="123"/>
  <c r="N14" i="123"/>
  <c r="M14" i="123"/>
  <c r="L14" i="123"/>
  <c r="K14" i="123"/>
  <c r="J14" i="123"/>
  <c r="I14" i="123"/>
  <c r="H14" i="123"/>
  <c r="G14" i="123"/>
  <c r="F14" i="123"/>
  <c r="E14" i="123"/>
  <c r="D14" i="123"/>
  <c r="O13" i="123"/>
  <c r="N13" i="123"/>
  <c r="M13" i="123"/>
  <c r="L13" i="123"/>
  <c r="K13" i="123"/>
  <c r="J13" i="123"/>
  <c r="I13" i="123"/>
  <c r="H13" i="123"/>
  <c r="G13" i="123"/>
  <c r="F13" i="123"/>
  <c r="E13" i="123"/>
  <c r="D13" i="123"/>
  <c r="O12" i="123"/>
  <c r="N12" i="123"/>
  <c r="M12" i="123"/>
  <c r="L12" i="123"/>
  <c r="K12" i="123"/>
  <c r="J12" i="123"/>
  <c r="I12" i="123"/>
  <c r="H12" i="123"/>
  <c r="G12" i="123"/>
  <c r="F12" i="123"/>
  <c r="E12" i="123"/>
  <c r="D12" i="123"/>
  <c r="O11" i="123"/>
  <c r="N11" i="123"/>
  <c r="M11" i="123"/>
  <c r="L11" i="123"/>
  <c r="K11" i="123"/>
  <c r="J11" i="123"/>
  <c r="I11" i="123"/>
  <c r="H11" i="123"/>
  <c r="G11" i="123"/>
  <c r="F11" i="123"/>
  <c r="E11" i="123"/>
  <c r="D11" i="123"/>
  <c r="O39" i="123"/>
  <c r="N39" i="123"/>
  <c r="M39" i="123"/>
  <c r="L39" i="123"/>
  <c r="K39" i="123"/>
  <c r="J39" i="123"/>
  <c r="I39" i="123"/>
  <c r="H39" i="123"/>
  <c r="G39" i="123"/>
  <c r="F39" i="123"/>
  <c r="E39" i="123"/>
  <c r="D39" i="123"/>
  <c r="O38" i="123"/>
  <c r="N38" i="123"/>
  <c r="M38" i="123"/>
  <c r="L38" i="123"/>
  <c r="K38" i="123"/>
  <c r="J38" i="123"/>
  <c r="I38" i="123"/>
  <c r="H38" i="123"/>
  <c r="G38" i="123"/>
  <c r="F38" i="123"/>
  <c r="E38" i="123"/>
  <c r="D38" i="123"/>
  <c r="O37" i="123"/>
  <c r="N37" i="123"/>
  <c r="M37" i="123"/>
  <c r="L37" i="123"/>
  <c r="K37" i="123"/>
  <c r="J37" i="123"/>
  <c r="I37" i="123"/>
  <c r="H37" i="123"/>
  <c r="G37" i="123"/>
  <c r="F37" i="123"/>
  <c r="E37" i="123"/>
  <c r="D37" i="123"/>
  <c r="O36" i="123"/>
  <c r="N36" i="123"/>
  <c r="M36" i="123"/>
  <c r="L36" i="123"/>
  <c r="K36" i="123"/>
  <c r="J36" i="123"/>
  <c r="I36" i="123"/>
  <c r="H36" i="123"/>
  <c r="G36" i="123"/>
  <c r="F36" i="123"/>
  <c r="E36" i="123"/>
  <c r="D36" i="123"/>
  <c r="O10" i="123"/>
  <c r="N10" i="123"/>
  <c r="M10" i="123"/>
  <c r="L10" i="123"/>
  <c r="K10" i="123"/>
  <c r="J10" i="123"/>
  <c r="I10" i="123"/>
  <c r="H10" i="123"/>
  <c r="G10" i="123"/>
  <c r="F10" i="123"/>
  <c r="E10" i="123"/>
  <c r="D10" i="123"/>
  <c r="O7" i="123"/>
  <c r="N7" i="123"/>
  <c r="M7" i="123"/>
  <c r="L7" i="123"/>
  <c r="K7" i="123"/>
  <c r="J7" i="123"/>
  <c r="I7" i="123"/>
  <c r="H7" i="123"/>
  <c r="G7" i="123"/>
  <c r="F7" i="123"/>
  <c r="E7" i="123"/>
  <c r="D7" i="123"/>
  <c r="O6" i="123"/>
  <c r="N6" i="123"/>
  <c r="M6" i="123"/>
  <c r="L6" i="123"/>
  <c r="K6" i="123"/>
  <c r="J6" i="123"/>
  <c r="I6" i="123"/>
  <c r="H6" i="123"/>
  <c r="G6" i="123"/>
  <c r="F6" i="123"/>
  <c r="E6" i="123"/>
  <c r="D6" i="123"/>
  <c r="O5" i="123"/>
  <c r="N5" i="123"/>
  <c r="M5" i="123"/>
  <c r="L5" i="123"/>
  <c r="K5" i="123"/>
  <c r="J5" i="123"/>
  <c r="I5" i="123"/>
  <c r="H5" i="123"/>
  <c r="G5" i="123"/>
  <c r="F5" i="123"/>
  <c r="E5" i="123"/>
  <c r="D5" i="123"/>
  <c r="O4" i="123"/>
  <c r="N4" i="123"/>
  <c r="M4" i="123"/>
  <c r="L4" i="123"/>
  <c r="K4" i="123"/>
  <c r="J4" i="123"/>
  <c r="I4" i="123"/>
  <c r="H4" i="123"/>
  <c r="G4" i="123"/>
  <c r="F4" i="123"/>
  <c r="E4" i="123"/>
  <c r="D4" i="123"/>
  <c r="O3" i="123"/>
  <c r="N3" i="123"/>
  <c r="M3" i="123"/>
  <c r="L3" i="123"/>
  <c r="K3" i="123"/>
  <c r="J3" i="123"/>
  <c r="I3" i="123"/>
  <c r="H3" i="123"/>
  <c r="G3" i="123"/>
  <c r="F3" i="123"/>
  <c r="E3" i="123"/>
  <c r="D3" i="123"/>
  <c r="O2" i="123"/>
  <c r="N2" i="123"/>
  <c r="M2" i="123"/>
  <c r="L2" i="123"/>
  <c r="K2" i="123"/>
  <c r="J2" i="123"/>
  <c r="I2" i="123"/>
  <c r="H2" i="123"/>
  <c r="G2" i="123"/>
  <c r="F2" i="123"/>
  <c r="E2" i="123"/>
  <c r="D2" i="123"/>
  <c r="H41" i="125" l="1"/>
  <c r="H100" i="125"/>
  <c r="L106" i="125"/>
  <c r="L35" i="125"/>
  <c r="J16" i="125"/>
  <c r="L10" i="125"/>
  <c r="L36" i="125"/>
  <c r="L18" i="125"/>
  <c r="L19" i="125"/>
  <c r="L23" i="125"/>
  <c r="L51" i="125"/>
  <c r="L67" i="125"/>
  <c r="L80" i="125"/>
  <c r="L100" i="125"/>
  <c r="N41" i="125"/>
  <c r="F106" i="125"/>
  <c r="F35" i="125"/>
  <c r="F10" i="125"/>
  <c r="F36" i="125"/>
  <c r="F18" i="125"/>
  <c r="F19" i="125"/>
  <c r="F23" i="125"/>
  <c r="F51" i="125"/>
  <c r="F67" i="125"/>
  <c r="F80" i="125"/>
  <c r="F100" i="125"/>
  <c r="E13" i="125"/>
  <c r="E86" i="125"/>
  <c r="K86" i="125"/>
  <c r="G17" i="125"/>
  <c r="L86" i="125"/>
  <c r="F102" i="125"/>
  <c r="F76" i="125"/>
  <c r="I93" i="125"/>
  <c r="H82" i="125"/>
  <c r="H86" i="125"/>
  <c r="H93" i="125"/>
  <c r="D37" i="125"/>
  <c r="H24" i="125"/>
  <c r="D25" i="125"/>
  <c r="D26" i="125"/>
  <c r="D27" i="125"/>
  <c r="L27" i="125"/>
  <c r="L28" i="125"/>
  <c r="L29" i="125"/>
  <c r="L30" i="125"/>
  <c r="D32" i="125"/>
  <c r="L32" i="125"/>
  <c r="L33" i="125"/>
  <c r="L34" i="125"/>
  <c r="L40" i="125"/>
  <c r="L42" i="125"/>
  <c r="L43" i="125"/>
  <c r="L44" i="125"/>
  <c r="L45" i="125"/>
  <c r="L46" i="125"/>
  <c r="L47" i="125"/>
  <c r="L61" i="125"/>
  <c r="L62" i="125"/>
  <c r="L63" i="125"/>
  <c r="H64" i="125"/>
  <c r="H49" i="125"/>
  <c r="H50" i="125"/>
  <c r="D52" i="125"/>
  <c r="D53" i="125"/>
  <c r="D54" i="125"/>
  <c r="L54" i="125"/>
  <c r="L55" i="125"/>
  <c r="D57" i="125"/>
  <c r="D59" i="125"/>
  <c r="D60" i="125"/>
  <c r="L60" i="125"/>
  <c r="L66" i="125"/>
  <c r="L68" i="125"/>
  <c r="L69" i="125"/>
  <c r="D77" i="125"/>
  <c r="D78" i="125"/>
  <c r="D79" i="125"/>
  <c r="L79" i="125"/>
  <c r="L81" i="125"/>
  <c r="L71" i="125"/>
  <c r="D73" i="125"/>
  <c r="L73" i="125"/>
  <c r="L74" i="125"/>
  <c r="H75" i="125"/>
  <c r="D82" i="125"/>
  <c r="L37" i="125"/>
  <c r="D24" i="125"/>
  <c r="H25" i="125"/>
  <c r="L26" i="125"/>
  <c r="D28" i="125"/>
  <c r="H29" i="125"/>
  <c r="H30" i="125"/>
  <c r="H31" i="125"/>
  <c r="D33" i="125"/>
  <c r="D34" i="125"/>
  <c r="D40" i="125"/>
  <c r="H42" i="125"/>
  <c r="H43" i="125"/>
  <c r="H44" i="125"/>
  <c r="D46" i="125"/>
  <c r="D47" i="125"/>
  <c r="D61" i="125"/>
  <c r="H62" i="125"/>
  <c r="H63" i="125"/>
  <c r="D49" i="125"/>
  <c r="D50" i="125"/>
  <c r="L52" i="125"/>
  <c r="L53" i="125"/>
  <c r="D55" i="125"/>
  <c r="H56" i="125"/>
  <c r="H57" i="125"/>
  <c r="L59" i="125"/>
  <c r="D66" i="125"/>
  <c r="D69" i="125"/>
  <c r="D70" i="125"/>
  <c r="H77" i="125"/>
  <c r="L78" i="125"/>
  <c r="D81" i="125"/>
  <c r="H71" i="125"/>
  <c r="H72" i="125"/>
  <c r="D74" i="125"/>
  <c r="D75" i="125"/>
  <c r="L82" i="125"/>
  <c r="H37" i="125"/>
  <c r="L24" i="125"/>
  <c r="L25" i="125"/>
  <c r="H26" i="125"/>
  <c r="H27" i="125"/>
  <c r="H28" i="125"/>
  <c r="D29" i="125"/>
  <c r="D30" i="125"/>
  <c r="D31" i="125"/>
  <c r="L31" i="125"/>
  <c r="H32" i="125"/>
  <c r="H33" i="125"/>
  <c r="H34" i="125"/>
  <c r="H40" i="125"/>
  <c r="D42" i="125"/>
  <c r="D43" i="125"/>
  <c r="D44" i="125"/>
  <c r="D45" i="125"/>
  <c r="H45" i="125"/>
  <c r="H46" i="125"/>
  <c r="H47" i="125"/>
  <c r="H61" i="125"/>
  <c r="D62" i="125"/>
  <c r="D63" i="125"/>
  <c r="D64" i="125"/>
  <c r="L64" i="125"/>
  <c r="L49" i="125"/>
  <c r="L50" i="125"/>
  <c r="H52" i="125"/>
  <c r="H53" i="125"/>
  <c r="H54" i="125"/>
  <c r="H55" i="125"/>
  <c r="D56" i="125"/>
  <c r="L56" i="125"/>
  <c r="L57" i="125"/>
  <c r="H59" i="125"/>
  <c r="H60" i="125"/>
  <c r="H66" i="125"/>
  <c r="D68" i="125"/>
  <c r="H68" i="125"/>
  <c r="H69" i="125"/>
  <c r="H70" i="125"/>
  <c r="L70" i="125"/>
  <c r="L77" i="125"/>
  <c r="H78" i="125"/>
  <c r="H79" i="125"/>
  <c r="H81" i="125"/>
  <c r="D71" i="125"/>
  <c r="D72" i="125"/>
  <c r="L72" i="125"/>
  <c r="H73" i="125"/>
  <c r="H74" i="125"/>
  <c r="L75" i="125"/>
  <c r="D83" i="125"/>
  <c r="L83" i="125"/>
  <c r="E37" i="125"/>
  <c r="I37" i="125"/>
  <c r="M37" i="125"/>
  <c r="E24" i="125"/>
  <c r="I24" i="125"/>
  <c r="M24" i="125"/>
  <c r="E25" i="125"/>
  <c r="I25" i="125"/>
  <c r="M25" i="125"/>
  <c r="E26" i="125"/>
  <c r="I26" i="125"/>
  <c r="M26" i="125"/>
  <c r="E27" i="125"/>
  <c r="I27" i="125"/>
  <c r="M27" i="125"/>
  <c r="E28" i="125"/>
  <c r="I28" i="125"/>
  <c r="M28" i="125"/>
  <c r="E29" i="125"/>
  <c r="I29" i="125"/>
  <c r="M29" i="125"/>
  <c r="E30" i="125"/>
  <c r="I30" i="125"/>
  <c r="M30" i="125"/>
  <c r="E31" i="125"/>
  <c r="I31" i="125"/>
  <c r="M31" i="125"/>
  <c r="E32" i="125"/>
  <c r="I32" i="125"/>
  <c r="M32" i="125"/>
  <c r="E33" i="125"/>
  <c r="I33" i="125"/>
  <c r="M33" i="125"/>
  <c r="E34" i="125"/>
  <c r="I34" i="125"/>
  <c r="M34" i="125"/>
  <c r="E40" i="125"/>
  <c r="I40" i="125"/>
  <c r="M40" i="125"/>
  <c r="E42" i="125"/>
  <c r="I42" i="125"/>
  <c r="M42" i="125"/>
  <c r="E43" i="125"/>
  <c r="I43" i="125"/>
  <c r="M43" i="125"/>
  <c r="E44" i="125"/>
  <c r="I44" i="125"/>
  <c r="M44" i="125"/>
  <c r="E45" i="125"/>
  <c r="I45" i="125"/>
  <c r="M45" i="125"/>
  <c r="E46" i="125"/>
  <c r="I46" i="125"/>
  <c r="M46" i="125"/>
  <c r="E47" i="125"/>
  <c r="I47" i="125"/>
  <c r="M47" i="125"/>
  <c r="E61" i="125"/>
  <c r="I61" i="125"/>
  <c r="M61" i="125"/>
  <c r="E62" i="125"/>
  <c r="I62" i="125"/>
  <c r="M62" i="125"/>
  <c r="E63" i="125"/>
  <c r="I63" i="125"/>
  <c r="M63" i="125"/>
  <c r="E64" i="125"/>
  <c r="I64" i="125"/>
  <c r="M64" i="125"/>
  <c r="E49" i="125"/>
  <c r="I49" i="125"/>
  <c r="M49" i="125"/>
  <c r="E50" i="125"/>
  <c r="I50" i="125"/>
  <c r="M50" i="125"/>
  <c r="E52" i="125"/>
  <c r="I52" i="125"/>
  <c r="M52" i="125"/>
  <c r="E53" i="125"/>
  <c r="I53" i="125"/>
  <c r="M53" i="125"/>
  <c r="E54" i="125"/>
  <c r="I54" i="125"/>
  <c r="M54" i="125"/>
  <c r="E55" i="125"/>
  <c r="I55" i="125"/>
  <c r="M55" i="125"/>
  <c r="E56" i="125"/>
  <c r="I56" i="125"/>
  <c r="M56" i="125"/>
  <c r="E57" i="125"/>
  <c r="I57" i="125"/>
  <c r="M57" i="125"/>
  <c r="E59" i="125"/>
  <c r="I59" i="125"/>
  <c r="M59" i="125"/>
  <c r="E60" i="125"/>
  <c r="I60" i="125"/>
  <c r="M60" i="125"/>
  <c r="E66" i="125"/>
  <c r="I66" i="125"/>
  <c r="M66" i="125"/>
  <c r="E68" i="125"/>
  <c r="I68" i="125"/>
  <c r="M68" i="125"/>
  <c r="E69" i="125"/>
  <c r="I69" i="125"/>
  <c r="M69" i="125"/>
  <c r="E70" i="125"/>
  <c r="I70" i="125"/>
  <c r="M70" i="125"/>
  <c r="E77" i="125"/>
  <c r="I77" i="125"/>
  <c r="M77" i="125"/>
  <c r="E78" i="125"/>
  <c r="I78" i="125"/>
  <c r="M78" i="125"/>
  <c r="E79" i="125"/>
  <c r="I79" i="125"/>
  <c r="M79" i="125"/>
  <c r="E81" i="125"/>
  <c r="I81" i="125"/>
  <c r="M81" i="125"/>
  <c r="E71" i="125"/>
  <c r="I71" i="125"/>
  <c r="M71" i="125"/>
  <c r="E72" i="125"/>
  <c r="I72" i="125"/>
  <c r="M72" i="125"/>
  <c r="E73" i="125"/>
  <c r="I73" i="125"/>
  <c r="M73" i="125"/>
  <c r="E74" i="125"/>
  <c r="I74" i="125"/>
  <c r="M74" i="125"/>
  <c r="E75" i="125"/>
  <c r="I75" i="125"/>
  <c r="M75" i="125"/>
  <c r="E82" i="125"/>
  <c r="I82" i="125"/>
  <c r="M82" i="125"/>
  <c r="E83" i="125"/>
  <c r="I83" i="125"/>
  <c r="M83" i="125"/>
  <c r="E84" i="125"/>
  <c r="I84" i="125"/>
  <c r="M84" i="125"/>
  <c r="E85" i="125"/>
  <c r="I85" i="125"/>
  <c r="M85" i="125"/>
  <c r="H84" i="125"/>
  <c r="F37" i="125"/>
  <c r="J37" i="125"/>
  <c r="N37" i="125"/>
  <c r="F24" i="125"/>
  <c r="J24" i="125"/>
  <c r="N24" i="125"/>
  <c r="F25" i="125"/>
  <c r="J25" i="125"/>
  <c r="N25" i="125"/>
  <c r="F26" i="125"/>
  <c r="J26" i="125"/>
  <c r="N26" i="125"/>
  <c r="F27" i="125"/>
  <c r="J27" i="125"/>
  <c r="N27" i="125"/>
  <c r="F28" i="125"/>
  <c r="J28" i="125"/>
  <c r="N28" i="125"/>
  <c r="F29" i="125"/>
  <c r="J29" i="125"/>
  <c r="N29" i="125"/>
  <c r="F30" i="125"/>
  <c r="J30" i="125"/>
  <c r="N30" i="125"/>
  <c r="F31" i="125"/>
  <c r="J31" i="125"/>
  <c r="N31" i="125"/>
  <c r="F32" i="125"/>
  <c r="J32" i="125"/>
  <c r="N32" i="125"/>
  <c r="F33" i="125"/>
  <c r="J33" i="125"/>
  <c r="N33" i="125"/>
  <c r="F34" i="125"/>
  <c r="J34" i="125"/>
  <c r="N34" i="125"/>
  <c r="F40" i="125"/>
  <c r="J40" i="125"/>
  <c r="N40" i="125"/>
  <c r="F42" i="125"/>
  <c r="J42" i="125"/>
  <c r="N42" i="125"/>
  <c r="F43" i="125"/>
  <c r="J43" i="125"/>
  <c r="N43" i="125"/>
  <c r="F44" i="125"/>
  <c r="J44" i="125"/>
  <c r="N44" i="125"/>
  <c r="F45" i="125"/>
  <c r="J45" i="125"/>
  <c r="N45" i="125"/>
  <c r="F46" i="125"/>
  <c r="J46" i="125"/>
  <c r="N46" i="125"/>
  <c r="F47" i="125"/>
  <c r="J47" i="125"/>
  <c r="N47" i="125"/>
  <c r="F61" i="125"/>
  <c r="J61" i="125"/>
  <c r="N61" i="125"/>
  <c r="F62" i="125"/>
  <c r="J62" i="125"/>
  <c r="N62" i="125"/>
  <c r="F63" i="125"/>
  <c r="J63" i="125"/>
  <c r="N63" i="125"/>
  <c r="F64" i="125"/>
  <c r="J64" i="125"/>
  <c r="N64" i="125"/>
  <c r="F49" i="125"/>
  <c r="J49" i="125"/>
  <c r="N49" i="125"/>
  <c r="F50" i="125"/>
  <c r="J50" i="125"/>
  <c r="H83" i="125"/>
  <c r="D84" i="125"/>
  <c r="G37" i="125"/>
  <c r="K37" i="125"/>
  <c r="O37" i="125"/>
  <c r="G24" i="125"/>
  <c r="K24" i="125"/>
  <c r="O24" i="125"/>
  <c r="G25" i="125"/>
  <c r="K25" i="125"/>
  <c r="O25" i="125"/>
  <c r="G26" i="125"/>
  <c r="K26" i="125"/>
  <c r="O26" i="125"/>
  <c r="G27" i="125"/>
  <c r="K27" i="125"/>
  <c r="O27" i="125"/>
  <c r="G28" i="125"/>
  <c r="K28" i="125"/>
  <c r="O28" i="125"/>
  <c r="G29" i="125"/>
  <c r="K29" i="125"/>
  <c r="O29" i="125"/>
  <c r="G30" i="125"/>
  <c r="K30" i="125"/>
  <c r="O30" i="125"/>
  <c r="G31" i="125"/>
  <c r="K31" i="125"/>
  <c r="O31" i="125"/>
  <c r="G32" i="125"/>
  <c r="K32" i="125"/>
  <c r="O32" i="125"/>
  <c r="G33" i="125"/>
  <c r="K33" i="125"/>
  <c r="O33" i="125"/>
  <c r="G34" i="125"/>
  <c r="K34" i="125"/>
  <c r="O34" i="125"/>
  <c r="G40" i="125"/>
  <c r="K40" i="125"/>
  <c r="O40" i="125"/>
  <c r="G42" i="125"/>
  <c r="K42" i="125"/>
  <c r="O42" i="125"/>
  <c r="G43" i="125"/>
  <c r="K43" i="125"/>
  <c r="O43" i="125"/>
  <c r="G44" i="125"/>
  <c r="K44" i="125"/>
  <c r="O44" i="125"/>
  <c r="G45" i="125"/>
  <c r="K45" i="125"/>
  <c r="O45" i="125"/>
  <c r="G46" i="125"/>
  <c r="K46" i="125"/>
  <c r="O46" i="125"/>
  <c r="G47" i="125"/>
  <c r="K47" i="125"/>
  <c r="O47" i="125"/>
  <c r="G61" i="125"/>
  <c r="K61" i="125"/>
  <c r="O61" i="125"/>
  <c r="G62" i="125"/>
  <c r="K62" i="125"/>
  <c r="O62" i="125"/>
  <c r="G63" i="125"/>
  <c r="K63" i="125"/>
  <c r="O63" i="125"/>
  <c r="G64" i="125"/>
  <c r="K64" i="125"/>
  <c r="O64" i="125"/>
  <c r="G49" i="125"/>
  <c r="K49" i="125"/>
  <c r="O49" i="125"/>
  <c r="G50" i="125"/>
  <c r="K50" i="125"/>
  <c r="O50" i="125"/>
  <c r="G52" i="125"/>
  <c r="K52" i="125"/>
  <c r="O52" i="125"/>
  <c r="G53" i="125"/>
  <c r="K53" i="125"/>
  <c r="O53" i="125"/>
  <c r="G54" i="125"/>
  <c r="K54" i="125"/>
  <c r="O54" i="125"/>
  <c r="G55" i="125"/>
  <c r="K55" i="125"/>
  <c r="O55" i="125"/>
  <c r="G56" i="125"/>
  <c r="K56" i="125"/>
  <c r="O56" i="125"/>
  <c r="G57" i="125"/>
  <c r="K57" i="125"/>
  <c r="O57" i="125"/>
  <c r="G59" i="125"/>
  <c r="K59" i="125"/>
  <c r="O59" i="125"/>
  <c r="G60" i="125"/>
  <c r="K60" i="125"/>
  <c r="O60" i="125"/>
  <c r="G66" i="125"/>
  <c r="K66" i="125"/>
  <c r="O66" i="125"/>
  <c r="G68" i="125"/>
  <c r="K68" i="125"/>
  <c r="O68" i="125"/>
  <c r="G69" i="125"/>
  <c r="K69" i="125"/>
  <c r="O69" i="125"/>
  <c r="G70" i="125"/>
  <c r="K70" i="125"/>
  <c r="O70" i="125"/>
  <c r="G77" i="125"/>
  <c r="K77" i="125"/>
  <c r="O77" i="125"/>
  <c r="G78" i="125"/>
  <c r="K78" i="125"/>
  <c r="O78" i="125"/>
  <c r="G79" i="125"/>
  <c r="K79" i="125"/>
  <c r="O79" i="125"/>
  <c r="G81" i="125"/>
  <c r="K81" i="125"/>
  <c r="O81" i="125"/>
  <c r="G71" i="125"/>
  <c r="K71" i="125"/>
  <c r="O71" i="125"/>
  <c r="G72" i="125"/>
  <c r="K72" i="125"/>
  <c r="O72" i="125"/>
  <c r="G73" i="125"/>
  <c r="K73" i="125"/>
  <c r="O73" i="125"/>
  <c r="G74" i="125"/>
  <c r="K74" i="125"/>
  <c r="O74" i="125"/>
  <c r="G75" i="125"/>
  <c r="K75" i="125"/>
  <c r="O75" i="125"/>
  <c r="G82" i="125"/>
  <c r="K82" i="125"/>
  <c r="O82" i="125"/>
  <c r="G83" i="125"/>
  <c r="K83" i="125"/>
  <c r="O83" i="125"/>
  <c r="G84" i="125"/>
  <c r="K84" i="125"/>
  <c r="O84" i="125"/>
  <c r="G85" i="125"/>
  <c r="K85" i="125"/>
  <c r="O85" i="125"/>
  <c r="G88" i="125"/>
  <c r="K88" i="125"/>
  <c r="O88" i="125"/>
  <c r="G89" i="125"/>
  <c r="G102" i="125"/>
  <c r="K89" i="125"/>
  <c r="O89" i="125"/>
  <c r="G90" i="125"/>
  <c r="K90" i="125"/>
  <c r="O90" i="125"/>
  <c r="G91" i="125"/>
  <c r="K91" i="125"/>
  <c r="O91" i="125"/>
  <c r="G92" i="125"/>
  <c r="K92" i="125"/>
  <c r="O92" i="125"/>
  <c r="G95" i="125"/>
  <c r="K95" i="125"/>
  <c r="O95" i="125"/>
  <c r="G96" i="125"/>
  <c r="L84" i="125"/>
  <c r="D85" i="125"/>
  <c r="H85" i="125"/>
  <c r="L85" i="125"/>
  <c r="D88" i="125"/>
  <c r="H88" i="125"/>
  <c r="L88" i="125"/>
  <c r="D89" i="125"/>
  <c r="H89" i="125"/>
  <c r="L89" i="125"/>
  <c r="D90" i="125"/>
  <c r="H90" i="125"/>
  <c r="L90" i="125"/>
  <c r="D91" i="125"/>
  <c r="H91" i="125"/>
  <c r="L91" i="125"/>
  <c r="D92" i="125"/>
  <c r="H92" i="125"/>
  <c r="L92" i="125"/>
  <c r="D95" i="125"/>
  <c r="H95" i="125"/>
  <c r="L95" i="125"/>
  <c r="D96" i="125"/>
  <c r="H96" i="125"/>
  <c r="L96" i="125"/>
  <c r="D97" i="125"/>
  <c r="H97" i="125"/>
  <c r="L97" i="125"/>
  <c r="D98" i="125"/>
  <c r="H98" i="125"/>
  <c r="L98" i="125"/>
  <c r="D99" i="125"/>
  <c r="H99" i="125"/>
  <c r="L99" i="125"/>
  <c r="D101" i="125"/>
  <c r="H101" i="125"/>
  <c r="L101" i="125"/>
  <c r="E102" i="125"/>
  <c r="K102" i="125"/>
  <c r="D103" i="125"/>
  <c r="H103" i="125"/>
  <c r="L103" i="125"/>
  <c r="D104" i="125"/>
  <c r="H104" i="125"/>
  <c r="L104" i="125"/>
  <c r="D105" i="125"/>
  <c r="H105" i="125"/>
  <c r="L105" i="125"/>
  <c r="E76" i="125"/>
  <c r="K76" i="125"/>
  <c r="D107" i="125"/>
  <c r="H107" i="125"/>
  <c r="L107" i="125"/>
  <c r="D8" i="125"/>
  <c r="H8" i="125"/>
  <c r="L8" i="125"/>
  <c r="D20" i="125"/>
  <c r="H20" i="125"/>
  <c r="L20" i="125"/>
  <c r="D21" i="125"/>
  <c r="H21" i="125"/>
  <c r="L21" i="125"/>
  <c r="D48" i="125"/>
  <c r="H48" i="125"/>
  <c r="L48" i="125"/>
  <c r="D58" i="125"/>
  <c r="H58" i="125"/>
  <c r="L58" i="125"/>
  <c r="L93" i="125"/>
  <c r="D94" i="125"/>
  <c r="H94" i="125"/>
  <c r="L94" i="125"/>
  <c r="D9" i="125"/>
  <c r="H9" i="125"/>
  <c r="L9" i="125"/>
  <c r="D22" i="125"/>
  <c r="H22" i="125"/>
  <c r="L22" i="125"/>
  <c r="D65" i="125"/>
  <c r="H65" i="125"/>
  <c r="L65" i="125"/>
  <c r="D87" i="125"/>
  <c r="H87" i="125"/>
  <c r="L87" i="125"/>
  <c r="D102" i="125"/>
  <c r="E88" i="125"/>
  <c r="I88" i="125"/>
  <c r="M88" i="125"/>
  <c r="E89" i="125"/>
  <c r="I89" i="125"/>
  <c r="M89" i="125"/>
  <c r="M102" i="125"/>
  <c r="E90" i="125"/>
  <c r="I90" i="125"/>
  <c r="M90" i="125"/>
  <c r="E91" i="125"/>
  <c r="I91" i="125"/>
  <c r="M91" i="125"/>
  <c r="E92" i="125"/>
  <c r="I92" i="125"/>
  <c r="M92" i="125"/>
  <c r="E95" i="125"/>
  <c r="I95" i="125"/>
  <c r="M95" i="125"/>
  <c r="M76" i="125"/>
  <c r="E96" i="125"/>
  <c r="I96" i="125"/>
  <c r="M96" i="125"/>
  <c r="E97" i="125"/>
  <c r="I97" i="125"/>
  <c r="M97" i="125"/>
  <c r="E98" i="125"/>
  <c r="I98" i="125"/>
  <c r="M98" i="125"/>
  <c r="E99" i="125"/>
  <c r="I99" i="125"/>
  <c r="M99" i="125"/>
  <c r="E101" i="125"/>
  <c r="I101" i="125"/>
  <c r="M101" i="125"/>
  <c r="L102" i="125"/>
  <c r="E103" i="125"/>
  <c r="I103" i="125"/>
  <c r="M103" i="125"/>
  <c r="E104" i="125"/>
  <c r="I104" i="125"/>
  <c r="M104" i="125"/>
  <c r="E105" i="125"/>
  <c r="I105" i="125"/>
  <c r="M105" i="125"/>
  <c r="L76" i="125"/>
  <c r="E107" i="125"/>
  <c r="I107" i="125"/>
  <c r="M107" i="125"/>
  <c r="E8" i="125"/>
  <c r="I8" i="125"/>
  <c r="M8" i="125"/>
  <c r="E20" i="125"/>
  <c r="I20" i="125"/>
  <c r="M20" i="125"/>
  <c r="E21" i="125"/>
  <c r="I21" i="125"/>
  <c r="M21" i="125"/>
  <c r="E48" i="125"/>
  <c r="I48" i="125"/>
  <c r="M48" i="125"/>
  <c r="E58" i="125"/>
  <c r="I58" i="125"/>
  <c r="M58" i="125"/>
  <c r="E93" i="125"/>
  <c r="E94" i="125"/>
  <c r="I94" i="125"/>
  <c r="M94" i="125"/>
  <c r="E9" i="125"/>
  <c r="I9" i="125"/>
  <c r="M9" i="125"/>
  <c r="E22" i="125"/>
  <c r="I22" i="125"/>
  <c r="M22" i="125"/>
  <c r="E65" i="125"/>
  <c r="I65" i="125"/>
  <c r="M65" i="125"/>
  <c r="E87" i="125"/>
  <c r="I87" i="125"/>
  <c r="M87" i="125"/>
  <c r="N50" i="125"/>
  <c r="F52" i="125"/>
  <c r="J52" i="125"/>
  <c r="N52" i="125"/>
  <c r="F53" i="125"/>
  <c r="J53" i="125"/>
  <c r="N53" i="125"/>
  <c r="F54" i="125"/>
  <c r="J54" i="125"/>
  <c r="N54" i="125"/>
  <c r="F55" i="125"/>
  <c r="J55" i="125"/>
  <c r="N55" i="125"/>
  <c r="F56" i="125"/>
  <c r="J56" i="125"/>
  <c r="N56" i="125"/>
  <c r="F57" i="125"/>
  <c r="J57" i="125"/>
  <c r="N57" i="125"/>
  <c r="F59" i="125"/>
  <c r="J59" i="125"/>
  <c r="N59" i="125"/>
  <c r="F60" i="125"/>
  <c r="J60" i="125"/>
  <c r="N60" i="125"/>
  <c r="F66" i="125"/>
  <c r="J66" i="125"/>
  <c r="N66" i="125"/>
  <c r="F68" i="125"/>
  <c r="J68" i="125"/>
  <c r="N68" i="125"/>
  <c r="F69" i="125"/>
  <c r="J69" i="125"/>
  <c r="N69" i="125"/>
  <c r="F70" i="125"/>
  <c r="J70" i="125"/>
  <c r="N70" i="125"/>
  <c r="F77" i="125"/>
  <c r="J77" i="125"/>
  <c r="N77" i="125"/>
  <c r="F78" i="125"/>
  <c r="J78" i="125"/>
  <c r="N78" i="125"/>
  <c r="F79" i="125"/>
  <c r="J79" i="125"/>
  <c r="N79" i="125"/>
  <c r="F81" i="125"/>
  <c r="J81" i="125"/>
  <c r="N81" i="125"/>
  <c r="F71" i="125"/>
  <c r="J71" i="125"/>
  <c r="N71" i="125"/>
  <c r="F72" i="125"/>
  <c r="J72" i="125"/>
  <c r="N72" i="125"/>
  <c r="F73" i="125"/>
  <c r="J73" i="125"/>
  <c r="N73" i="125"/>
  <c r="F74" i="125"/>
  <c r="J74" i="125"/>
  <c r="N74" i="125"/>
  <c r="F75" i="125"/>
  <c r="J75" i="125"/>
  <c r="N75" i="125"/>
  <c r="F82" i="125"/>
  <c r="J82" i="125"/>
  <c r="N82" i="125"/>
  <c r="F83" i="125"/>
  <c r="J83" i="125"/>
  <c r="N83" i="125"/>
  <c r="F84" i="125"/>
  <c r="J84" i="125"/>
  <c r="N84" i="125"/>
  <c r="F85" i="125"/>
  <c r="J85" i="125"/>
  <c r="D76" i="125"/>
  <c r="N85" i="125"/>
  <c r="F86" i="125"/>
  <c r="F88" i="125"/>
  <c r="J88" i="125"/>
  <c r="N88" i="125"/>
  <c r="F89" i="125"/>
  <c r="J89" i="125"/>
  <c r="N89" i="125"/>
  <c r="F90" i="125"/>
  <c r="J90" i="125"/>
  <c r="N90" i="125"/>
  <c r="F91" i="125"/>
  <c r="J91" i="125"/>
  <c r="N91" i="125"/>
  <c r="F92" i="125"/>
  <c r="J92" i="125"/>
  <c r="N92" i="125"/>
  <c r="F95" i="125"/>
  <c r="J95" i="125"/>
  <c r="N95" i="125"/>
  <c r="F96" i="125"/>
  <c r="J96" i="125"/>
  <c r="N96" i="125"/>
  <c r="F97" i="125"/>
  <c r="J97" i="125"/>
  <c r="N97" i="125"/>
  <c r="F98" i="125"/>
  <c r="J98" i="125"/>
  <c r="N98" i="125"/>
  <c r="F99" i="125"/>
  <c r="J99" i="125"/>
  <c r="N99" i="125"/>
  <c r="F101" i="125"/>
  <c r="J101" i="125"/>
  <c r="N101" i="125"/>
  <c r="H102" i="125"/>
  <c r="N102" i="125"/>
  <c r="F103" i="125"/>
  <c r="J103" i="125"/>
  <c r="N103" i="125"/>
  <c r="F104" i="125"/>
  <c r="J104" i="125"/>
  <c r="N104" i="125"/>
  <c r="F105" i="125"/>
  <c r="J105" i="125"/>
  <c r="N105" i="125"/>
  <c r="H76" i="125"/>
  <c r="N76" i="125"/>
  <c r="F107" i="125"/>
  <c r="J107" i="125"/>
  <c r="N107" i="125"/>
  <c r="F8" i="125"/>
  <c r="J8" i="125"/>
  <c r="N8" i="125"/>
  <c r="F20" i="125"/>
  <c r="J20" i="125"/>
  <c r="N20" i="125"/>
  <c r="F21" i="125"/>
  <c r="J21" i="125"/>
  <c r="N21" i="125"/>
  <c r="F48" i="125"/>
  <c r="J48" i="125"/>
  <c r="N48" i="125"/>
  <c r="F58" i="125"/>
  <c r="J58" i="125"/>
  <c r="N58" i="125"/>
  <c r="F93" i="125"/>
  <c r="N93" i="125"/>
  <c r="F94" i="125"/>
  <c r="J94" i="125"/>
  <c r="N94" i="125"/>
  <c r="F9" i="125"/>
  <c r="J9" i="125"/>
  <c r="N9" i="125"/>
  <c r="F22" i="125"/>
  <c r="J22" i="125"/>
  <c r="N22" i="125"/>
  <c r="F65" i="125"/>
  <c r="J65" i="125"/>
  <c r="N65" i="125"/>
  <c r="F87" i="125"/>
  <c r="J87" i="125"/>
  <c r="N87" i="125"/>
  <c r="J102" i="125"/>
  <c r="J76" i="125"/>
  <c r="K96" i="125"/>
  <c r="O96" i="125"/>
  <c r="G97" i="125"/>
  <c r="K97" i="125"/>
  <c r="O97" i="125"/>
  <c r="G98" i="125"/>
  <c r="K98" i="125"/>
  <c r="O98" i="125"/>
  <c r="G99" i="125"/>
  <c r="K99" i="125"/>
  <c r="O99" i="125"/>
  <c r="G101" i="125"/>
  <c r="K101" i="125"/>
  <c r="O101" i="125"/>
  <c r="I102" i="125"/>
  <c r="O102" i="125"/>
  <c r="G103" i="125"/>
  <c r="K103" i="125"/>
  <c r="O103" i="125"/>
  <c r="G104" i="125"/>
  <c r="K104" i="125"/>
  <c r="O104" i="125"/>
  <c r="G105" i="125"/>
  <c r="K105" i="125"/>
  <c r="O105" i="125"/>
  <c r="I76" i="125"/>
  <c r="O76" i="125"/>
  <c r="G107" i="125"/>
  <c r="K107" i="125"/>
  <c r="O107" i="125"/>
  <c r="G8" i="125"/>
  <c r="K8" i="125"/>
  <c r="O8" i="125"/>
  <c r="G20" i="125"/>
  <c r="K20" i="125"/>
  <c r="O20" i="125"/>
  <c r="G21" i="125"/>
  <c r="K21" i="125"/>
  <c r="O21" i="125"/>
  <c r="G48" i="125"/>
  <c r="K48" i="125"/>
  <c r="O48" i="125"/>
  <c r="G58" i="125"/>
  <c r="K58" i="125"/>
  <c r="O58" i="125"/>
  <c r="K93" i="125"/>
  <c r="O93" i="125"/>
  <c r="G94" i="125"/>
  <c r="K94" i="125"/>
  <c r="O94" i="125"/>
  <c r="G9" i="125"/>
  <c r="K9" i="125"/>
  <c r="O9" i="125"/>
  <c r="G22" i="125"/>
  <c r="K22" i="125"/>
  <c r="O22" i="125"/>
  <c r="G65" i="125"/>
  <c r="K65" i="125"/>
  <c r="O65" i="125"/>
  <c r="G87" i="125"/>
  <c r="K87" i="125"/>
  <c r="O87" i="125"/>
  <c r="C11" i="90"/>
  <c r="C12" i="90"/>
  <c r="C13" i="90"/>
  <c r="C14" i="90"/>
  <c r="C15" i="90"/>
  <c r="C16" i="90"/>
  <c r="C17" i="90"/>
  <c r="C18" i="90"/>
  <c r="C19" i="90"/>
  <c r="C20" i="90"/>
  <c r="C21" i="90"/>
  <c r="C22" i="90"/>
  <c r="C23" i="90"/>
  <c r="C24" i="90"/>
  <c r="C25" i="90"/>
  <c r="C26" i="90"/>
  <c r="C27" i="90"/>
  <c r="C28" i="90"/>
  <c r="C29" i="90"/>
  <c r="C30" i="90"/>
  <c r="C31" i="90"/>
  <c r="C32" i="90"/>
  <c r="C33" i="90"/>
  <c r="C34" i="90"/>
  <c r="C35" i="90"/>
  <c r="C36" i="90"/>
  <c r="C37" i="90"/>
  <c r="C38" i="90"/>
  <c r="C39" i="90"/>
  <c r="C40" i="90"/>
  <c r="C41" i="90"/>
  <c r="C42" i="90"/>
  <c r="C43" i="90"/>
  <c r="C44" i="90"/>
  <c r="C45" i="90"/>
  <c r="C46" i="90"/>
  <c r="C47" i="90"/>
  <c r="C48" i="90"/>
  <c r="C49" i="90"/>
  <c r="C50" i="90"/>
  <c r="C51" i="90"/>
  <c r="C52" i="90"/>
  <c r="C53" i="90"/>
  <c r="C54" i="90"/>
  <c r="N110" i="97"/>
  <c r="N109" i="97"/>
  <c r="N108" i="97"/>
  <c r="N107" i="97"/>
  <c r="N106" i="97"/>
  <c r="N105" i="97"/>
  <c r="N104" i="97"/>
  <c r="N103" i="97"/>
  <c r="N102" i="97"/>
  <c r="N101" i="97"/>
  <c r="N100" i="97"/>
  <c r="N99" i="97"/>
  <c r="N98" i="97"/>
  <c r="N97" i="97"/>
  <c r="N96" i="97"/>
  <c r="N95" i="97"/>
  <c r="N94" i="97"/>
  <c r="N93" i="97"/>
  <c r="N92" i="97"/>
  <c r="N91" i="97"/>
  <c r="N90" i="97"/>
  <c r="N89" i="97"/>
  <c r="N88" i="97"/>
  <c r="N87" i="97"/>
  <c r="N86" i="97"/>
  <c r="N85" i="97"/>
  <c r="N84" i="97"/>
  <c r="N83" i="97"/>
  <c r="N82" i="97"/>
  <c r="N81" i="97"/>
  <c r="N80" i="97"/>
  <c r="N79" i="97"/>
  <c r="N78" i="97"/>
  <c r="N77" i="97"/>
  <c r="N76" i="97"/>
  <c r="N75" i="97"/>
  <c r="N74" i="97"/>
  <c r="N73" i="97"/>
  <c r="N72" i="97"/>
  <c r="N71" i="97"/>
  <c r="N70" i="97"/>
  <c r="N69" i="97"/>
  <c r="N68" i="97"/>
  <c r="N67" i="97"/>
  <c r="N66" i="97"/>
  <c r="N65" i="97"/>
  <c r="N64" i="97"/>
  <c r="N63" i="97"/>
  <c r="N62" i="97"/>
  <c r="N61" i="97"/>
  <c r="N60" i="97"/>
  <c r="N59" i="97"/>
  <c r="N58" i="97"/>
  <c r="N57" i="97"/>
  <c r="N56" i="97"/>
  <c r="N55" i="97"/>
  <c r="N54" i="97"/>
  <c r="N53" i="97"/>
  <c r="N52" i="97"/>
  <c r="N51" i="97"/>
  <c r="N50" i="97"/>
  <c r="N49" i="97"/>
  <c r="N48" i="97"/>
  <c r="N47" i="97"/>
  <c r="N46" i="97"/>
  <c r="N45" i="97"/>
  <c r="N44" i="97"/>
  <c r="N43" i="97"/>
  <c r="N42" i="97"/>
  <c r="N41" i="97"/>
  <c r="N40" i="97"/>
  <c r="N39" i="97"/>
  <c r="N38" i="97"/>
  <c r="N37" i="97"/>
  <c r="N36" i="97"/>
  <c r="N35" i="97"/>
  <c r="N34" i="97"/>
  <c r="N33" i="97"/>
  <c r="N32" i="97"/>
  <c r="N31" i="97"/>
  <c r="N30" i="97"/>
  <c r="N29" i="97"/>
  <c r="N28" i="97"/>
  <c r="N27" i="97"/>
  <c r="N26" i="97"/>
  <c r="N25" i="97"/>
  <c r="N24" i="97"/>
  <c r="N23" i="97"/>
  <c r="N22" i="97"/>
  <c r="N21" i="97"/>
  <c r="N20" i="97"/>
  <c r="N19" i="97"/>
  <c r="N18" i="97"/>
  <c r="N17" i="97"/>
  <c r="N16" i="97"/>
  <c r="N15" i="97"/>
  <c r="N14" i="97"/>
  <c r="N13" i="97"/>
  <c r="N12" i="97"/>
  <c r="N11" i="97"/>
  <c r="N10" i="97"/>
  <c r="N9" i="97"/>
  <c r="N8" i="97"/>
  <c r="N7" i="97"/>
  <c r="N6" i="97"/>
  <c r="N5" i="97"/>
  <c r="N4" i="97"/>
  <c r="N3" i="97"/>
  <c r="H110" i="97"/>
  <c r="H109" i="97"/>
  <c r="H108" i="97"/>
  <c r="H107" i="97"/>
  <c r="H106" i="97"/>
  <c r="H105" i="97"/>
  <c r="H104" i="97"/>
  <c r="H103" i="97"/>
  <c r="H102" i="97"/>
  <c r="H101" i="97"/>
  <c r="H100" i="97"/>
  <c r="H99" i="97"/>
  <c r="H98" i="97"/>
  <c r="H97" i="97"/>
  <c r="H96" i="97"/>
  <c r="H95" i="97"/>
  <c r="H94" i="97"/>
  <c r="H93" i="97"/>
  <c r="H92" i="97"/>
  <c r="H91" i="97"/>
  <c r="H90" i="97"/>
  <c r="H89" i="97"/>
  <c r="H88" i="97"/>
  <c r="H87" i="97"/>
  <c r="H86" i="97"/>
  <c r="H85" i="97"/>
  <c r="H84" i="97"/>
  <c r="H83" i="97"/>
  <c r="H82" i="97"/>
  <c r="H81" i="97"/>
  <c r="H80" i="97"/>
  <c r="H79" i="97"/>
  <c r="H78" i="97"/>
  <c r="H77" i="97"/>
  <c r="H76" i="97"/>
  <c r="H75" i="97"/>
  <c r="H74" i="97"/>
  <c r="H73" i="97"/>
  <c r="H72" i="97"/>
  <c r="H71" i="97"/>
  <c r="H70" i="97"/>
  <c r="H69" i="97"/>
  <c r="H68" i="97"/>
  <c r="H67" i="97"/>
  <c r="H66" i="97"/>
  <c r="H65" i="97"/>
  <c r="H64" i="97"/>
  <c r="H63" i="97"/>
  <c r="H62" i="97"/>
  <c r="H61" i="97"/>
  <c r="H60" i="97"/>
  <c r="H59" i="97"/>
  <c r="H58" i="97"/>
  <c r="H57" i="97"/>
  <c r="H56" i="97"/>
  <c r="H55" i="97"/>
  <c r="H54" i="97"/>
  <c r="H53" i="97"/>
  <c r="H52" i="97"/>
  <c r="H51" i="97"/>
  <c r="H50" i="97"/>
  <c r="H49" i="97"/>
  <c r="H48" i="97"/>
  <c r="H47" i="97"/>
  <c r="H46" i="97"/>
  <c r="H45" i="97"/>
  <c r="H44" i="97"/>
  <c r="H43" i="97"/>
  <c r="H42" i="97"/>
  <c r="H41" i="97"/>
  <c r="H40" i="97"/>
  <c r="H39" i="97"/>
  <c r="H38" i="97"/>
  <c r="H37" i="97"/>
  <c r="H36" i="97"/>
  <c r="H35" i="97"/>
  <c r="H34" i="97"/>
  <c r="H33" i="97"/>
  <c r="H32" i="97"/>
  <c r="H31" i="97"/>
  <c r="H30" i="97"/>
  <c r="H29" i="97"/>
  <c r="H28" i="97"/>
  <c r="H27" i="97"/>
  <c r="H26" i="97"/>
  <c r="H25" i="97"/>
  <c r="H24" i="97"/>
  <c r="H23" i="97"/>
  <c r="H22" i="97"/>
  <c r="H21" i="97"/>
  <c r="H20" i="97"/>
  <c r="H19" i="97"/>
  <c r="H18" i="97"/>
  <c r="H17" i="97"/>
  <c r="H16" i="97"/>
  <c r="H15" i="97"/>
  <c r="H14" i="97"/>
  <c r="H13" i="97"/>
  <c r="H12" i="97"/>
  <c r="H11" i="97"/>
  <c r="H10" i="97"/>
  <c r="H9" i="97"/>
  <c r="H8" i="97"/>
  <c r="H7" i="97"/>
  <c r="H6" i="97"/>
  <c r="H5" i="97"/>
  <c r="H4" i="97"/>
  <c r="H3" i="97"/>
  <c r="N110" i="96"/>
  <c r="N109" i="96"/>
  <c r="N109" i="99" s="1"/>
  <c r="N108" i="96"/>
  <c r="N108" i="99" s="1"/>
  <c r="N107" i="96"/>
  <c r="N107" i="99" s="1"/>
  <c r="N106" i="96"/>
  <c r="N106" i="99" s="1"/>
  <c r="N105" i="96"/>
  <c r="N105" i="99" s="1"/>
  <c r="N104" i="96"/>
  <c r="N104" i="99" s="1"/>
  <c r="N103" i="96"/>
  <c r="N102" i="96"/>
  <c r="N102" i="99" s="1"/>
  <c r="N101" i="96"/>
  <c r="N101" i="99" s="1"/>
  <c r="N100" i="96"/>
  <c r="N100" i="99" s="1"/>
  <c r="N99" i="96"/>
  <c r="N99" i="99" s="1"/>
  <c r="N98" i="96"/>
  <c r="N98" i="99" s="1"/>
  <c r="N97" i="96"/>
  <c r="N97" i="99" s="1"/>
  <c r="N96" i="96"/>
  <c r="N96" i="99" s="1"/>
  <c r="N95" i="96"/>
  <c r="N95" i="99" s="1"/>
  <c r="N94" i="96"/>
  <c r="N93" i="96"/>
  <c r="N93" i="99" s="1"/>
  <c r="N92" i="96"/>
  <c r="N92" i="99" s="1"/>
  <c r="N91" i="96"/>
  <c r="N91" i="99" s="1"/>
  <c r="N90" i="96"/>
  <c r="N90" i="99" s="1"/>
  <c r="N89" i="96"/>
  <c r="N89" i="99" s="1"/>
  <c r="N88" i="96"/>
  <c r="N88" i="99" s="1"/>
  <c r="N87" i="96"/>
  <c r="N86" i="96"/>
  <c r="N86" i="99" s="1"/>
  <c r="N85" i="96"/>
  <c r="N85" i="99" s="1"/>
  <c r="N84" i="96"/>
  <c r="N84" i="99" s="1"/>
  <c r="N83" i="96"/>
  <c r="N83" i="99" s="1"/>
  <c r="N82" i="96"/>
  <c r="N82" i="99" s="1"/>
  <c r="N81" i="96"/>
  <c r="N81" i="99" s="1"/>
  <c r="N80" i="96"/>
  <c r="N80" i="99" s="1"/>
  <c r="N79" i="96"/>
  <c r="N79" i="99" s="1"/>
  <c r="N78" i="96"/>
  <c r="N77" i="96"/>
  <c r="N77" i="99" s="1"/>
  <c r="N76" i="96"/>
  <c r="N76" i="99" s="1"/>
  <c r="N75" i="96"/>
  <c r="N75" i="99" s="1"/>
  <c r="N74" i="96"/>
  <c r="N74" i="99" s="1"/>
  <c r="N73" i="96"/>
  <c r="N73" i="99" s="1"/>
  <c r="N72" i="96"/>
  <c r="N72" i="99" s="1"/>
  <c r="N71" i="96"/>
  <c r="N70" i="96"/>
  <c r="N70" i="99" s="1"/>
  <c r="N69" i="96"/>
  <c r="N69" i="99" s="1"/>
  <c r="N68" i="96"/>
  <c r="N68" i="99" s="1"/>
  <c r="N67" i="96"/>
  <c r="N67" i="99" s="1"/>
  <c r="N66" i="96"/>
  <c r="N66" i="99" s="1"/>
  <c r="N65" i="96"/>
  <c r="N65" i="99" s="1"/>
  <c r="N64" i="96"/>
  <c r="N64" i="99" s="1"/>
  <c r="N63" i="96"/>
  <c r="N62" i="96"/>
  <c r="N61" i="96"/>
  <c r="N61" i="99" s="1"/>
  <c r="N60" i="96"/>
  <c r="N60" i="99" s="1"/>
  <c r="N59" i="96"/>
  <c r="N59" i="99" s="1"/>
  <c r="N58" i="96"/>
  <c r="N58" i="99" s="1"/>
  <c r="N57" i="96"/>
  <c r="N57" i="99" s="1"/>
  <c r="N56" i="96"/>
  <c r="N56" i="99" s="1"/>
  <c r="N55" i="96"/>
  <c r="N54" i="96"/>
  <c r="N54" i="99" s="1"/>
  <c r="N53" i="96"/>
  <c r="N53" i="99" s="1"/>
  <c r="N52" i="96"/>
  <c r="N52" i="99" s="1"/>
  <c r="N51" i="96"/>
  <c r="N51" i="99" s="1"/>
  <c r="N50" i="96"/>
  <c r="N50" i="99" s="1"/>
  <c r="N49" i="96"/>
  <c r="N49" i="99" s="1"/>
  <c r="N48" i="96"/>
  <c r="N48" i="99" s="1"/>
  <c r="N47" i="96"/>
  <c r="N47" i="99" s="1"/>
  <c r="N46" i="96"/>
  <c r="N45" i="96"/>
  <c r="N45" i="99" s="1"/>
  <c r="N44" i="96"/>
  <c r="N44" i="99" s="1"/>
  <c r="N43" i="96"/>
  <c r="N43" i="99" s="1"/>
  <c r="N42" i="96"/>
  <c r="N42" i="99" s="1"/>
  <c r="N41" i="96"/>
  <c r="N41" i="99" s="1"/>
  <c r="N40" i="96"/>
  <c r="N40" i="99" s="1"/>
  <c r="N39" i="96"/>
  <c r="N38" i="96"/>
  <c r="N38" i="99" s="1"/>
  <c r="N37" i="96"/>
  <c r="N37" i="99" s="1"/>
  <c r="N36" i="96"/>
  <c r="N36" i="99" s="1"/>
  <c r="N35" i="96"/>
  <c r="N35" i="99" s="1"/>
  <c r="N34" i="96"/>
  <c r="N34" i="99" s="1"/>
  <c r="N33" i="96"/>
  <c r="N33" i="99" s="1"/>
  <c r="N32" i="96"/>
  <c r="N32" i="99" s="1"/>
  <c r="N31" i="96"/>
  <c r="N30" i="96"/>
  <c r="N29" i="96"/>
  <c r="N29" i="99" s="1"/>
  <c r="N28" i="96"/>
  <c r="N28" i="99" s="1"/>
  <c r="N27" i="96"/>
  <c r="N27" i="99" s="1"/>
  <c r="N26" i="96"/>
  <c r="N26" i="99" s="1"/>
  <c r="N25" i="96"/>
  <c r="N25" i="99" s="1"/>
  <c r="N24" i="96"/>
  <c r="N24" i="99" s="1"/>
  <c r="N23" i="96"/>
  <c r="N22" i="96"/>
  <c r="N22" i="99" s="1"/>
  <c r="N21" i="96"/>
  <c r="N21" i="99" s="1"/>
  <c r="N20" i="96"/>
  <c r="N20" i="99" s="1"/>
  <c r="N19" i="96"/>
  <c r="N19" i="99" s="1"/>
  <c r="N18" i="96"/>
  <c r="N18" i="99" s="1"/>
  <c r="N17" i="96"/>
  <c r="N17" i="99" s="1"/>
  <c r="N16" i="96"/>
  <c r="N16" i="99" s="1"/>
  <c r="N15" i="96"/>
  <c r="N15" i="99" s="1"/>
  <c r="N14" i="96"/>
  <c r="N13" i="96"/>
  <c r="N13" i="99" s="1"/>
  <c r="N12" i="96"/>
  <c r="N12" i="99" s="1"/>
  <c r="N11" i="96"/>
  <c r="N11" i="99" s="1"/>
  <c r="N10" i="96"/>
  <c r="N10" i="99" s="1"/>
  <c r="N9" i="96"/>
  <c r="N9" i="99" s="1"/>
  <c r="N8" i="96"/>
  <c r="N8" i="99" s="1"/>
  <c r="N7" i="96"/>
  <c r="N6" i="96"/>
  <c r="N6" i="99" s="1"/>
  <c r="N5" i="96"/>
  <c r="N5" i="99" s="1"/>
  <c r="N4" i="96"/>
  <c r="N4" i="99" s="1"/>
  <c r="N3" i="96"/>
  <c r="N3" i="99" s="1"/>
  <c r="H110" i="96"/>
  <c r="H109" i="96"/>
  <c r="H109" i="99" s="1"/>
  <c r="H108" i="96"/>
  <c r="H108" i="99" s="1"/>
  <c r="H107" i="96"/>
  <c r="H106" i="96"/>
  <c r="H106" i="99" s="1"/>
  <c r="H105" i="96"/>
  <c r="H105" i="99" s="1"/>
  <c r="H104" i="96"/>
  <c r="H104" i="99" s="1"/>
  <c r="H103" i="96"/>
  <c r="H103" i="99" s="1"/>
  <c r="H102" i="96"/>
  <c r="H102" i="99" s="1"/>
  <c r="H101" i="96"/>
  <c r="H101" i="99" s="1"/>
  <c r="H100" i="96"/>
  <c r="H100" i="99" s="1"/>
  <c r="H99" i="96"/>
  <c r="H99" i="99" s="1"/>
  <c r="H98" i="96"/>
  <c r="H97" i="96"/>
  <c r="H97" i="99" s="1"/>
  <c r="H96" i="96"/>
  <c r="H96" i="99" s="1"/>
  <c r="H95" i="96"/>
  <c r="H94" i="96"/>
  <c r="H94" i="99" s="1"/>
  <c r="H93" i="96"/>
  <c r="H93" i="99" s="1"/>
  <c r="H92" i="96"/>
  <c r="H92" i="99" s="1"/>
  <c r="H91" i="96"/>
  <c r="H90" i="96"/>
  <c r="H90" i="99" s="1"/>
  <c r="H89" i="96"/>
  <c r="H89" i="99" s="1"/>
  <c r="H88" i="96"/>
  <c r="H88" i="99" s="1"/>
  <c r="H87" i="96"/>
  <c r="H87" i="99" s="1"/>
  <c r="H86" i="96"/>
  <c r="H86" i="99" s="1"/>
  <c r="H85" i="96"/>
  <c r="H85" i="99" s="1"/>
  <c r="H84" i="96"/>
  <c r="H84" i="99" s="1"/>
  <c r="H83" i="96"/>
  <c r="H82" i="96"/>
  <c r="H81" i="96"/>
  <c r="H81" i="99" s="1"/>
  <c r="H80" i="96"/>
  <c r="H80" i="99" s="1"/>
  <c r="H79" i="96"/>
  <c r="H79" i="99" s="1"/>
  <c r="H78" i="96"/>
  <c r="H78" i="99" s="1"/>
  <c r="H77" i="96"/>
  <c r="H77" i="99" s="1"/>
  <c r="H76" i="96"/>
  <c r="H76" i="99" s="1"/>
  <c r="H75" i="96"/>
  <c r="H74" i="96"/>
  <c r="H74" i="99" s="1"/>
  <c r="H73" i="96"/>
  <c r="H73" i="99" s="1"/>
  <c r="H72" i="96"/>
  <c r="H72" i="99" s="1"/>
  <c r="H71" i="96"/>
  <c r="H71" i="99" s="1"/>
  <c r="H70" i="96"/>
  <c r="H70" i="99" s="1"/>
  <c r="H69" i="96"/>
  <c r="H69" i="99" s="1"/>
  <c r="H68" i="96"/>
  <c r="H68" i="99" s="1"/>
  <c r="H67" i="96"/>
  <c r="H67" i="99" s="1"/>
  <c r="H66" i="96"/>
  <c r="H65" i="96"/>
  <c r="H65" i="99" s="1"/>
  <c r="H64" i="96"/>
  <c r="H64" i="99" s="1"/>
  <c r="H63" i="96"/>
  <c r="H63" i="99" s="1"/>
  <c r="H62" i="96"/>
  <c r="H62" i="99" s="1"/>
  <c r="H61" i="96"/>
  <c r="H61" i="99" s="1"/>
  <c r="H60" i="96"/>
  <c r="H60" i="99" s="1"/>
  <c r="H59" i="96"/>
  <c r="H58" i="96"/>
  <c r="H58" i="99" s="1"/>
  <c r="H57" i="96"/>
  <c r="H57" i="99" s="1"/>
  <c r="H56" i="96"/>
  <c r="H56" i="99" s="1"/>
  <c r="H55" i="96"/>
  <c r="H55" i="99" s="1"/>
  <c r="H54" i="96"/>
  <c r="H54" i="99" s="1"/>
  <c r="H53" i="96"/>
  <c r="H53" i="99" s="1"/>
  <c r="H52" i="96"/>
  <c r="H52" i="99" s="1"/>
  <c r="H51" i="96"/>
  <c r="H50" i="96"/>
  <c r="H49" i="96"/>
  <c r="H49" i="99" s="1"/>
  <c r="H48" i="96"/>
  <c r="H48" i="99" s="1"/>
  <c r="H47" i="96"/>
  <c r="H47" i="99" s="1"/>
  <c r="H46" i="96"/>
  <c r="H46" i="99" s="1"/>
  <c r="H45" i="96"/>
  <c r="H45" i="99" s="1"/>
  <c r="H44" i="96"/>
  <c r="H44" i="99" s="1"/>
  <c r="H43" i="96"/>
  <c r="H42" i="96"/>
  <c r="H42" i="99" s="1"/>
  <c r="H41" i="96"/>
  <c r="H41" i="99" s="1"/>
  <c r="H40" i="96"/>
  <c r="H40" i="99" s="1"/>
  <c r="H39" i="96"/>
  <c r="H39" i="99" s="1"/>
  <c r="H38" i="96"/>
  <c r="H38" i="99" s="1"/>
  <c r="H37" i="96"/>
  <c r="H37" i="99" s="1"/>
  <c r="H36" i="96"/>
  <c r="H36" i="99" s="1"/>
  <c r="H35" i="96"/>
  <c r="H35" i="99" s="1"/>
  <c r="H34" i="96"/>
  <c r="H33" i="96"/>
  <c r="H33" i="99" s="1"/>
  <c r="H32" i="96"/>
  <c r="H32" i="99" s="1"/>
  <c r="H31" i="96"/>
  <c r="H31" i="99" s="1"/>
  <c r="H30" i="96"/>
  <c r="H30" i="99" s="1"/>
  <c r="H29" i="96"/>
  <c r="H29" i="99" s="1"/>
  <c r="H28" i="96"/>
  <c r="H28" i="99" s="1"/>
  <c r="H27" i="96"/>
  <c r="H26" i="96"/>
  <c r="H26" i="99" s="1"/>
  <c r="H25" i="96"/>
  <c r="H25" i="99" s="1"/>
  <c r="H24" i="96"/>
  <c r="H24" i="99" s="1"/>
  <c r="H23" i="96"/>
  <c r="H23" i="99" s="1"/>
  <c r="H22" i="96"/>
  <c r="H22" i="99" s="1"/>
  <c r="H21" i="96"/>
  <c r="H21" i="99" s="1"/>
  <c r="H20" i="96"/>
  <c r="H20" i="99" s="1"/>
  <c r="H19" i="96"/>
  <c r="H19" i="99" s="1"/>
  <c r="H18" i="96"/>
  <c r="H17" i="96"/>
  <c r="H17" i="99" s="1"/>
  <c r="H16" i="96"/>
  <c r="H16" i="99" s="1"/>
  <c r="H15" i="96"/>
  <c r="H15" i="99" s="1"/>
  <c r="H14" i="96"/>
  <c r="H14" i="99" s="1"/>
  <c r="H13" i="96"/>
  <c r="H13" i="99" s="1"/>
  <c r="H12" i="96"/>
  <c r="H12" i="99" s="1"/>
  <c r="H11" i="96"/>
  <c r="H10" i="96"/>
  <c r="H10" i="99" s="1"/>
  <c r="H9" i="96"/>
  <c r="H9" i="99" s="1"/>
  <c r="H8" i="96"/>
  <c r="H8" i="99" s="1"/>
  <c r="H7" i="96"/>
  <c r="H7" i="99" s="1"/>
  <c r="H6" i="96"/>
  <c r="H6" i="99" s="1"/>
  <c r="H5" i="96"/>
  <c r="H5" i="99" s="1"/>
  <c r="H4" i="96"/>
  <c r="H4" i="99" s="1"/>
  <c r="H3" i="96"/>
  <c r="H3" i="99" s="1"/>
  <c r="N4" i="95"/>
  <c r="N5" i="95"/>
  <c r="N5" i="98" s="1"/>
  <c r="N6" i="95"/>
  <c r="N7" i="95"/>
  <c r="N7" i="98" s="1"/>
  <c r="N8" i="95"/>
  <c r="N9" i="95"/>
  <c r="N9" i="98" s="1"/>
  <c r="N10" i="95"/>
  <c r="N11" i="95"/>
  <c r="N12" i="95"/>
  <c r="N13" i="95"/>
  <c r="N14" i="95"/>
  <c r="N15" i="95"/>
  <c r="N16" i="95"/>
  <c r="N17" i="95"/>
  <c r="N17" i="98" s="1"/>
  <c r="N18" i="95"/>
  <c r="N19" i="95"/>
  <c r="N20" i="95"/>
  <c r="N21" i="95"/>
  <c r="N21" i="98" s="1"/>
  <c r="N22" i="95"/>
  <c r="N23" i="95"/>
  <c r="N24" i="95"/>
  <c r="N25" i="95"/>
  <c r="N26" i="95"/>
  <c r="N27" i="95"/>
  <c r="N28" i="95"/>
  <c r="N29" i="95"/>
  <c r="N29" i="98" s="1"/>
  <c r="N30" i="95"/>
  <c r="N31" i="95"/>
  <c r="N32" i="95"/>
  <c r="N33" i="95"/>
  <c r="N33" i="98" s="1"/>
  <c r="N34" i="95"/>
  <c r="N35" i="95"/>
  <c r="N36" i="95"/>
  <c r="N37" i="95"/>
  <c r="N38" i="95"/>
  <c r="N39" i="95"/>
  <c r="N40" i="95"/>
  <c r="N41" i="95"/>
  <c r="N41" i="98" s="1"/>
  <c r="N42" i="95"/>
  <c r="N43" i="95"/>
  <c r="N44" i="95"/>
  <c r="N45" i="95"/>
  <c r="N45" i="98" s="1"/>
  <c r="N46" i="95"/>
  <c r="N47" i="95"/>
  <c r="N48" i="95"/>
  <c r="N49" i="95"/>
  <c r="N50" i="95"/>
  <c r="N51" i="95"/>
  <c r="N51" i="98" s="1"/>
  <c r="N52" i="95"/>
  <c r="N53" i="95"/>
  <c r="N53" i="98" s="1"/>
  <c r="N54" i="95"/>
  <c r="N55" i="95"/>
  <c r="N55" i="98" s="1"/>
  <c r="N56" i="95"/>
  <c r="N57" i="95"/>
  <c r="N57" i="98" s="1"/>
  <c r="N58" i="95"/>
  <c r="N59" i="95"/>
  <c r="N60" i="95"/>
  <c r="N61" i="95"/>
  <c r="N62" i="95"/>
  <c r="N63" i="95"/>
  <c r="N63" i="98" s="1"/>
  <c r="N64" i="95"/>
  <c r="N65" i="95"/>
  <c r="N65" i="98" s="1"/>
  <c r="N66" i="95"/>
  <c r="N67" i="95"/>
  <c r="N67" i="98" s="1"/>
  <c r="N68" i="95"/>
  <c r="N69" i="95"/>
  <c r="N69" i="98" s="1"/>
  <c r="N70" i="95"/>
  <c r="N71" i="95"/>
  <c r="N72" i="95"/>
  <c r="N73" i="95"/>
  <c r="N74" i="95"/>
  <c r="N75" i="95"/>
  <c r="N76" i="95"/>
  <c r="N77" i="95"/>
  <c r="N77" i="98" s="1"/>
  <c r="N78" i="95"/>
  <c r="N79" i="95"/>
  <c r="N79" i="98" s="1"/>
  <c r="N80" i="95"/>
  <c r="N81" i="95"/>
  <c r="N81" i="98" s="1"/>
  <c r="N82" i="95"/>
  <c r="N83" i="95"/>
  <c r="N84" i="95"/>
  <c r="N85" i="95"/>
  <c r="N86" i="95"/>
  <c r="N87" i="95"/>
  <c r="N88" i="95"/>
  <c r="N89" i="95"/>
  <c r="N89" i="98" s="1"/>
  <c r="N90" i="95"/>
  <c r="N91" i="95"/>
  <c r="N92" i="95"/>
  <c r="N93" i="95"/>
  <c r="N93" i="98" s="1"/>
  <c r="N94" i="95"/>
  <c r="N95" i="95"/>
  <c r="N96" i="95"/>
  <c r="N97" i="95"/>
  <c r="N98" i="95"/>
  <c r="N99" i="95"/>
  <c r="N100" i="95"/>
  <c r="N101" i="95"/>
  <c r="N101" i="98" s="1"/>
  <c r="N102" i="95"/>
  <c r="N103" i="95"/>
  <c r="N103" i="98" s="1"/>
  <c r="N104" i="95"/>
  <c r="N105" i="95"/>
  <c r="N105" i="98" s="1"/>
  <c r="N106" i="95"/>
  <c r="N107" i="95"/>
  <c r="N108" i="95"/>
  <c r="N109" i="95"/>
  <c r="N110" i="95"/>
  <c r="N3" i="95"/>
  <c r="N3" i="98" s="1"/>
  <c r="H4" i="95"/>
  <c r="H5" i="95"/>
  <c r="H5" i="98" s="1"/>
  <c r="H6" i="95"/>
  <c r="H7" i="95"/>
  <c r="H7" i="98" s="1"/>
  <c r="H8" i="95"/>
  <c r="H9" i="95"/>
  <c r="H9" i="98" s="1"/>
  <c r="H10" i="95"/>
  <c r="H11" i="95"/>
  <c r="H12" i="95"/>
  <c r="H13" i="95"/>
  <c r="H14" i="95"/>
  <c r="H15" i="95"/>
  <c r="H16" i="95"/>
  <c r="H17" i="95"/>
  <c r="H17" i="98" s="1"/>
  <c r="H18" i="95"/>
  <c r="H19" i="95"/>
  <c r="H20" i="95"/>
  <c r="H21" i="95"/>
  <c r="H21" i="98" s="1"/>
  <c r="H22" i="95"/>
  <c r="H23" i="95"/>
  <c r="H24" i="95"/>
  <c r="H25" i="95"/>
  <c r="H26" i="95"/>
  <c r="H27" i="95"/>
  <c r="H28" i="95"/>
  <c r="H29" i="95"/>
  <c r="H29" i="98" s="1"/>
  <c r="H30" i="95"/>
  <c r="H31" i="95"/>
  <c r="H32" i="95"/>
  <c r="H33" i="95"/>
  <c r="H33" i="98" s="1"/>
  <c r="H34" i="95"/>
  <c r="H35" i="95"/>
  <c r="H36" i="95"/>
  <c r="H37" i="95"/>
  <c r="H38" i="95"/>
  <c r="H39" i="95"/>
  <c r="H40" i="95"/>
  <c r="H41" i="95"/>
  <c r="H41" i="98" s="1"/>
  <c r="H42" i="95"/>
  <c r="H43" i="95"/>
  <c r="H43" i="98" s="1"/>
  <c r="H44" i="95"/>
  <c r="H45" i="95"/>
  <c r="H45" i="98" s="1"/>
  <c r="H46" i="95"/>
  <c r="H47" i="95"/>
  <c r="H48" i="95"/>
  <c r="H49" i="95"/>
  <c r="H50" i="95"/>
  <c r="H51" i="95"/>
  <c r="H51" i="98" s="1"/>
  <c r="H52" i="95"/>
  <c r="H53" i="95"/>
  <c r="H53" i="98" s="1"/>
  <c r="H54" i="95"/>
  <c r="H55" i="95"/>
  <c r="H55" i="98" s="1"/>
  <c r="H56" i="95"/>
  <c r="H57" i="95"/>
  <c r="H57" i="98" s="1"/>
  <c r="H58" i="95"/>
  <c r="H59" i="95"/>
  <c r="H60" i="95"/>
  <c r="H61" i="95"/>
  <c r="H62" i="95"/>
  <c r="H63" i="95"/>
  <c r="H63" i="98" s="1"/>
  <c r="H64" i="95"/>
  <c r="H65" i="95"/>
  <c r="H65" i="98" s="1"/>
  <c r="H66" i="95"/>
  <c r="H67" i="95"/>
  <c r="H67" i="98" s="1"/>
  <c r="H68" i="95"/>
  <c r="H69" i="95"/>
  <c r="H70" i="95"/>
  <c r="H71" i="95"/>
  <c r="H72" i="95"/>
  <c r="H73" i="95"/>
  <c r="H74" i="95"/>
  <c r="H75" i="95"/>
  <c r="H76" i="95"/>
  <c r="H77" i="95"/>
  <c r="H77" i="98" s="1"/>
  <c r="H78" i="95"/>
  <c r="H79" i="95"/>
  <c r="H79" i="98" s="1"/>
  <c r="H80" i="95"/>
  <c r="H81" i="95"/>
  <c r="H81" i="98" s="1"/>
  <c r="H82" i="95"/>
  <c r="H83" i="95"/>
  <c r="H84" i="95"/>
  <c r="H85" i="95"/>
  <c r="H86" i="95"/>
  <c r="H87" i="95"/>
  <c r="H88" i="95"/>
  <c r="H89" i="95"/>
  <c r="H89" i="98" s="1"/>
  <c r="H90" i="95"/>
  <c r="H91" i="95"/>
  <c r="H92" i="95"/>
  <c r="H93" i="95"/>
  <c r="H93" i="98" s="1"/>
  <c r="H94" i="95"/>
  <c r="H95" i="95"/>
  <c r="H96" i="95"/>
  <c r="H97" i="95"/>
  <c r="H98" i="95"/>
  <c r="H99" i="95"/>
  <c r="H100" i="95"/>
  <c r="H101" i="95"/>
  <c r="H101" i="98" s="1"/>
  <c r="H102" i="95"/>
  <c r="H103" i="95"/>
  <c r="H103" i="98" s="1"/>
  <c r="H104" i="95"/>
  <c r="H105" i="95"/>
  <c r="H105" i="98" s="1"/>
  <c r="H106" i="95"/>
  <c r="H107" i="95"/>
  <c r="H108" i="95"/>
  <c r="H109" i="95"/>
  <c r="H110" i="95"/>
  <c r="H3" i="95"/>
  <c r="H3" i="98" s="1"/>
  <c r="H109" i="98" l="1"/>
  <c r="H61" i="98"/>
  <c r="H25" i="98"/>
  <c r="N109" i="98"/>
  <c r="N97" i="98"/>
  <c r="N85" i="98"/>
  <c r="N73" i="98"/>
  <c r="N61" i="98"/>
  <c r="N49" i="98"/>
  <c r="N37" i="98"/>
  <c r="N25" i="98"/>
  <c r="N13" i="98"/>
  <c r="H73" i="98"/>
  <c r="H13" i="98"/>
  <c r="H97" i="98"/>
  <c r="H49" i="98"/>
  <c r="H107" i="98"/>
  <c r="H47" i="98"/>
  <c r="H11" i="98"/>
  <c r="N107" i="98"/>
  <c r="N47" i="98"/>
  <c r="H85" i="98"/>
  <c r="H37" i="98"/>
  <c r="H95" i="99"/>
  <c r="H110" i="98"/>
  <c r="H51" i="99"/>
  <c r="H83" i="99"/>
  <c r="N31" i="99"/>
  <c r="N63" i="99"/>
  <c r="H18" i="99"/>
  <c r="H34" i="99"/>
  <c r="H50" i="99"/>
  <c r="H66" i="99"/>
  <c r="H82" i="99"/>
  <c r="H98" i="99"/>
  <c r="N14" i="99"/>
  <c r="N30" i="99"/>
  <c r="N46" i="99"/>
  <c r="N62" i="99"/>
  <c r="N78" i="99"/>
  <c r="N94" i="99"/>
  <c r="N110" i="99"/>
  <c r="H11" i="99"/>
  <c r="H27" i="99"/>
  <c r="H43" i="99"/>
  <c r="H59" i="99"/>
  <c r="H75" i="99"/>
  <c r="H91" i="99"/>
  <c r="H107" i="99"/>
  <c r="N7" i="99"/>
  <c r="N23" i="99"/>
  <c r="N39" i="99"/>
  <c r="N55" i="99"/>
  <c r="N71" i="99"/>
  <c r="N87" i="99"/>
  <c r="N103" i="99"/>
  <c r="H106" i="98"/>
  <c r="H94" i="98"/>
  <c r="H86" i="98"/>
  <c r="H30" i="98"/>
  <c r="H6" i="98"/>
  <c r="N110" i="98"/>
  <c r="N106" i="98"/>
  <c r="N102" i="98"/>
  <c r="N6" i="98"/>
  <c r="H102" i="98"/>
  <c r="H110" i="99"/>
  <c r="H62" i="98"/>
  <c r="H108" i="98"/>
  <c r="H104" i="98"/>
  <c r="H100" i="98"/>
  <c r="H80" i="98"/>
  <c r="H76" i="98"/>
  <c r="H68" i="98"/>
  <c r="H64" i="98"/>
  <c r="H52" i="98"/>
  <c r="H48" i="98"/>
  <c r="H44" i="98"/>
  <c r="H40" i="98"/>
  <c r="H36" i="98"/>
  <c r="H20" i="98"/>
  <c r="H16" i="98"/>
  <c r="H12" i="98"/>
  <c r="H8" i="98"/>
  <c r="H4" i="98"/>
  <c r="N108" i="98"/>
  <c r="N104" i="98"/>
  <c r="N100" i="98"/>
  <c r="N80" i="98"/>
  <c r="N76" i="98"/>
  <c r="N68" i="98"/>
  <c r="N64" i="98"/>
  <c r="N52" i="98"/>
  <c r="N48" i="98"/>
  <c r="N44" i="98"/>
  <c r="N40" i="98"/>
  <c r="N36" i="98"/>
  <c r="N20" i="98"/>
  <c r="N16" i="98"/>
  <c r="N12" i="98"/>
  <c r="N8" i="98"/>
  <c r="N4" i="98"/>
  <c r="H69" i="98"/>
  <c r="H96" i="98"/>
  <c r="H92" i="98"/>
  <c r="H84" i="98"/>
  <c r="H72" i="98"/>
  <c r="H56" i="98"/>
  <c r="H32" i="98"/>
  <c r="H24" i="98"/>
  <c r="N92" i="98"/>
  <c r="N84" i="98"/>
  <c r="N72" i="98"/>
  <c r="N32" i="98"/>
  <c r="N24" i="98"/>
  <c r="H22" i="98"/>
  <c r="H98" i="98"/>
  <c r="H90" i="98"/>
  <c r="H82" i="98"/>
  <c r="H74" i="98"/>
  <c r="H66" i="98"/>
  <c r="H58" i="98"/>
  <c r="H50" i="98"/>
  <c r="H42" i="98"/>
  <c r="H34" i="98"/>
  <c r="H26" i="98"/>
  <c r="H18" i="98"/>
  <c r="H10" i="98"/>
  <c r="N98" i="98"/>
  <c r="N94" i="98"/>
  <c r="N90" i="98"/>
  <c r="N86" i="98"/>
  <c r="N82" i="98"/>
  <c r="N78" i="98"/>
  <c r="N74" i="98"/>
  <c r="N70" i="98"/>
  <c r="N66" i="98"/>
  <c r="N62" i="98"/>
  <c r="N58" i="98"/>
  <c r="N54" i="98"/>
  <c r="N50" i="98"/>
  <c r="N46" i="98"/>
  <c r="N42" i="98"/>
  <c r="N38" i="98"/>
  <c r="N34" i="98"/>
  <c r="N30" i="98"/>
  <c r="N26" i="98"/>
  <c r="N22" i="98"/>
  <c r="N18" i="98"/>
  <c r="N14" i="98"/>
  <c r="N10" i="98"/>
  <c r="H70" i="98"/>
  <c r="H38" i="98"/>
  <c r="H88" i="98"/>
  <c r="H60" i="98"/>
  <c r="H28" i="98"/>
  <c r="N96" i="98"/>
  <c r="N88" i="98"/>
  <c r="N60" i="98"/>
  <c r="N56" i="98"/>
  <c r="N28" i="98"/>
  <c r="H54" i="98"/>
  <c r="H99" i="98"/>
  <c r="H95" i="98"/>
  <c r="H91" i="98"/>
  <c r="H87" i="98"/>
  <c r="H83" i="98"/>
  <c r="H75" i="98"/>
  <c r="H71" i="98"/>
  <c r="H59" i="98"/>
  <c r="H39" i="98"/>
  <c r="H35" i="98"/>
  <c r="H31" i="98"/>
  <c r="H27" i="98"/>
  <c r="H23" i="98"/>
  <c r="H19" i="98"/>
  <c r="H15" i="98"/>
  <c r="N99" i="98"/>
  <c r="N95" i="98"/>
  <c r="N91" i="98"/>
  <c r="N87" i="98"/>
  <c r="N83" i="98"/>
  <c r="N75" i="98"/>
  <c r="N71" i="98"/>
  <c r="N59" i="98"/>
  <c r="N43" i="98"/>
  <c r="N39" i="98"/>
  <c r="N35" i="98"/>
  <c r="N31" i="98"/>
  <c r="N27" i="98"/>
  <c r="N23" i="98"/>
  <c r="N19" i="98"/>
  <c r="N15" i="98"/>
  <c r="N11" i="98"/>
  <c r="H78" i="98"/>
  <c r="H46" i="98"/>
  <c r="H14" i="98"/>
  <c r="P110" i="99" l="1"/>
  <c r="O110" i="99"/>
  <c r="M110" i="99"/>
  <c r="L110" i="99"/>
  <c r="K110" i="99"/>
  <c r="J110" i="99"/>
  <c r="I110" i="99"/>
  <c r="G110" i="99"/>
  <c r="F110" i="99"/>
  <c r="E110" i="99"/>
  <c r="D110" i="99"/>
  <c r="C110" i="99"/>
  <c r="P109" i="99"/>
  <c r="O109" i="99"/>
  <c r="M109" i="99"/>
  <c r="L109" i="99"/>
  <c r="K109" i="99"/>
  <c r="J109" i="99"/>
  <c r="I109" i="99"/>
  <c r="G109" i="99"/>
  <c r="F109" i="99"/>
  <c r="E109" i="99"/>
  <c r="D109" i="99"/>
  <c r="C109" i="99"/>
  <c r="P108" i="99"/>
  <c r="O108" i="99"/>
  <c r="M108" i="99"/>
  <c r="L108" i="99"/>
  <c r="K108" i="99"/>
  <c r="J108" i="99"/>
  <c r="I108" i="99"/>
  <c r="G108" i="99"/>
  <c r="F108" i="99"/>
  <c r="E108" i="99"/>
  <c r="D108" i="99"/>
  <c r="C108" i="99"/>
  <c r="P107" i="99"/>
  <c r="O107" i="99"/>
  <c r="M107" i="99"/>
  <c r="L107" i="99"/>
  <c r="K107" i="99"/>
  <c r="J107" i="99"/>
  <c r="I107" i="99"/>
  <c r="G107" i="99"/>
  <c r="F107" i="99"/>
  <c r="E107" i="99"/>
  <c r="D107" i="99"/>
  <c r="C107" i="99"/>
  <c r="P106" i="99"/>
  <c r="O106" i="99"/>
  <c r="M106" i="99"/>
  <c r="L106" i="99"/>
  <c r="K106" i="99"/>
  <c r="J106" i="99"/>
  <c r="I106" i="99"/>
  <c r="G106" i="99"/>
  <c r="F106" i="99"/>
  <c r="E106" i="99"/>
  <c r="D106" i="99"/>
  <c r="C106" i="99"/>
  <c r="P105" i="99"/>
  <c r="O105" i="99"/>
  <c r="M105" i="99"/>
  <c r="L105" i="99"/>
  <c r="K105" i="99"/>
  <c r="J105" i="99"/>
  <c r="I105" i="99"/>
  <c r="G105" i="99"/>
  <c r="F105" i="99"/>
  <c r="E105" i="99"/>
  <c r="D105" i="99"/>
  <c r="C105" i="99"/>
  <c r="P104" i="99"/>
  <c r="O104" i="99"/>
  <c r="M104" i="99"/>
  <c r="L104" i="99"/>
  <c r="K104" i="99"/>
  <c r="J104" i="99"/>
  <c r="I104" i="99"/>
  <c r="G104" i="99"/>
  <c r="F104" i="99"/>
  <c r="E104" i="99"/>
  <c r="D104" i="99"/>
  <c r="C104" i="99"/>
  <c r="P103" i="99"/>
  <c r="O103" i="99"/>
  <c r="M103" i="99"/>
  <c r="L103" i="99"/>
  <c r="K103" i="99"/>
  <c r="J103" i="99"/>
  <c r="I103" i="99"/>
  <c r="G103" i="99"/>
  <c r="F103" i="99"/>
  <c r="E103" i="99"/>
  <c r="D103" i="99"/>
  <c r="C103" i="99"/>
  <c r="P102" i="99"/>
  <c r="O102" i="99"/>
  <c r="M102" i="99"/>
  <c r="L102" i="99"/>
  <c r="K102" i="99"/>
  <c r="J102" i="99"/>
  <c r="I102" i="99"/>
  <c r="G102" i="99"/>
  <c r="F102" i="99"/>
  <c r="E102" i="99"/>
  <c r="D102" i="99"/>
  <c r="C102" i="99"/>
  <c r="P101" i="99"/>
  <c r="O101" i="99"/>
  <c r="M101" i="99"/>
  <c r="L101" i="99"/>
  <c r="K101" i="99"/>
  <c r="J101" i="99"/>
  <c r="I101" i="99"/>
  <c r="G101" i="99"/>
  <c r="F101" i="99"/>
  <c r="E101" i="99"/>
  <c r="D101" i="99"/>
  <c r="C101" i="99"/>
  <c r="P100" i="99"/>
  <c r="O100" i="99"/>
  <c r="M100" i="99"/>
  <c r="L100" i="99"/>
  <c r="K100" i="99"/>
  <c r="J100" i="99"/>
  <c r="I100" i="99"/>
  <c r="G100" i="99"/>
  <c r="F100" i="99"/>
  <c r="E100" i="99"/>
  <c r="D100" i="99"/>
  <c r="C100" i="99"/>
  <c r="P99" i="99"/>
  <c r="O99" i="99"/>
  <c r="M99" i="99"/>
  <c r="L99" i="99"/>
  <c r="K99" i="99"/>
  <c r="J99" i="99"/>
  <c r="I99" i="99"/>
  <c r="G99" i="99"/>
  <c r="F99" i="99"/>
  <c r="E99" i="99"/>
  <c r="D99" i="99"/>
  <c r="C99" i="99"/>
  <c r="P98" i="99"/>
  <c r="O98" i="99"/>
  <c r="M98" i="99"/>
  <c r="L98" i="99"/>
  <c r="K98" i="99"/>
  <c r="J98" i="99"/>
  <c r="I98" i="99"/>
  <c r="G98" i="99"/>
  <c r="F98" i="99"/>
  <c r="E98" i="99"/>
  <c r="D98" i="99"/>
  <c r="C98" i="99"/>
  <c r="P97" i="99"/>
  <c r="O97" i="99"/>
  <c r="M97" i="99"/>
  <c r="L97" i="99"/>
  <c r="K97" i="99"/>
  <c r="J97" i="99"/>
  <c r="I97" i="99"/>
  <c r="G97" i="99"/>
  <c r="F97" i="99"/>
  <c r="E97" i="99"/>
  <c r="D97" i="99"/>
  <c r="C97" i="99"/>
  <c r="P96" i="99"/>
  <c r="O96" i="99"/>
  <c r="M96" i="99"/>
  <c r="L96" i="99"/>
  <c r="K96" i="99"/>
  <c r="J96" i="99"/>
  <c r="I96" i="99"/>
  <c r="G96" i="99"/>
  <c r="F96" i="99"/>
  <c r="E96" i="99"/>
  <c r="D96" i="99"/>
  <c r="C96" i="99"/>
  <c r="P95" i="99"/>
  <c r="O95" i="99"/>
  <c r="M95" i="99"/>
  <c r="L95" i="99"/>
  <c r="K95" i="99"/>
  <c r="J95" i="99"/>
  <c r="I95" i="99"/>
  <c r="G95" i="99"/>
  <c r="F95" i="99"/>
  <c r="E95" i="99"/>
  <c r="D95" i="99"/>
  <c r="C95" i="99"/>
  <c r="P94" i="99"/>
  <c r="O94" i="99"/>
  <c r="M94" i="99"/>
  <c r="L94" i="99"/>
  <c r="K94" i="99"/>
  <c r="J94" i="99"/>
  <c r="I94" i="99"/>
  <c r="G94" i="99"/>
  <c r="F94" i="99"/>
  <c r="E94" i="99"/>
  <c r="D94" i="99"/>
  <c r="C94" i="99"/>
  <c r="P93" i="99"/>
  <c r="O93" i="99"/>
  <c r="M93" i="99"/>
  <c r="L93" i="99"/>
  <c r="K93" i="99"/>
  <c r="J93" i="99"/>
  <c r="I93" i="99"/>
  <c r="G93" i="99"/>
  <c r="F93" i="99"/>
  <c r="E93" i="99"/>
  <c r="D93" i="99"/>
  <c r="C93" i="99"/>
  <c r="P92" i="99"/>
  <c r="O92" i="99"/>
  <c r="M92" i="99"/>
  <c r="L92" i="99"/>
  <c r="K92" i="99"/>
  <c r="J92" i="99"/>
  <c r="I92" i="99"/>
  <c r="G92" i="99"/>
  <c r="F92" i="99"/>
  <c r="E92" i="99"/>
  <c r="D92" i="99"/>
  <c r="C92" i="99"/>
  <c r="P91" i="99"/>
  <c r="O91" i="99"/>
  <c r="M91" i="99"/>
  <c r="L91" i="99"/>
  <c r="K91" i="99"/>
  <c r="J91" i="99"/>
  <c r="I91" i="99"/>
  <c r="G91" i="99"/>
  <c r="F91" i="99"/>
  <c r="E91" i="99"/>
  <c r="D91" i="99"/>
  <c r="C91" i="99"/>
  <c r="P90" i="99"/>
  <c r="O90" i="99"/>
  <c r="M90" i="99"/>
  <c r="L90" i="99"/>
  <c r="K90" i="99"/>
  <c r="J90" i="99"/>
  <c r="I90" i="99"/>
  <c r="G90" i="99"/>
  <c r="F90" i="99"/>
  <c r="E90" i="99"/>
  <c r="D90" i="99"/>
  <c r="C90" i="99"/>
  <c r="P89" i="99"/>
  <c r="O89" i="99"/>
  <c r="M89" i="99"/>
  <c r="L89" i="99"/>
  <c r="K89" i="99"/>
  <c r="J89" i="99"/>
  <c r="I89" i="99"/>
  <c r="G89" i="99"/>
  <c r="F89" i="99"/>
  <c r="E89" i="99"/>
  <c r="D89" i="99"/>
  <c r="C89" i="99"/>
  <c r="P88" i="99"/>
  <c r="O88" i="99"/>
  <c r="M88" i="99"/>
  <c r="L88" i="99"/>
  <c r="K88" i="99"/>
  <c r="J88" i="99"/>
  <c r="I88" i="99"/>
  <c r="G88" i="99"/>
  <c r="F88" i="99"/>
  <c r="E88" i="99"/>
  <c r="D88" i="99"/>
  <c r="C88" i="99"/>
  <c r="P87" i="99"/>
  <c r="O87" i="99"/>
  <c r="M87" i="99"/>
  <c r="L87" i="99"/>
  <c r="K87" i="99"/>
  <c r="J87" i="99"/>
  <c r="I87" i="99"/>
  <c r="G87" i="99"/>
  <c r="F87" i="99"/>
  <c r="E87" i="99"/>
  <c r="D87" i="99"/>
  <c r="C87" i="99"/>
  <c r="P86" i="99"/>
  <c r="O86" i="99"/>
  <c r="M86" i="99"/>
  <c r="L86" i="99"/>
  <c r="K86" i="99"/>
  <c r="J86" i="99"/>
  <c r="I86" i="99"/>
  <c r="G86" i="99"/>
  <c r="F86" i="99"/>
  <c r="E86" i="99"/>
  <c r="D86" i="99"/>
  <c r="C86" i="99"/>
  <c r="P85" i="99"/>
  <c r="O85" i="99"/>
  <c r="M85" i="99"/>
  <c r="L85" i="99"/>
  <c r="K85" i="99"/>
  <c r="J85" i="99"/>
  <c r="I85" i="99"/>
  <c r="G85" i="99"/>
  <c r="F85" i="99"/>
  <c r="E85" i="99"/>
  <c r="D85" i="99"/>
  <c r="C85" i="99"/>
  <c r="P84" i="99"/>
  <c r="O84" i="99"/>
  <c r="M84" i="99"/>
  <c r="L84" i="99"/>
  <c r="K84" i="99"/>
  <c r="J84" i="99"/>
  <c r="I84" i="99"/>
  <c r="G84" i="99"/>
  <c r="F84" i="99"/>
  <c r="E84" i="99"/>
  <c r="D84" i="99"/>
  <c r="C84" i="99"/>
  <c r="P83" i="99"/>
  <c r="O83" i="99"/>
  <c r="M83" i="99"/>
  <c r="L83" i="99"/>
  <c r="K83" i="99"/>
  <c r="J83" i="99"/>
  <c r="I83" i="99"/>
  <c r="G83" i="99"/>
  <c r="F83" i="99"/>
  <c r="E83" i="99"/>
  <c r="D83" i="99"/>
  <c r="C83" i="99"/>
  <c r="P82" i="99"/>
  <c r="O82" i="99"/>
  <c r="M82" i="99"/>
  <c r="L82" i="99"/>
  <c r="K82" i="99"/>
  <c r="J82" i="99"/>
  <c r="I82" i="99"/>
  <c r="G82" i="99"/>
  <c r="F82" i="99"/>
  <c r="E82" i="99"/>
  <c r="D82" i="99"/>
  <c r="C82" i="99"/>
  <c r="P81" i="99"/>
  <c r="O81" i="99"/>
  <c r="M81" i="99"/>
  <c r="L81" i="99"/>
  <c r="K81" i="99"/>
  <c r="J81" i="99"/>
  <c r="I81" i="99"/>
  <c r="G81" i="99"/>
  <c r="F81" i="99"/>
  <c r="E81" i="99"/>
  <c r="D81" i="99"/>
  <c r="C81" i="99"/>
  <c r="P80" i="99"/>
  <c r="O80" i="99"/>
  <c r="M80" i="99"/>
  <c r="L80" i="99"/>
  <c r="K80" i="99"/>
  <c r="J80" i="99"/>
  <c r="I80" i="99"/>
  <c r="G80" i="99"/>
  <c r="F80" i="99"/>
  <c r="E80" i="99"/>
  <c r="D80" i="99"/>
  <c r="C80" i="99"/>
  <c r="P79" i="99"/>
  <c r="O79" i="99"/>
  <c r="M79" i="99"/>
  <c r="L79" i="99"/>
  <c r="K79" i="99"/>
  <c r="J79" i="99"/>
  <c r="I79" i="99"/>
  <c r="G79" i="99"/>
  <c r="F79" i="99"/>
  <c r="E79" i="99"/>
  <c r="D79" i="99"/>
  <c r="C79" i="99"/>
  <c r="P78" i="99"/>
  <c r="O78" i="99"/>
  <c r="M78" i="99"/>
  <c r="L78" i="99"/>
  <c r="K78" i="99"/>
  <c r="J78" i="99"/>
  <c r="I78" i="99"/>
  <c r="G78" i="99"/>
  <c r="F78" i="99"/>
  <c r="E78" i="99"/>
  <c r="D78" i="99"/>
  <c r="C78" i="99"/>
  <c r="P77" i="99"/>
  <c r="O77" i="99"/>
  <c r="M77" i="99"/>
  <c r="L77" i="99"/>
  <c r="K77" i="99"/>
  <c r="J77" i="99"/>
  <c r="I77" i="99"/>
  <c r="G77" i="99"/>
  <c r="F77" i="99"/>
  <c r="E77" i="99"/>
  <c r="D77" i="99"/>
  <c r="C77" i="99"/>
  <c r="P76" i="99"/>
  <c r="O76" i="99"/>
  <c r="M76" i="99"/>
  <c r="L76" i="99"/>
  <c r="K76" i="99"/>
  <c r="J76" i="99"/>
  <c r="I76" i="99"/>
  <c r="G76" i="99"/>
  <c r="F76" i="99"/>
  <c r="E76" i="99"/>
  <c r="D76" i="99"/>
  <c r="C76" i="99"/>
  <c r="P75" i="99"/>
  <c r="O75" i="99"/>
  <c r="M75" i="99"/>
  <c r="L75" i="99"/>
  <c r="K75" i="99"/>
  <c r="J75" i="99"/>
  <c r="I75" i="99"/>
  <c r="G75" i="99"/>
  <c r="F75" i="99"/>
  <c r="E75" i="99"/>
  <c r="D75" i="99"/>
  <c r="C75" i="99"/>
  <c r="P74" i="99"/>
  <c r="O74" i="99"/>
  <c r="M74" i="99"/>
  <c r="L74" i="99"/>
  <c r="K74" i="99"/>
  <c r="J74" i="99"/>
  <c r="I74" i="99"/>
  <c r="G74" i="99"/>
  <c r="F74" i="99"/>
  <c r="E74" i="99"/>
  <c r="D74" i="99"/>
  <c r="C74" i="99"/>
  <c r="P73" i="99"/>
  <c r="O73" i="99"/>
  <c r="M73" i="99"/>
  <c r="L73" i="99"/>
  <c r="K73" i="99"/>
  <c r="J73" i="99"/>
  <c r="I73" i="99"/>
  <c r="G73" i="99"/>
  <c r="F73" i="99"/>
  <c r="E73" i="99"/>
  <c r="D73" i="99"/>
  <c r="C73" i="99"/>
  <c r="P72" i="99"/>
  <c r="O72" i="99"/>
  <c r="M72" i="99"/>
  <c r="L72" i="99"/>
  <c r="K72" i="99"/>
  <c r="J72" i="99"/>
  <c r="I72" i="99"/>
  <c r="G72" i="99"/>
  <c r="F72" i="99"/>
  <c r="E72" i="99"/>
  <c r="D72" i="99"/>
  <c r="C72" i="99"/>
  <c r="P71" i="99"/>
  <c r="O71" i="99"/>
  <c r="M71" i="99"/>
  <c r="L71" i="99"/>
  <c r="K71" i="99"/>
  <c r="J71" i="99"/>
  <c r="I71" i="99"/>
  <c r="G71" i="99"/>
  <c r="F71" i="99"/>
  <c r="E71" i="99"/>
  <c r="D71" i="99"/>
  <c r="C71" i="99"/>
  <c r="P70" i="99"/>
  <c r="O70" i="99"/>
  <c r="M70" i="99"/>
  <c r="L70" i="99"/>
  <c r="K70" i="99"/>
  <c r="J70" i="99"/>
  <c r="I70" i="99"/>
  <c r="G70" i="99"/>
  <c r="F70" i="99"/>
  <c r="E70" i="99"/>
  <c r="D70" i="99"/>
  <c r="C70" i="99"/>
  <c r="P69" i="99"/>
  <c r="O69" i="99"/>
  <c r="M69" i="99"/>
  <c r="L69" i="99"/>
  <c r="K69" i="99"/>
  <c r="J69" i="99"/>
  <c r="I69" i="99"/>
  <c r="G69" i="99"/>
  <c r="F69" i="99"/>
  <c r="E69" i="99"/>
  <c r="D69" i="99"/>
  <c r="C69" i="99"/>
  <c r="P68" i="99"/>
  <c r="O68" i="99"/>
  <c r="M68" i="99"/>
  <c r="L68" i="99"/>
  <c r="K68" i="99"/>
  <c r="J68" i="99"/>
  <c r="I68" i="99"/>
  <c r="G68" i="99"/>
  <c r="F68" i="99"/>
  <c r="E68" i="99"/>
  <c r="D68" i="99"/>
  <c r="C68" i="99"/>
  <c r="P67" i="99"/>
  <c r="O67" i="99"/>
  <c r="M67" i="99"/>
  <c r="L67" i="99"/>
  <c r="K67" i="99"/>
  <c r="J67" i="99"/>
  <c r="I67" i="99"/>
  <c r="G67" i="99"/>
  <c r="F67" i="99"/>
  <c r="E67" i="99"/>
  <c r="D67" i="99"/>
  <c r="C67" i="99"/>
  <c r="P66" i="99"/>
  <c r="O66" i="99"/>
  <c r="M66" i="99"/>
  <c r="L66" i="99"/>
  <c r="K66" i="99"/>
  <c r="J66" i="99"/>
  <c r="I66" i="99"/>
  <c r="G66" i="99"/>
  <c r="F66" i="99"/>
  <c r="E66" i="99"/>
  <c r="D66" i="99"/>
  <c r="C66" i="99"/>
  <c r="P65" i="99"/>
  <c r="O65" i="99"/>
  <c r="M65" i="99"/>
  <c r="L65" i="99"/>
  <c r="K65" i="99"/>
  <c r="J65" i="99"/>
  <c r="I65" i="99"/>
  <c r="G65" i="99"/>
  <c r="F65" i="99"/>
  <c r="E65" i="99"/>
  <c r="D65" i="99"/>
  <c r="C65" i="99"/>
  <c r="P64" i="99"/>
  <c r="O64" i="99"/>
  <c r="M64" i="99"/>
  <c r="L64" i="99"/>
  <c r="K64" i="99"/>
  <c r="J64" i="99"/>
  <c r="I64" i="99"/>
  <c r="G64" i="99"/>
  <c r="F64" i="99"/>
  <c r="E64" i="99"/>
  <c r="D64" i="99"/>
  <c r="C64" i="99"/>
  <c r="P63" i="99"/>
  <c r="O63" i="99"/>
  <c r="M63" i="99"/>
  <c r="L63" i="99"/>
  <c r="K63" i="99"/>
  <c r="J63" i="99"/>
  <c r="I63" i="99"/>
  <c r="G63" i="99"/>
  <c r="F63" i="99"/>
  <c r="E63" i="99"/>
  <c r="D63" i="99"/>
  <c r="C63" i="99"/>
  <c r="P62" i="99"/>
  <c r="O62" i="99"/>
  <c r="M62" i="99"/>
  <c r="L62" i="99"/>
  <c r="K62" i="99"/>
  <c r="J62" i="99"/>
  <c r="I62" i="99"/>
  <c r="G62" i="99"/>
  <c r="F62" i="99"/>
  <c r="E62" i="99"/>
  <c r="D62" i="99"/>
  <c r="C62" i="99"/>
  <c r="P61" i="99"/>
  <c r="O61" i="99"/>
  <c r="M61" i="99"/>
  <c r="L61" i="99"/>
  <c r="K61" i="99"/>
  <c r="J61" i="99"/>
  <c r="I61" i="99"/>
  <c r="G61" i="99"/>
  <c r="F61" i="99"/>
  <c r="E61" i="99"/>
  <c r="D61" i="99"/>
  <c r="C61" i="99"/>
  <c r="P60" i="99"/>
  <c r="O60" i="99"/>
  <c r="M60" i="99"/>
  <c r="L60" i="99"/>
  <c r="K60" i="99"/>
  <c r="J60" i="99"/>
  <c r="I60" i="99"/>
  <c r="G60" i="99"/>
  <c r="F60" i="99"/>
  <c r="E60" i="99"/>
  <c r="D60" i="99"/>
  <c r="C60" i="99"/>
  <c r="P59" i="99"/>
  <c r="O59" i="99"/>
  <c r="M59" i="99"/>
  <c r="L59" i="99"/>
  <c r="K59" i="99"/>
  <c r="J59" i="99"/>
  <c r="I59" i="99"/>
  <c r="G59" i="99"/>
  <c r="F59" i="99"/>
  <c r="E59" i="99"/>
  <c r="D59" i="99"/>
  <c r="C59" i="99"/>
  <c r="P58" i="99"/>
  <c r="O58" i="99"/>
  <c r="M58" i="99"/>
  <c r="L58" i="99"/>
  <c r="K58" i="99"/>
  <c r="J58" i="99"/>
  <c r="I58" i="99"/>
  <c r="G58" i="99"/>
  <c r="F58" i="99"/>
  <c r="E58" i="99"/>
  <c r="D58" i="99"/>
  <c r="C58" i="99"/>
  <c r="P57" i="99"/>
  <c r="O57" i="99"/>
  <c r="M57" i="99"/>
  <c r="L57" i="99"/>
  <c r="K57" i="99"/>
  <c r="J57" i="99"/>
  <c r="I57" i="99"/>
  <c r="G57" i="99"/>
  <c r="F57" i="99"/>
  <c r="E57" i="99"/>
  <c r="D57" i="99"/>
  <c r="C57" i="99"/>
  <c r="P56" i="99"/>
  <c r="O56" i="99"/>
  <c r="M56" i="99"/>
  <c r="L56" i="99"/>
  <c r="K56" i="99"/>
  <c r="J56" i="99"/>
  <c r="I56" i="99"/>
  <c r="G56" i="99"/>
  <c r="F56" i="99"/>
  <c r="E56" i="99"/>
  <c r="D56" i="99"/>
  <c r="C56" i="99"/>
  <c r="P55" i="99"/>
  <c r="O55" i="99"/>
  <c r="M55" i="99"/>
  <c r="L55" i="99"/>
  <c r="K55" i="99"/>
  <c r="J55" i="99"/>
  <c r="I55" i="99"/>
  <c r="G55" i="99"/>
  <c r="F55" i="99"/>
  <c r="E55" i="99"/>
  <c r="D55" i="99"/>
  <c r="C55" i="99"/>
  <c r="P54" i="99"/>
  <c r="O54" i="99"/>
  <c r="M54" i="99"/>
  <c r="L54" i="99"/>
  <c r="K54" i="99"/>
  <c r="J54" i="99"/>
  <c r="I54" i="99"/>
  <c r="G54" i="99"/>
  <c r="F54" i="99"/>
  <c r="E54" i="99"/>
  <c r="D54" i="99"/>
  <c r="C54" i="99"/>
  <c r="P53" i="99"/>
  <c r="O53" i="99"/>
  <c r="M53" i="99"/>
  <c r="L53" i="99"/>
  <c r="K53" i="99"/>
  <c r="J53" i="99"/>
  <c r="I53" i="99"/>
  <c r="G53" i="99"/>
  <c r="F53" i="99"/>
  <c r="E53" i="99"/>
  <c r="D53" i="99"/>
  <c r="C53" i="99"/>
  <c r="P52" i="99"/>
  <c r="O52" i="99"/>
  <c r="M52" i="99"/>
  <c r="L52" i="99"/>
  <c r="K52" i="99"/>
  <c r="J52" i="99"/>
  <c r="I52" i="99"/>
  <c r="G52" i="99"/>
  <c r="F52" i="99"/>
  <c r="E52" i="99"/>
  <c r="D52" i="99"/>
  <c r="C52" i="99"/>
  <c r="P51" i="99"/>
  <c r="O51" i="99"/>
  <c r="M51" i="99"/>
  <c r="L51" i="99"/>
  <c r="K51" i="99"/>
  <c r="J51" i="99"/>
  <c r="I51" i="99"/>
  <c r="G51" i="99"/>
  <c r="F51" i="99"/>
  <c r="E51" i="99"/>
  <c r="D51" i="99"/>
  <c r="C51" i="99"/>
  <c r="P50" i="99"/>
  <c r="O50" i="99"/>
  <c r="M50" i="99"/>
  <c r="L50" i="99"/>
  <c r="K50" i="99"/>
  <c r="J50" i="99"/>
  <c r="I50" i="99"/>
  <c r="G50" i="99"/>
  <c r="F50" i="99"/>
  <c r="E50" i="99"/>
  <c r="D50" i="99"/>
  <c r="C50" i="99"/>
  <c r="P49" i="99"/>
  <c r="O49" i="99"/>
  <c r="M49" i="99"/>
  <c r="L49" i="99"/>
  <c r="K49" i="99"/>
  <c r="J49" i="99"/>
  <c r="I49" i="99"/>
  <c r="G49" i="99"/>
  <c r="F49" i="99"/>
  <c r="E49" i="99"/>
  <c r="D49" i="99"/>
  <c r="C49" i="99"/>
  <c r="P48" i="99"/>
  <c r="O48" i="99"/>
  <c r="M48" i="99"/>
  <c r="L48" i="99"/>
  <c r="K48" i="99"/>
  <c r="J48" i="99"/>
  <c r="I48" i="99"/>
  <c r="G48" i="99"/>
  <c r="F48" i="99"/>
  <c r="E48" i="99"/>
  <c r="D48" i="99"/>
  <c r="C48" i="99"/>
  <c r="P47" i="99"/>
  <c r="O47" i="99"/>
  <c r="M47" i="99"/>
  <c r="L47" i="99"/>
  <c r="K47" i="99"/>
  <c r="J47" i="99"/>
  <c r="I47" i="99"/>
  <c r="G47" i="99"/>
  <c r="F47" i="99"/>
  <c r="E47" i="99"/>
  <c r="D47" i="99"/>
  <c r="C47" i="99"/>
  <c r="P46" i="99"/>
  <c r="O46" i="99"/>
  <c r="M46" i="99"/>
  <c r="L46" i="99"/>
  <c r="K46" i="99"/>
  <c r="J46" i="99"/>
  <c r="I46" i="99"/>
  <c r="G46" i="99"/>
  <c r="F46" i="99"/>
  <c r="E46" i="99"/>
  <c r="D46" i="99"/>
  <c r="C46" i="99"/>
  <c r="P45" i="99"/>
  <c r="O45" i="99"/>
  <c r="M45" i="99"/>
  <c r="L45" i="99"/>
  <c r="K45" i="99"/>
  <c r="J45" i="99"/>
  <c r="I45" i="99"/>
  <c r="G45" i="99"/>
  <c r="F45" i="99"/>
  <c r="E45" i="99"/>
  <c r="D45" i="99"/>
  <c r="C45" i="99"/>
  <c r="P44" i="99"/>
  <c r="O44" i="99"/>
  <c r="M44" i="99"/>
  <c r="L44" i="99"/>
  <c r="K44" i="99"/>
  <c r="J44" i="99"/>
  <c r="I44" i="99"/>
  <c r="G44" i="99"/>
  <c r="F44" i="99"/>
  <c r="E44" i="99"/>
  <c r="D44" i="99"/>
  <c r="C44" i="99"/>
  <c r="P43" i="99"/>
  <c r="O43" i="99"/>
  <c r="M43" i="99"/>
  <c r="L43" i="99"/>
  <c r="K43" i="99"/>
  <c r="J43" i="99"/>
  <c r="I43" i="99"/>
  <c r="G43" i="99"/>
  <c r="F43" i="99"/>
  <c r="E43" i="99"/>
  <c r="D43" i="99"/>
  <c r="C43" i="99"/>
  <c r="P42" i="99"/>
  <c r="O42" i="99"/>
  <c r="M42" i="99"/>
  <c r="L42" i="99"/>
  <c r="K42" i="99"/>
  <c r="J42" i="99"/>
  <c r="I42" i="99"/>
  <c r="G42" i="99"/>
  <c r="F42" i="99"/>
  <c r="E42" i="99"/>
  <c r="D42" i="99"/>
  <c r="C42" i="99"/>
  <c r="P41" i="99"/>
  <c r="O41" i="99"/>
  <c r="M41" i="99"/>
  <c r="L41" i="99"/>
  <c r="K41" i="99"/>
  <c r="J41" i="99"/>
  <c r="I41" i="99"/>
  <c r="G41" i="99"/>
  <c r="F41" i="99"/>
  <c r="E41" i="99"/>
  <c r="D41" i="99"/>
  <c r="C41" i="99"/>
  <c r="P40" i="99"/>
  <c r="O40" i="99"/>
  <c r="M40" i="99"/>
  <c r="L40" i="99"/>
  <c r="K40" i="99"/>
  <c r="J40" i="99"/>
  <c r="I40" i="99"/>
  <c r="G40" i="99"/>
  <c r="F40" i="99"/>
  <c r="E40" i="99"/>
  <c r="D40" i="99"/>
  <c r="C40" i="99"/>
  <c r="P39" i="99"/>
  <c r="O39" i="99"/>
  <c r="M39" i="99"/>
  <c r="L39" i="99"/>
  <c r="K39" i="99"/>
  <c r="J39" i="99"/>
  <c r="I39" i="99"/>
  <c r="G39" i="99"/>
  <c r="F39" i="99"/>
  <c r="E39" i="99"/>
  <c r="D39" i="99"/>
  <c r="C39" i="99"/>
  <c r="P38" i="99"/>
  <c r="O38" i="99"/>
  <c r="M38" i="99"/>
  <c r="L38" i="99"/>
  <c r="K38" i="99"/>
  <c r="J38" i="99"/>
  <c r="I38" i="99"/>
  <c r="G38" i="99"/>
  <c r="F38" i="99"/>
  <c r="E38" i="99"/>
  <c r="D38" i="99"/>
  <c r="C38" i="99"/>
  <c r="P37" i="99"/>
  <c r="O37" i="99"/>
  <c r="M37" i="99"/>
  <c r="L37" i="99"/>
  <c r="K37" i="99"/>
  <c r="J37" i="99"/>
  <c r="I37" i="99"/>
  <c r="G37" i="99"/>
  <c r="F37" i="99"/>
  <c r="E37" i="99"/>
  <c r="D37" i="99"/>
  <c r="C37" i="99"/>
  <c r="P36" i="99"/>
  <c r="O36" i="99"/>
  <c r="M36" i="99"/>
  <c r="L36" i="99"/>
  <c r="K36" i="99"/>
  <c r="J36" i="99"/>
  <c r="I36" i="99"/>
  <c r="G36" i="99"/>
  <c r="F36" i="99"/>
  <c r="E36" i="99"/>
  <c r="D36" i="99"/>
  <c r="C36" i="99"/>
  <c r="P35" i="99"/>
  <c r="O35" i="99"/>
  <c r="M35" i="99"/>
  <c r="L35" i="99"/>
  <c r="K35" i="99"/>
  <c r="J35" i="99"/>
  <c r="I35" i="99"/>
  <c r="G35" i="99"/>
  <c r="F35" i="99"/>
  <c r="E35" i="99"/>
  <c r="D35" i="99"/>
  <c r="C35" i="99"/>
  <c r="P34" i="99"/>
  <c r="O34" i="99"/>
  <c r="M34" i="99"/>
  <c r="L34" i="99"/>
  <c r="K34" i="99"/>
  <c r="J34" i="99"/>
  <c r="I34" i="99"/>
  <c r="G34" i="99"/>
  <c r="F34" i="99"/>
  <c r="E34" i="99"/>
  <c r="D34" i="99"/>
  <c r="C34" i="99"/>
  <c r="P33" i="99"/>
  <c r="O33" i="99"/>
  <c r="M33" i="99"/>
  <c r="L33" i="99"/>
  <c r="K33" i="99"/>
  <c r="J33" i="99"/>
  <c r="I33" i="99"/>
  <c r="G33" i="99"/>
  <c r="F33" i="99"/>
  <c r="E33" i="99"/>
  <c r="D33" i="99"/>
  <c r="C33" i="99"/>
  <c r="P32" i="99"/>
  <c r="O32" i="99"/>
  <c r="M32" i="99"/>
  <c r="L32" i="99"/>
  <c r="K32" i="99"/>
  <c r="J32" i="99"/>
  <c r="I32" i="99"/>
  <c r="G32" i="99"/>
  <c r="F32" i="99"/>
  <c r="E32" i="99"/>
  <c r="D32" i="99"/>
  <c r="C32" i="99"/>
  <c r="P31" i="99"/>
  <c r="O31" i="99"/>
  <c r="M31" i="99"/>
  <c r="L31" i="99"/>
  <c r="K31" i="99"/>
  <c r="J31" i="99"/>
  <c r="I31" i="99"/>
  <c r="G31" i="99"/>
  <c r="F31" i="99"/>
  <c r="E31" i="99"/>
  <c r="D31" i="99"/>
  <c r="C31" i="99"/>
  <c r="P30" i="99"/>
  <c r="O30" i="99"/>
  <c r="M30" i="99"/>
  <c r="L30" i="99"/>
  <c r="K30" i="99"/>
  <c r="J30" i="99"/>
  <c r="I30" i="99"/>
  <c r="G30" i="99"/>
  <c r="F30" i="99"/>
  <c r="E30" i="99"/>
  <c r="D30" i="99"/>
  <c r="C30" i="99"/>
  <c r="P29" i="99"/>
  <c r="O29" i="99"/>
  <c r="M29" i="99"/>
  <c r="L29" i="99"/>
  <c r="K29" i="99"/>
  <c r="J29" i="99"/>
  <c r="I29" i="99"/>
  <c r="G29" i="99"/>
  <c r="F29" i="99"/>
  <c r="E29" i="99"/>
  <c r="D29" i="99"/>
  <c r="C29" i="99"/>
  <c r="P28" i="99"/>
  <c r="O28" i="99"/>
  <c r="M28" i="99"/>
  <c r="L28" i="99"/>
  <c r="K28" i="99"/>
  <c r="J28" i="99"/>
  <c r="I28" i="99"/>
  <c r="G28" i="99"/>
  <c r="F28" i="99"/>
  <c r="E28" i="99"/>
  <c r="D28" i="99"/>
  <c r="C28" i="99"/>
  <c r="P27" i="99"/>
  <c r="O27" i="99"/>
  <c r="M27" i="99"/>
  <c r="L27" i="99"/>
  <c r="K27" i="99"/>
  <c r="J27" i="99"/>
  <c r="I27" i="99"/>
  <c r="G27" i="99"/>
  <c r="F27" i="99"/>
  <c r="E27" i="99"/>
  <c r="D27" i="99"/>
  <c r="C27" i="99"/>
  <c r="P26" i="99"/>
  <c r="O26" i="99"/>
  <c r="M26" i="99"/>
  <c r="L26" i="99"/>
  <c r="K26" i="99"/>
  <c r="J26" i="99"/>
  <c r="I26" i="99"/>
  <c r="G26" i="99"/>
  <c r="F26" i="99"/>
  <c r="E26" i="99"/>
  <c r="D26" i="99"/>
  <c r="C26" i="99"/>
  <c r="P25" i="99"/>
  <c r="O25" i="99"/>
  <c r="M25" i="99"/>
  <c r="L25" i="99"/>
  <c r="K25" i="99"/>
  <c r="J25" i="99"/>
  <c r="I25" i="99"/>
  <c r="G25" i="99"/>
  <c r="F25" i="99"/>
  <c r="E25" i="99"/>
  <c r="D25" i="99"/>
  <c r="C25" i="99"/>
  <c r="P24" i="99"/>
  <c r="O24" i="99"/>
  <c r="M24" i="99"/>
  <c r="L24" i="99"/>
  <c r="K24" i="99"/>
  <c r="J24" i="99"/>
  <c r="I24" i="99"/>
  <c r="G24" i="99"/>
  <c r="F24" i="99"/>
  <c r="E24" i="99"/>
  <c r="D24" i="99"/>
  <c r="C24" i="99"/>
  <c r="P23" i="99"/>
  <c r="O23" i="99"/>
  <c r="M23" i="99"/>
  <c r="L23" i="99"/>
  <c r="K23" i="99"/>
  <c r="J23" i="99"/>
  <c r="I23" i="99"/>
  <c r="G23" i="99"/>
  <c r="F23" i="99"/>
  <c r="E23" i="99"/>
  <c r="D23" i="99"/>
  <c r="C23" i="99"/>
  <c r="P22" i="99"/>
  <c r="O22" i="99"/>
  <c r="M22" i="99"/>
  <c r="L22" i="99"/>
  <c r="K22" i="99"/>
  <c r="J22" i="99"/>
  <c r="I22" i="99"/>
  <c r="G22" i="99"/>
  <c r="F22" i="99"/>
  <c r="E22" i="99"/>
  <c r="D22" i="99"/>
  <c r="C22" i="99"/>
  <c r="P21" i="99"/>
  <c r="O21" i="99"/>
  <c r="M21" i="99"/>
  <c r="L21" i="99"/>
  <c r="K21" i="99"/>
  <c r="J21" i="99"/>
  <c r="I21" i="99"/>
  <c r="G21" i="99"/>
  <c r="F21" i="99"/>
  <c r="E21" i="99"/>
  <c r="D21" i="99"/>
  <c r="C21" i="99"/>
  <c r="P20" i="99"/>
  <c r="O20" i="99"/>
  <c r="M20" i="99"/>
  <c r="L20" i="99"/>
  <c r="K20" i="99"/>
  <c r="J20" i="99"/>
  <c r="I20" i="99"/>
  <c r="G20" i="99"/>
  <c r="F20" i="99"/>
  <c r="E20" i="99"/>
  <c r="D20" i="99"/>
  <c r="C20" i="99"/>
  <c r="P19" i="99"/>
  <c r="O19" i="99"/>
  <c r="M19" i="99"/>
  <c r="L19" i="99"/>
  <c r="K19" i="99"/>
  <c r="J19" i="99"/>
  <c r="I19" i="99"/>
  <c r="G19" i="99"/>
  <c r="F19" i="99"/>
  <c r="E19" i="99"/>
  <c r="D19" i="99"/>
  <c r="C19" i="99"/>
  <c r="P18" i="99"/>
  <c r="O18" i="99"/>
  <c r="M18" i="99"/>
  <c r="L18" i="99"/>
  <c r="K18" i="99"/>
  <c r="J18" i="99"/>
  <c r="I18" i="99"/>
  <c r="G18" i="99"/>
  <c r="F18" i="99"/>
  <c r="E18" i="99"/>
  <c r="D18" i="99"/>
  <c r="C18" i="99"/>
  <c r="P17" i="99"/>
  <c r="O17" i="99"/>
  <c r="M17" i="99"/>
  <c r="L17" i="99"/>
  <c r="K17" i="99"/>
  <c r="J17" i="99"/>
  <c r="I17" i="99"/>
  <c r="G17" i="99"/>
  <c r="F17" i="99"/>
  <c r="E17" i="99"/>
  <c r="D17" i="99"/>
  <c r="C17" i="99"/>
  <c r="P16" i="99"/>
  <c r="O16" i="99"/>
  <c r="M16" i="99"/>
  <c r="L16" i="99"/>
  <c r="K16" i="99"/>
  <c r="J16" i="99"/>
  <c r="I16" i="99"/>
  <c r="G16" i="99"/>
  <c r="F16" i="99"/>
  <c r="E16" i="99"/>
  <c r="D16" i="99"/>
  <c r="C16" i="99"/>
  <c r="P15" i="99"/>
  <c r="O15" i="99"/>
  <c r="M15" i="99"/>
  <c r="L15" i="99"/>
  <c r="K15" i="99"/>
  <c r="J15" i="99"/>
  <c r="I15" i="99"/>
  <c r="G15" i="99"/>
  <c r="F15" i="99"/>
  <c r="E15" i="99"/>
  <c r="D15" i="99"/>
  <c r="C15" i="99"/>
  <c r="P14" i="99"/>
  <c r="O14" i="99"/>
  <c r="M14" i="99"/>
  <c r="L14" i="99"/>
  <c r="K14" i="99"/>
  <c r="J14" i="99"/>
  <c r="I14" i="99"/>
  <c r="G14" i="99"/>
  <c r="F14" i="99"/>
  <c r="E14" i="99"/>
  <c r="D14" i="99"/>
  <c r="C14" i="99"/>
  <c r="P13" i="99"/>
  <c r="O13" i="99"/>
  <c r="M13" i="99"/>
  <c r="L13" i="99"/>
  <c r="K13" i="99"/>
  <c r="J13" i="99"/>
  <c r="I13" i="99"/>
  <c r="G13" i="99"/>
  <c r="F13" i="99"/>
  <c r="E13" i="99"/>
  <c r="D13" i="99"/>
  <c r="C13" i="99"/>
  <c r="P12" i="99"/>
  <c r="O12" i="99"/>
  <c r="M12" i="99"/>
  <c r="L12" i="99"/>
  <c r="K12" i="99"/>
  <c r="J12" i="99"/>
  <c r="I12" i="99"/>
  <c r="G12" i="99"/>
  <c r="F12" i="99"/>
  <c r="E12" i="99"/>
  <c r="D12" i="99"/>
  <c r="C12" i="99"/>
  <c r="P11" i="99"/>
  <c r="O11" i="99"/>
  <c r="M11" i="99"/>
  <c r="L11" i="99"/>
  <c r="K11" i="99"/>
  <c r="J11" i="99"/>
  <c r="I11" i="99"/>
  <c r="G11" i="99"/>
  <c r="F11" i="99"/>
  <c r="E11" i="99"/>
  <c r="D11" i="99"/>
  <c r="C11" i="99"/>
  <c r="P10" i="99"/>
  <c r="O10" i="99"/>
  <c r="M10" i="99"/>
  <c r="L10" i="99"/>
  <c r="K10" i="99"/>
  <c r="J10" i="99"/>
  <c r="I10" i="99"/>
  <c r="G10" i="99"/>
  <c r="F10" i="99"/>
  <c r="E10" i="99"/>
  <c r="D10" i="99"/>
  <c r="C10" i="99"/>
  <c r="P9" i="99"/>
  <c r="O9" i="99"/>
  <c r="M9" i="99"/>
  <c r="L9" i="99"/>
  <c r="K9" i="99"/>
  <c r="J9" i="99"/>
  <c r="I9" i="99"/>
  <c r="G9" i="99"/>
  <c r="F9" i="99"/>
  <c r="E9" i="99"/>
  <c r="D9" i="99"/>
  <c r="C9" i="99"/>
  <c r="P8" i="99"/>
  <c r="O8" i="99"/>
  <c r="M8" i="99"/>
  <c r="L8" i="99"/>
  <c r="K8" i="99"/>
  <c r="J8" i="99"/>
  <c r="I8" i="99"/>
  <c r="G8" i="99"/>
  <c r="F8" i="99"/>
  <c r="E8" i="99"/>
  <c r="D8" i="99"/>
  <c r="C8" i="99"/>
  <c r="P7" i="99"/>
  <c r="O7" i="99"/>
  <c r="M7" i="99"/>
  <c r="L7" i="99"/>
  <c r="K7" i="99"/>
  <c r="J7" i="99"/>
  <c r="I7" i="99"/>
  <c r="G7" i="99"/>
  <c r="F7" i="99"/>
  <c r="E7" i="99"/>
  <c r="D7" i="99"/>
  <c r="C7" i="99"/>
  <c r="P6" i="99"/>
  <c r="O6" i="99"/>
  <c r="M6" i="99"/>
  <c r="L6" i="99"/>
  <c r="K6" i="99"/>
  <c r="J6" i="99"/>
  <c r="I6" i="99"/>
  <c r="G6" i="99"/>
  <c r="F6" i="99"/>
  <c r="E6" i="99"/>
  <c r="D6" i="99"/>
  <c r="C6" i="99"/>
  <c r="P5" i="99"/>
  <c r="O5" i="99"/>
  <c r="M5" i="99"/>
  <c r="L5" i="99"/>
  <c r="K5" i="99"/>
  <c r="J5" i="99"/>
  <c r="I5" i="99"/>
  <c r="G5" i="99"/>
  <c r="F5" i="99"/>
  <c r="E5" i="99"/>
  <c r="D5" i="99"/>
  <c r="C5" i="99"/>
  <c r="P4" i="99"/>
  <c r="O4" i="99"/>
  <c r="M4" i="99"/>
  <c r="L4" i="99"/>
  <c r="K4" i="99"/>
  <c r="J4" i="99"/>
  <c r="I4" i="99"/>
  <c r="G4" i="99"/>
  <c r="F4" i="99"/>
  <c r="E4" i="99"/>
  <c r="D4" i="99"/>
  <c r="C4" i="99"/>
  <c r="P3" i="99"/>
  <c r="O3" i="99"/>
  <c r="M3" i="99"/>
  <c r="L3" i="99"/>
  <c r="K3" i="99"/>
  <c r="J3" i="99"/>
  <c r="I3" i="99"/>
  <c r="G3" i="99"/>
  <c r="F3" i="99"/>
  <c r="E3" i="99"/>
  <c r="D3" i="99"/>
  <c r="C3" i="99"/>
  <c r="P110" i="98"/>
  <c r="O110" i="98"/>
  <c r="M110" i="98"/>
  <c r="L110" i="98"/>
  <c r="K110" i="98"/>
  <c r="J110" i="98"/>
  <c r="I110" i="98"/>
  <c r="G110" i="98"/>
  <c r="F110" i="98"/>
  <c r="E110" i="98"/>
  <c r="D110" i="98"/>
  <c r="C110" i="98"/>
  <c r="P109" i="98"/>
  <c r="O109" i="98"/>
  <c r="M109" i="98"/>
  <c r="L109" i="98"/>
  <c r="K109" i="98"/>
  <c r="J109" i="98"/>
  <c r="I109" i="98"/>
  <c r="G109" i="98"/>
  <c r="F109" i="98"/>
  <c r="E109" i="98"/>
  <c r="D109" i="98"/>
  <c r="C109" i="98"/>
  <c r="P108" i="98"/>
  <c r="O108" i="98"/>
  <c r="M108" i="98"/>
  <c r="L108" i="98"/>
  <c r="K108" i="98"/>
  <c r="J108" i="98"/>
  <c r="I108" i="98"/>
  <c r="G108" i="98"/>
  <c r="F108" i="98"/>
  <c r="E108" i="98"/>
  <c r="D108" i="98"/>
  <c r="C108" i="98"/>
  <c r="P107" i="98"/>
  <c r="O107" i="98"/>
  <c r="M107" i="98"/>
  <c r="L107" i="98"/>
  <c r="K107" i="98"/>
  <c r="J107" i="98"/>
  <c r="I107" i="98"/>
  <c r="G107" i="98"/>
  <c r="F107" i="98"/>
  <c r="E107" i="98"/>
  <c r="D107" i="98"/>
  <c r="C107" i="98"/>
  <c r="P106" i="98"/>
  <c r="O106" i="98"/>
  <c r="M106" i="98"/>
  <c r="L106" i="98"/>
  <c r="K106" i="98"/>
  <c r="J106" i="98"/>
  <c r="I106" i="98"/>
  <c r="G106" i="98"/>
  <c r="F106" i="98"/>
  <c r="E106" i="98"/>
  <c r="D106" i="98"/>
  <c r="C106" i="98"/>
  <c r="P105" i="98"/>
  <c r="O105" i="98"/>
  <c r="M105" i="98"/>
  <c r="L105" i="98"/>
  <c r="K105" i="98"/>
  <c r="J105" i="98"/>
  <c r="I105" i="98"/>
  <c r="G105" i="98"/>
  <c r="F105" i="98"/>
  <c r="E105" i="98"/>
  <c r="D105" i="98"/>
  <c r="C105" i="98"/>
  <c r="P104" i="98"/>
  <c r="O104" i="98"/>
  <c r="M104" i="98"/>
  <c r="L104" i="98"/>
  <c r="K104" i="98"/>
  <c r="J104" i="98"/>
  <c r="I104" i="98"/>
  <c r="G104" i="98"/>
  <c r="F104" i="98"/>
  <c r="E104" i="98"/>
  <c r="D104" i="98"/>
  <c r="C104" i="98"/>
  <c r="P103" i="98"/>
  <c r="O103" i="98"/>
  <c r="M103" i="98"/>
  <c r="L103" i="98"/>
  <c r="K103" i="98"/>
  <c r="J103" i="98"/>
  <c r="I103" i="98"/>
  <c r="G103" i="98"/>
  <c r="F103" i="98"/>
  <c r="E103" i="98"/>
  <c r="D103" i="98"/>
  <c r="C103" i="98"/>
  <c r="P102" i="98"/>
  <c r="O102" i="98"/>
  <c r="M102" i="98"/>
  <c r="L102" i="98"/>
  <c r="K102" i="98"/>
  <c r="J102" i="98"/>
  <c r="I102" i="98"/>
  <c r="G102" i="98"/>
  <c r="F102" i="98"/>
  <c r="E102" i="98"/>
  <c r="D102" i="98"/>
  <c r="C102" i="98"/>
  <c r="P101" i="98"/>
  <c r="O101" i="98"/>
  <c r="M101" i="98"/>
  <c r="L101" i="98"/>
  <c r="K101" i="98"/>
  <c r="J101" i="98"/>
  <c r="I101" i="98"/>
  <c r="G101" i="98"/>
  <c r="F101" i="98"/>
  <c r="E101" i="98"/>
  <c r="D101" i="98"/>
  <c r="C101" i="98"/>
  <c r="P100" i="98"/>
  <c r="O100" i="98"/>
  <c r="M100" i="98"/>
  <c r="L100" i="98"/>
  <c r="K100" i="98"/>
  <c r="J100" i="98"/>
  <c r="I100" i="98"/>
  <c r="G100" i="98"/>
  <c r="F100" i="98"/>
  <c r="E100" i="98"/>
  <c r="D100" i="98"/>
  <c r="C100" i="98"/>
  <c r="P99" i="98"/>
  <c r="O99" i="98"/>
  <c r="M99" i="98"/>
  <c r="L99" i="98"/>
  <c r="K99" i="98"/>
  <c r="J99" i="98"/>
  <c r="I99" i="98"/>
  <c r="G99" i="98"/>
  <c r="F99" i="98"/>
  <c r="E99" i="98"/>
  <c r="D99" i="98"/>
  <c r="C99" i="98"/>
  <c r="P98" i="98"/>
  <c r="O98" i="98"/>
  <c r="M98" i="98"/>
  <c r="L98" i="98"/>
  <c r="K98" i="98"/>
  <c r="J98" i="98"/>
  <c r="I98" i="98"/>
  <c r="G98" i="98"/>
  <c r="F98" i="98"/>
  <c r="E98" i="98"/>
  <c r="D98" i="98"/>
  <c r="C98" i="98"/>
  <c r="P97" i="98"/>
  <c r="O97" i="98"/>
  <c r="M97" i="98"/>
  <c r="L97" i="98"/>
  <c r="K97" i="98"/>
  <c r="J97" i="98"/>
  <c r="I97" i="98"/>
  <c r="G97" i="98"/>
  <c r="F97" i="98"/>
  <c r="E97" i="98"/>
  <c r="D97" i="98"/>
  <c r="C97" i="98"/>
  <c r="P96" i="98"/>
  <c r="O96" i="98"/>
  <c r="M96" i="98"/>
  <c r="L96" i="98"/>
  <c r="K96" i="98"/>
  <c r="J96" i="98"/>
  <c r="I96" i="98"/>
  <c r="G96" i="98"/>
  <c r="F96" i="98"/>
  <c r="E96" i="98"/>
  <c r="D96" i="98"/>
  <c r="C96" i="98"/>
  <c r="P95" i="98"/>
  <c r="O95" i="98"/>
  <c r="M95" i="98"/>
  <c r="L95" i="98"/>
  <c r="K95" i="98"/>
  <c r="J95" i="98"/>
  <c r="I95" i="98"/>
  <c r="G95" i="98"/>
  <c r="F95" i="98"/>
  <c r="E95" i="98"/>
  <c r="D95" i="98"/>
  <c r="C95" i="98"/>
  <c r="P94" i="98"/>
  <c r="O94" i="98"/>
  <c r="M94" i="98"/>
  <c r="L94" i="98"/>
  <c r="K94" i="98"/>
  <c r="J94" i="98"/>
  <c r="I94" i="98"/>
  <c r="G94" i="98"/>
  <c r="F94" i="98"/>
  <c r="E94" i="98"/>
  <c r="D94" i="98"/>
  <c r="C94" i="98"/>
  <c r="P93" i="98"/>
  <c r="O93" i="98"/>
  <c r="M93" i="98"/>
  <c r="L93" i="98"/>
  <c r="K93" i="98"/>
  <c r="J93" i="98"/>
  <c r="I93" i="98"/>
  <c r="G93" i="98"/>
  <c r="F93" i="98"/>
  <c r="E93" i="98"/>
  <c r="D93" i="98"/>
  <c r="C93" i="98"/>
  <c r="P92" i="98"/>
  <c r="O92" i="98"/>
  <c r="M92" i="98"/>
  <c r="L92" i="98"/>
  <c r="K92" i="98"/>
  <c r="J92" i="98"/>
  <c r="I92" i="98"/>
  <c r="G92" i="98"/>
  <c r="F92" i="98"/>
  <c r="E92" i="98"/>
  <c r="D92" i="98"/>
  <c r="C92" i="98"/>
  <c r="P91" i="98"/>
  <c r="O91" i="98"/>
  <c r="M91" i="98"/>
  <c r="L91" i="98"/>
  <c r="K91" i="98"/>
  <c r="J91" i="98"/>
  <c r="I91" i="98"/>
  <c r="G91" i="98"/>
  <c r="F91" i="98"/>
  <c r="E91" i="98"/>
  <c r="D91" i="98"/>
  <c r="C91" i="98"/>
  <c r="P90" i="98"/>
  <c r="O90" i="98"/>
  <c r="M90" i="98"/>
  <c r="L90" i="98"/>
  <c r="K90" i="98"/>
  <c r="J90" i="98"/>
  <c r="I90" i="98"/>
  <c r="G90" i="98"/>
  <c r="F90" i="98"/>
  <c r="E90" i="98"/>
  <c r="D90" i="98"/>
  <c r="C90" i="98"/>
  <c r="P89" i="98"/>
  <c r="O89" i="98"/>
  <c r="M89" i="98"/>
  <c r="L89" i="98"/>
  <c r="K89" i="98"/>
  <c r="J89" i="98"/>
  <c r="I89" i="98"/>
  <c r="G89" i="98"/>
  <c r="F89" i="98"/>
  <c r="E89" i="98"/>
  <c r="D89" i="98"/>
  <c r="C89" i="98"/>
  <c r="P88" i="98"/>
  <c r="O88" i="98"/>
  <c r="M88" i="98"/>
  <c r="L88" i="98"/>
  <c r="K88" i="98"/>
  <c r="J88" i="98"/>
  <c r="I88" i="98"/>
  <c r="G88" i="98"/>
  <c r="F88" i="98"/>
  <c r="E88" i="98"/>
  <c r="D88" i="98"/>
  <c r="C88" i="98"/>
  <c r="P87" i="98"/>
  <c r="O87" i="98"/>
  <c r="M87" i="98"/>
  <c r="L87" i="98"/>
  <c r="K87" i="98"/>
  <c r="J87" i="98"/>
  <c r="I87" i="98"/>
  <c r="G87" i="98"/>
  <c r="F87" i="98"/>
  <c r="E87" i="98"/>
  <c r="D87" i="98"/>
  <c r="C87" i="98"/>
  <c r="P86" i="98"/>
  <c r="O86" i="98"/>
  <c r="M86" i="98"/>
  <c r="L86" i="98"/>
  <c r="K86" i="98"/>
  <c r="J86" i="98"/>
  <c r="I86" i="98"/>
  <c r="G86" i="98"/>
  <c r="F86" i="98"/>
  <c r="E86" i="98"/>
  <c r="D86" i="98"/>
  <c r="C86" i="98"/>
  <c r="P85" i="98"/>
  <c r="O85" i="98"/>
  <c r="M85" i="98"/>
  <c r="L85" i="98"/>
  <c r="K85" i="98"/>
  <c r="J85" i="98"/>
  <c r="I85" i="98"/>
  <c r="G85" i="98"/>
  <c r="F85" i="98"/>
  <c r="E85" i="98"/>
  <c r="D85" i="98"/>
  <c r="C85" i="98"/>
  <c r="P84" i="98"/>
  <c r="O84" i="98"/>
  <c r="M84" i="98"/>
  <c r="L84" i="98"/>
  <c r="K84" i="98"/>
  <c r="J84" i="98"/>
  <c r="I84" i="98"/>
  <c r="G84" i="98"/>
  <c r="F84" i="98"/>
  <c r="E84" i="98"/>
  <c r="D84" i="98"/>
  <c r="C84" i="98"/>
  <c r="P83" i="98"/>
  <c r="O83" i="98"/>
  <c r="M83" i="98"/>
  <c r="L83" i="98"/>
  <c r="K83" i="98"/>
  <c r="J83" i="98"/>
  <c r="I83" i="98"/>
  <c r="G83" i="98"/>
  <c r="F83" i="98"/>
  <c r="E83" i="98"/>
  <c r="D83" i="98"/>
  <c r="C83" i="98"/>
  <c r="P82" i="98"/>
  <c r="O82" i="98"/>
  <c r="M82" i="98"/>
  <c r="L82" i="98"/>
  <c r="K82" i="98"/>
  <c r="J82" i="98"/>
  <c r="I82" i="98"/>
  <c r="G82" i="98"/>
  <c r="F82" i="98"/>
  <c r="E82" i="98"/>
  <c r="D82" i="98"/>
  <c r="C82" i="98"/>
  <c r="P81" i="98"/>
  <c r="O81" i="98"/>
  <c r="M81" i="98"/>
  <c r="L81" i="98"/>
  <c r="K81" i="98"/>
  <c r="J81" i="98"/>
  <c r="I81" i="98"/>
  <c r="G81" i="98"/>
  <c r="F81" i="98"/>
  <c r="E81" i="98"/>
  <c r="D81" i="98"/>
  <c r="C81" i="98"/>
  <c r="P80" i="98"/>
  <c r="O80" i="98"/>
  <c r="M80" i="98"/>
  <c r="L80" i="98"/>
  <c r="K80" i="98"/>
  <c r="J80" i="98"/>
  <c r="I80" i="98"/>
  <c r="G80" i="98"/>
  <c r="F80" i="98"/>
  <c r="E80" i="98"/>
  <c r="D80" i="98"/>
  <c r="C80" i="98"/>
  <c r="P79" i="98"/>
  <c r="O79" i="98"/>
  <c r="M79" i="98"/>
  <c r="L79" i="98"/>
  <c r="K79" i="98"/>
  <c r="J79" i="98"/>
  <c r="I79" i="98"/>
  <c r="G79" i="98"/>
  <c r="F79" i="98"/>
  <c r="E79" i="98"/>
  <c r="D79" i="98"/>
  <c r="C79" i="98"/>
  <c r="P78" i="98"/>
  <c r="O78" i="98"/>
  <c r="M78" i="98"/>
  <c r="L78" i="98"/>
  <c r="K78" i="98"/>
  <c r="J78" i="98"/>
  <c r="I78" i="98"/>
  <c r="G78" i="98"/>
  <c r="F78" i="98"/>
  <c r="E78" i="98"/>
  <c r="D78" i="98"/>
  <c r="C78" i="98"/>
  <c r="P77" i="98"/>
  <c r="O77" i="98"/>
  <c r="M77" i="98"/>
  <c r="L77" i="98"/>
  <c r="K77" i="98"/>
  <c r="J77" i="98"/>
  <c r="I77" i="98"/>
  <c r="G77" i="98"/>
  <c r="F77" i="98"/>
  <c r="E77" i="98"/>
  <c r="D77" i="98"/>
  <c r="C77" i="98"/>
  <c r="P76" i="98"/>
  <c r="O76" i="98"/>
  <c r="M76" i="98"/>
  <c r="L76" i="98"/>
  <c r="K76" i="98"/>
  <c r="J76" i="98"/>
  <c r="I76" i="98"/>
  <c r="G76" i="98"/>
  <c r="F76" i="98"/>
  <c r="E76" i="98"/>
  <c r="D76" i="98"/>
  <c r="C76" i="98"/>
  <c r="P75" i="98"/>
  <c r="O75" i="98"/>
  <c r="M75" i="98"/>
  <c r="L75" i="98"/>
  <c r="K75" i="98"/>
  <c r="J75" i="98"/>
  <c r="I75" i="98"/>
  <c r="G75" i="98"/>
  <c r="F75" i="98"/>
  <c r="E75" i="98"/>
  <c r="D75" i="98"/>
  <c r="C75" i="98"/>
  <c r="P74" i="98"/>
  <c r="O74" i="98"/>
  <c r="M74" i="98"/>
  <c r="L74" i="98"/>
  <c r="K74" i="98"/>
  <c r="J74" i="98"/>
  <c r="I74" i="98"/>
  <c r="G74" i="98"/>
  <c r="F74" i="98"/>
  <c r="E74" i="98"/>
  <c r="D74" i="98"/>
  <c r="C74" i="98"/>
  <c r="P73" i="98"/>
  <c r="O73" i="98"/>
  <c r="M73" i="98"/>
  <c r="L73" i="98"/>
  <c r="K73" i="98"/>
  <c r="J73" i="98"/>
  <c r="I73" i="98"/>
  <c r="G73" i="98"/>
  <c r="F73" i="98"/>
  <c r="E73" i="98"/>
  <c r="D73" i="98"/>
  <c r="C73" i="98"/>
  <c r="P72" i="98"/>
  <c r="O72" i="98"/>
  <c r="M72" i="98"/>
  <c r="L72" i="98"/>
  <c r="K72" i="98"/>
  <c r="J72" i="98"/>
  <c r="I72" i="98"/>
  <c r="G72" i="98"/>
  <c r="F72" i="98"/>
  <c r="E72" i="98"/>
  <c r="D72" i="98"/>
  <c r="C72" i="98"/>
  <c r="P71" i="98"/>
  <c r="O71" i="98"/>
  <c r="M71" i="98"/>
  <c r="L71" i="98"/>
  <c r="K71" i="98"/>
  <c r="J71" i="98"/>
  <c r="I71" i="98"/>
  <c r="G71" i="98"/>
  <c r="F71" i="98"/>
  <c r="E71" i="98"/>
  <c r="D71" i="98"/>
  <c r="C71" i="98"/>
  <c r="P70" i="98"/>
  <c r="O70" i="98"/>
  <c r="M70" i="98"/>
  <c r="L70" i="98"/>
  <c r="K70" i="98"/>
  <c r="J70" i="98"/>
  <c r="I70" i="98"/>
  <c r="G70" i="98"/>
  <c r="F70" i="98"/>
  <c r="E70" i="98"/>
  <c r="D70" i="98"/>
  <c r="C70" i="98"/>
  <c r="P69" i="98"/>
  <c r="O69" i="98"/>
  <c r="M69" i="98"/>
  <c r="L69" i="98"/>
  <c r="K69" i="98"/>
  <c r="J69" i="98"/>
  <c r="I69" i="98"/>
  <c r="G69" i="98"/>
  <c r="F69" i="98"/>
  <c r="E69" i="98"/>
  <c r="D69" i="98"/>
  <c r="C69" i="98"/>
  <c r="P68" i="98"/>
  <c r="O68" i="98"/>
  <c r="M68" i="98"/>
  <c r="L68" i="98"/>
  <c r="K68" i="98"/>
  <c r="J68" i="98"/>
  <c r="I68" i="98"/>
  <c r="G68" i="98"/>
  <c r="F68" i="98"/>
  <c r="E68" i="98"/>
  <c r="D68" i="98"/>
  <c r="C68" i="98"/>
  <c r="P67" i="98"/>
  <c r="O67" i="98"/>
  <c r="M67" i="98"/>
  <c r="L67" i="98"/>
  <c r="K67" i="98"/>
  <c r="J67" i="98"/>
  <c r="I67" i="98"/>
  <c r="G67" i="98"/>
  <c r="F67" i="98"/>
  <c r="E67" i="98"/>
  <c r="D67" i="98"/>
  <c r="C67" i="98"/>
  <c r="P66" i="98"/>
  <c r="O66" i="98"/>
  <c r="M66" i="98"/>
  <c r="L66" i="98"/>
  <c r="K66" i="98"/>
  <c r="J66" i="98"/>
  <c r="I66" i="98"/>
  <c r="G66" i="98"/>
  <c r="F66" i="98"/>
  <c r="E66" i="98"/>
  <c r="D66" i="98"/>
  <c r="C66" i="98"/>
  <c r="P65" i="98"/>
  <c r="O65" i="98"/>
  <c r="M65" i="98"/>
  <c r="L65" i="98"/>
  <c r="K65" i="98"/>
  <c r="J65" i="98"/>
  <c r="I65" i="98"/>
  <c r="G65" i="98"/>
  <c r="F65" i="98"/>
  <c r="E65" i="98"/>
  <c r="D65" i="98"/>
  <c r="C65" i="98"/>
  <c r="P64" i="98"/>
  <c r="O64" i="98"/>
  <c r="M64" i="98"/>
  <c r="L64" i="98"/>
  <c r="K64" i="98"/>
  <c r="J64" i="98"/>
  <c r="I64" i="98"/>
  <c r="G64" i="98"/>
  <c r="F64" i="98"/>
  <c r="E64" i="98"/>
  <c r="D64" i="98"/>
  <c r="C64" i="98"/>
  <c r="P63" i="98"/>
  <c r="O63" i="98"/>
  <c r="M63" i="98"/>
  <c r="L63" i="98"/>
  <c r="K63" i="98"/>
  <c r="J63" i="98"/>
  <c r="I63" i="98"/>
  <c r="G63" i="98"/>
  <c r="F63" i="98"/>
  <c r="E63" i="98"/>
  <c r="D63" i="98"/>
  <c r="C63" i="98"/>
  <c r="P62" i="98"/>
  <c r="O62" i="98"/>
  <c r="M62" i="98"/>
  <c r="L62" i="98"/>
  <c r="K62" i="98"/>
  <c r="J62" i="98"/>
  <c r="I62" i="98"/>
  <c r="G62" i="98"/>
  <c r="F62" i="98"/>
  <c r="E62" i="98"/>
  <c r="D62" i="98"/>
  <c r="C62" i="98"/>
  <c r="P61" i="98"/>
  <c r="O61" i="98"/>
  <c r="M61" i="98"/>
  <c r="L61" i="98"/>
  <c r="K61" i="98"/>
  <c r="J61" i="98"/>
  <c r="I61" i="98"/>
  <c r="G61" i="98"/>
  <c r="F61" i="98"/>
  <c r="E61" i="98"/>
  <c r="D61" i="98"/>
  <c r="C61" i="98"/>
  <c r="P60" i="98"/>
  <c r="O60" i="98"/>
  <c r="M60" i="98"/>
  <c r="L60" i="98"/>
  <c r="K60" i="98"/>
  <c r="J60" i="98"/>
  <c r="I60" i="98"/>
  <c r="G60" i="98"/>
  <c r="F60" i="98"/>
  <c r="E60" i="98"/>
  <c r="D60" i="98"/>
  <c r="C60" i="98"/>
  <c r="P59" i="98"/>
  <c r="O59" i="98"/>
  <c r="M59" i="98"/>
  <c r="L59" i="98"/>
  <c r="K59" i="98"/>
  <c r="J59" i="98"/>
  <c r="I59" i="98"/>
  <c r="G59" i="98"/>
  <c r="F59" i="98"/>
  <c r="E59" i="98"/>
  <c r="D59" i="98"/>
  <c r="C59" i="98"/>
  <c r="P58" i="98"/>
  <c r="O58" i="98"/>
  <c r="M58" i="98"/>
  <c r="L58" i="98"/>
  <c r="K58" i="98"/>
  <c r="J58" i="98"/>
  <c r="I58" i="98"/>
  <c r="G58" i="98"/>
  <c r="F58" i="98"/>
  <c r="E58" i="98"/>
  <c r="D58" i="98"/>
  <c r="C58" i="98"/>
  <c r="P57" i="98"/>
  <c r="O57" i="98"/>
  <c r="M57" i="98"/>
  <c r="L57" i="98"/>
  <c r="K57" i="98"/>
  <c r="J57" i="98"/>
  <c r="I57" i="98"/>
  <c r="G57" i="98"/>
  <c r="F57" i="98"/>
  <c r="E57" i="98"/>
  <c r="D57" i="98"/>
  <c r="C57" i="98"/>
  <c r="P56" i="98"/>
  <c r="O56" i="98"/>
  <c r="M56" i="98"/>
  <c r="L56" i="98"/>
  <c r="K56" i="98"/>
  <c r="J56" i="98"/>
  <c r="I56" i="98"/>
  <c r="G56" i="98"/>
  <c r="F56" i="98"/>
  <c r="E56" i="98"/>
  <c r="D56" i="98"/>
  <c r="C56" i="98"/>
  <c r="P55" i="98"/>
  <c r="O55" i="98"/>
  <c r="M55" i="98"/>
  <c r="L55" i="98"/>
  <c r="K55" i="98"/>
  <c r="J55" i="98"/>
  <c r="I55" i="98"/>
  <c r="G55" i="98"/>
  <c r="F55" i="98"/>
  <c r="E55" i="98"/>
  <c r="D55" i="98"/>
  <c r="C55" i="98"/>
  <c r="P54" i="98"/>
  <c r="O54" i="98"/>
  <c r="M54" i="98"/>
  <c r="L54" i="98"/>
  <c r="K54" i="98"/>
  <c r="J54" i="98"/>
  <c r="I54" i="98"/>
  <c r="G54" i="98"/>
  <c r="F54" i="98"/>
  <c r="E54" i="98"/>
  <c r="D54" i="98"/>
  <c r="C54" i="98"/>
  <c r="P53" i="98"/>
  <c r="O53" i="98"/>
  <c r="M53" i="98"/>
  <c r="L53" i="98"/>
  <c r="K53" i="98"/>
  <c r="J53" i="98"/>
  <c r="I53" i="98"/>
  <c r="G53" i="98"/>
  <c r="F53" i="98"/>
  <c r="E53" i="98"/>
  <c r="D53" i="98"/>
  <c r="C53" i="98"/>
  <c r="P52" i="98"/>
  <c r="O52" i="98"/>
  <c r="M52" i="98"/>
  <c r="L52" i="98"/>
  <c r="K52" i="98"/>
  <c r="J52" i="98"/>
  <c r="I52" i="98"/>
  <c r="G52" i="98"/>
  <c r="F52" i="98"/>
  <c r="E52" i="98"/>
  <c r="D52" i="98"/>
  <c r="C52" i="98"/>
  <c r="P51" i="98"/>
  <c r="O51" i="98"/>
  <c r="M51" i="98"/>
  <c r="L51" i="98"/>
  <c r="K51" i="98"/>
  <c r="J51" i="98"/>
  <c r="I51" i="98"/>
  <c r="G51" i="98"/>
  <c r="F51" i="98"/>
  <c r="E51" i="98"/>
  <c r="D51" i="98"/>
  <c r="C51" i="98"/>
  <c r="P50" i="98"/>
  <c r="O50" i="98"/>
  <c r="M50" i="98"/>
  <c r="L50" i="98"/>
  <c r="K50" i="98"/>
  <c r="J50" i="98"/>
  <c r="I50" i="98"/>
  <c r="G50" i="98"/>
  <c r="F50" i="98"/>
  <c r="E50" i="98"/>
  <c r="D50" i="98"/>
  <c r="C50" i="98"/>
  <c r="P49" i="98"/>
  <c r="O49" i="98"/>
  <c r="M49" i="98"/>
  <c r="L49" i="98"/>
  <c r="K49" i="98"/>
  <c r="J49" i="98"/>
  <c r="I49" i="98"/>
  <c r="G49" i="98"/>
  <c r="F49" i="98"/>
  <c r="E49" i="98"/>
  <c r="D49" i="98"/>
  <c r="C49" i="98"/>
  <c r="P48" i="98"/>
  <c r="O48" i="98"/>
  <c r="M48" i="98"/>
  <c r="L48" i="98"/>
  <c r="K48" i="98"/>
  <c r="J48" i="98"/>
  <c r="I48" i="98"/>
  <c r="G48" i="98"/>
  <c r="F48" i="98"/>
  <c r="E48" i="98"/>
  <c r="D48" i="98"/>
  <c r="C48" i="98"/>
  <c r="P47" i="98"/>
  <c r="O47" i="98"/>
  <c r="M47" i="98"/>
  <c r="L47" i="98"/>
  <c r="K47" i="98"/>
  <c r="J47" i="98"/>
  <c r="I47" i="98"/>
  <c r="G47" i="98"/>
  <c r="F47" i="98"/>
  <c r="E47" i="98"/>
  <c r="D47" i="98"/>
  <c r="C47" i="98"/>
  <c r="P46" i="98"/>
  <c r="O46" i="98"/>
  <c r="M46" i="98"/>
  <c r="L46" i="98"/>
  <c r="K46" i="98"/>
  <c r="J46" i="98"/>
  <c r="I46" i="98"/>
  <c r="G46" i="98"/>
  <c r="F46" i="98"/>
  <c r="E46" i="98"/>
  <c r="D46" i="98"/>
  <c r="C46" i="98"/>
  <c r="P45" i="98"/>
  <c r="O45" i="98"/>
  <c r="M45" i="98"/>
  <c r="L45" i="98"/>
  <c r="K45" i="98"/>
  <c r="J45" i="98"/>
  <c r="I45" i="98"/>
  <c r="G45" i="98"/>
  <c r="F45" i="98"/>
  <c r="E45" i="98"/>
  <c r="D45" i="98"/>
  <c r="C45" i="98"/>
  <c r="P44" i="98"/>
  <c r="O44" i="98"/>
  <c r="M44" i="98"/>
  <c r="L44" i="98"/>
  <c r="K44" i="98"/>
  <c r="J44" i="98"/>
  <c r="I44" i="98"/>
  <c r="G44" i="98"/>
  <c r="F44" i="98"/>
  <c r="E44" i="98"/>
  <c r="D44" i="98"/>
  <c r="C44" i="98"/>
  <c r="P43" i="98"/>
  <c r="O43" i="98"/>
  <c r="M43" i="98"/>
  <c r="L43" i="98"/>
  <c r="K43" i="98"/>
  <c r="J43" i="98"/>
  <c r="I43" i="98"/>
  <c r="G43" i="98"/>
  <c r="F43" i="98"/>
  <c r="E43" i="98"/>
  <c r="D43" i="98"/>
  <c r="C43" i="98"/>
  <c r="P42" i="98"/>
  <c r="O42" i="98"/>
  <c r="M42" i="98"/>
  <c r="L42" i="98"/>
  <c r="K42" i="98"/>
  <c r="J42" i="98"/>
  <c r="I42" i="98"/>
  <c r="G42" i="98"/>
  <c r="F42" i="98"/>
  <c r="E42" i="98"/>
  <c r="D42" i="98"/>
  <c r="C42" i="98"/>
  <c r="P41" i="98"/>
  <c r="O41" i="98"/>
  <c r="M41" i="98"/>
  <c r="L41" i="98"/>
  <c r="K41" i="98"/>
  <c r="J41" i="98"/>
  <c r="I41" i="98"/>
  <c r="G41" i="98"/>
  <c r="F41" i="98"/>
  <c r="E41" i="98"/>
  <c r="D41" i="98"/>
  <c r="C41" i="98"/>
  <c r="P40" i="98"/>
  <c r="O40" i="98"/>
  <c r="M40" i="98"/>
  <c r="L40" i="98"/>
  <c r="K40" i="98"/>
  <c r="J40" i="98"/>
  <c r="I40" i="98"/>
  <c r="G40" i="98"/>
  <c r="F40" i="98"/>
  <c r="E40" i="98"/>
  <c r="D40" i="98"/>
  <c r="C40" i="98"/>
  <c r="P39" i="98"/>
  <c r="O39" i="98"/>
  <c r="M39" i="98"/>
  <c r="L39" i="98"/>
  <c r="K39" i="98"/>
  <c r="J39" i="98"/>
  <c r="I39" i="98"/>
  <c r="G39" i="98"/>
  <c r="F39" i="98"/>
  <c r="E39" i="98"/>
  <c r="D39" i="98"/>
  <c r="C39" i="98"/>
  <c r="P38" i="98"/>
  <c r="O38" i="98"/>
  <c r="M38" i="98"/>
  <c r="L38" i="98"/>
  <c r="K38" i="98"/>
  <c r="J38" i="98"/>
  <c r="I38" i="98"/>
  <c r="G38" i="98"/>
  <c r="F38" i="98"/>
  <c r="E38" i="98"/>
  <c r="D38" i="98"/>
  <c r="C38" i="98"/>
  <c r="P37" i="98"/>
  <c r="O37" i="98"/>
  <c r="M37" i="98"/>
  <c r="L37" i="98"/>
  <c r="K37" i="98"/>
  <c r="J37" i="98"/>
  <c r="I37" i="98"/>
  <c r="G37" i="98"/>
  <c r="F37" i="98"/>
  <c r="E37" i="98"/>
  <c r="D37" i="98"/>
  <c r="C37" i="98"/>
  <c r="P36" i="98"/>
  <c r="O36" i="98"/>
  <c r="M36" i="98"/>
  <c r="L36" i="98"/>
  <c r="K36" i="98"/>
  <c r="J36" i="98"/>
  <c r="I36" i="98"/>
  <c r="G36" i="98"/>
  <c r="F36" i="98"/>
  <c r="E36" i="98"/>
  <c r="D36" i="98"/>
  <c r="C36" i="98"/>
  <c r="P35" i="98"/>
  <c r="O35" i="98"/>
  <c r="M35" i="98"/>
  <c r="L35" i="98"/>
  <c r="K35" i="98"/>
  <c r="J35" i="98"/>
  <c r="I35" i="98"/>
  <c r="G35" i="98"/>
  <c r="F35" i="98"/>
  <c r="E35" i="98"/>
  <c r="D35" i="98"/>
  <c r="C35" i="98"/>
  <c r="P34" i="98"/>
  <c r="O34" i="98"/>
  <c r="M34" i="98"/>
  <c r="L34" i="98"/>
  <c r="K34" i="98"/>
  <c r="J34" i="98"/>
  <c r="I34" i="98"/>
  <c r="G34" i="98"/>
  <c r="F34" i="98"/>
  <c r="E34" i="98"/>
  <c r="D34" i="98"/>
  <c r="C34" i="98"/>
  <c r="P33" i="98"/>
  <c r="O33" i="98"/>
  <c r="M33" i="98"/>
  <c r="L33" i="98"/>
  <c r="K33" i="98"/>
  <c r="J33" i="98"/>
  <c r="I33" i="98"/>
  <c r="G33" i="98"/>
  <c r="F33" i="98"/>
  <c r="E33" i="98"/>
  <c r="D33" i="98"/>
  <c r="C33" i="98"/>
  <c r="P32" i="98"/>
  <c r="O32" i="98"/>
  <c r="M32" i="98"/>
  <c r="L32" i="98"/>
  <c r="K32" i="98"/>
  <c r="J32" i="98"/>
  <c r="I32" i="98"/>
  <c r="G32" i="98"/>
  <c r="F32" i="98"/>
  <c r="E32" i="98"/>
  <c r="D32" i="98"/>
  <c r="C32" i="98"/>
  <c r="P31" i="98"/>
  <c r="O31" i="98"/>
  <c r="M31" i="98"/>
  <c r="L31" i="98"/>
  <c r="K31" i="98"/>
  <c r="J31" i="98"/>
  <c r="I31" i="98"/>
  <c r="G31" i="98"/>
  <c r="F31" i="98"/>
  <c r="E31" i="98"/>
  <c r="D31" i="98"/>
  <c r="C31" i="98"/>
  <c r="P30" i="98"/>
  <c r="O30" i="98"/>
  <c r="M30" i="98"/>
  <c r="L30" i="98"/>
  <c r="K30" i="98"/>
  <c r="J30" i="98"/>
  <c r="I30" i="98"/>
  <c r="G30" i="98"/>
  <c r="F30" i="98"/>
  <c r="E30" i="98"/>
  <c r="D30" i="98"/>
  <c r="C30" i="98"/>
  <c r="P29" i="98"/>
  <c r="O29" i="98"/>
  <c r="M29" i="98"/>
  <c r="L29" i="98"/>
  <c r="K29" i="98"/>
  <c r="J29" i="98"/>
  <c r="I29" i="98"/>
  <c r="G29" i="98"/>
  <c r="F29" i="98"/>
  <c r="E29" i="98"/>
  <c r="D29" i="98"/>
  <c r="C29" i="98"/>
  <c r="P28" i="98"/>
  <c r="O28" i="98"/>
  <c r="M28" i="98"/>
  <c r="L28" i="98"/>
  <c r="K28" i="98"/>
  <c r="J28" i="98"/>
  <c r="I28" i="98"/>
  <c r="G28" i="98"/>
  <c r="F28" i="98"/>
  <c r="E28" i="98"/>
  <c r="D28" i="98"/>
  <c r="C28" i="98"/>
  <c r="P27" i="98"/>
  <c r="O27" i="98"/>
  <c r="M27" i="98"/>
  <c r="L27" i="98"/>
  <c r="K27" i="98"/>
  <c r="J27" i="98"/>
  <c r="I27" i="98"/>
  <c r="G27" i="98"/>
  <c r="F27" i="98"/>
  <c r="E27" i="98"/>
  <c r="D27" i="98"/>
  <c r="C27" i="98"/>
  <c r="P26" i="98"/>
  <c r="O26" i="98"/>
  <c r="M26" i="98"/>
  <c r="L26" i="98"/>
  <c r="K26" i="98"/>
  <c r="J26" i="98"/>
  <c r="I26" i="98"/>
  <c r="G26" i="98"/>
  <c r="F26" i="98"/>
  <c r="E26" i="98"/>
  <c r="D26" i="98"/>
  <c r="C26" i="98"/>
  <c r="P25" i="98"/>
  <c r="O25" i="98"/>
  <c r="M25" i="98"/>
  <c r="L25" i="98"/>
  <c r="K25" i="98"/>
  <c r="J25" i="98"/>
  <c r="I25" i="98"/>
  <c r="G25" i="98"/>
  <c r="F25" i="98"/>
  <c r="E25" i="98"/>
  <c r="D25" i="98"/>
  <c r="C25" i="98"/>
  <c r="P24" i="98"/>
  <c r="O24" i="98"/>
  <c r="M24" i="98"/>
  <c r="L24" i="98"/>
  <c r="K24" i="98"/>
  <c r="J24" i="98"/>
  <c r="I24" i="98"/>
  <c r="G24" i="98"/>
  <c r="F24" i="98"/>
  <c r="E24" i="98"/>
  <c r="D24" i="98"/>
  <c r="C24" i="98"/>
  <c r="P23" i="98"/>
  <c r="O23" i="98"/>
  <c r="M23" i="98"/>
  <c r="L23" i="98"/>
  <c r="K23" i="98"/>
  <c r="J23" i="98"/>
  <c r="I23" i="98"/>
  <c r="G23" i="98"/>
  <c r="F23" i="98"/>
  <c r="E23" i="98"/>
  <c r="D23" i="98"/>
  <c r="C23" i="98"/>
  <c r="P22" i="98"/>
  <c r="O22" i="98"/>
  <c r="M22" i="98"/>
  <c r="L22" i="98"/>
  <c r="K22" i="98"/>
  <c r="J22" i="98"/>
  <c r="I22" i="98"/>
  <c r="G22" i="98"/>
  <c r="F22" i="98"/>
  <c r="E22" i="98"/>
  <c r="D22" i="98"/>
  <c r="C22" i="98"/>
  <c r="P21" i="98"/>
  <c r="O21" i="98"/>
  <c r="M21" i="98"/>
  <c r="L21" i="98"/>
  <c r="K21" i="98"/>
  <c r="J21" i="98"/>
  <c r="I21" i="98"/>
  <c r="G21" i="98"/>
  <c r="F21" i="98"/>
  <c r="E21" i="98"/>
  <c r="D21" i="98"/>
  <c r="C21" i="98"/>
  <c r="P20" i="98"/>
  <c r="O20" i="98"/>
  <c r="M20" i="98"/>
  <c r="L20" i="98"/>
  <c r="K20" i="98"/>
  <c r="J20" i="98"/>
  <c r="I20" i="98"/>
  <c r="G20" i="98"/>
  <c r="F20" i="98"/>
  <c r="E20" i="98"/>
  <c r="D20" i="98"/>
  <c r="C20" i="98"/>
  <c r="P19" i="98"/>
  <c r="O19" i="98"/>
  <c r="M19" i="98"/>
  <c r="L19" i="98"/>
  <c r="K19" i="98"/>
  <c r="J19" i="98"/>
  <c r="I19" i="98"/>
  <c r="G19" i="98"/>
  <c r="F19" i="98"/>
  <c r="E19" i="98"/>
  <c r="D19" i="98"/>
  <c r="C19" i="98"/>
  <c r="P18" i="98"/>
  <c r="O18" i="98"/>
  <c r="M18" i="98"/>
  <c r="L18" i="98"/>
  <c r="K18" i="98"/>
  <c r="J18" i="98"/>
  <c r="I18" i="98"/>
  <c r="G18" i="98"/>
  <c r="F18" i="98"/>
  <c r="E18" i="98"/>
  <c r="D18" i="98"/>
  <c r="C18" i="98"/>
  <c r="P17" i="98"/>
  <c r="O17" i="98"/>
  <c r="M17" i="98"/>
  <c r="L17" i="98"/>
  <c r="K17" i="98"/>
  <c r="J17" i="98"/>
  <c r="I17" i="98"/>
  <c r="G17" i="98"/>
  <c r="F17" i="98"/>
  <c r="E17" i="98"/>
  <c r="D17" i="98"/>
  <c r="C17" i="98"/>
  <c r="P16" i="98"/>
  <c r="O16" i="98"/>
  <c r="M16" i="98"/>
  <c r="L16" i="98"/>
  <c r="K16" i="98"/>
  <c r="J16" i="98"/>
  <c r="I16" i="98"/>
  <c r="G16" i="98"/>
  <c r="F16" i="98"/>
  <c r="E16" i="98"/>
  <c r="D16" i="98"/>
  <c r="C16" i="98"/>
  <c r="P15" i="98"/>
  <c r="O15" i="98"/>
  <c r="M15" i="98"/>
  <c r="L15" i="98"/>
  <c r="K15" i="98"/>
  <c r="J15" i="98"/>
  <c r="I15" i="98"/>
  <c r="G15" i="98"/>
  <c r="F15" i="98"/>
  <c r="E15" i="98"/>
  <c r="D15" i="98"/>
  <c r="C15" i="98"/>
  <c r="P14" i="98"/>
  <c r="O14" i="98"/>
  <c r="M14" i="98"/>
  <c r="L14" i="98"/>
  <c r="K14" i="98"/>
  <c r="J14" i="98"/>
  <c r="I14" i="98"/>
  <c r="G14" i="98"/>
  <c r="F14" i="98"/>
  <c r="E14" i="98"/>
  <c r="D14" i="98"/>
  <c r="C14" i="98"/>
  <c r="P13" i="98"/>
  <c r="O13" i="98"/>
  <c r="M13" i="98"/>
  <c r="L13" i="98"/>
  <c r="K13" i="98"/>
  <c r="J13" i="98"/>
  <c r="I13" i="98"/>
  <c r="G13" i="98"/>
  <c r="F13" i="98"/>
  <c r="E13" i="98"/>
  <c r="D13" i="98"/>
  <c r="C13" i="98"/>
  <c r="P12" i="98"/>
  <c r="O12" i="98"/>
  <c r="M12" i="98"/>
  <c r="L12" i="98"/>
  <c r="K12" i="98"/>
  <c r="J12" i="98"/>
  <c r="I12" i="98"/>
  <c r="G12" i="98"/>
  <c r="F12" i="98"/>
  <c r="E12" i="98"/>
  <c r="D12" i="98"/>
  <c r="C12" i="98"/>
  <c r="P11" i="98"/>
  <c r="O11" i="98"/>
  <c r="M11" i="98"/>
  <c r="L11" i="98"/>
  <c r="K11" i="98"/>
  <c r="J11" i="98"/>
  <c r="I11" i="98"/>
  <c r="G11" i="98"/>
  <c r="F11" i="98"/>
  <c r="E11" i="98"/>
  <c r="D11" i="98"/>
  <c r="C11" i="98"/>
  <c r="P10" i="98"/>
  <c r="O10" i="98"/>
  <c r="M10" i="98"/>
  <c r="L10" i="98"/>
  <c r="K10" i="98"/>
  <c r="J10" i="98"/>
  <c r="I10" i="98"/>
  <c r="G10" i="98"/>
  <c r="F10" i="98"/>
  <c r="E10" i="98"/>
  <c r="D10" i="98"/>
  <c r="C10" i="98"/>
  <c r="P9" i="98"/>
  <c r="O9" i="98"/>
  <c r="M9" i="98"/>
  <c r="L9" i="98"/>
  <c r="K9" i="98"/>
  <c r="J9" i="98"/>
  <c r="I9" i="98"/>
  <c r="G9" i="98"/>
  <c r="F9" i="98"/>
  <c r="E9" i="98"/>
  <c r="D9" i="98"/>
  <c r="C9" i="98"/>
  <c r="P8" i="98"/>
  <c r="O8" i="98"/>
  <c r="M8" i="98"/>
  <c r="L8" i="98"/>
  <c r="K8" i="98"/>
  <c r="J8" i="98"/>
  <c r="I8" i="98"/>
  <c r="G8" i="98"/>
  <c r="F8" i="98"/>
  <c r="E8" i="98"/>
  <c r="D8" i="98"/>
  <c r="C8" i="98"/>
  <c r="P7" i="98"/>
  <c r="O7" i="98"/>
  <c r="M7" i="98"/>
  <c r="L7" i="98"/>
  <c r="K7" i="98"/>
  <c r="J7" i="98"/>
  <c r="I7" i="98"/>
  <c r="G7" i="98"/>
  <c r="F7" i="98"/>
  <c r="E7" i="98"/>
  <c r="D7" i="98"/>
  <c r="C7" i="98"/>
  <c r="P6" i="98"/>
  <c r="O6" i="98"/>
  <c r="M6" i="98"/>
  <c r="L6" i="98"/>
  <c r="K6" i="98"/>
  <c r="J6" i="98"/>
  <c r="I6" i="98"/>
  <c r="G6" i="98"/>
  <c r="F6" i="98"/>
  <c r="E6" i="98"/>
  <c r="D6" i="98"/>
  <c r="C6" i="98"/>
  <c r="P5" i="98"/>
  <c r="O5" i="98"/>
  <c r="M5" i="98"/>
  <c r="L5" i="98"/>
  <c r="K5" i="98"/>
  <c r="J5" i="98"/>
  <c r="I5" i="98"/>
  <c r="G5" i="98"/>
  <c r="F5" i="98"/>
  <c r="E5" i="98"/>
  <c r="D5" i="98"/>
  <c r="C5" i="98"/>
  <c r="P4" i="98"/>
  <c r="O4" i="98"/>
  <c r="M4" i="98"/>
  <c r="L4" i="98"/>
  <c r="K4" i="98"/>
  <c r="J4" i="98"/>
  <c r="I4" i="98"/>
  <c r="G4" i="98"/>
  <c r="F4" i="98"/>
  <c r="E4" i="98"/>
  <c r="D4" i="98"/>
  <c r="C4" i="98"/>
  <c r="P3" i="98"/>
  <c r="O3" i="98"/>
  <c r="M3" i="98"/>
  <c r="L3" i="98"/>
  <c r="K3" i="98"/>
  <c r="J3" i="98"/>
  <c r="I3" i="98"/>
  <c r="G3" i="98"/>
  <c r="F3" i="98"/>
  <c r="E3" i="98"/>
  <c r="D3" i="98"/>
  <c r="C3" i="98"/>
</calcChain>
</file>

<file path=xl/sharedStrings.xml><?xml version="1.0" encoding="utf-8"?>
<sst xmlns="http://schemas.openxmlformats.org/spreadsheetml/2006/main" count="13088" uniqueCount="378">
  <si>
    <t>5111 - motorway</t>
  </si>
  <si>
    <t>5112 - trunk</t>
  </si>
  <si>
    <t>5113 - primary</t>
  </si>
  <si>
    <t>5114 - secondary</t>
  </si>
  <si>
    <t>5115 - tertiary</t>
  </si>
  <si>
    <t>5121 - unclassified</t>
  </si>
  <si>
    <t>5122 - residential</t>
  </si>
  <si>
    <t>5123 - living_street</t>
  </si>
  <si>
    <t>5131 - motorway_link</t>
  </si>
  <si>
    <t>5132 - trunk_link</t>
  </si>
  <si>
    <t>5133 - primary_link</t>
  </si>
  <si>
    <t>5134 - secondary_link</t>
  </si>
  <si>
    <t>5135 - tertiary_link</t>
  </si>
  <si>
    <t>5141 - service</t>
  </si>
  <si>
    <t>5199 - unknown</t>
  </si>
  <si>
    <t>Totale complessivo</t>
  </si>
  <si>
    <t>X</t>
  </si>
  <si>
    <t>1.1 - Motorway (5111)</t>
  </si>
  <si>
    <t>1.2 - Motorway_Link (5131)</t>
  </si>
  <si>
    <t>1.3 - Trunk (5112)</t>
  </si>
  <si>
    <t>1.4 - Trunk_Link (5132)</t>
  </si>
  <si>
    <t>2.1 - Primary (5113)</t>
  </si>
  <si>
    <t>2.2 - Primary_Link (5133)</t>
  </si>
  <si>
    <t>2.3 - Secondary (5114)</t>
  </si>
  <si>
    <t>2.4 - Secondary_Link (5134)</t>
  </si>
  <si>
    <t>3.1 - Tertiary (5115)</t>
  </si>
  <si>
    <t>3.2 - Tertiary_Link (5135)</t>
  </si>
  <si>
    <t>3.3 - Unclassified (5121)</t>
  </si>
  <si>
    <t>3.4 - Unknown (5199)</t>
  </si>
  <si>
    <t>4.1 - Residential (5122)</t>
  </si>
  <si>
    <t>4.2 - Living_Street (5123)</t>
  </si>
  <si>
    <t>4.3 - Pedestrian (5124)</t>
  </si>
  <si>
    <t>4.4 - Service (5141)</t>
  </si>
  <si>
    <t>5.1 - Path (5154)</t>
  </si>
  <si>
    <t>5.2 - Steps (5155)</t>
  </si>
  <si>
    <t>5.3 - Track (5142)</t>
  </si>
  <si>
    <t>5.4 - Track_Grade1 (5143)</t>
  </si>
  <si>
    <t>5.5 - Track_Grade2 (5144)</t>
  </si>
  <si>
    <t>5.6 - Track_Grade3 (5145)</t>
  </si>
  <si>
    <t>5.7 - Track_Grade4 (5146)</t>
  </si>
  <si>
    <t>5.8 - Track_Grade5 (5147)</t>
  </si>
  <si>
    <t>6.1 - Bridleway (5151)</t>
  </si>
  <si>
    <t>6.2 - Cycleway (5152)</t>
  </si>
  <si>
    <t>6.3 - Footway (5153)</t>
  </si>
  <si>
    <t>01-Piemonte</t>
  </si>
  <si>
    <t>001-Torino</t>
  </si>
  <si>
    <t>002-Vercelli</t>
  </si>
  <si>
    <t>003-Novara</t>
  </si>
  <si>
    <t>004-Cuneo</t>
  </si>
  <si>
    <t>005-Asti</t>
  </si>
  <si>
    <t>006-Alessandria</t>
  </si>
  <si>
    <t>096-Biella</t>
  </si>
  <si>
    <t>103-Verbania-Cusio-Ossola</t>
  </si>
  <si>
    <t>007-Aosta</t>
  </si>
  <si>
    <t>03-Lombardia</t>
  </si>
  <si>
    <t>012-Varese</t>
  </si>
  <si>
    <t>013-Como</t>
  </si>
  <si>
    <t>014-Sondrio</t>
  </si>
  <si>
    <t>015-Milano</t>
  </si>
  <si>
    <t>016-Bergamo</t>
  </si>
  <si>
    <t>017-Brescia</t>
  </si>
  <si>
    <t>018-Pavia</t>
  </si>
  <si>
    <t>019-Cremona</t>
  </si>
  <si>
    <t>020-Mantova</t>
  </si>
  <si>
    <t>097-Lecco</t>
  </si>
  <si>
    <t>098-Lodi</t>
  </si>
  <si>
    <t>108-Monza e della Brianza</t>
  </si>
  <si>
    <t>022-Trento</t>
  </si>
  <si>
    <t>05-Veneto</t>
  </si>
  <si>
    <t>023-Verona</t>
  </si>
  <si>
    <t>024-Vicenza</t>
  </si>
  <si>
    <t>025-Belluno</t>
  </si>
  <si>
    <t>026-Treviso</t>
  </si>
  <si>
    <t>027-Venezia</t>
  </si>
  <si>
    <t>028-Padova</t>
  </si>
  <si>
    <t>029-Rovigo</t>
  </si>
  <si>
    <t>06-Friuli Venezia Giulia</t>
  </si>
  <si>
    <t>030-Udine</t>
  </si>
  <si>
    <t>031-Gorizia</t>
  </si>
  <si>
    <t>032-Trieste</t>
  </si>
  <si>
    <t>093-Pordenone</t>
  </si>
  <si>
    <t>07-Liguria</t>
  </si>
  <si>
    <t>008-Imperia</t>
  </si>
  <si>
    <t>009-Savona</t>
  </si>
  <si>
    <t>010-Genova</t>
  </si>
  <si>
    <t>011-La Spezia</t>
  </si>
  <si>
    <t>08-Emilia Romagna</t>
  </si>
  <si>
    <t>033-Piacenza</t>
  </si>
  <si>
    <t>034-Parma</t>
  </si>
  <si>
    <t>035-Reggio nell'Emilia</t>
  </si>
  <si>
    <t>036-Modena</t>
  </si>
  <si>
    <t>037-Bologna</t>
  </si>
  <si>
    <t>038-Ferrara</t>
  </si>
  <si>
    <t>039-Ravenna</t>
  </si>
  <si>
    <t>040-Forli-Cesena</t>
  </si>
  <si>
    <t>099-Rimini</t>
  </si>
  <si>
    <t>09-Toscana</t>
  </si>
  <si>
    <t>045-Massa-Carrara</t>
  </si>
  <si>
    <t>046-Lucca</t>
  </si>
  <si>
    <t>047-Pistoia</t>
  </si>
  <si>
    <t>048-Firenze</t>
  </si>
  <si>
    <t>049-Livorno</t>
  </si>
  <si>
    <t>050-Pisa</t>
  </si>
  <si>
    <t>051-Arezzo</t>
  </si>
  <si>
    <t>052-Siena</t>
  </si>
  <si>
    <t>053-Grosseto</t>
  </si>
  <si>
    <t>100-Prato</t>
  </si>
  <si>
    <t>10-Umbria</t>
  </si>
  <si>
    <t>054-Perugia</t>
  </si>
  <si>
    <t>055-Terni</t>
  </si>
  <si>
    <t>11-Marche</t>
  </si>
  <si>
    <t>041-Pesaro-Urbino</t>
  </si>
  <si>
    <t>042-Ancona</t>
  </si>
  <si>
    <t>043-Macerata</t>
  </si>
  <si>
    <t>044-Ascoli Piceno</t>
  </si>
  <si>
    <t>109-Fermo</t>
  </si>
  <si>
    <t>12-Lazio</t>
  </si>
  <si>
    <t>056-Viterbo</t>
  </si>
  <si>
    <t>057-Rieti</t>
  </si>
  <si>
    <t>058-Roma</t>
  </si>
  <si>
    <t>059-Latina</t>
  </si>
  <si>
    <t>060-Frosinone</t>
  </si>
  <si>
    <t>13-Abruzzo</t>
  </si>
  <si>
    <t>066-L'Aquila</t>
  </si>
  <si>
    <t>067-Teramo</t>
  </si>
  <si>
    <t>068-Pescara</t>
  </si>
  <si>
    <t>069-Chieti</t>
  </si>
  <si>
    <t>14-Molise</t>
  </si>
  <si>
    <t>070-Campobasso</t>
  </si>
  <si>
    <t>094-Isernia</t>
  </si>
  <si>
    <t>15-Campania</t>
  </si>
  <si>
    <t>061-Caserta</t>
  </si>
  <si>
    <t>062-Benevento</t>
  </si>
  <si>
    <t>063-Napoli</t>
  </si>
  <si>
    <t>064-Avellino</t>
  </si>
  <si>
    <t>065-Salerno</t>
  </si>
  <si>
    <t>16-Puglia</t>
  </si>
  <si>
    <t>071-Foggia</t>
  </si>
  <si>
    <t>072-Bari</t>
  </si>
  <si>
    <t>073-Taranto</t>
  </si>
  <si>
    <t>074-Brindisi</t>
  </si>
  <si>
    <t>075-Lecce</t>
  </si>
  <si>
    <t>110-Barletta-Andria-Trani</t>
  </si>
  <si>
    <t>17-Basilicata</t>
  </si>
  <si>
    <t>076-Potenza</t>
  </si>
  <si>
    <t>077-Matera</t>
  </si>
  <si>
    <t>18-Calabria</t>
  </si>
  <si>
    <t>078-Cosenza</t>
  </si>
  <si>
    <t>079-Catanzaro</t>
  </si>
  <si>
    <t>080-Reggio Calabria</t>
  </si>
  <si>
    <t>101-Crotone</t>
  </si>
  <si>
    <t>102-Vibo Valentia</t>
  </si>
  <si>
    <t>19-Sicilia</t>
  </si>
  <si>
    <t>081-Trapani</t>
  </si>
  <si>
    <t>082-Palermo</t>
  </si>
  <si>
    <t>083-Messina</t>
  </si>
  <si>
    <t>084-Agrigento</t>
  </si>
  <si>
    <t>085-Caltanissetta</t>
  </si>
  <si>
    <t>086-Enna</t>
  </si>
  <si>
    <t>087-Catania</t>
  </si>
  <si>
    <t>088-Ragusa</t>
  </si>
  <si>
    <t>089-Siracusa</t>
  </si>
  <si>
    <t>20-Sardegna</t>
  </si>
  <si>
    <t>090-Sassari</t>
  </si>
  <si>
    <t>091-Nuoro</t>
  </si>
  <si>
    <t>092-Cagliari</t>
  </si>
  <si>
    <t>095-Oristano</t>
  </si>
  <si>
    <t>111-Sud Sardegna</t>
  </si>
  <si>
    <r>
      <t>02-Valle d'Aosta-</t>
    </r>
    <r>
      <rPr>
        <b/>
        <i/>
        <sz val="11"/>
        <color theme="1"/>
        <rFont val="Calibri"/>
        <family val="2"/>
        <scheme val="minor"/>
      </rPr>
      <t>Vallée d'Aost</t>
    </r>
    <r>
      <rPr>
        <b/>
        <sz val="11"/>
        <color theme="1"/>
        <rFont val="Calibri"/>
        <family val="2"/>
        <scheme val="minor"/>
      </rPr>
      <t>e</t>
    </r>
  </si>
  <si>
    <r>
      <t>04-Trentino Alto Adige-</t>
    </r>
    <r>
      <rPr>
        <b/>
        <i/>
        <sz val="11"/>
        <color theme="1"/>
        <rFont val="Calibri"/>
        <family val="2"/>
        <scheme val="minor"/>
      </rPr>
      <t xml:space="preserve">Südtirol </t>
    </r>
  </si>
  <si>
    <r>
      <t>021-Bolzano-</t>
    </r>
    <r>
      <rPr>
        <b/>
        <i/>
        <sz val="11"/>
        <color theme="1"/>
        <rFont val="Calibri"/>
        <family val="2"/>
        <scheme val="minor"/>
      </rPr>
      <t>Bozen</t>
    </r>
  </si>
  <si>
    <t>..</t>
  </si>
  <si>
    <t>104 - Olbia-Tempio</t>
  </si>
  <si>
    <t>105 - Ogliastra</t>
  </si>
  <si>
    <t>106 - Medio Campidano</t>
  </si>
  <si>
    <t>107 - Carbonia-Iglesias</t>
  </si>
  <si>
    <r>
      <t xml:space="preserve">Regions
</t>
    </r>
    <r>
      <rPr>
        <sz val="11"/>
        <color theme="1"/>
        <rFont val="Calibri"/>
        <family val="2"/>
        <scheme val="minor"/>
      </rPr>
      <t>(description and Istat code)</t>
    </r>
  </si>
  <si>
    <r>
      <t xml:space="preserve">Regions
</t>
    </r>
    <r>
      <rPr>
        <sz val="11"/>
        <color theme="1"/>
        <rFont val="Calibri"/>
        <family val="2"/>
        <scheme val="minor"/>
      </rPr>
      <t>(description and Istat code)</t>
    </r>
  </si>
  <si>
    <r>
      <t xml:space="preserve">Provinces
</t>
    </r>
    <r>
      <rPr>
        <sz val="11"/>
        <color theme="1"/>
        <rFont val="Calibri"/>
        <family val="2"/>
        <scheme val="minor"/>
      </rPr>
      <t>(description and Istat code)</t>
    </r>
  </si>
  <si>
    <r>
      <t xml:space="preserve">Provinces
</t>
    </r>
    <r>
      <rPr>
        <sz val="11"/>
        <color theme="1"/>
        <rFont val="Calibri"/>
        <family val="2"/>
        <scheme val="minor"/>
      </rPr>
      <t>(description and Istat code)</t>
    </r>
  </si>
  <si>
    <t>Table 1.1</t>
  </si>
  <si>
    <t>Table 1.2</t>
  </si>
  <si>
    <t>Table 1.3</t>
  </si>
  <si>
    <t>Table 1.4</t>
  </si>
  <si>
    <t>Table 1.5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</si>
  <si>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</si>
  <si>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</si>
  <si>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</si>
  <si>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</si>
  <si>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</si>
  <si>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</si>
  <si>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</si>
  <si>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</si>
  <si>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</si>
  <si>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</si>
  <si>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</si>
  <si>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1.17</t>
  </si>
  <si>
    <t>Table 1.18</t>
  </si>
  <si>
    <t>Table 1.19</t>
  </si>
  <si>
    <t xml:space="preserve"> Bridge Matrix between the Open Street Map classification and the Information System on Road Accidents in the localities “Urban area”</t>
  </si>
  <si>
    <t xml:space="preserve"> Bridge Matrix between the Open Street Map classification and the Information System on Road Accidents in the localities “Small inhabited areas”</t>
  </si>
  <si>
    <t xml:space="preserve"> Bridge Matrix between the Open Street Map classification and the Information System on Road Accidents in the localities “Productive areas”</t>
  </si>
  <si>
    <t xml:space="preserve"> Bridge Matrix between the Open Street Map classification and the Information System on Road Accidents in the localities “Wide spread houses”</t>
  </si>
  <si>
    <t>SECTION 2</t>
  </si>
  <si>
    <t>Table 2.1</t>
  </si>
  <si>
    <t>Table 2.2</t>
  </si>
  <si>
    <t>Table 2.3</t>
  </si>
  <si>
    <t>Table 2.4</t>
  </si>
  <si>
    <t>Table 2.5</t>
  </si>
  <si>
    <t>Table 2.6</t>
  </si>
  <si>
    <t>Table 2.7</t>
  </si>
  <si>
    <t>Table 2.8</t>
  </si>
  <si>
    <t>Table 2.9</t>
  </si>
  <si>
    <t>Table 2.10</t>
  </si>
  <si>
    <t>Table 2.11</t>
  </si>
  <si>
    <t>Table 2.12</t>
  </si>
  <si>
    <t>Table 2.13</t>
  </si>
  <si>
    <t>Table 2.14</t>
  </si>
  <si>
    <t xml:space="preserve"> Rates for road accidents, vehicles involved, killed and injured per 100,000 vehicles by Italian province - Year 2016</t>
  </si>
  <si>
    <t>Table 2.15</t>
  </si>
  <si>
    <t xml:space="preserve"> Rates for road accidents, vehicles involved, killed and injured per 1,000,000 inhabitants by Italian province - Year 2016</t>
  </si>
  <si>
    <t>Table 2.16</t>
  </si>
  <si>
    <t xml:space="preserve"> Length in kilometers of road arch by Open Street Map classification and Italian province - Year 2017</t>
  </si>
  <si>
    <t xml:space="preserve"> Length in kilometers of road arch by Open Street Map classification and Italian province in the localities “Urban area” - Year 2017</t>
  </si>
  <si>
    <t xml:space="preserve"> Length in kilometers of road arch by Open Street Map classification and Italian province in the localities “Small inhabited areas” - Year 2017</t>
  </si>
  <si>
    <t xml:space="preserve"> Length in kilometers of road arch by Open Street Map classification and Italian province in the localities “Productive areas” - Year 2017</t>
  </si>
  <si>
    <t xml:space="preserve"> Length in kilometers of road arch by Open Street Map classification and Italian province in the localities “Wide spread houses” - Year 2017</t>
  </si>
  <si>
    <t xml:space="preserve"> Length in kilometers of road arch on bridge by Open Street Map classification and Italian province - Year 2017</t>
  </si>
  <si>
    <t xml:space="preserve"> Length in kilometers of road arch inside tunnel by Open Street Map classification and Italian province - Year 2017</t>
  </si>
  <si>
    <t xml:space="preserve"> Length in kilometers of road arch with Point of Traffic  by Open Street Map classification and Italian province - Year 2017</t>
  </si>
  <si>
    <t xml:space="preserve"> Length in kilometers of road arch with Point of Traffic  by Open Street Map classification and Italian province in the localities “Urban area” - Year 2017</t>
  </si>
  <si>
    <t xml:space="preserve"> Length in kilometers of road arch with Point of Traffic  by Open Street Map classification and Italian province in the localities “Small inhabited areas” - Year 2017</t>
  </si>
  <si>
    <t xml:space="preserve"> Length in kilometers of road arch with Point of Traffic  by Open Street Map classification and Italian province in the localities “Productive areas” - Year 2017</t>
  </si>
  <si>
    <t xml:space="preserve"> Length in kilometers of road arch with Point of Traffic  by Open Street Map classification and Italian province in the localities “Wide spread houses” - Year 2017</t>
  </si>
  <si>
    <t xml:space="preserve"> Length in kilometers of road arch with Point of Traffic  on bridge by Open Street Map classification and Italian province - Year 2017</t>
  </si>
  <si>
    <t xml:space="preserve"> Length in kilometers of road arch with Point of Traffic  inside tunnel by Open Street Map classification and Italian province - Year 2017</t>
  </si>
  <si>
    <t>Percentage of road arch with Point of Traffic  by Open Street Map classification and Italian province - Year 2017</t>
  </si>
  <si>
    <t>Percentage of road arch with Point of Traffic  by Open Street Map classification and Italian province in the localities “Urban area” - Year 2017</t>
  </si>
  <si>
    <t>Percentage of road arch with Point of Traffic  by Open Street Map classification and Italian province in the localities “Small inhabited areas” - Year 2017</t>
  </si>
  <si>
    <t>Percentage of road arch with Point of Traffic  by Open Street Map classification and Italian province in the localities “Productive areas” - Year 2017</t>
  </si>
  <si>
    <t>Percentage of road arch with Point of Traffic  by Open Street Map classification and Italian province in the localities “Wide spread houses” - Year 2017</t>
  </si>
  <si>
    <t>Percentage of road arch with Point of Traffic  on bridge by Open Street Map classification and Italian province - Year 2017</t>
  </si>
  <si>
    <t>Percentage of road arch with Point of Traffic  inside tunnel by Open Street Map classification and Italian province - Year 2017</t>
  </si>
  <si>
    <t xml:space="preserve"> Percentage frequency of one way road arch by Open Street Map classification and Italian province - Year 2017</t>
  </si>
  <si>
    <t xml:space="preserve"> Percentage frequency of road arch with the speed limits indicator by Open Street Map classification and Italian province - Year 2017</t>
  </si>
  <si>
    <t xml:space="preserve"> Percentage frequency of road elevated arch by Open Street Map classification and Italian province - Year 2017</t>
  </si>
  <si>
    <t xml:space="preserve"> Percentage frequency of road arch on bridge by Open Street Map classification and Italian province - Year 2017</t>
  </si>
  <si>
    <t xml:space="preserve"> Percentage frequency of road arch inside a tunnel by Open Street Map classification and Italian province - Year 2017</t>
  </si>
  <si>
    <t>Length in kilometers of carriageway by Istat classification of “Road Localization” and Italian province (classification 2016) - Year 2017</t>
  </si>
  <si>
    <t>Length in kilometers of carriageway by Istat classification of “Road Localization” and Italian province (new classification 2017) - Year 2017</t>
  </si>
  <si>
    <t>Length in kilometers of carriageway with Point of Traffic by Istat classification of “Road Localization” and Italian province - Year 2017</t>
  </si>
  <si>
    <t>Percentage frequency of road carriageway with Point of Traffic by Istat classification of “Road Localization” and Italian province - Year 2017</t>
  </si>
  <si>
    <t>Road accidents by Istat classification of “Road Localization” and Italian province - Year 2017</t>
  </si>
  <si>
    <t>Vehicles involved by Istat classification of “Road Localization” and Italian province - Year 2017</t>
  </si>
  <si>
    <t>Killed by Istat classification of “Road Localization” and Italian province - Year 2017</t>
  </si>
  <si>
    <t>Injured by Istat classification of “Road Localization” and Italian province - Year 2017</t>
  </si>
  <si>
    <t>Road accidents by Istat classification of “Group of road localization” and Italian province - Year 2017</t>
  </si>
  <si>
    <t>Vehicles involved by Istat classification of “Group of road localization” and Italian province - Year 2017</t>
  </si>
  <si>
    <t>Killed by Istat classification of “Group of road localization” and Italian province - Year 2017</t>
  </si>
  <si>
    <t>Injured by Istat classification of “Group of road localization” and Italian province - Year 2017</t>
  </si>
  <si>
    <t>Length in kilometers of carriageway by Istat classification of “Group of road localization” and Italian province (classification 2016) - Year 2017</t>
  </si>
  <si>
    <t>Length in kilometers of carriageway by Istat classification of “Group of road localization” and Italian province (new classification 2017) - Year 2017</t>
  </si>
  <si>
    <t>Length in kilometers of carriageway with Point of Traffic by Istat classification of “Group of road localization” and Italian province  - Year 2017</t>
  </si>
  <si>
    <t>Percentage frequency of road carriageway with Point of Traffic by Istat classification of “Group of road localization” and Italian province  - Year 2017</t>
  </si>
  <si>
    <t xml:space="preserve">Vehicles Fleet by Istat classification ACI/PRA by Italian province - Year 2017 </t>
  </si>
  <si>
    <t>Resident Population – Istat (31st December) by Italian province - Year 2017</t>
  </si>
  <si>
    <t>Denominators referred to infrastructures, vehicles fleet and resident population by Italian province - Year 2016</t>
  </si>
  <si>
    <t>Rates for road accidents, vehicles involved, killed and injured per 100 kilometers of carriageway by Italian province (classification 2016) - Year 2017</t>
  </si>
  <si>
    <t>Rates for road accidents, vehicles involved, killed and injured per 100 kilometers of carriageway by Italian province (new classification 2017) - Year 2017</t>
  </si>
  <si>
    <t>Rates for road accidents, vehicles involved, killed and injured per 100 kilometers of road carriageway with Point of Traffic by Italian province - Year 2017</t>
  </si>
  <si>
    <t xml:space="preserve"> Indices values for road accidents by MZ method by road arch, vehicle fleet and resident population - Year 2017</t>
  </si>
  <si>
    <t xml:space="preserve"> Indices values for road accidents by MZ method by road arch, vehicle fleet and resident population - Comparison years 2016 and 2017</t>
  </si>
  <si>
    <t xml:space="preserve">Toll and freeway Roads </t>
  </si>
  <si>
    <t>Principal Roads</t>
  </si>
  <si>
    <t>Auxiliary Roads</t>
  </si>
  <si>
    <t>Local Roads</t>
  </si>
  <si>
    <t>Non motorised Roads</t>
  </si>
  <si>
    <t xml:space="preserve">Customized use of arches </t>
  </si>
  <si>
    <t>Total</t>
  </si>
  <si>
    <t>Urban areas</t>
  </si>
  <si>
    <t>7 - Motorways</t>
  </si>
  <si>
    <t>3 - Main roads in urban area</t>
  </si>
  <si>
    <t>0 - Regional in urban area</t>
  </si>
  <si>
    <t>2 -Rural in urban area</t>
  </si>
  <si>
    <t>1 - Urban roads</t>
  </si>
  <si>
    <t xml:space="preserve">Small inhabited areas </t>
  </si>
  <si>
    <t>Productive areas</t>
  </si>
  <si>
    <t>3 - Main roads</t>
  </si>
  <si>
    <t>0 - Regional roads</t>
  </si>
  <si>
    <t>2 -Rural roads</t>
  </si>
  <si>
    <t>8 - Other rural roads</t>
  </si>
  <si>
    <t>4 - Local rural roads</t>
  </si>
  <si>
    <t>Wide spread houses</t>
  </si>
  <si>
    <t>Motorways (7)</t>
  </si>
  <si>
    <t>Regional roads outside urban area (0)</t>
  </si>
  <si>
    <t>Urban roads (1)</t>
  </si>
  <si>
    <t>Rural roads outside urban area (2)</t>
  </si>
  <si>
    <t>Main roads inside urban area (3)</t>
  </si>
  <si>
    <t>Urban Roads</t>
  </si>
  <si>
    <t>Local rural roads (4)</t>
  </si>
  <si>
    <t>Rural roads outside urban area (5)</t>
  </si>
  <si>
    <t>Main roads outside urban area (6)</t>
  </si>
  <si>
    <t>Other roads outside urban area (8)</t>
  </si>
  <si>
    <t>Regional roads outside urban area (9)</t>
  </si>
  <si>
    <t>Rural Roads</t>
  </si>
  <si>
    <t>SECTION 1</t>
  </si>
  <si>
    <t>Table 1.1_T</t>
  </si>
  <si>
    <t>Table 1.2_T</t>
  </si>
  <si>
    <t>Table 1.3_T</t>
  </si>
  <si>
    <t>Table 1.4_T</t>
  </si>
  <si>
    <t>Table 1.5_T</t>
  </si>
  <si>
    <t>Table 1.6_T</t>
  </si>
  <si>
    <t>Table 1.7_T</t>
  </si>
  <si>
    <t>Table 1.1_P</t>
  </si>
  <si>
    <t>Table 1.2_P</t>
  </si>
  <si>
    <t>Table 1.3_P</t>
  </si>
  <si>
    <t>Table 1.4_P</t>
  </si>
  <si>
    <t>Table 1.5_P</t>
  </si>
  <si>
    <t>Table 1.6_P</t>
  </si>
  <si>
    <t>Table 1.7_P</t>
  </si>
  <si>
    <t>Table 1.18 T</t>
  </si>
  <si>
    <t>Table 1.18 P</t>
  </si>
  <si>
    <t>Table 2.10 T</t>
  </si>
  <si>
    <t>Table 2.10 P</t>
  </si>
  <si>
    <t>Table 2.15 T</t>
  </si>
  <si>
    <t>Table 2.17</t>
  </si>
  <si>
    <t>Table 2.18</t>
  </si>
  <si>
    <t>Table 2.19</t>
  </si>
  <si>
    <t>Motorways</t>
  </si>
  <si>
    <t>2017 data (classification of roads 2016)</t>
  </si>
  <si>
    <t>2017 data (classification of roads 2017)</t>
  </si>
  <si>
    <t>2017 Traffic data (classification of roads 2017)</t>
  </si>
  <si>
    <t>2017 % of Traffic data (classification of roads 2017)</t>
  </si>
  <si>
    <t>Bus</t>
  </si>
  <si>
    <t>Trucks</t>
  </si>
  <si>
    <t>Three-wheeler or motor-van</t>
  </si>
  <si>
    <t>Motorcycles</t>
  </si>
  <si>
    <t>Good vehicles trailers</t>
  </si>
  <si>
    <t>Motor units</t>
  </si>
  <si>
    <t>Passenger cars</t>
  </si>
  <si>
    <t>Other vehicles</t>
  </si>
  <si>
    <t>Vehicles (trailers and other vehicles excluded)</t>
  </si>
  <si>
    <t>Resident Population</t>
  </si>
  <si>
    <t>Vehicles (Trailers excluded)</t>
  </si>
  <si>
    <t>2017 Data (Analytical Classification 2017)</t>
  </si>
  <si>
    <t>2017 Data (Systematic Classification 2016)</t>
  </si>
  <si>
    <t xml:space="preserve">Accidents on Motorways </t>
  </si>
  <si>
    <t xml:space="preserve">Accidents on Urban Roads </t>
  </si>
  <si>
    <t xml:space="preserve">Accidents on Rural Roads </t>
  </si>
  <si>
    <t xml:space="preserve">Vehicles on Motorways </t>
  </si>
  <si>
    <t xml:space="preserve">Vehicles on Urban Roads </t>
  </si>
  <si>
    <t xml:space="preserve">Vehicles on Rural Roads </t>
  </si>
  <si>
    <t xml:space="preserve">Killed on Motorways </t>
  </si>
  <si>
    <t xml:space="preserve">Killed on Urban Roads </t>
  </si>
  <si>
    <t xml:space="preserve">Killed on Rural Roads </t>
  </si>
  <si>
    <t xml:space="preserve">Injured on Motorways </t>
  </si>
  <si>
    <t xml:space="preserve">Injured on Urban Roads </t>
  </si>
  <si>
    <t xml:space="preserve">Injured on Rural Roads </t>
  </si>
  <si>
    <r>
      <t xml:space="preserve">Index - method MZ by road arch
</t>
    </r>
    <r>
      <rPr>
        <sz val="11"/>
        <color theme="1"/>
        <rFont val="Calibri"/>
        <family val="2"/>
        <scheme val="minor"/>
      </rPr>
      <t>(Systematic classification 2016)</t>
    </r>
  </si>
  <si>
    <r>
      <t xml:space="preserve">Index - method MZ by road arch
</t>
    </r>
    <r>
      <rPr>
        <sz val="11"/>
        <color theme="1"/>
        <rFont val="Calibri"/>
        <family val="2"/>
        <scheme val="minor"/>
      </rPr>
      <t>(Analytical classification 2017)</t>
    </r>
  </si>
  <si>
    <t>Index - method MZ by road arch with Point of Traffic</t>
  </si>
  <si>
    <t>Index - method MZ by vehicle fleet</t>
  </si>
  <si>
    <t>Index - method MZ by resident population</t>
  </si>
  <si>
    <t>Ranks</t>
  </si>
  <si>
    <t>Road Arch</t>
  </si>
  <si>
    <t>Vehicle Fleet</t>
  </si>
  <si>
    <t>Covariance Matrix between indicators (Analytical Classification 2017)</t>
  </si>
  <si>
    <t>Road Arch (Analytical Classification 2017)</t>
  </si>
  <si>
    <t>Road Arch (Systematic Classification 2016)</t>
  </si>
  <si>
    <t>Road Arch with Point of Traffic (2017)</t>
  </si>
  <si>
    <t>Covariance Matrix between indicators (Analytical Classification 2017 and Systematic Classification 2016 - road arches)</t>
  </si>
  <si>
    <t>Year of reference</t>
  </si>
  <si>
    <t>Index - method MZ by road arch</t>
  </si>
  <si>
    <t>Length in kilometers of carriageway by Istat classification of “Road Localization” and Italian province. Difference between method 2016 and new classification 2017. Year 2017</t>
  </si>
  <si>
    <t>Rates for road accidents, vehicles involved, killed and injured per 100,000 vehicles by Italian province - Year 2016</t>
  </si>
  <si>
    <t>Rates for road accidents, vehicles involved, killed and injured per 1,000,000 inhabitants by Italian province - Year 2016</t>
  </si>
  <si>
    <t>Indices values for road accidents by MZ method by road arch, vehicle fleet and resident population - Year 2017</t>
  </si>
  <si>
    <t>Indices values for road accidents by MZ method by road arch, vehicle fleet and resident population - Comparison years 2016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</si>
</sst>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0.0000"/>
    <numFmt numFmtId="166" formatCode="0.000_ ;[Red]\-0.000\ "/>
    <numFmt numFmtId="167" formatCode="0.0%"/>
    <numFmt numFmtId="168" formatCode="0.0000_ ;[Red]\-0.0000\ "/>
    <numFmt numFmtId="169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/>
    <xf numFmtId="0" fontId="6" fillId="0" borderId="0" xfId="0" applyFont="1"/>
    <xf numFmtId="0" fontId="0" fillId="0" borderId="0" xfId="0" applyFont="1"/>
    <xf numFmtId="164" fontId="0" fillId="0" borderId="2" xfId="0" applyNumberFormat="1" applyBorder="1"/>
    <xf numFmtId="164" fontId="0" fillId="0" borderId="0" xfId="0" applyNumberFormat="1" applyBorder="1"/>
    <xf numFmtId="164" fontId="0" fillId="0" borderId="3" xfId="0" applyNumberFormat="1" applyBorder="1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2" fontId="2" fillId="0" borderId="0" xfId="0" applyNumberFormat="1" applyFont="1"/>
    <xf numFmtId="165" fontId="0" fillId="0" borderId="0" xfId="0" applyNumberForma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8" fillId="0" borderId="0" xfId="3"/>
    <xf numFmtId="0" fontId="8" fillId="0" borderId="0" xfId="3" applyFill="1"/>
    <xf numFmtId="0" fontId="2" fillId="3" borderId="0" xfId="0" applyFont="1" applyFill="1"/>
    <xf numFmtId="0" fontId="2" fillId="0" borderId="0" xfId="0" applyFont="1" applyFill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0" fillId="0" borderId="2" xfId="0" applyNumberFormat="1" applyFont="1" applyFill="1" applyBorder="1"/>
    <xf numFmtId="164" fontId="0" fillId="0" borderId="0" xfId="0" applyNumberFormat="1" applyFont="1" applyFill="1" applyBorder="1"/>
    <xf numFmtId="164" fontId="4" fillId="0" borderId="3" xfId="0" applyNumberFormat="1" applyFont="1" applyFill="1" applyBorder="1"/>
    <xf numFmtId="164" fontId="2" fillId="0" borderId="13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4" fillId="0" borderId="0" xfId="0" applyFont="1" applyFill="1" applyBorder="1"/>
    <xf numFmtId="10" fontId="0" fillId="0" borderId="2" xfId="1" applyNumberFormat="1" applyFont="1" applyFill="1" applyBorder="1"/>
    <xf numFmtId="10" fontId="0" fillId="0" borderId="0" xfId="1" applyNumberFormat="1" applyFont="1" applyFill="1" applyBorder="1"/>
    <xf numFmtId="10" fontId="4" fillId="0" borderId="3" xfId="1" applyNumberFormat="1" applyFont="1" applyFill="1" applyBorder="1"/>
    <xf numFmtId="10" fontId="2" fillId="0" borderId="13" xfId="1" applyNumberFormat="1" applyFont="1" applyFill="1" applyBorder="1"/>
    <xf numFmtId="166" fontId="0" fillId="0" borderId="0" xfId="0" applyNumberFormat="1" applyBorder="1"/>
    <xf numFmtId="167" fontId="0" fillId="0" borderId="0" xfId="1" applyNumberFormat="1" applyFont="1" applyBorder="1"/>
    <xf numFmtId="0" fontId="0" fillId="0" borderId="17" xfId="0" applyBorder="1"/>
    <xf numFmtId="164" fontId="0" fillId="0" borderId="17" xfId="0" applyNumberFormat="1" applyBorder="1"/>
    <xf numFmtId="0" fontId="2" fillId="0" borderId="0" xfId="0" applyFont="1" applyBorder="1" applyAlignment="1">
      <alignment horizontal="center"/>
    </xf>
    <xf numFmtId="0" fontId="2" fillId="0" borderId="17" xfId="0" applyFont="1" applyBorder="1"/>
    <xf numFmtId="0" fontId="2" fillId="0" borderId="15" xfId="0" applyFont="1" applyBorder="1"/>
    <xf numFmtId="167" fontId="0" fillId="0" borderId="17" xfId="1" applyNumberFormat="1" applyFont="1" applyBorder="1"/>
    <xf numFmtId="0" fontId="0" fillId="0" borderId="19" xfId="0" applyBorder="1"/>
    <xf numFmtId="167" fontId="0" fillId="0" borderId="19" xfId="1" applyNumberFormat="1" applyFont="1" applyBorder="1"/>
    <xf numFmtId="167" fontId="0" fillId="0" borderId="3" xfId="1" applyNumberFormat="1" applyFont="1" applyBorder="1"/>
    <xf numFmtId="0" fontId="2" fillId="0" borderId="19" xfId="0" applyFont="1" applyBorder="1"/>
    <xf numFmtId="0" fontId="2" fillId="0" borderId="18" xfId="0" applyFont="1" applyBorder="1"/>
    <xf numFmtId="166" fontId="0" fillId="0" borderId="17" xfId="0" applyNumberFormat="1" applyBorder="1"/>
    <xf numFmtId="166" fontId="0" fillId="0" borderId="19" xfId="0" applyNumberFormat="1" applyBorder="1"/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/>
    <xf numFmtId="0" fontId="2" fillId="0" borderId="1" xfId="0" applyFont="1" applyBorder="1"/>
    <xf numFmtId="0" fontId="2" fillId="0" borderId="8" xfId="0" applyFont="1" applyFill="1" applyBorder="1" applyAlignment="1">
      <alignment horizontal="center" vertical="center" wrapText="1"/>
    </xf>
    <xf numFmtId="164" fontId="2" fillId="0" borderId="19" xfId="0" applyNumberFormat="1" applyFont="1" applyFill="1" applyBorder="1"/>
    <xf numFmtId="10" fontId="2" fillId="0" borderId="19" xfId="1" applyNumberFormat="1" applyFont="1" applyFill="1" applyBorder="1"/>
    <xf numFmtId="167" fontId="2" fillId="0" borderId="0" xfId="1" applyNumberFormat="1" applyFont="1" applyBorder="1"/>
    <xf numFmtId="166" fontId="2" fillId="0" borderId="0" xfId="0" applyNumberFormat="1" applyFont="1" applyBorder="1"/>
    <xf numFmtId="164" fontId="2" fillId="0" borderId="19" xfId="0" applyNumberFormat="1" applyFont="1" applyBorder="1"/>
    <xf numFmtId="164" fontId="0" fillId="0" borderId="19" xfId="0" applyNumberFormat="1" applyBorder="1"/>
    <xf numFmtId="10" fontId="0" fillId="0" borderId="19" xfId="0" applyNumberFormat="1" applyBorder="1"/>
    <xf numFmtId="10" fontId="2" fillId="0" borderId="19" xfId="0" applyNumberFormat="1" applyFont="1" applyBorder="1"/>
    <xf numFmtId="2" fontId="9" fillId="0" borderId="0" xfId="0" applyNumberFormat="1" applyFont="1"/>
    <xf numFmtId="0" fontId="9" fillId="0" borderId="0" xfId="0" applyFont="1"/>
    <xf numFmtId="165" fontId="0" fillId="0" borderId="1" xfId="0" applyNumberFormat="1" applyBorder="1"/>
    <xf numFmtId="165" fontId="0" fillId="0" borderId="21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wrapText="1"/>
    </xf>
    <xf numFmtId="168" fontId="2" fillId="0" borderId="1" xfId="0" applyNumberFormat="1" applyFont="1" applyBorder="1"/>
    <xf numFmtId="165" fontId="6" fillId="0" borderId="1" xfId="0" applyNumberFormat="1" applyFont="1" applyFill="1" applyBorder="1"/>
    <xf numFmtId="168" fontId="0" fillId="0" borderId="19" xfId="0" applyNumberFormat="1" applyBorder="1"/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0" fillId="0" borderId="17" xfId="0" applyNumberFormat="1" applyFont="1" applyFill="1" applyBorder="1"/>
    <xf numFmtId="164" fontId="2" fillId="0" borderId="3" xfId="0" applyNumberFormat="1" applyFont="1" applyFill="1" applyBorder="1"/>
    <xf numFmtId="164" fontId="2" fillId="0" borderId="17" xfId="0" applyNumberFormat="1" applyFont="1" applyFill="1" applyBorder="1"/>
    <xf numFmtId="164" fontId="2" fillId="0" borderId="0" xfId="0" applyNumberFormat="1" applyFont="1" applyFill="1" applyBorder="1"/>
    <xf numFmtId="0" fontId="2" fillId="0" borderId="5" xfId="0" applyFont="1" applyFill="1" applyBorder="1" applyAlignment="1">
      <alignment horizontal="left" vertical="center" wrapText="1"/>
    </xf>
    <xf numFmtId="10" fontId="2" fillId="0" borderId="17" xfId="1" applyNumberFormat="1" applyFont="1" applyFill="1" applyBorder="1"/>
    <xf numFmtId="10" fontId="2" fillId="0" borderId="0" xfId="1" applyNumberFormat="1" applyFont="1" applyFill="1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/>
    <xf numFmtId="0" fontId="2" fillId="0" borderId="17" xfId="0" applyFont="1" applyFill="1" applyBorder="1"/>
    <xf numFmtId="0" fontId="2" fillId="0" borderId="17" xfId="0" applyFont="1" applyBorder="1" applyAlignment="1">
      <alignment vertical="center" wrapText="1"/>
    </xf>
    <xf numFmtId="0" fontId="9" fillId="0" borderId="17" xfId="0" applyFont="1" applyBorder="1"/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168" fontId="0" fillId="0" borderId="19" xfId="0" applyNumberForma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165" fontId="5" fillId="0" borderId="0" xfId="0" applyNumberFormat="1" applyFont="1" applyBorder="1"/>
    <xf numFmtId="168" fontId="0" fillId="0" borderId="17" xfId="0" applyNumberFormat="1" applyBorder="1"/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9" fontId="2" fillId="0" borderId="6" xfId="4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9" fontId="2" fillId="0" borderId="4" xfId="4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65" fontId="6" fillId="0" borderId="0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0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5">
    <cellStyle name="Collegamento ipertestuale" xfId="3" builtinId="8"/>
    <cellStyle name="Migliaia" xfId="4" builtinId="3"/>
    <cellStyle name="Normale" xfId="0" builtinId="0"/>
    <cellStyle name="Normale 3" xfId="2" xr:uid="{00000000-0005-0000-0000-000003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esktop/1%20Sta%20Sperimentali%20PubblicazioneINC2016/StatSperimentali_aggiornamento2017/NumeratoriDenominatoriIndicatoriSS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nce"/>
      <sheetName val="LocalizzazioneStrada"/>
      <sheetName val="Incidenti"/>
      <sheetName val="Veicoli"/>
      <sheetName val="Persone"/>
      <sheetName val="Work_I"/>
      <sheetName val="Work_V"/>
      <sheetName val="Work_M"/>
      <sheetName val="Work_F"/>
      <sheetName val="MatriceFinaleNumeratori"/>
      <sheetName val="DenominatoriStrade"/>
      <sheetName val="DenominatoriPopolazione"/>
      <sheetName val="DenominatoriVeicoli"/>
      <sheetName val="IndicatoriRoad2016"/>
      <sheetName val="IndicatoriRoad2017"/>
      <sheetName val="IndicatoriTraffic2017"/>
      <sheetName val="IndicatoriPopolazione2017"/>
      <sheetName val="IndicatoriVeicoli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>
            <v>446</v>
          </cell>
          <cell r="D2">
            <v>4560</v>
          </cell>
          <cell r="E2">
            <v>690</v>
          </cell>
          <cell r="F2">
            <v>886</v>
          </cell>
          <cell r="G2">
            <v>8525</v>
          </cell>
          <cell r="H2">
            <v>1350</v>
          </cell>
          <cell r="I2">
            <v>13</v>
          </cell>
          <cell r="J2">
            <v>59</v>
          </cell>
          <cell r="K2">
            <v>47</v>
          </cell>
          <cell r="L2">
            <v>739</v>
          </cell>
          <cell r="M2">
            <v>6642</v>
          </cell>
          <cell r="N2">
            <v>1128</v>
          </cell>
        </row>
        <row r="3">
          <cell r="C3">
            <v>31</v>
          </cell>
          <cell r="D3">
            <v>216</v>
          </cell>
          <cell r="E3">
            <v>125</v>
          </cell>
          <cell r="F3">
            <v>53</v>
          </cell>
          <cell r="G3">
            <v>392</v>
          </cell>
          <cell r="H3">
            <v>224</v>
          </cell>
          <cell r="I3">
            <v>0</v>
          </cell>
          <cell r="J3">
            <v>0</v>
          </cell>
          <cell r="K3">
            <v>9</v>
          </cell>
          <cell r="L3">
            <v>60</v>
          </cell>
          <cell r="M3">
            <v>294</v>
          </cell>
          <cell r="N3">
            <v>190</v>
          </cell>
        </row>
        <row r="4">
          <cell r="C4">
            <v>66</v>
          </cell>
          <cell r="D4">
            <v>668</v>
          </cell>
          <cell r="E4">
            <v>246</v>
          </cell>
          <cell r="F4">
            <v>143</v>
          </cell>
          <cell r="G4">
            <v>1230</v>
          </cell>
          <cell r="H4">
            <v>483</v>
          </cell>
          <cell r="I4">
            <v>2</v>
          </cell>
          <cell r="J4">
            <v>12</v>
          </cell>
          <cell r="K4">
            <v>10</v>
          </cell>
          <cell r="L4">
            <v>124</v>
          </cell>
          <cell r="M4">
            <v>858</v>
          </cell>
          <cell r="N4">
            <v>369</v>
          </cell>
        </row>
        <row r="5">
          <cell r="C5">
            <v>50</v>
          </cell>
          <cell r="D5">
            <v>662</v>
          </cell>
          <cell r="E5">
            <v>477</v>
          </cell>
          <cell r="F5">
            <v>77</v>
          </cell>
          <cell r="G5">
            <v>1196</v>
          </cell>
          <cell r="H5">
            <v>906</v>
          </cell>
          <cell r="I5">
            <v>1</v>
          </cell>
          <cell r="J5">
            <v>17</v>
          </cell>
          <cell r="K5">
            <v>39</v>
          </cell>
          <cell r="L5">
            <v>97</v>
          </cell>
          <cell r="M5">
            <v>910</v>
          </cell>
          <cell r="N5">
            <v>786</v>
          </cell>
        </row>
        <row r="6">
          <cell r="C6">
            <v>36</v>
          </cell>
          <cell r="D6">
            <v>325</v>
          </cell>
          <cell r="E6">
            <v>150</v>
          </cell>
          <cell r="F6">
            <v>64</v>
          </cell>
          <cell r="G6">
            <v>573</v>
          </cell>
          <cell r="H6">
            <v>264</v>
          </cell>
          <cell r="I6">
            <v>4</v>
          </cell>
          <cell r="J6">
            <v>5</v>
          </cell>
          <cell r="K6">
            <v>16</v>
          </cell>
          <cell r="L6">
            <v>66</v>
          </cell>
          <cell r="M6">
            <v>401</v>
          </cell>
          <cell r="N6">
            <v>225</v>
          </cell>
        </row>
        <row r="7">
          <cell r="C7">
            <v>138</v>
          </cell>
          <cell r="D7">
            <v>851</v>
          </cell>
          <cell r="E7">
            <v>371</v>
          </cell>
          <cell r="F7">
            <v>247</v>
          </cell>
          <cell r="G7">
            <v>1528</v>
          </cell>
          <cell r="H7">
            <v>673</v>
          </cell>
          <cell r="I7">
            <v>3</v>
          </cell>
          <cell r="J7">
            <v>12</v>
          </cell>
          <cell r="K7">
            <v>17</v>
          </cell>
          <cell r="L7">
            <v>238</v>
          </cell>
          <cell r="M7">
            <v>1120</v>
          </cell>
          <cell r="N7">
            <v>576</v>
          </cell>
        </row>
        <row r="8">
          <cell r="C8">
            <v>23</v>
          </cell>
          <cell r="D8">
            <v>154</v>
          </cell>
          <cell r="E8">
            <v>79</v>
          </cell>
          <cell r="F8">
            <v>33</v>
          </cell>
          <cell r="G8">
            <v>271</v>
          </cell>
          <cell r="H8">
            <v>138</v>
          </cell>
          <cell r="I8">
            <v>2</v>
          </cell>
          <cell r="J8">
            <v>2</v>
          </cell>
          <cell r="K8">
            <v>4</v>
          </cell>
          <cell r="L8">
            <v>38</v>
          </cell>
          <cell r="M8">
            <v>182</v>
          </cell>
          <cell r="N8">
            <v>128</v>
          </cell>
        </row>
        <row r="9">
          <cell r="C9">
            <v>39</v>
          </cell>
          <cell r="D9">
            <v>850</v>
          </cell>
          <cell r="E9">
            <v>161</v>
          </cell>
          <cell r="F9">
            <v>73</v>
          </cell>
          <cell r="G9">
            <v>1550</v>
          </cell>
          <cell r="H9">
            <v>300</v>
          </cell>
          <cell r="I9">
            <v>1</v>
          </cell>
          <cell r="J9">
            <v>8</v>
          </cell>
          <cell r="K9">
            <v>2</v>
          </cell>
          <cell r="L9">
            <v>63</v>
          </cell>
          <cell r="M9">
            <v>1035</v>
          </cell>
          <cell r="N9">
            <v>239</v>
          </cell>
        </row>
        <row r="10">
          <cell r="C10">
            <v>157</v>
          </cell>
          <cell r="D10">
            <v>1099</v>
          </cell>
          <cell r="E10">
            <v>248</v>
          </cell>
          <cell r="F10">
            <v>302</v>
          </cell>
          <cell r="G10">
            <v>1905</v>
          </cell>
          <cell r="H10">
            <v>449</v>
          </cell>
          <cell r="I10">
            <v>3</v>
          </cell>
          <cell r="J10">
            <v>11</v>
          </cell>
          <cell r="K10">
            <v>12</v>
          </cell>
          <cell r="L10">
            <v>279</v>
          </cell>
          <cell r="M10">
            <v>1309</v>
          </cell>
          <cell r="N10">
            <v>348</v>
          </cell>
        </row>
        <row r="11">
          <cell r="C11">
            <v>333</v>
          </cell>
          <cell r="D11">
            <v>4796</v>
          </cell>
          <cell r="E11">
            <v>117</v>
          </cell>
          <cell r="F11">
            <v>690</v>
          </cell>
          <cell r="G11">
            <v>8050</v>
          </cell>
          <cell r="H11">
            <v>184</v>
          </cell>
          <cell r="I11">
            <v>4</v>
          </cell>
          <cell r="J11">
            <v>32</v>
          </cell>
          <cell r="K11">
            <v>5</v>
          </cell>
          <cell r="L11">
            <v>525</v>
          </cell>
          <cell r="M11">
            <v>5929</v>
          </cell>
          <cell r="N11">
            <v>140</v>
          </cell>
        </row>
        <row r="12">
          <cell r="C12">
            <v>74</v>
          </cell>
          <cell r="D12">
            <v>708</v>
          </cell>
          <cell r="E12">
            <v>98</v>
          </cell>
          <cell r="F12">
            <v>162</v>
          </cell>
          <cell r="G12">
            <v>1245</v>
          </cell>
          <cell r="H12">
            <v>176</v>
          </cell>
          <cell r="I12">
            <v>2</v>
          </cell>
          <cell r="J12">
            <v>6</v>
          </cell>
          <cell r="K12">
            <v>1</v>
          </cell>
          <cell r="L12">
            <v>147</v>
          </cell>
          <cell r="M12">
            <v>923</v>
          </cell>
          <cell r="N12">
            <v>145</v>
          </cell>
        </row>
        <row r="13">
          <cell r="C13">
            <v>155</v>
          </cell>
          <cell r="D13">
            <v>1982</v>
          </cell>
          <cell r="E13">
            <v>408</v>
          </cell>
          <cell r="F13">
            <v>309</v>
          </cell>
          <cell r="G13">
            <v>3644</v>
          </cell>
          <cell r="H13">
            <v>786</v>
          </cell>
          <cell r="I13">
            <v>1</v>
          </cell>
          <cell r="J13">
            <v>23</v>
          </cell>
          <cell r="K13">
            <v>14</v>
          </cell>
          <cell r="L13">
            <v>274</v>
          </cell>
          <cell r="M13">
            <v>2677</v>
          </cell>
          <cell r="N13">
            <v>609</v>
          </cell>
        </row>
        <row r="14">
          <cell r="C14">
            <v>45</v>
          </cell>
          <cell r="D14">
            <v>1272</v>
          </cell>
          <cell r="E14">
            <v>280</v>
          </cell>
          <cell r="F14">
            <v>88</v>
          </cell>
          <cell r="G14">
            <v>2319</v>
          </cell>
          <cell r="H14">
            <v>524</v>
          </cell>
          <cell r="I14">
            <v>0</v>
          </cell>
          <cell r="J14">
            <v>14</v>
          </cell>
          <cell r="K14">
            <v>8</v>
          </cell>
          <cell r="L14">
            <v>69</v>
          </cell>
          <cell r="M14">
            <v>1733</v>
          </cell>
          <cell r="N14">
            <v>450</v>
          </cell>
        </row>
        <row r="15">
          <cell r="C15">
            <v>0</v>
          </cell>
          <cell r="D15">
            <v>248</v>
          </cell>
          <cell r="E15">
            <v>191</v>
          </cell>
          <cell r="F15">
            <v>0</v>
          </cell>
          <cell r="G15">
            <v>458</v>
          </cell>
          <cell r="H15">
            <v>380</v>
          </cell>
          <cell r="I15">
            <v>0</v>
          </cell>
          <cell r="J15">
            <v>4</v>
          </cell>
          <cell r="K15">
            <v>9</v>
          </cell>
          <cell r="L15">
            <v>0</v>
          </cell>
          <cell r="M15">
            <v>387</v>
          </cell>
          <cell r="N15">
            <v>333</v>
          </cell>
        </row>
        <row r="16">
          <cell r="C16">
            <v>1012</v>
          </cell>
          <cell r="D16">
            <v>12008</v>
          </cell>
          <cell r="E16">
            <v>885</v>
          </cell>
          <cell r="F16">
            <v>2193</v>
          </cell>
          <cell r="G16">
            <v>21494</v>
          </cell>
          <cell r="H16">
            <v>1855</v>
          </cell>
          <cell r="I16">
            <v>13</v>
          </cell>
          <cell r="J16">
            <v>75</v>
          </cell>
          <cell r="K16">
            <v>20</v>
          </cell>
          <cell r="L16">
            <v>1553</v>
          </cell>
          <cell r="M16">
            <v>15576</v>
          </cell>
          <cell r="N16">
            <v>1428</v>
          </cell>
        </row>
        <row r="17">
          <cell r="C17">
            <v>91</v>
          </cell>
          <cell r="D17">
            <v>2243</v>
          </cell>
          <cell r="E17">
            <v>618</v>
          </cell>
          <cell r="F17">
            <v>193</v>
          </cell>
          <cell r="G17">
            <v>4117</v>
          </cell>
          <cell r="H17">
            <v>1245</v>
          </cell>
          <cell r="I17">
            <v>4</v>
          </cell>
          <cell r="J17">
            <v>23</v>
          </cell>
          <cell r="K17">
            <v>19</v>
          </cell>
          <cell r="L17">
            <v>147</v>
          </cell>
          <cell r="M17">
            <v>2923</v>
          </cell>
          <cell r="N17">
            <v>966</v>
          </cell>
        </row>
        <row r="18">
          <cell r="C18">
            <v>227</v>
          </cell>
          <cell r="D18">
            <v>2289</v>
          </cell>
          <cell r="E18">
            <v>820</v>
          </cell>
          <cell r="F18">
            <v>508</v>
          </cell>
          <cell r="G18">
            <v>4204</v>
          </cell>
          <cell r="H18">
            <v>1607</v>
          </cell>
          <cell r="I18">
            <v>7</v>
          </cell>
          <cell r="J18">
            <v>23</v>
          </cell>
          <cell r="K18">
            <v>33</v>
          </cell>
          <cell r="L18">
            <v>401</v>
          </cell>
          <cell r="M18">
            <v>3031</v>
          </cell>
          <cell r="N18">
            <v>1331</v>
          </cell>
        </row>
        <row r="19">
          <cell r="C19">
            <v>131</v>
          </cell>
          <cell r="D19">
            <v>1020</v>
          </cell>
          <cell r="E19">
            <v>454</v>
          </cell>
          <cell r="F19">
            <v>233</v>
          </cell>
          <cell r="G19">
            <v>1858</v>
          </cell>
          <cell r="H19">
            <v>848</v>
          </cell>
          <cell r="I19">
            <v>6</v>
          </cell>
          <cell r="J19">
            <v>6</v>
          </cell>
          <cell r="K19">
            <v>19</v>
          </cell>
          <cell r="L19">
            <v>208</v>
          </cell>
          <cell r="M19">
            <v>1418</v>
          </cell>
          <cell r="N19">
            <v>734</v>
          </cell>
        </row>
        <row r="20">
          <cell r="C20">
            <v>19</v>
          </cell>
          <cell r="D20">
            <v>639</v>
          </cell>
          <cell r="E20">
            <v>378</v>
          </cell>
          <cell r="F20">
            <v>30</v>
          </cell>
          <cell r="G20">
            <v>1165</v>
          </cell>
          <cell r="H20">
            <v>676</v>
          </cell>
          <cell r="I20">
            <v>1</v>
          </cell>
          <cell r="J20">
            <v>5</v>
          </cell>
          <cell r="K20">
            <v>15</v>
          </cell>
          <cell r="L20">
            <v>36</v>
          </cell>
          <cell r="M20">
            <v>853</v>
          </cell>
          <cell r="N20">
            <v>608</v>
          </cell>
        </row>
        <row r="21">
          <cell r="C21">
            <v>40</v>
          </cell>
          <cell r="D21">
            <v>660</v>
          </cell>
          <cell r="E21">
            <v>456</v>
          </cell>
          <cell r="F21">
            <v>76</v>
          </cell>
          <cell r="G21">
            <v>1221</v>
          </cell>
          <cell r="H21">
            <v>836</v>
          </cell>
          <cell r="I21">
            <v>3</v>
          </cell>
          <cell r="J21">
            <v>15</v>
          </cell>
          <cell r="K21">
            <v>15</v>
          </cell>
          <cell r="L21">
            <v>71</v>
          </cell>
          <cell r="M21">
            <v>910</v>
          </cell>
          <cell r="N21">
            <v>708</v>
          </cell>
        </row>
        <row r="22">
          <cell r="C22">
            <v>70</v>
          </cell>
          <cell r="D22">
            <v>998</v>
          </cell>
          <cell r="E22">
            <v>587</v>
          </cell>
          <cell r="F22">
            <v>160</v>
          </cell>
          <cell r="G22">
            <v>1719</v>
          </cell>
          <cell r="H22">
            <v>1070</v>
          </cell>
          <cell r="I22">
            <v>2</v>
          </cell>
          <cell r="J22">
            <v>12</v>
          </cell>
          <cell r="K22">
            <v>16</v>
          </cell>
          <cell r="L22">
            <v>111</v>
          </cell>
          <cell r="M22">
            <v>1172</v>
          </cell>
          <cell r="N22">
            <v>881</v>
          </cell>
        </row>
        <row r="23">
          <cell r="C23">
            <v>58</v>
          </cell>
          <cell r="D23">
            <v>766</v>
          </cell>
          <cell r="E23">
            <v>532</v>
          </cell>
          <cell r="F23">
            <v>144</v>
          </cell>
          <cell r="G23">
            <v>1395</v>
          </cell>
          <cell r="H23">
            <v>958</v>
          </cell>
          <cell r="I23">
            <v>6</v>
          </cell>
          <cell r="J23">
            <v>6</v>
          </cell>
          <cell r="K23">
            <v>17</v>
          </cell>
          <cell r="L23">
            <v>113</v>
          </cell>
          <cell r="M23">
            <v>1011</v>
          </cell>
          <cell r="N23">
            <v>856</v>
          </cell>
        </row>
        <row r="24">
          <cell r="C24">
            <v>197</v>
          </cell>
          <cell r="D24">
            <v>2181</v>
          </cell>
          <cell r="E24">
            <v>652</v>
          </cell>
          <cell r="F24">
            <v>417</v>
          </cell>
          <cell r="G24">
            <v>4050</v>
          </cell>
          <cell r="H24">
            <v>1197</v>
          </cell>
          <cell r="I24">
            <v>22</v>
          </cell>
          <cell r="J24">
            <v>19</v>
          </cell>
          <cell r="K24">
            <v>23</v>
          </cell>
          <cell r="L24">
            <v>338</v>
          </cell>
          <cell r="M24">
            <v>2744</v>
          </cell>
          <cell r="N24">
            <v>924</v>
          </cell>
        </row>
        <row r="25">
          <cell r="C25">
            <v>103</v>
          </cell>
          <cell r="D25">
            <v>1622</v>
          </cell>
          <cell r="E25">
            <v>454</v>
          </cell>
          <cell r="F25">
            <v>232</v>
          </cell>
          <cell r="G25">
            <v>3023</v>
          </cell>
          <cell r="H25">
            <v>852</v>
          </cell>
          <cell r="I25">
            <v>4</v>
          </cell>
          <cell r="J25">
            <v>25</v>
          </cell>
          <cell r="K25">
            <v>21</v>
          </cell>
          <cell r="L25">
            <v>160</v>
          </cell>
          <cell r="M25">
            <v>2143</v>
          </cell>
          <cell r="N25">
            <v>664</v>
          </cell>
        </row>
        <row r="26">
          <cell r="C26">
            <v>5</v>
          </cell>
          <cell r="D26">
            <v>231</v>
          </cell>
          <cell r="E26">
            <v>205</v>
          </cell>
          <cell r="F26">
            <v>7</v>
          </cell>
          <cell r="G26">
            <v>405</v>
          </cell>
          <cell r="H26">
            <v>362</v>
          </cell>
          <cell r="I26">
            <v>0</v>
          </cell>
          <cell r="J26">
            <v>7</v>
          </cell>
          <cell r="K26">
            <v>7</v>
          </cell>
          <cell r="L26">
            <v>9</v>
          </cell>
          <cell r="M26">
            <v>308</v>
          </cell>
          <cell r="N26">
            <v>323</v>
          </cell>
        </row>
        <row r="27">
          <cell r="C27">
            <v>60</v>
          </cell>
          <cell r="D27">
            <v>1496</v>
          </cell>
          <cell r="E27">
            <v>714</v>
          </cell>
          <cell r="F27">
            <v>114</v>
          </cell>
          <cell r="G27">
            <v>2790</v>
          </cell>
          <cell r="H27">
            <v>1376</v>
          </cell>
          <cell r="I27">
            <v>3</v>
          </cell>
          <cell r="J27">
            <v>28</v>
          </cell>
          <cell r="K27">
            <v>21</v>
          </cell>
          <cell r="L27">
            <v>108</v>
          </cell>
          <cell r="M27">
            <v>2014</v>
          </cell>
          <cell r="N27">
            <v>1117</v>
          </cell>
        </row>
        <row r="28">
          <cell r="C28">
            <v>163</v>
          </cell>
          <cell r="D28">
            <v>1508</v>
          </cell>
          <cell r="E28">
            <v>722</v>
          </cell>
          <cell r="F28">
            <v>356</v>
          </cell>
          <cell r="G28">
            <v>2772</v>
          </cell>
          <cell r="H28">
            <v>1372</v>
          </cell>
          <cell r="I28">
            <v>6</v>
          </cell>
          <cell r="J28">
            <v>23</v>
          </cell>
          <cell r="K28">
            <v>25</v>
          </cell>
          <cell r="L28">
            <v>265</v>
          </cell>
          <cell r="M28">
            <v>1907</v>
          </cell>
          <cell r="N28">
            <v>1144</v>
          </cell>
        </row>
        <row r="29">
          <cell r="C29">
            <v>111</v>
          </cell>
          <cell r="D29">
            <v>2136</v>
          </cell>
          <cell r="E29">
            <v>651</v>
          </cell>
          <cell r="F29">
            <v>241</v>
          </cell>
          <cell r="G29">
            <v>3937</v>
          </cell>
          <cell r="H29">
            <v>1275</v>
          </cell>
          <cell r="I29">
            <v>0</v>
          </cell>
          <cell r="J29">
            <v>23</v>
          </cell>
          <cell r="K29">
            <v>23</v>
          </cell>
          <cell r="L29">
            <v>181</v>
          </cell>
          <cell r="M29">
            <v>2779</v>
          </cell>
          <cell r="N29">
            <v>976</v>
          </cell>
        </row>
        <row r="30">
          <cell r="C30">
            <v>11</v>
          </cell>
          <cell r="D30">
            <v>368</v>
          </cell>
          <cell r="E30">
            <v>254</v>
          </cell>
          <cell r="F30">
            <v>24</v>
          </cell>
          <cell r="G30">
            <v>648</v>
          </cell>
          <cell r="H30">
            <v>440</v>
          </cell>
          <cell r="I30">
            <v>0</v>
          </cell>
          <cell r="J30">
            <v>3</v>
          </cell>
          <cell r="K30">
            <v>18</v>
          </cell>
          <cell r="L30">
            <v>23</v>
          </cell>
          <cell r="M30">
            <v>476</v>
          </cell>
          <cell r="N30">
            <v>381</v>
          </cell>
        </row>
        <row r="31">
          <cell r="C31">
            <v>84</v>
          </cell>
          <cell r="D31">
            <v>784</v>
          </cell>
          <cell r="E31">
            <v>381</v>
          </cell>
          <cell r="F31">
            <v>189</v>
          </cell>
          <cell r="G31">
            <v>1400</v>
          </cell>
          <cell r="H31">
            <v>685</v>
          </cell>
          <cell r="I31">
            <v>4</v>
          </cell>
          <cell r="J31">
            <v>11</v>
          </cell>
          <cell r="K31">
            <v>19</v>
          </cell>
          <cell r="L31">
            <v>164</v>
          </cell>
          <cell r="M31">
            <v>1030</v>
          </cell>
          <cell r="N31">
            <v>579</v>
          </cell>
        </row>
        <row r="32">
          <cell r="C32">
            <v>20</v>
          </cell>
          <cell r="D32">
            <v>338</v>
          </cell>
          <cell r="E32">
            <v>76</v>
          </cell>
          <cell r="F32">
            <v>39</v>
          </cell>
          <cell r="G32">
            <v>626</v>
          </cell>
          <cell r="H32">
            <v>133</v>
          </cell>
          <cell r="I32">
            <v>0</v>
          </cell>
          <cell r="J32">
            <v>2</v>
          </cell>
          <cell r="K32">
            <v>2</v>
          </cell>
          <cell r="L32">
            <v>33</v>
          </cell>
          <cell r="M32">
            <v>449</v>
          </cell>
          <cell r="N32">
            <v>120</v>
          </cell>
        </row>
        <row r="33">
          <cell r="C33">
            <v>31</v>
          </cell>
          <cell r="D33">
            <v>894</v>
          </cell>
          <cell r="E33">
            <v>102</v>
          </cell>
          <cell r="F33">
            <v>45</v>
          </cell>
          <cell r="G33">
            <v>1575</v>
          </cell>
          <cell r="H33">
            <v>177</v>
          </cell>
          <cell r="I33">
            <v>2</v>
          </cell>
          <cell r="J33">
            <v>10</v>
          </cell>
          <cell r="K33">
            <v>3</v>
          </cell>
          <cell r="L33">
            <v>44</v>
          </cell>
          <cell r="M33">
            <v>1081</v>
          </cell>
          <cell r="N33">
            <v>137</v>
          </cell>
        </row>
        <row r="34">
          <cell r="C34">
            <v>86</v>
          </cell>
          <cell r="D34">
            <v>666</v>
          </cell>
          <cell r="E34">
            <v>301</v>
          </cell>
          <cell r="F34">
            <v>182</v>
          </cell>
          <cell r="G34">
            <v>1221</v>
          </cell>
          <cell r="H34">
            <v>512</v>
          </cell>
          <cell r="I34">
            <v>1</v>
          </cell>
          <cell r="J34">
            <v>9</v>
          </cell>
          <cell r="K34">
            <v>17</v>
          </cell>
          <cell r="L34">
            <v>141</v>
          </cell>
          <cell r="M34">
            <v>862</v>
          </cell>
          <cell r="N34">
            <v>449</v>
          </cell>
        </row>
        <row r="35">
          <cell r="C35">
            <v>105</v>
          </cell>
          <cell r="D35">
            <v>1023</v>
          </cell>
          <cell r="E35">
            <v>467</v>
          </cell>
          <cell r="F35">
            <v>223</v>
          </cell>
          <cell r="G35">
            <v>1852</v>
          </cell>
          <cell r="H35">
            <v>889</v>
          </cell>
          <cell r="I35">
            <v>4</v>
          </cell>
          <cell r="J35">
            <v>17</v>
          </cell>
          <cell r="K35">
            <v>28</v>
          </cell>
          <cell r="L35">
            <v>211</v>
          </cell>
          <cell r="M35">
            <v>1269</v>
          </cell>
          <cell r="N35">
            <v>660</v>
          </cell>
        </row>
        <row r="36">
          <cell r="C36">
            <v>57</v>
          </cell>
          <cell r="D36">
            <v>1268</v>
          </cell>
          <cell r="E36">
            <v>447</v>
          </cell>
          <cell r="F36">
            <v>125</v>
          </cell>
          <cell r="G36">
            <v>2381</v>
          </cell>
          <cell r="H36">
            <v>837</v>
          </cell>
          <cell r="I36">
            <v>1</v>
          </cell>
          <cell r="J36">
            <v>15</v>
          </cell>
          <cell r="K36">
            <v>16</v>
          </cell>
          <cell r="L36">
            <v>106</v>
          </cell>
          <cell r="M36">
            <v>1651</v>
          </cell>
          <cell r="N36">
            <v>679</v>
          </cell>
        </row>
        <row r="37">
          <cell r="C37">
            <v>103</v>
          </cell>
          <cell r="D37">
            <v>2104</v>
          </cell>
          <cell r="E37">
            <v>623</v>
          </cell>
          <cell r="F37">
            <v>234</v>
          </cell>
          <cell r="G37">
            <v>3983</v>
          </cell>
          <cell r="H37">
            <v>1224</v>
          </cell>
          <cell r="I37">
            <v>9</v>
          </cell>
          <cell r="J37">
            <v>27</v>
          </cell>
          <cell r="K37">
            <v>21</v>
          </cell>
          <cell r="L37">
            <v>183</v>
          </cell>
          <cell r="M37">
            <v>2767</v>
          </cell>
          <cell r="N37">
            <v>914</v>
          </cell>
        </row>
        <row r="38">
          <cell r="C38">
            <v>390</v>
          </cell>
          <cell r="D38">
            <v>2794</v>
          </cell>
          <cell r="E38">
            <v>721</v>
          </cell>
          <cell r="F38">
            <v>933</v>
          </cell>
          <cell r="G38">
            <v>5142</v>
          </cell>
          <cell r="H38">
            <v>1409</v>
          </cell>
          <cell r="I38">
            <v>12</v>
          </cell>
          <cell r="J38">
            <v>40</v>
          </cell>
          <cell r="K38">
            <v>30</v>
          </cell>
          <cell r="L38">
            <v>715</v>
          </cell>
          <cell r="M38">
            <v>3611</v>
          </cell>
          <cell r="N38">
            <v>1132</v>
          </cell>
        </row>
        <row r="39">
          <cell r="C39">
            <v>37</v>
          </cell>
          <cell r="D39">
            <v>788</v>
          </cell>
          <cell r="E39">
            <v>285</v>
          </cell>
          <cell r="F39">
            <v>73</v>
          </cell>
          <cell r="G39">
            <v>1453</v>
          </cell>
          <cell r="H39">
            <v>506</v>
          </cell>
          <cell r="I39">
            <v>2</v>
          </cell>
          <cell r="J39">
            <v>13</v>
          </cell>
          <cell r="K39">
            <v>17</v>
          </cell>
          <cell r="L39">
            <v>89</v>
          </cell>
          <cell r="M39">
            <v>999</v>
          </cell>
          <cell r="N39">
            <v>439</v>
          </cell>
        </row>
        <row r="40">
          <cell r="C40">
            <v>65</v>
          </cell>
          <cell r="D40">
            <v>1189</v>
          </cell>
          <cell r="E40">
            <v>470</v>
          </cell>
          <cell r="F40">
            <v>157</v>
          </cell>
          <cell r="G40">
            <v>2178</v>
          </cell>
          <cell r="H40">
            <v>873</v>
          </cell>
          <cell r="I40">
            <v>4</v>
          </cell>
          <cell r="J40">
            <v>25</v>
          </cell>
          <cell r="K40">
            <v>17</v>
          </cell>
          <cell r="L40">
            <v>120</v>
          </cell>
          <cell r="M40">
            <v>1500</v>
          </cell>
          <cell r="N40">
            <v>707</v>
          </cell>
        </row>
        <row r="41">
          <cell r="C41">
            <v>69</v>
          </cell>
          <cell r="D41">
            <v>1272</v>
          </cell>
          <cell r="E41">
            <v>312</v>
          </cell>
          <cell r="F41">
            <v>143</v>
          </cell>
          <cell r="G41">
            <v>2276</v>
          </cell>
          <cell r="H41">
            <v>572</v>
          </cell>
          <cell r="I41">
            <v>1</v>
          </cell>
          <cell r="J41">
            <v>14</v>
          </cell>
          <cell r="K41">
            <v>16</v>
          </cell>
          <cell r="L41">
            <v>129</v>
          </cell>
          <cell r="M41">
            <v>1574</v>
          </cell>
          <cell r="N41">
            <v>434</v>
          </cell>
        </row>
        <row r="42">
          <cell r="C42">
            <v>45</v>
          </cell>
          <cell r="D42">
            <v>1001</v>
          </cell>
          <cell r="E42">
            <v>243</v>
          </cell>
          <cell r="F42">
            <v>87</v>
          </cell>
          <cell r="G42">
            <v>1849</v>
          </cell>
          <cell r="H42">
            <v>433</v>
          </cell>
          <cell r="I42">
            <v>0</v>
          </cell>
          <cell r="J42">
            <v>12</v>
          </cell>
          <cell r="K42">
            <v>11</v>
          </cell>
          <cell r="L42">
            <v>72</v>
          </cell>
          <cell r="M42">
            <v>1286</v>
          </cell>
          <cell r="N42">
            <v>361</v>
          </cell>
        </row>
        <row r="43">
          <cell r="C43">
            <v>49</v>
          </cell>
          <cell r="D43">
            <v>1204</v>
          </cell>
          <cell r="E43">
            <v>432</v>
          </cell>
          <cell r="F43">
            <v>97</v>
          </cell>
          <cell r="G43">
            <v>2264</v>
          </cell>
          <cell r="H43">
            <v>835</v>
          </cell>
          <cell r="I43">
            <v>3</v>
          </cell>
          <cell r="J43">
            <v>10</v>
          </cell>
          <cell r="K43">
            <v>12</v>
          </cell>
          <cell r="L43">
            <v>87</v>
          </cell>
          <cell r="M43">
            <v>1661</v>
          </cell>
          <cell r="N43">
            <v>701</v>
          </cell>
        </row>
        <row r="44">
          <cell r="C44">
            <v>20</v>
          </cell>
          <cell r="D44">
            <v>679</v>
          </cell>
          <cell r="E44">
            <v>347</v>
          </cell>
          <cell r="F44">
            <v>40</v>
          </cell>
          <cell r="G44">
            <v>1249</v>
          </cell>
          <cell r="H44">
            <v>627</v>
          </cell>
          <cell r="I44">
            <v>0</v>
          </cell>
          <cell r="J44">
            <v>6</v>
          </cell>
          <cell r="K44">
            <v>15</v>
          </cell>
          <cell r="L44">
            <v>31</v>
          </cell>
          <cell r="M44">
            <v>960</v>
          </cell>
          <cell r="N44">
            <v>544</v>
          </cell>
        </row>
        <row r="45">
          <cell r="C45">
            <v>55</v>
          </cell>
          <cell r="D45">
            <v>662</v>
          </cell>
          <cell r="E45">
            <v>170</v>
          </cell>
          <cell r="F45">
            <v>109</v>
          </cell>
          <cell r="G45">
            <v>1197</v>
          </cell>
          <cell r="H45">
            <v>271</v>
          </cell>
          <cell r="I45">
            <v>0</v>
          </cell>
          <cell r="J45">
            <v>8</v>
          </cell>
          <cell r="K45">
            <v>9</v>
          </cell>
          <cell r="L45">
            <v>101</v>
          </cell>
          <cell r="M45">
            <v>833</v>
          </cell>
          <cell r="N45">
            <v>241</v>
          </cell>
        </row>
        <row r="46">
          <cell r="C46">
            <v>41</v>
          </cell>
          <cell r="D46">
            <v>665</v>
          </cell>
          <cell r="E46">
            <v>86</v>
          </cell>
          <cell r="F46">
            <v>81</v>
          </cell>
          <cell r="G46">
            <v>1236</v>
          </cell>
          <cell r="H46">
            <v>161</v>
          </cell>
          <cell r="I46">
            <v>0</v>
          </cell>
          <cell r="J46">
            <v>12</v>
          </cell>
          <cell r="K46">
            <v>4</v>
          </cell>
          <cell r="L46">
            <v>77</v>
          </cell>
          <cell r="M46">
            <v>873</v>
          </cell>
          <cell r="N46">
            <v>126</v>
          </cell>
        </row>
        <row r="47">
          <cell r="C47">
            <v>74</v>
          </cell>
          <cell r="D47">
            <v>1487</v>
          </cell>
          <cell r="E47">
            <v>276</v>
          </cell>
          <cell r="F47">
            <v>145</v>
          </cell>
          <cell r="G47">
            <v>2861</v>
          </cell>
          <cell r="H47">
            <v>513</v>
          </cell>
          <cell r="I47">
            <v>4</v>
          </cell>
          <cell r="J47">
            <v>11</v>
          </cell>
          <cell r="K47">
            <v>8</v>
          </cell>
          <cell r="L47">
            <v>118</v>
          </cell>
          <cell r="M47">
            <v>1957</v>
          </cell>
          <cell r="N47">
            <v>394</v>
          </cell>
        </row>
        <row r="48">
          <cell r="C48">
            <v>38</v>
          </cell>
          <cell r="D48">
            <v>817</v>
          </cell>
          <cell r="E48">
            <v>196</v>
          </cell>
          <cell r="F48">
            <v>78</v>
          </cell>
          <cell r="G48">
            <v>1491</v>
          </cell>
          <cell r="H48">
            <v>369</v>
          </cell>
          <cell r="I48">
            <v>2</v>
          </cell>
          <cell r="J48">
            <v>18</v>
          </cell>
          <cell r="K48">
            <v>6</v>
          </cell>
          <cell r="L48">
            <v>63</v>
          </cell>
          <cell r="M48">
            <v>1023</v>
          </cell>
          <cell r="N48">
            <v>311</v>
          </cell>
        </row>
        <row r="49">
          <cell r="C49">
            <v>267</v>
          </cell>
          <cell r="D49">
            <v>4131</v>
          </cell>
          <cell r="E49">
            <v>743</v>
          </cell>
          <cell r="F49">
            <v>618</v>
          </cell>
          <cell r="G49">
            <v>7472</v>
          </cell>
          <cell r="H49">
            <v>1438</v>
          </cell>
          <cell r="I49">
            <v>6</v>
          </cell>
          <cell r="J49">
            <v>31</v>
          </cell>
          <cell r="K49">
            <v>18</v>
          </cell>
          <cell r="L49">
            <v>444</v>
          </cell>
          <cell r="M49">
            <v>5048</v>
          </cell>
          <cell r="N49">
            <v>1127</v>
          </cell>
        </row>
        <row r="50">
          <cell r="C50">
            <v>9</v>
          </cell>
          <cell r="D50">
            <v>1354</v>
          </cell>
          <cell r="E50">
            <v>280</v>
          </cell>
          <cell r="F50">
            <v>12</v>
          </cell>
          <cell r="G50">
            <v>2418</v>
          </cell>
          <cell r="H50">
            <v>518</v>
          </cell>
          <cell r="I50">
            <v>0</v>
          </cell>
          <cell r="J50">
            <v>11</v>
          </cell>
          <cell r="K50">
            <v>16</v>
          </cell>
          <cell r="L50">
            <v>18</v>
          </cell>
          <cell r="M50">
            <v>1679</v>
          </cell>
          <cell r="N50">
            <v>438</v>
          </cell>
        </row>
        <row r="51">
          <cell r="C51">
            <v>25</v>
          </cell>
          <cell r="D51">
            <v>1195</v>
          </cell>
          <cell r="E51">
            <v>503</v>
          </cell>
          <cell r="F51">
            <v>45</v>
          </cell>
          <cell r="G51">
            <v>2245</v>
          </cell>
          <cell r="H51">
            <v>994</v>
          </cell>
          <cell r="I51">
            <v>1</v>
          </cell>
          <cell r="J51">
            <v>20</v>
          </cell>
          <cell r="K51">
            <v>21</v>
          </cell>
          <cell r="L51">
            <v>42</v>
          </cell>
          <cell r="M51">
            <v>1565</v>
          </cell>
          <cell r="N51">
            <v>781</v>
          </cell>
        </row>
        <row r="52">
          <cell r="C52">
            <v>53</v>
          </cell>
          <cell r="D52">
            <v>693</v>
          </cell>
          <cell r="E52">
            <v>319</v>
          </cell>
          <cell r="F52">
            <v>113</v>
          </cell>
          <cell r="G52">
            <v>1297</v>
          </cell>
          <cell r="H52">
            <v>575</v>
          </cell>
          <cell r="I52">
            <v>2</v>
          </cell>
          <cell r="J52">
            <v>6</v>
          </cell>
          <cell r="K52">
            <v>16</v>
          </cell>
          <cell r="L52">
            <v>88</v>
          </cell>
          <cell r="M52">
            <v>896</v>
          </cell>
          <cell r="N52">
            <v>476</v>
          </cell>
        </row>
        <row r="53">
          <cell r="C53">
            <v>50</v>
          </cell>
          <cell r="D53">
            <v>565</v>
          </cell>
          <cell r="E53">
            <v>287</v>
          </cell>
          <cell r="F53">
            <v>100</v>
          </cell>
          <cell r="G53">
            <v>1001</v>
          </cell>
          <cell r="H53">
            <v>494</v>
          </cell>
          <cell r="I53">
            <v>2</v>
          </cell>
          <cell r="J53">
            <v>6</v>
          </cell>
          <cell r="K53">
            <v>15</v>
          </cell>
          <cell r="L53">
            <v>97</v>
          </cell>
          <cell r="M53">
            <v>706</v>
          </cell>
          <cell r="N53">
            <v>435</v>
          </cell>
        </row>
        <row r="54">
          <cell r="C54">
            <v>0</v>
          </cell>
          <cell r="D54">
            <v>509</v>
          </cell>
          <cell r="E54">
            <v>325</v>
          </cell>
          <cell r="F54">
            <v>0</v>
          </cell>
          <cell r="G54">
            <v>915</v>
          </cell>
          <cell r="H54">
            <v>551</v>
          </cell>
          <cell r="I54">
            <v>0</v>
          </cell>
          <cell r="J54">
            <v>4</v>
          </cell>
          <cell r="K54">
            <v>20</v>
          </cell>
          <cell r="L54">
            <v>0</v>
          </cell>
          <cell r="M54">
            <v>681</v>
          </cell>
          <cell r="N54">
            <v>492</v>
          </cell>
        </row>
        <row r="55">
          <cell r="C55">
            <v>61</v>
          </cell>
          <cell r="D55">
            <v>1076</v>
          </cell>
          <cell r="E55">
            <v>555</v>
          </cell>
          <cell r="F55">
            <v>133</v>
          </cell>
          <cell r="G55">
            <v>1934</v>
          </cell>
          <cell r="H55">
            <v>1005</v>
          </cell>
          <cell r="I55">
            <v>1</v>
          </cell>
          <cell r="J55">
            <v>9</v>
          </cell>
          <cell r="K55">
            <v>25</v>
          </cell>
          <cell r="L55">
            <v>86</v>
          </cell>
          <cell r="M55">
            <v>1421</v>
          </cell>
          <cell r="N55">
            <v>847</v>
          </cell>
        </row>
        <row r="56">
          <cell r="C56">
            <v>26</v>
          </cell>
          <cell r="D56">
            <v>477</v>
          </cell>
          <cell r="E56">
            <v>166</v>
          </cell>
          <cell r="F56">
            <v>53</v>
          </cell>
          <cell r="G56">
            <v>851</v>
          </cell>
          <cell r="H56">
            <v>292</v>
          </cell>
          <cell r="I56">
            <v>2</v>
          </cell>
          <cell r="J56">
            <v>4</v>
          </cell>
          <cell r="K56">
            <v>7</v>
          </cell>
          <cell r="L56">
            <v>41</v>
          </cell>
          <cell r="M56">
            <v>623</v>
          </cell>
          <cell r="N56">
            <v>240</v>
          </cell>
        </row>
        <row r="57">
          <cell r="C57">
            <v>19</v>
          </cell>
          <cell r="D57">
            <v>329</v>
          </cell>
          <cell r="E57">
            <v>247</v>
          </cell>
          <cell r="F57">
            <v>30</v>
          </cell>
          <cell r="G57">
            <v>608</v>
          </cell>
          <cell r="H57">
            <v>438</v>
          </cell>
          <cell r="I57">
            <v>2</v>
          </cell>
          <cell r="J57">
            <v>7</v>
          </cell>
          <cell r="K57">
            <v>21</v>
          </cell>
          <cell r="L57">
            <v>29</v>
          </cell>
          <cell r="M57">
            <v>447</v>
          </cell>
          <cell r="N57">
            <v>424</v>
          </cell>
        </row>
        <row r="58">
          <cell r="C58">
            <v>17</v>
          </cell>
          <cell r="D58">
            <v>166</v>
          </cell>
          <cell r="E58">
            <v>142</v>
          </cell>
          <cell r="F58">
            <v>28</v>
          </cell>
          <cell r="G58">
            <v>312</v>
          </cell>
          <cell r="H58">
            <v>246</v>
          </cell>
          <cell r="I58">
            <v>1</v>
          </cell>
          <cell r="J58">
            <v>1</v>
          </cell>
          <cell r="K58">
            <v>12</v>
          </cell>
          <cell r="L58">
            <v>28</v>
          </cell>
          <cell r="M58">
            <v>272</v>
          </cell>
          <cell r="N58">
            <v>217</v>
          </cell>
        </row>
        <row r="59">
          <cell r="C59">
            <v>1103</v>
          </cell>
          <cell r="D59">
            <v>13615</v>
          </cell>
          <cell r="E59">
            <v>1490</v>
          </cell>
          <cell r="F59">
            <v>2495</v>
          </cell>
          <cell r="G59">
            <v>25258</v>
          </cell>
          <cell r="H59">
            <v>3055</v>
          </cell>
          <cell r="I59">
            <v>22</v>
          </cell>
          <cell r="J59">
            <v>130</v>
          </cell>
          <cell r="K59">
            <v>67</v>
          </cell>
          <cell r="L59">
            <v>1703</v>
          </cell>
          <cell r="M59">
            <v>17666</v>
          </cell>
          <cell r="N59">
            <v>2304</v>
          </cell>
        </row>
        <row r="60">
          <cell r="C60">
            <v>0</v>
          </cell>
          <cell r="D60">
            <v>994</v>
          </cell>
          <cell r="E60">
            <v>581</v>
          </cell>
          <cell r="F60">
            <v>0</v>
          </cell>
          <cell r="G60">
            <v>1861</v>
          </cell>
          <cell r="H60">
            <v>1158</v>
          </cell>
          <cell r="I60">
            <v>0</v>
          </cell>
          <cell r="J60">
            <v>18</v>
          </cell>
          <cell r="K60">
            <v>38</v>
          </cell>
          <cell r="L60">
            <v>0</v>
          </cell>
          <cell r="M60">
            <v>1467</v>
          </cell>
          <cell r="N60">
            <v>1018</v>
          </cell>
        </row>
        <row r="61">
          <cell r="C61">
            <v>139</v>
          </cell>
          <cell r="D61">
            <v>444</v>
          </cell>
          <cell r="E61">
            <v>304</v>
          </cell>
          <cell r="F61">
            <v>285</v>
          </cell>
          <cell r="G61">
            <v>814</v>
          </cell>
          <cell r="H61">
            <v>580</v>
          </cell>
          <cell r="I61">
            <v>11</v>
          </cell>
          <cell r="J61">
            <v>8</v>
          </cell>
          <cell r="K61">
            <v>18</v>
          </cell>
          <cell r="L61">
            <v>263</v>
          </cell>
          <cell r="M61">
            <v>677</v>
          </cell>
          <cell r="N61">
            <v>551</v>
          </cell>
        </row>
        <row r="62">
          <cell r="C62">
            <v>102</v>
          </cell>
          <cell r="D62">
            <v>973</v>
          </cell>
          <cell r="E62">
            <v>328</v>
          </cell>
          <cell r="F62">
            <v>199</v>
          </cell>
          <cell r="G62">
            <v>1877</v>
          </cell>
          <cell r="H62">
            <v>641</v>
          </cell>
          <cell r="I62">
            <v>5</v>
          </cell>
          <cell r="J62">
            <v>24</v>
          </cell>
          <cell r="K62">
            <v>38</v>
          </cell>
          <cell r="L62">
            <v>186</v>
          </cell>
          <cell r="M62">
            <v>1534</v>
          </cell>
          <cell r="N62">
            <v>543</v>
          </cell>
        </row>
        <row r="63">
          <cell r="C63">
            <v>7</v>
          </cell>
          <cell r="D63">
            <v>172</v>
          </cell>
          <cell r="E63">
            <v>140</v>
          </cell>
          <cell r="F63">
            <v>11</v>
          </cell>
          <cell r="G63">
            <v>314</v>
          </cell>
          <cell r="H63">
            <v>258</v>
          </cell>
          <cell r="I63">
            <v>0</v>
          </cell>
          <cell r="J63">
            <v>6</v>
          </cell>
          <cell r="K63">
            <v>4</v>
          </cell>
          <cell r="L63">
            <v>16</v>
          </cell>
          <cell r="M63">
            <v>253</v>
          </cell>
          <cell r="N63">
            <v>256</v>
          </cell>
        </row>
        <row r="64">
          <cell r="C64">
            <v>359</v>
          </cell>
          <cell r="D64">
            <v>4440</v>
          </cell>
          <cell r="E64">
            <v>466</v>
          </cell>
          <cell r="F64">
            <v>729</v>
          </cell>
          <cell r="G64">
            <v>8017</v>
          </cell>
          <cell r="H64">
            <v>946</v>
          </cell>
          <cell r="I64">
            <v>11</v>
          </cell>
          <cell r="J64">
            <v>52</v>
          </cell>
          <cell r="K64">
            <v>32</v>
          </cell>
          <cell r="L64">
            <v>547</v>
          </cell>
          <cell r="M64">
            <v>6033</v>
          </cell>
          <cell r="N64">
            <v>745</v>
          </cell>
        </row>
        <row r="65">
          <cell r="C65">
            <v>43</v>
          </cell>
          <cell r="D65">
            <v>258</v>
          </cell>
          <cell r="E65">
            <v>142</v>
          </cell>
          <cell r="F65">
            <v>76</v>
          </cell>
          <cell r="G65">
            <v>473</v>
          </cell>
          <cell r="H65">
            <v>260</v>
          </cell>
          <cell r="I65">
            <v>3</v>
          </cell>
          <cell r="J65">
            <v>6</v>
          </cell>
          <cell r="K65">
            <v>7</v>
          </cell>
          <cell r="L65">
            <v>71</v>
          </cell>
          <cell r="M65">
            <v>417</v>
          </cell>
          <cell r="N65">
            <v>251</v>
          </cell>
        </row>
        <row r="66">
          <cell r="C66">
            <v>229</v>
          </cell>
          <cell r="D66">
            <v>1669</v>
          </cell>
          <cell r="E66">
            <v>594</v>
          </cell>
          <cell r="F66">
            <v>469</v>
          </cell>
          <cell r="G66">
            <v>3161</v>
          </cell>
          <cell r="H66">
            <v>1129</v>
          </cell>
          <cell r="I66">
            <v>12</v>
          </cell>
          <cell r="J66">
            <v>24</v>
          </cell>
          <cell r="K66">
            <v>18</v>
          </cell>
          <cell r="L66">
            <v>390</v>
          </cell>
          <cell r="M66">
            <v>2526</v>
          </cell>
          <cell r="N66">
            <v>1002</v>
          </cell>
        </row>
        <row r="67">
          <cell r="C67">
            <v>53</v>
          </cell>
          <cell r="D67">
            <v>350</v>
          </cell>
          <cell r="E67">
            <v>223</v>
          </cell>
          <cell r="F67">
            <v>95</v>
          </cell>
          <cell r="G67">
            <v>643</v>
          </cell>
          <cell r="H67">
            <v>385</v>
          </cell>
          <cell r="I67">
            <v>4</v>
          </cell>
          <cell r="J67">
            <v>6</v>
          </cell>
          <cell r="K67">
            <v>12</v>
          </cell>
          <cell r="L67">
            <v>92</v>
          </cell>
          <cell r="M67">
            <v>504</v>
          </cell>
          <cell r="N67">
            <v>371</v>
          </cell>
        </row>
        <row r="68">
          <cell r="C68">
            <v>78</v>
          </cell>
          <cell r="D68">
            <v>571</v>
          </cell>
          <cell r="E68">
            <v>197</v>
          </cell>
          <cell r="F68">
            <v>151</v>
          </cell>
          <cell r="G68">
            <v>1069</v>
          </cell>
          <cell r="H68">
            <v>366</v>
          </cell>
          <cell r="I68">
            <v>3</v>
          </cell>
          <cell r="J68">
            <v>5</v>
          </cell>
          <cell r="K68">
            <v>12</v>
          </cell>
          <cell r="L68">
            <v>140</v>
          </cell>
          <cell r="M68">
            <v>819</v>
          </cell>
          <cell r="N68">
            <v>316</v>
          </cell>
        </row>
        <row r="69">
          <cell r="C69">
            <v>33</v>
          </cell>
          <cell r="D69">
            <v>599</v>
          </cell>
          <cell r="E69">
            <v>113</v>
          </cell>
          <cell r="F69">
            <v>71</v>
          </cell>
          <cell r="G69">
            <v>1119</v>
          </cell>
          <cell r="H69">
            <v>207</v>
          </cell>
          <cell r="I69">
            <v>3</v>
          </cell>
          <cell r="J69">
            <v>3</v>
          </cell>
          <cell r="K69">
            <v>3</v>
          </cell>
          <cell r="L69">
            <v>69</v>
          </cell>
          <cell r="M69">
            <v>794</v>
          </cell>
          <cell r="N69">
            <v>191</v>
          </cell>
        </row>
        <row r="70">
          <cell r="C70">
            <v>60</v>
          </cell>
          <cell r="D70">
            <v>467</v>
          </cell>
          <cell r="E70">
            <v>202</v>
          </cell>
          <cell r="F70">
            <v>127</v>
          </cell>
          <cell r="G70">
            <v>820</v>
          </cell>
          <cell r="H70">
            <v>395</v>
          </cell>
          <cell r="I70">
            <v>1</v>
          </cell>
          <cell r="J70">
            <v>9</v>
          </cell>
          <cell r="K70">
            <v>8</v>
          </cell>
          <cell r="L70">
            <v>118</v>
          </cell>
          <cell r="M70">
            <v>637</v>
          </cell>
          <cell r="N70">
            <v>344</v>
          </cell>
        </row>
        <row r="71">
          <cell r="C71">
            <v>13</v>
          </cell>
          <cell r="D71">
            <v>237</v>
          </cell>
          <cell r="E71">
            <v>122</v>
          </cell>
          <cell r="F71">
            <v>17</v>
          </cell>
          <cell r="G71">
            <v>407</v>
          </cell>
          <cell r="H71">
            <v>211</v>
          </cell>
          <cell r="I71">
            <v>0</v>
          </cell>
          <cell r="J71">
            <v>1</v>
          </cell>
          <cell r="K71">
            <v>17</v>
          </cell>
          <cell r="L71">
            <v>19</v>
          </cell>
          <cell r="M71">
            <v>323</v>
          </cell>
          <cell r="N71">
            <v>201</v>
          </cell>
        </row>
        <row r="72">
          <cell r="C72">
            <v>31</v>
          </cell>
          <cell r="D72">
            <v>892</v>
          </cell>
          <cell r="E72">
            <v>386</v>
          </cell>
          <cell r="F72">
            <v>51</v>
          </cell>
          <cell r="G72">
            <v>1747</v>
          </cell>
          <cell r="H72">
            <v>692</v>
          </cell>
          <cell r="I72">
            <v>3</v>
          </cell>
          <cell r="J72">
            <v>13</v>
          </cell>
          <cell r="K72">
            <v>60</v>
          </cell>
          <cell r="L72">
            <v>59</v>
          </cell>
          <cell r="M72">
            <v>1489</v>
          </cell>
          <cell r="N72">
            <v>774</v>
          </cell>
        </row>
        <row r="73">
          <cell r="C73">
            <v>33</v>
          </cell>
          <cell r="D73">
            <v>2534</v>
          </cell>
          <cell r="E73">
            <v>1096</v>
          </cell>
          <cell r="F73">
            <v>59</v>
          </cell>
          <cell r="G73">
            <v>4859</v>
          </cell>
          <cell r="H73">
            <v>2071</v>
          </cell>
          <cell r="I73">
            <v>0</v>
          </cell>
          <cell r="J73">
            <v>8</v>
          </cell>
          <cell r="K73">
            <v>26</v>
          </cell>
          <cell r="L73">
            <v>72</v>
          </cell>
          <cell r="M73">
            <v>3890</v>
          </cell>
          <cell r="N73">
            <v>1985</v>
          </cell>
        </row>
        <row r="74">
          <cell r="C74">
            <v>1</v>
          </cell>
          <cell r="D74">
            <v>829</v>
          </cell>
          <cell r="E74">
            <v>350</v>
          </cell>
          <cell r="F74">
            <v>2</v>
          </cell>
          <cell r="G74">
            <v>1598</v>
          </cell>
          <cell r="H74">
            <v>670</v>
          </cell>
          <cell r="I74">
            <v>0</v>
          </cell>
          <cell r="J74">
            <v>12</v>
          </cell>
          <cell r="K74">
            <v>21</v>
          </cell>
          <cell r="L74">
            <v>1</v>
          </cell>
          <cell r="M74">
            <v>1275</v>
          </cell>
          <cell r="N74">
            <v>696</v>
          </cell>
        </row>
        <row r="75">
          <cell r="C75">
            <v>0</v>
          </cell>
          <cell r="D75">
            <v>678</v>
          </cell>
          <cell r="E75">
            <v>350</v>
          </cell>
          <cell r="F75">
            <v>0</v>
          </cell>
          <cell r="G75">
            <v>1297</v>
          </cell>
          <cell r="H75">
            <v>619</v>
          </cell>
          <cell r="I75">
            <v>0</v>
          </cell>
          <cell r="J75">
            <v>7</v>
          </cell>
          <cell r="K75">
            <v>22</v>
          </cell>
          <cell r="L75">
            <v>0</v>
          </cell>
          <cell r="M75">
            <v>1021</v>
          </cell>
          <cell r="N75">
            <v>613</v>
          </cell>
        </row>
        <row r="76">
          <cell r="C76">
            <v>0</v>
          </cell>
          <cell r="D76">
            <v>1258</v>
          </cell>
          <cell r="E76">
            <v>499</v>
          </cell>
          <cell r="F76">
            <v>0</v>
          </cell>
          <cell r="G76">
            <v>2421</v>
          </cell>
          <cell r="H76">
            <v>901</v>
          </cell>
          <cell r="I76">
            <v>0</v>
          </cell>
          <cell r="J76">
            <v>14</v>
          </cell>
          <cell r="K76">
            <v>27</v>
          </cell>
          <cell r="L76">
            <v>0</v>
          </cell>
          <cell r="M76">
            <v>1997</v>
          </cell>
          <cell r="N76">
            <v>842</v>
          </cell>
        </row>
        <row r="77">
          <cell r="C77">
            <v>37</v>
          </cell>
          <cell r="D77">
            <v>262</v>
          </cell>
          <cell r="E77">
            <v>182</v>
          </cell>
          <cell r="F77">
            <v>58</v>
          </cell>
          <cell r="G77">
            <v>441</v>
          </cell>
          <cell r="H77">
            <v>294</v>
          </cell>
          <cell r="I77">
            <v>1</v>
          </cell>
          <cell r="J77">
            <v>4</v>
          </cell>
          <cell r="K77">
            <v>15</v>
          </cell>
          <cell r="L77">
            <v>74</v>
          </cell>
          <cell r="M77">
            <v>391</v>
          </cell>
          <cell r="N77">
            <v>300</v>
          </cell>
        </row>
        <row r="78">
          <cell r="C78">
            <v>0</v>
          </cell>
          <cell r="D78">
            <v>225</v>
          </cell>
          <cell r="E78">
            <v>142</v>
          </cell>
          <cell r="F78">
            <v>0</v>
          </cell>
          <cell r="G78">
            <v>373</v>
          </cell>
          <cell r="H78">
            <v>226</v>
          </cell>
          <cell r="I78">
            <v>0</v>
          </cell>
          <cell r="J78">
            <v>3</v>
          </cell>
          <cell r="K78">
            <v>10</v>
          </cell>
          <cell r="L78">
            <v>0</v>
          </cell>
          <cell r="M78">
            <v>320</v>
          </cell>
          <cell r="N78">
            <v>270</v>
          </cell>
        </row>
        <row r="79">
          <cell r="C79">
            <v>81</v>
          </cell>
          <cell r="D79">
            <v>590</v>
          </cell>
          <cell r="E79">
            <v>292</v>
          </cell>
          <cell r="F79">
            <v>145</v>
          </cell>
          <cell r="G79">
            <v>1135</v>
          </cell>
          <cell r="H79">
            <v>531</v>
          </cell>
          <cell r="I79">
            <v>5</v>
          </cell>
          <cell r="J79">
            <v>20</v>
          </cell>
          <cell r="K79">
            <v>15</v>
          </cell>
          <cell r="L79">
            <v>133</v>
          </cell>
          <cell r="M79">
            <v>935</v>
          </cell>
          <cell r="N79">
            <v>556</v>
          </cell>
        </row>
        <row r="80">
          <cell r="C80">
            <v>22</v>
          </cell>
          <cell r="D80">
            <v>313</v>
          </cell>
          <cell r="E80">
            <v>189</v>
          </cell>
          <cell r="F80">
            <v>38</v>
          </cell>
          <cell r="G80">
            <v>599</v>
          </cell>
          <cell r="H80">
            <v>342</v>
          </cell>
          <cell r="I80">
            <v>2</v>
          </cell>
          <cell r="J80">
            <v>6</v>
          </cell>
          <cell r="K80">
            <v>12</v>
          </cell>
          <cell r="L80">
            <v>46</v>
          </cell>
          <cell r="M80">
            <v>512</v>
          </cell>
          <cell r="N80">
            <v>325</v>
          </cell>
        </row>
        <row r="81">
          <cell r="C81">
            <v>128</v>
          </cell>
          <cell r="D81">
            <v>644</v>
          </cell>
          <cell r="E81">
            <v>243</v>
          </cell>
          <cell r="F81">
            <v>250</v>
          </cell>
          <cell r="G81">
            <v>1169</v>
          </cell>
          <cell r="H81">
            <v>442</v>
          </cell>
          <cell r="I81">
            <v>2</v>
          </cell>
          <cell r="J81">
            <v>8</v>
          </cell>
          <cell r="K81">
            <v>19</v>
          </cell>
          <cell r="L81">
            <v>264</v>
          </cell>
          <cell r="M81">
            <v>959</v>
          </cell>
          <cell r="N81">
            <v>451</v>
          </cell>
        </row>
        <row r="82">
          <cell r="C82">
            <v>40</v>
          </cell>
          <cell r="D82">
            <v>1074</v>
          </cell>
          <cell r="E82">
            <v>115</v>
          </cell>
          <cell r="F82">
            <v>64</v>
          </cell>
          <cell r="G82">
            <v>1925</v>
          </cell>
          <cell r="H82">
            <v>206</v>
          </cell>
          <cell r="I82">
            <v>5</v>
          </cell>
          <cell r="J82">
            <v>21</v>
          </cell>
          <cell r="K82">
            <v>6</v>
          </cell>
          <cell r="L82">
            <v>73</v>
          </cell>
          <cell r="M82">
            <v>1519</v>
          </cell>
          <cell r="N82">
            <v>215</v>
          </cell>
        </row>
        <row r="83">
          <cell r="C83">
            <v>200</v>
          </cell>
          <cell r="D83">
            <v>2484</v>
          </cell>
          <cell r="E83">
            <v>251</v>
          </cell>
          <cell r="F83">
            <v>362</v>
          </cell>
          <cell r="G83">
            <v>4564</v>
          </cell>
          <cell r="H83">
            <v>481</v>
          </cell>
          <cell r="I83">
            <v>8</v>
          </cell>
          <cell r="J83">
            <v>31</v>
          </cell>
          <cell r="K83">
            <v>8</v>
          </cell>
          <cell r="L83">
            <v>340</v>
          </cell>
          <cell r="M83">
            <v>3415</v>
          </cell>
          <cell r="N83">
            <v>458</v>
          </cell>
        </row>
        <row r="84">
          <cell r="C84">
            <v>213</v>
          </cell>
          <cell r="D84">
            <v>1085</v>
          </cell>
          <cell r="E84">
            <v>131</v>
          </cell>
          <cell r="F84">
            <v>359</v>
          </cell>
          <cell r="G84">
            <v>1940</v>
          </cell>
          <cell r="H84">
            <v>237</v>
          </cell>
          <cell r="I84">
            <v>3</v>
          </cell>
          <cell r="J84">
            <v>9</v>
          </cell>
          <cell r="K84">
            <v>4</v>
          </cell>
          <cell r="L84">
            <v>351</v>
          </cell>
          <cell r="M84">
            <v>1564</v>
          </cell>
          <cell r="N84">
            <v>214</v>
          </cell>
        </row>
        <row r="85">
          <cell r="C85">
            <v>0</v>
          </cell>
          <cell r="D85">
            <v>327</v>
          </cell>
          <cell r="E85">
            <v>144</v>
          </cell>
          <cell r="F85">
            <v>0</v>
          </cell>
          <cell r="G85">
            <v>619</v>
          </cell>
          <cell r="H85">
            <v>288</v>
          </cell>
          <cell r="I85">
            <v>0</v>
          </cell>
          <cell r="J85">
            <v>4</v>
          </cell>
          <cell r="K85">
            <v>10</v>
          </cell>
          <cell r="L85">
            <v>0</v>
          </cell>
          <cell r="M85">
            <v>479</v>
          </cell>
          <cell r="N85">
            <v>278</v>
          </cell>
        </row>
        <row r="86">
          <cell r="C86">
            <v>3</v>
          </cell>
          <cell r="D86">
            <v>403</v>
          </cell>
          <cell r="E86">
            <v>105</v>
          </cell>
          <cell r="F86">
            <v>4</v>
          </cell>
          <cell r="G86">
            <v>748</v>
          </cell>
          <cell r="H86">
            <v>201</v>
          </cell>
          <cell r="I86">
            <v>1</v>
          </cell>
          <cell r="J86">
            <v>5</v>
          </cell>
          <cell r="K86">
            <v>4</v>
          </cell>
          <cell r="L86">
            <v>3</v>
          </cell>
          <cell r="M86">
            <v>645</v>
          </cell>
          <cell r="N86">
            <v>215</v>
          </cell>
        </row>
        <row r="87">
          <cell r="C87">
            <v>34</v>
          </cell>
          <cell r="D87">
            <v>72</v>
          </cell>
          <cell r="E87">
            <v>78</v>
          </cell>
          <cell r="F87">
            <v>64</v>
          </cell>
          <cell r="G87">
            <v>139</v>
          </cell>
          <cell r="H87">
            <v>140</v>
          </cell>
          <cell r="I87">
            <v>0</v>
          </cell>
          <cell r="J87">
            <v>1</v>
          </cell>
          <cell r="K87">
            <v>5</v>
          </cell>
          <cell r="L87">
            <v>65</v>
          </cell>
          <cell r="M87">
            <v>109</v>
          </cell>
          <cell r="N87">
            <v>148</v>
          </cell>
        </row>
        <row r="88">
          <cell r="C88">
            <v>203</v>
          </cell>
          <cell r="D88">
            <v>2165</v>
          </cell>
          <cell r="E88">
            <v>272</v>
          </cell>
          <cell r="F88">
            <v>418</v>
          </cell>
          <cell r="G88">
            <v>4008</v>
          </cell>
          <cell r="H88">
            <v>517</v>
          </cell>
          <cell r="I88">
            <v>5</v>
          </cell>
          <cell r="J88">
            <v>28</v>
          </cell>
          <cell r="K88">
            <v>25</v>
          </cell>
          <cell r="L88">
            <v>349</v>
          </cell>
          <cell r="M88">
            <v>2980</v>
          </cell>
          <cell r="N88">
            <v>492</v>
          </cell>
        </row>
        <row r="89">
          <cell r="C89">
            <v>0</v>
          </cell>
          <cell r="D89">
            <v>545</v>
          </cell>
          <cell r="E89">
            <v>250</v>
          </cell>
          <cell r="F89">
            <v>0</v>
          </cell>
          <cell r="G89">
            <v>992</v>
          </cell>
          <cell r="H89">
            <v>452</v>
          </cell>
          <cell r="I89">
            <v>0</v>
          </cell>
          <cell r="J89">
            <v>6</v>
          </cell>
          <cell r="K89">
            <v>6</v>
          </cell>
          <cell r="L89">
            <v>0</v>
          </cell>
          <cell r="M89">
            <v>775</v>
          </cell>
          <cell r="N89">
            <v>450</v>
          </cell>
        </row>
        <row r="90">
          <cell r="C90">
            <v>37</v>
          </cell>
          <cell r="D90">
            <v>646</v>
          </cell>
          <cell r="E90">
            <v>179</v>
          </cell>
          <cell r="F90">
            <v>64</v>
          </cell>
          <cell r="G90">
            <v>1215</v>
          </cell>
          <cell r="H90">
            <v>342</v>
          </cell>
          <cell r="I90">
            <v>1</v>
          </cell>
          <cell r="J90">
            <v>4</v>
          </cell>
          <cell r="K90">
            <v>8</v>
          </cell>
          <cell r="L90">
            <v>70</v>
          </cell>
          <cell r="M90">
            <v>919</v>
          </cell>
          <cell r="N90">
            <v>331</v>
          </cell>
        </row>
        <row r="91">
          <cell r="C91">
            <v>0</v>
          </cell>
          <cell r="D91">
            <v>939</v>
          </cell>
          <cell r="E91">
            <v>357</v>
          </cell>
          <cell r="F91">
            <v>0</v>
          </cell>
          <cell r="G91">
            <v>1743</v>
          </cell>
          <cell r="H91">
            <v>620</v>
          </cell>
          <cell r="I91">
            <v>0</v>
          </cell>
          <cell r="J91">
            <v>10</v>
          </cell>
          <cell r="K91">
            <v>16</v>
          </cell>
          <cell r="L91">
            <v>0</v>
          </cell>
          <cell r="M91">
            <v>1347</v>
          </cell>
          <cell r="N91">
            <v>593</v>
          </cell>
        </row>
        <row r="92">
          <cell r="C92">
            <v>0</v>
          </cell>
          <cell r="D92">
            <v>161</v>
          </cell>
          <cell r="E92">
            <v>171</v>
          </cell>
          <cell r="F92">
            <v>0</v>
          </cell>
          <cell r="G92">
            <v>275</v>
          </cell>
          <cell r="H92">
            <v>265</v>
          </cell>
          <cell r="I92">
            <v>0</v>
          </cell>
          <cell r="J92">
            <v>5</v>
          </cell>
          <cell r="K92">
            <v>11</v>
          </cell>
          <cell r="L92">
            <v>0</v>
          </cell>
          <cell r="M92">
            <v>205</v>
          </cell>
          <cell r="N92">
            <v>286</v>
          </cell>
        </row>
        <row r="93">
          <cell r="C93">
            <v>0</v>
          </cell>
          <cell r="D93">
            <v>874</v>
          </cell>
          <cell r="E93">
            <v>283</v>
          </cell>
          <cell r="F93">
            <v>0</v>
          </cell>
          <cell r="G93">
            <v>1567</v>
          </cell>
          <cell r="H93">
            <v>610</v>
          </cell>
          <cell r="I93">
            <v>0</v>
          </cell>
          <cell r="J93">
            <v>6</v>
          </cell>
          <cell r="K93">
            <v>11</v>
          </cell>
          <cell r="L93">
            <v>0</v>
          </cell>
          <cell r="M93">
            <v>1143</v>
          </cell>
          <cell r="N93">
            <v>459</v>
          </cell>
        </row>
        <row r="94">
          <cell r="C94">
            <v>38</v>
          </cell>
          <cell r="D94">
            <v>452</v>
          </cell>
          <cell r="E94">
            <v>268</v>
          </cell>
          <cell r="F94">
            <v>65</v>
          </cell>
          <cell r="G94">
            <v>813</v>
          </cell>
          <cell r="H94">
            <v>482</v>
          </cell>
          <cell r="I94">
            <v>1</v>
          </cell>
          <cell r="J94">
            <v>4</v>
          </cell>
          <cell r="K94">
            <v>11</v>
          </cell>
          <cell r="L94">
            <v>52</v>
          </cell>
          <cell r="M94">
            <v>581</v>
          </cell>
          <cell r="N94">
            <v>405</v>
          </cell>
        </row>
        <row r="95">
          <cell r="C95">
            <v>0</v>
          </cell>
          <cell r="D95">
            <v>61</v>
          </cell>
          <cell r="E95">
            <v>77</v>
          </cell>
          <cell r="F95">
            <v>0</v>
          </cell>
          <cell r="G95">
            <v>100</v>
          </cell>
          <cell r="H95">
            <v>137</v>
          </cell>
          <cell r="I95">
            <v>0</v>
          </cell>
          <cell r="J95">
            <v>1</v>
          </cell>
          <cell r="K95">
            <v>8</v>
          </cell>
          <cell r="L95">
            <v>0</v>
          </cell>
          <cell r="M95">
            <v>80</v>
          </cell>
          <cell r="N95">
            <v>144</v>
          </cell>
        </row>
        <row r="96">
          <cell r="C96">
            <v>0</v>
          </cell>
          <cell r="D96">
            <v>110</v>
          </cell>
          <cell r="E96">
            <v>85</v>
          </cell>
          <cell r="F96">
            <v>0</v>
          </cell>
          <cell r="G96">
            <v>197</v>
          </cell>
          <cell r="H96">
            <v>133</v>
          </cell>
          <cell r="I96">
            <v>0</v>
          </cell>
          <cell r="J96">
            <v>2</v>
          </cell>
          <cell r="K96">
            <v>3</v>
          </cell>
          <cell r="L96">
            <v>0</v>
          </cell>
          <cell r="M96">
            <v>154</v>
          </cell>
          <cell r="N96">
            <v>120</v>
          </cell>
        </row>
        <row r="97">
          <cell r="C97">
            <v>0</v>
          </cell>
          <cell r="D97">
            <v>302</v>
          </cell>
          <cell r="E97">
            <v>71</v>
          </cell>
          <cell r="F97">
            <v>0</v>
          </cell>
          <cell r="G97">
            <v>536</v>
          </cell>
          <cell r="H97">
            <v>116</v>
          </cell>
          <cell r="I97">
            <v>0</v>
          </cell>
          <cell r="J97">
            <v>1</v>
          </cell>
          <cell r="K97">
            <v>3</v>
          </cell>
          <cell r="L97">
            <v>0</v>
          </cell>
          <cell r="M97">
            <v>398</v>
          </cell>
          <cell r="N97">
            <v>106</v>
          </cell>
        </row>
        <row r="98">
          <cell r="C98">
            <v>0</v>
          </cell>
          <cell r="D98">
            <v>610</v>
          </cell>
          <cell r="E98">
            <v>239</v>
          </cell>
          <cell r="F98">
            <v>0</v>
          </cell>
          <cell r="G98">
            <v>1129</v>
          </cell>
          <cell r="H98">
            <v>449</v>
          </cell>
          <cell r="I98">
            <v>0</v>
          </cell>
          <cell r="J98">
            <v>9</v>
          </cell>
          <cell r="K98">
            <v>5</v>
          </cell>
          <cell r="L98">
            <v>0</v>
          </cell>
          <cell r="M98">
            <v>828</v>
          </cell>
          <cell r="N98">
            <v>347</v>
          </cell>
        </row>
        <row r="99">
          <cell r="C99">
            <v>54</v>
          </cell>
          <cell r="D99">
            <v>239</v>
          </cell>
          <cell r="E99">
            <v>187</v>
          </cell>
          <cell r="F99">
            <v>94</v>
          </cell>
          <cell r="G99">
            <v>429</v>
          </cell>
          <cell r="H99">
            <v>378</v>
          </cell>
          <cell r="I99">
            <v>2</v>
          </cell>
          <cell r="J99">
            <v>4</v>
          </cell>
          <cell r="K99">
            <v>5</v>
          </cell>
          <cell r="L99">
            <v>99</v>
          </cell>
          <cell r="M99">
            <v>318</v>
          </cell>
          <cell r="N99">
            <v>328</v>
          </cell>
        </row>
        <row r="100">
          <cell r="C100">
            <v>24</v>
          </cell>
          <cell r="D100">
            <v>1396</v>
          </cell>
          <cell r="E100">
            <v>300</v>
          </cell>
          <cell r="F100">
            <v>49</v>
          </cell>
          <cell r="G100">
            <v>2590</v>
          </cell>
          <cell r="H100">
            <v>560</v>
          </cell>
          <cell r="I100">
            <v>1</v>
          </cell>
          <cell r="J100">
            <v>17</v>
          </cell>
          <cell r="K100">
            <v>4</v>
          </cell>
          <cell r="L100">
            <v>40</v>
          </cell>
          <cell r="M100">
            <v>1714</v>
          </cell>
          <cell r="N100">
            <v>405</v>
          </cell>
        </row>
        <row r="101">
          <cell r="C101">
            <v>23</v>
          </cell>
          <cell r="D101">
            <v>1041</v>
          </cell>
          <cell r="E101">
            <v>47</v>
          </cell>
          <cell r="F101">
            <v>61</v>
          </cell>
          <cell r="G101">
            <v>1862</v>
          </cell>
          <cell r="H101">
            <v>77</v>
          </cell>
          <cell r="I101">
            <v>0</v>
          </cell>
          <cell r="J101">
            <v>9</v>
          </cell>
          <cell r="K101">
            <v>0</v>
          </cell>
          <cell r="L101">
            <v>37</v>
          </cell>
          <cell r="M101">
            <v>1334</v>
          </cell>
          <cell r="N101">
            <v>64</v>
          </cell>
        </row>
        <row r="102">
          <cell r="C102">
            <v>0</v>
          </cell>
          <cell r="D102">
            <v>145</v>
          </cell>
          <cell r="E102">
            <v>85</v>
          </cell>
          <cell r="F102">
            <v>0</v>
          </cell>
          <cell r="G102">
            <v>242</v>
          </cell>
          <cell r="H102">
            <v>155</v>
          </cell>
          <cell r="I102">
            <v>0</v>
          </cell>
          <cell r="J102">
            <v>2</v>
          </cell>
          <cell r="K102">
            <v>4</v>
          </cell>
          <cell r="L102">
            <v>0</v>
          </cell>
          <cell r="M102">
            <v>228</v>
          </cell>
          <cell r="N102">
            <v>156</v>
          </cell>
        </row>
        <row r="103">
          <cell r="C103">
            <v>21</v>
          </cell>
          <cell r="D103">
            <v>78</v>
          </cell>
          <cell r="E103">
            <v>79</v>
          </cell>
          <cell r="F103">
            <v>30</v>
          </cell>
          <cell r="G103">
            <v>139</v>
          </cell>
          <cell r="H103">
            <v>156</v>
          </cell>
          <cell r="I103">
            <v>1</v>
          </cell>
          <cell r="J103">
            <v>2</v>
          </cell>
          <cell r="K103">
            <v>2</v>
          </cell>
          <cell r="L103">
            <v>33</v>
          </cell>
          <cell r="M103">
            <v>121</v>
          </cell>
          <cell r="N103">
            <v>144</v>
          </cell>
        </row>
        <row r="104">
          <cell r="C104">
            <v>5</v>
          </cell>
          <cell r="D104">
            <v>245</v>
          </cell>
          <cell r="E104">
            <v>92</v>
          </cell>
          <cell r="F104">
            <v>7</v>
          </cell>
          <cell r="G104">
            <v>437</v>
          </cell>
          <cell r="H104">
            <v>156</v>
          </cell>
          <cell r="I104">
            <v>0</v>
          </cell>
          <cell r="J104">
            <v>6</v>
          </cell>
          <cell r="K104">
            <v>3</v>
          </cell>
          <cell r="L104">
            <v>6</v>
          </cell>
          <cell r="M104">
            <v>318</v>
          </cell>
          <cell r="N104">
            <v>132</v>
          </cell>
        </row>
        <row r="105">
          <cell r="C105">
            <v>119</v>
          </cell>
          <cell r="D105">
            <v>2109</v>
          </cell>
          <cell r="E105">
            <v>424</v>
          </cell>
          <cell r="F105">
            <v>239</v>
          </cell>
          <cell r="G105">
            <v>3962</v>
          </cell>
          <cell r="H105">
            <v>846</v>
          </cell>
          <cell r="I105">
            <v>1</v>
          </cell>
          <cell r="J105">
            <v>16</v>
          </cell>
          <cell r="K105">
            <v>6</v>
          </cell>
          <cell r="L105">
            <v>178</v>
          </cell>
          <cell r="M105">
            <v>2801</v>
          </cell>
          <cell r="N105">
            <v>663</v>
          </cell>
        </row>
        <row r="106">
          <cell r="C106">
            <v>32</v>
          </cell>
          <cell r="D106">
            <v>414</v>
          </cell>
          <cell r="E106">
            <v>131</v>
          </cell>
          <cell r="F106">
            <v>54</v>
          </cell>
          <cell r="G106">
            <v>794</v>
          </cell>
          <cell r="H106">
            <v>236</v>
          </cell>
          <cell r="I106">
            <v>0</v>
          </cell>
          <cell r="J106">
            <v>8</v>
          </cell>
          <cell r="K106">
            <v>2</v>
          </cell>
          <cell r="L106">
            <v>66</v>
          </cell>
          <cell r="M106">
            <v>598</v>
          </cell>
          <cell r="N106">
            <v>214</v>
          </cell>
        </row>
        <row r="107">
          <cell r="C107">
            <v>10</v>
          </cell>
          <cell r="D107">
            <v>596</v>
          </cell>
          <cell r="E107">
            <v>243</v>
          </cell>
          <cell r="F107">
            <v>18</v>
          </cell>
          <cell r="G107">
            <v>1143</v>
          </cell>
          <cell r="H107">
            <v>432</v>
          </cell>
          <cell r="I107">
            <v>0</v>
          </cell>
          <cell r="J107">
            <v>6</v>
          </cell>
          <cell r="K107">
            <v>17</v>
          </cell>
          <cell r="L107">
            <v>19</v>
          </cell>
          <cell r="M107">
            <v>924</v>
          </cell>
          <cell r="N107">
            <v>459</v>
          </cell>
        </row>
        <row r="108">
          <cell r="C108">
            <v>0</v>
          </cell>
          <cell r="D108">
            <v>188</v>
          </cell>
          <cell r="E108">
            <v>257</v>
          </cell>
          <cell r="F108">
            <v>0</v>
          </cell>
          <cell r="G108">
            <v>332</v>
          </cell>
          <cell r="H108">
            <v>431</v>
          </cell>
          <cell r="I108">
            <v>0</v>
          </cell>
          <cell r="J108">
            <v>6</v>
          </cell>
          <cell r="K108">
            <v>20</v>
          </cell>
          <cell r="L108">
            <v>0</v>
          </cell>
          <cell r="M108">
            <v>287</v>
          </cell>
          <cell r="N108">
            <v>451</v>
          </cell>
        </row>
        <row r="109">
          <cell r="C109">
            <v>9395</v>
          </cell>
          <cell r="D109">
            <v>130461</v>
          </cell>
          <cell r="E109">
            <v>35077</v>
          </cell>
          <cell r="F109">
            <v>19447</v>
          </cell>
          <cell r="G109">
            <v>238883</v>
          </cell>
          <cell r="H109">
            <v>65865</v>
          </cell>
          <cell r="I109">
            <v>296</v>
          </cell>
          <cell r="J109">
            <v>1467</v>
          </cell>
          <cell r="K109">
            <v>1615</v>
          </cell>
          <cell r="L109">
            <v>15844</v>
          </cell>
          <cell r="M109">
            <v>174612</v>
          </cell>
          <cell r="N109">
            <v>56294</v>
          </cell>
        </row>
      </sheetData>
      <sheetData sheetId="10">
        <row r="2">
          <cell r="B2">
            <v>821.81744102287348</v>
          </cell>
          <cell r="C2">
            <v>8449.6356294231791</v>
          </cell>
          <cell r="D2">
            <v>6405.3091877394963</v>
          </cell>
          <cell r="E2">
            <v>771.59657101440519</v>
          </cell>
          <cell r="F2">
            <v>8449.6356294231828</v>
          </cell>
          <cell r="G2">
            <v>6455.530057747962</v>
          </cell>
          <cell r="K2">
            <v>0.36125694457100244</v>
          </cell>
          <cell r="L2">
            <v>0.19714365019808236</v>
          </cell>
          <cell r="M2">
            <v>6.8715463451461969E-2</v>
          </cell>
        </row>
        <row r="3">
          <cell r="B3">
            <v>234.76193899440779</v>
          </cell>
          <cell r="C3">
            <v>1182.8285089399815</v>
          </cell>
          <cell r="D3">
            <v>1525.456839471816</v>
          </cell>
          <cell r="E3">
            <v>234.76193899440779</v>
          </cell>
          <cell r="F3">
            <v>1182.8285089399812</v>
          </cell>
          <cell r="G3">
            <v>1525.4568394718169</v>
          </cell>
          <cell r="K3">
            <v>0.52506986136770373</v>
          </cell>
          <cell r="L3">
            <v>0.14821363221906939</v>
          </cell>
          <cell r="M3">
            <v>7.1220710457063144E-2</v>
          </cell>
        </row>
        <row r="4">
          <cell r="B4">
            <v>310.65907052326196</v>
          </cell>
          <cell r="C4">
            <v>2131.0625909800538</v>
          </cell>
          <cell r="D4">
            <v>1438.5063406196834</v>
          </cell>
          <cell r="E4">
            <v>265.53055045032505</v>
          </cell>
          <cell r="F4">
            <v>2146.4608710684779</v>
          </cell>
          <cell r="G4">
            <v>1468.2365806041955</v>
          </cell>
          <cell r="K4">
            <v>0.33752489332521679</v>
          </cell>
          <cell r="L4">
            <v>0.15172920417982544</v>
          </cell>
          <cell r="M4">
            <v>8.5154403123339412E-2</v>
          </cell>
        </row>
        <row r="5">
          <cell r="B5">
            <v>368.30971024608613</v>
          </cell>
          <cell r="C5">
            <v>4945.7305481545964</v>
          </cell>
          <cell r="D5">
            <v>7251.9174543454656</v>
          </cell>
          <cell r="E5">
            <v>309.71117057132722</v>
          </cell>
          <cell r="F5">
            <v>4957.2497881600921</v>
          </cell>
          <cell r="G5">
            <v>7298.9967540147327</v>
          </cell>
          <cell r="K5">
            <v>0.40813762168793921</v>
          </cell>
          <cell r="L5">
            <v>7.774493826398178E-2</v>
          </cell>
          <cell r="M5">
            <v>3.5431018705902546E-2</v>
          </cell>
        </row>
        <row r="6">
          <cell r="B6">
            <v>150.87011017322536</v>
          </cell>
          <cell r="C6">
            <v>1785.0508387875116</v>
          </cell>
          <cell r="D6">
            <v>2374.7041696057327</v>
          </cell>
          <cell r="E6">
            <v>122.70628037929536</v>
          </cell>
          <cell r="F6">
            <v>1794.9236386684929</v>
          </cell>
          <cell r="G6">
            <v>2392.9951995186821</v>
          </cell>
          <cell r="K6">
            <v>0.50243671197776885</v>
          </cell>
          <cell r="L6">
            <v>5.5485603040217421E-2</v>
          </cell>
          <cell r="M6">
            <v>3.9420208260368399E-2</v>
          </cell>
        </row>
        <row r="7">
          <cell r="B7">
            <v>502.14981086182615</v>
          </cell>
          <cell r="C7">
            <v>3178.8900388631828</v>
          </cell>
          <cell r="D7">
            <v>4297.6975497934827</v>
          </cell>
          <cell r="E7">
            <v>471.423201103449</v>
          </cell>
          <cell r="F7">
            <v>3180.3319188680648</v>
          </cell>
          <cell r="G7">
            <v>4326.9822795469763</v>
          </cell>
          <cell r="K7">
            <v>0.49912679456040349</v>
          </cell>
          <cell r="L7">
            <v>8.786424388176553E-2</v>
          </cell>
          <cell r="M7">
            <v>5.155849409485639E-2</v>
          </cell>
        </row>
        <row r="8">
          <cell r="B8">
            <v>227.56651009321226</v>
          </cell>
          <cell r="C8">
            <v>1226.0789701718088</v>
          </cell>
          <cell r="D8">
            <v>1550.2313517440562</v>
          </cell>
          <cell r="E8">
            <v>230.12691008710871</v>
          </cell>
          <cell r="F8">
            <v>1225.9963901699778</v>
          </cell>
          <cell r="G8">
            <v>1547.7535317519907</v>
          </cell>
          <cell r="K8">
            <v>9.3192578529637485E-2</v>
          </cell>
          <cell r="L8">
            <v>0.1859004170764329</v>
          </cell>
          <cell r="M8">
            <v>0.15635176736537307</v>
          </cell>
        </row>
        <row r="9">
          <cell r="B9">
            <v>163.28074998402602</v>
          </cell>
          <cell r="C9">
            <v>1303.0753494899277</v>
          </cell>
          <cell r="D9">
            <v>1394.2527287168502</v>
          </cell>
          <cell r="E9">
            <v>159.1404999618531</v>
          </cell>
          <cell r="F9">
            <v>1307.8829295423031</v>
          </cell>
          <cell r="G9">
            <v>1393.5853986866477</v>
          </cell>
          <cell r="K9">
            <v>7.6761415895428939E-2</v>
          </cell>
          <cell r="L9">
            <v>0.11511141134027382</v>
          </cell>
          <cell r="M9">
            <v>2.8883568845979438E-2</v>
          </cell>
        </row>
        <row r="10">
          <cell r="B10">
            <v>270.28019967889787</v>
          </cell>
          <cell r="C10">
            <v>1867.1957376977941</v>
          </cell>
          <cell r="D10">
            <v>1600.9655990716515</v>
          </cell>
          <cell r="E10">
            <v>249.60583962059019</v>
          </cell>
          <cell r="F10">
            <v>1878.4008176919961</v>
          </cell>
          <cell r="G10">
            <v>1610.4348791357575</v>
          </cell>
          <cell r="K10">
            <v>0.13858714238302544</v>
          </cell>
          <cell r="L10">
            <v>0.14390734250507856</v>
          </cell>
          <cell r="M10">
            <v>4.4356969132290446E-2</v>
          </cell>
        </row>
        <row r="11">
          <cell r="B11">
            <v>355.64982016921039</v>
          </cell>
          <cell r="C11">
            <v>3136.4080908467777</v>
          </cell>
          <cell r="D11">
            <v>2191.6165702378748</v>
          </cell>
          <cell r="E11">
            <v>355.64982016921039</v>
          </cell>
          <cell r="F11">
            <v>3136.4080908467777</v>
          </cell>
          <cell r="G11">
            <v>2191.6165702378748</v>
          </cell>
          <cell r="K11">
            <v>8.6038846087452547E-2</v>
          </cell>
          <cell r="L11">
            <v>0.23564883772790349</v>
          </cell>
          <cell r="M11">
            <v>8.4498042512675328E-2</v>
          </cell>
        </row>
        <row r="12">
          <cell r="B12">
            <v>165.33349025535563</v>
          </cell>
          <cell r="C12">
            <v>1333.4730601919891</v>
          </cell>
          <cell r="D12">
            <v>1224.1448595939873</v>
          </cell>
          <cell r="E12">
            <v>160.24825010681133</v>
          </cell>
          <cell r="F12">
            <v>1333.783710210681</v>
          </cell>
          <cell r="G12">
            <v>1228.91944972384</v>
          </cell>
          <cell r="K12">
            <v>0.1489100177568265</v>
          </cell>
          <cell r="L12">
            <v>6.9339787786742102E-2</v>
          </cell>
          <cell r="M12">
            <v>9.8365031642125306E-3</v>
          </cell>
        </row>
        <row r="13">
          <cell r="B13">
            <v>259.74964974689487</v>
          </cell>
          <cell r="C13">
            <v>4486.8061180946825</v>
          </cell>
          <cell r="D13">
            <v>1554.8905209845307</v>
          </cell>
          <cell r="E13">
            <v>177.99856027793885</v>
          </cell>
          <cell r="F13">
            <v>4510.4862376091487</v>
          </cell>
          <cell r="G13">
            <v>1612.9614909390218</v>
          </cell>
          <cell r="K13">
            <v>0.51832711542149024</v>
          </cell>
          <cell r="L13">
            <v>0.28183027318445186</v>
          </cell>
          <cell r="M13">
            <v>0.18643084316067599</v>
          </cell>
        </row>
        <row r="14">
          <cell r="B14">
            <v>127.92345007538805</v>
          </cell>
          <cell r="C14">
            <v>2947.4944293152366</v>
          </cell>
          <cell r="D14">
            <v>1026.744589502335</v>
          </cell>
          <cell r="E14">
            <v>116.27874005842219</v>
          </cell>
          <cell r="F14">
            <v>2950.5977693313625</v>
          </cell>
          <cell r="G14">
            <v>1035.2859595031744</v>
          </cell>
          <cell r="K14">
            <v>0.470930627874454</v>
          </cell>
          <cell r="L14">
            <v>0.17761176561791836</v>
          </cell>
          <cell r="M14">
            <v>0.13773354898892465</v>
          </cell>
        </row>
        <row r="15">
          <cell r="B15">
            <v>55.699119919300053</v>
          </cell>
          <cell r="C15">
            <v>1311.7172999690774</v>
          </cell>
          <cell r="D15">
            <v>1549.1045709378718</v>
          </cell>
          <cell r="E15">
            <v>7.6418100194930956</v>
          </cell>
          <cell r="F15">
            <v>1312.2417799686198</v>
          </cell>
          <cell r="G15">
            <v>1596.6374008381365</v>
          </cell>
          <cell r="K15">
            <v>0.10943088062472808</v>
          </cell>
          <cell r="L15">
            <v>0.12304035156760269</v>
          </cell>
          <cell r="M15">
            <v>6.5292927386304961E-2</v>
          </cell>
        </row>
        <row r="16">
          <cell r="B16">
            <v>832.50235886430835</v>
          </cell>
          <cell r="C16">
            <v>8449.403588765148</v>
          </cell>
          <cell r="D16">
            <v>2074.8656889994168</v>
          </cell>
          <cell r="E16">
            <v>699.42559846925724</v>
          </cell>
          <cell r="F16">
            <v>8481.0055286808056</v>
          </cell>
          <cell r="G16">
            <v>2176.3405094788095</v>
          </cell>
          <cell r="K16">
            <v>0.43265982661300084</v>
          </cell>
          <cell r="L16">
            <v>0.34852903578877148</v>
          </cell>
          <cell r="M16">
            <v>0.16963457627775552</v>
          </cell>
        </row>
        <row r="17">
          <cell r="B17">
            <v>332.67493024921464</v>
          </cell>
          <cell r="C17">
            <v>4778.3878688848254</v>
          </cell>
          <cell r="D17">
            <v>2970.4178990827791</v>
          </cell>
          <cell r="E17">
            <v>225.41941994571715</v>
          </cell>
          <cell r="F17">
            <v>4797.7920589063388</v>
          </cell>
          <cell r="G17">
            <v>3058.2692193647613</v>
          </cell>
          <cell r="K17">
            <v>0.43280428182086034</v>
          </cell>
          <cell r="L17">
            <v>0.33422279238676844</v>
          </cell>
          <cell r="M17">
            <v>0.19459127610533214</v>
          </cell>
        </row>
        <row r="18">
          <cell r="B18">
            <v>700.88067021465292</v>
          </cell>
          <cell r="C18">
            <v>6592.0454817419177</v>
          </cell>
          <cell r="D18">
            <v>5628.8801904064449</v>
          </cell>
          <cell r="E18">
            <v>481.35055030250521</v>
          </cell>
          <cell r="F18">
            <v>6647.1668916654735</v>
          </cell>
          <cell r="G18">
            <v>5793.2889003950359</v>
          </cell>
          <cell r="K18">
            <v>0.4793992011502492</v>
          </cell>
          <cell r="L18">
            <v>0.11286639133100206</v>
          </cell>
          <cell r="M18">
            <v>4.8462299215733931E-2</v>
          </cell>
        </row>
        <row r="19">
          <cell r="B19">
            <v>209.32535090351112</v>
          </cell>
          <cell r="C19">
            <v>3917.3711411201057</v>
          </cell>
          <cell r="D19">
            <v>4051.6896578812598</v>
          </cell>
          <cell r="E19">
            <v>186.30742087554935</v>
          </cell>
          <cell r="F19">
            <v>3917.3711411201066</v>
          </cell>
          <cell r="G19">
            <v>4074.7075879092222</v>
          </cell>
          <cell r="K19">
            <v>0.57583460675335818</v>
          </cell>
          <cell r="L19">
            <v>8.9114043012804844E-2</v>
          </cell>
          <cell r="M19">
            <v>6.2219917416226331E-2</v>
          </cell>
        </row>
        <row r="20">
          <cell r="B20">
            <v>117.30678041934962</v>
          </cell>
          <cell r="C20">
            <v>1834.0843590782285</v>
          </cell>
          <cell r="D20">
            <v>2146.7146540396202</v>
          </cell>
          <cell r="E20">
            <v>66.85962020969383</v>
          </cell>
          <cell r="F20">
            <v>1841.4645190599565</v>
          </cell>
          <cell r="G20">
            <v>2189.7816542675487</v>
          </cell>
          <cell r="K20">
            <v>0.11571423798341182</v>
          </cell>
          <cell r="L20">
            <v>0.14010197150506629</v>
          </cell>
          <cell r="M20">
            <v>6.8132112762127495E-2</v>
          </cell>
        </row>
        <row r="21">
          <cell r="B21">
            <v>161.10600008058552</v>
          </cell>
          <cell r="C21">
            <v>2732.2181998220676</v>
          </cell>
          <cell r="D21">
            <v>3406.1081197047233</v>
          </cell>
          <cell r="E21">
            <v>145.61884010028845</v>
          </cell>
          <cell r="F21">
            <v>2732.2798198209994</v>
          </cell>
          <cell r="G21">
            <v>3421.5336596860889</v>
          </cell>
          <cell r="K21">
            <v>0.51174696488010252</v>
          </cell>
          <cell r="L21">
            <v>8.8774289505973436E-2</v>
          </cell>
          <cell r="M21">
            <v>4.8350519264486004E-2</v>
          </cell>
        </row>
        <row r="22">
          <cell r="B22">
            <v>337.2945399498941</v>
          </cell>
          <cell r="C22">
            <v>2726.5140789706129</v>
          </cell>
          <cell r="D22">
            <v>6238.8419568662039</v>
          </cell>
          <cell r="E22">
            <v>280.28308990049385</v>
          </cell>
          <cell r="F22">
            <v>2737.6390189654253</v>
          </cell>
          <cell r="G22">
            <v>6284.7284669207938</v>
          </cell>
          <cell r="K22">
            <v>0.27425375422166448</v>
          </cell>
          <cell r="L22">
            <v>0.19764464789227551</v>
          </cell>
          <cell r="M22">
            <v>6.8034829472151614E-2</v>
          </cell>
        </row>
        <row r="23">
          <cell r="B23">
            <v>302.00304128265384</v>
          </cell>
          <cell r="C23">
            <v>3604.0818884274349</v>
          </cell>
          <cell r="D23">
            <v>4780.3205253284414</v>
          </cell>
          <cell r="E23">
            <v>178.87200111913691</v>
          </cell>
          <cell r="F23">
            <v>3614.0442283388948</v>
          </cell>
          <cell r="G23">
            <v>4893.489225580498</v>
          </cell>
          <cell r="K23">
            <v>0.28691628788351142</v>
          </cell>
          <cell r="L23">
            <v>0.24253477364350035</v>
          </cell>
          <cell r="M23">
            <v>0.13121940186852846</v>
          </cell>
        </row>
        <row r="24">
          <cell r="B24">
            <v>584.36486903381297</v>
          </cell>
          <cell r="C24">
            <v>5029.1458395825684</v>
          </cell>
          <cell r="D24">
            <v>4127.5225476824071</v>
          </cell>
          <cell r="E24">
            <v>401.10048862361884</v>
          </cell>
          <cell r="F24">
            <v>5060.5533997079192</v>
          </cell>
          <cell r="G24">
            <v>4279.3793679672517</v>
          </cell>
          <cell r="K24">
            <v>0.2070527251351604</v>
          </cell>
          <cell r="L24">
            <v>0.17479171345667149</v>
          </cell>
          <cell r="M24">
            <v>8.5636717232447812E-2</v>
          </cell>
        </row>
        <row r="25">
          <cell r="B25">
            <v>349.95591967296599</v>
          </cell>
          <cell r="C25">
            <v>5050.0266500359194</v>
          </cell>
          <cell r="D25">
            <v>4184.1307919967194</v>
          </cell>
          <cell r="E25">
            <v>284.23488967418672</v>
          </cell>
          <cell r="F25">
            <v>5070.9745497751819</v>
          </cell>
          <cell r="G25">
            <v>4228.9039222562333</v>
          </cell>
          <cell r="K25">
            <v>0.42425572600354144</v>
          </cell>
          <cell r="L25">
            <v>0.19990933108919384</v>
          </cell>
          <cell r="M25">
            <v>0.10160824136788263</v>
          </cell>
        </row>
        <row r="26">
          <cell r="B26">
            <v>34.844410037040682</v>
          </cell>
          <cell r="C26">
            <v>1924.4068813260794</v>
          </cell>
          <cell r="D26">
            <v>2167.5185284988879</v>
          </cell>
          <cell r="E26">
            <v>34.844410037040682</v>
          </cell>
          <cell r="F26">
            <v>1924.4068813260797</v>
          </cell>
          <cell r="G26">
            <v>2167.5185284988875</v>
          </cell>
          <cell r="K26">
            <v>0.14260364831919592</v>
          </cell>
          <cell r="L26">
            <v>0.11666538018767764</v>
          </cell>
          <cell r="M26">
            <v>5.8839072401063251E-2</v>
          </cell>
        </row>
        <row r="27">
          <cell r="B27">
            <v>293.51162045788755</v>
          </cell>
          <cell r="C27">
            <v>5002.556237577016</v>
          </cell>
          <cell r="D27">
            <v>3965.8575710246569</v>
          </cell>
          <cell r="E27">
            <v>274.61634031605718</v>
          </cell>
          <cell r="F27">
            <v>5016.1599677234235</v>
          </cell>
          <cell r="G27">
            <v>3971.1491210200797</v>
          </cell>
          <cell r="K27">
            <v>0.34030229133325418</v>
          </cell>
          <cell r="L27">
            <v>0.19347897501537206</v>
          </cell>
          <cell r="M27">
            <v>0.11257844194262084</v>
          </cell>
        </row>
        <row r="28">
          <cell r="B28">
            <v>284.52059017562857</v>
          </cell>
          <cell r="C28">
            <v>3977.3192393727913</v>
          </cell>
          <cell r="D28">
            <v>2704.8285718379011</v>
          </cell>
          <cell r="E28">
            <v>267.56077030801771</v>
          </cell>
          <cell r="F28">
            <v>3993.8453792172081</v>
          </cell>
          <cell r="G28">
            <v>2705.2622518610942</v>
          </cell>
          <cell r="K28">
            <v>0.40067267751373148</v>
          </cell>
          <cell r="L28">
            <v>0.22302710935903236</v>
          </cell>
          <cell r="M28">
            <v>0.14643535603275093</v>
          </cell>
        </row>
        <row r="29">
          <cell r="B29">
            <v>346.39628999042509</v>
          </cell>
          <cell r="C29">
            <v>5292.3619310016265</v>
          </cell>
          <cell r="D29">
            <v>3336.9311873989104</v>
          </cell>
          <cell r="E29">
            <v>286.04209988307957</v>
          </cell>
          <cell r="F29">
            <v>5317.4558810271838</v>
          </cell>
          <cell r="G29">
            <v>3372.1914274806977</v>
          </cell>
          <cell r="K29">
            <v>0.29261916344112815</v>
          </cell>
          <cell r="L29">
            <v>0.33283229611511095</v>
          </cell>
          <cell r="M29">
            <v>0.22503659569158935</v>
          </cell>
        </row>
        <row r="30">
          <cell r="B30">
            <v>145.15113065910339</v>
          </cell>
          <cell r="C30">
            <v>1960.8231016796826</v>
          </cell>
          <cell r="D30">
            <v>2048.0955618395801</v>
          </cell>
          <cell r="E30">
            <v>86.336860532760667</v>
          </cell>
          <cell r="F30">
            <v>1982.2869317578079</v>
          </cell>
          <cell r="G30">
            <v>2085.446001887798</v>
          </cell>
          <cell r="K30">
            <v>0.28411897437882372</v>
          </cell>
          <cell r="L30">
            <v>0.15026429049097978</v>
          </cell>
          <cell r="M30">
            <v>9.5758091753873023E-2</v>
          </cell>
        </row>
        <row r="31">
          <cell r="B31">
            <v>404.0092684679031</v>
          </cell>
          <cell r="C31">
            <v>4807.9165527086006</v>
          </cell>
          <cell r="D31">
            <v>4033.3920677799583</v>
          </cell>
          <cell r="E31">
            <v>366.87934861612325</v>
          </cell>
          <cell r="F31">
            <v>4823.1934623994584</v>
          </cell>
          <cell r="G31">
            <v>4055.2450779408791</v>
          </cell>
          <cell r="K31">
            <v>0.13905489589790521</v>
          </cell>
          <cell r="L31">
            <v>9.4711158391039676E-2</v>
          </cell>
          <cell r="M31">
            <v>2.5008530485559639E-2</v>
          </cell>
        </row>
        <row r="32">
          <cell r="B32">
            <v>85.472349547863033</v>
          </cell>
          <cell r="C32">
            <v>837.6338089623448</v>
          </cell>
          <cell r="D32">
            <v>623.82002043867112</v>
          </cell>
          <cell r="E32">
            <v>85.472349547863033</v>
          </cell>
          <cell r="F32">
            <v>837.63380896234503</v>
          </cell>
          <cell r="G32">
            <v>623.82002043867112</v>
          </cell>
          <cell r="K32">
            <v>0.32326220023942132</v>
          </cell>
          <cell r="L32">
            <v>0.14257651581627726</v>
          </cell>
          <cell r="M32">
            <v>5.2164709606673965E-2</v>
          </cell>
        </row>
        <row r="33">
          <cell r="B33">
            <v>140.20383011245718</v>
          </cell>
          <cell r="C33">
            <v>903.02922020965866</v>
          </cell>
          <cell r="D33">
            <v>351.74735951352142</v>
          </cell>
          <cell r="E33">
            <v>87.671860244750931</v>
          </cell>
          <cell r="F33">
            <v>933.19535023075389</v>
          </cell>
          <cell r="G33">
            <v>374.1131993601324</v>
          </cell>
          <cell r="K33">
            <v>0.40223065768935518</v>
          </cell>
          <cell r="L33">
            <v>0.10879084397486734</v>
          </cell>
          <cell r="M33">
            <v>5.4532211216710078E-2</v>
          </cell>
        </row>
        <row r="34">
          <cell r="B34">
            <v>260.4221995525362</v>
          </cell>
          <cell r="C34">
            <v>2386.1881115061037</v>
          </cell>
          <cell r="D34">
            <v>2925.8160382229098</v>
          </cell>
          <cell r="E34">
            <v>240.20146974086779</v>
          </cell>
          <cell r="F34">
            <v>2397.0365812517402</v>
          </cell>
          <cell r="G34">
            <v>2935.188298288941</v>
          </cell>
          <cell r="K34">
            <v>0.34930656374911839</v>
          </cell>
          <cell r="L34">
            <v>6.7375638797971482E-2</v>
          </cell>
          <cell r="M34">
            <v>1.8000490931349686E-2</v>
          </cell>
        </row>
        <row r="35">
          <cell r="B35">
            <v>322.7785400400158</v>
          </cell>
          <cell r="C35">
            <v>3137.2164185734964</v>
          </cell>
          <cell r="D35">
            <v>4035.4148796108948</v>
          </cell>
          <cell r="E35">
            <v>279.77334014224988</v>
          </cell>
          <cell r="F35">
            <v>3154.6491585961567</v>
          </cell>
          <cell r="G35">
            <v>4060.9873394860015</v>
          </cell>
          <cell r="K35">
            <v>0.19364200588084826</v>
          </cell>
          <cell r="L35">
            <v>2.8709306589731726E-2</v>
          </cell>
          <cell r="M35">
            <v>5.9493339068074089E-3</v>
          </cell>
        </row>
        <row r="36">
          <cell r="B36">
            <v>188.89138989639289</v>
          </cell>
          <cell r="C36">
            <v>3148.2668988332739</v>
          </cell>
          <cell r="D36">
            <v>3067.9578087821028</v>
          </cell>
          <cell r="E36">
            <v>137.6679499340058</v>
          </cell>
          <cell r="F36">
            <v>3173.8159387998567</v>
          </cell>
          <cell r="G36">
            <v>3093.6322087779076</v>
          </cell>
          <cell r="K36">
            <v>0.54602098586201209</v>
          </cell>
          <cell r="L36">
            <v>9.311958067852219E-2</v>
          </cell>
          <cell r="M36">
            <v>2.5525018709086012E-2</v>
          </cell>
        </row>
        <row r="37">
          <cell r="B37">
            <v>219.35152076733112</v>
          </cell>
          <cell r="C37">
            <v>4399.4990006446842</v>
          </cell>
          <cell r="D37">
            <v>4392.3099375904803</v>
          </cell>
          <cell r="E37">
            <v>157.31432108116152</v>
          </cell>
          <cell r="F37">
            <v>4432.7332804918287</v>
          </cell>
          <cell r="G37">
            <v>4421.1128574295062</v>
          </cell>
          <cell r="K37">
            <v>0.47679874737991562</v>
          </cell>
          <cell r="L37">
            <v>8.1448554783307717E-2</v>
          </cell>
          <cell r="M37">
            <v>2.793987916052481E-2</v>
          </cell>
        </row>
        <row r="38">
          <cell r="B38">
            <v>551.64234974718045</v>
          </cell>
          <cell r="C38">
            <v>4293.4844585518213</v>
          </cell>
          <cell r="D38">
            <v>4811.1020202064537</v>
          </cell>
          <cell r="E38">
            <v>529.54289989900565</v>
          </cell>
          <cell r="F38">
            <v>4296.6515585636462</v>
          </cell>
          <cell r="G38">
            <v>4830.0343700428057</v>
          </cell>
          <cell r="K38">
            <v>0.31977953032821327</v>
          </cell>
          <cell r="L38">
            <v>0.13107648882671255</v>
          </cell>
          <cell r="M38">
            <v>3.6919157572662308E-2</v>
          </cell>
        </row>
        <row r="39">
          <cell r="B39">
            <v>249.51594029474259</v>
          </cell>
          <cell r="C39">
            <v>2343.8749780793501</v>
          </cell>
          <cell r="D39">
            <v>2538.905239376531</v>
          </cell>
          <cell r="E39">
            <v>192.66197081899648</v>
          </cell>
          <cell r="F39">
            <v>2348.3690280242276</v>
          </cell>
          <cell r="G39">
            <v>2591.2651589073998</v>
          </cell>
          <cell r="K39">
            <v>0.44260598029455828</v>
          </cell>
          <cell r="L39">
            <v>7.5678987307922108E-2</v>
          </cell>
          <cell r="M39">
            <v>3.3018797442252883E-2</v>
          </cell>
        </row>
        <row r="40">
          <cell r="B40">
            <v>228.98618026638039</v>
          </cell>
          <cell r="C40">
            <v>2082.3809792728434</v>
          </cell>
          <cell r="D40">
            <v>2821.3389063692684</v>
          </cell>
          <cell r="E40">
            <v>127.90733000755316</v>
          </cell>
          <cell r="F40">
            <v>2105.5059489326491</v>
          </cell>
          <cell r="G40">
            <v>2899.2927869682903</v>
          </cell>
          <cell r="K40">
            <v>0.42207049193582902</v>
          </cell>
          <cell r="L40">
            <v>0.14408407152865618</v>
          </cell>
          <cell r="M40">
            <v>5.2088150877317302E-2</v>
          </cell>
        </row>
        <row r="41">
          <cell r="B41">
            <v>340.53221046209342</v>
          </cell>
          <cell r="C41">
            <v>2414.2456711469877</v>
          </cell>
          <cell r="D41">
            <v>2707.041895921348</v>
          </cell>
          <cell r="E41">
            <v>142.13776027202621</v>
          </cell>
          <cell r="F41">
            <v>2473.1629013777956</v>
          </cell>
          <cell r="G41">
            <v>2846.5191158806074</v>
          </cell>
          <cell r="K41">
            <v>0.19600076877841346</v>
          </cell>
          <cell r="L41">
            <v>7.455087179698551E-2</v>
          </cell>
          <cell r="M41">
            <v>1.5100352022010606E-2</v>
          </cell>
        </row>
        <row r="42">
          <cell r="B42">
            <v>210.63245043230052</v>
          </cell>
          <cell r="C42">
            <v>2404.0539890856153</v>
          </cell>
          <cell r="D42">
            <v>3946.6785432908537</v>
          </cell>
          <cell r="E42">
            <v>114.76362080049515</v>
          </cell>
          <cell r="F42">
            <v>2440.5174687609078</v>
          </cell>
          <cell r="G42">
            <v>4006.0838932473675</v>
          </cell>
          <cell r="K42">
            <v>0.35656988274766915</v>
          </cell>
          <cell r="L42">
            <v>6.1401887673580922E-2</v>
          </cell>
          <cell r="M42">
            <v>2.2956967991398659E-2</v>
          </cell>
        </row>
        <row r="43">
          <cell r="B43">
            <v>281.75563058614739</v>
          </cell>
          <cell r="C43">
            <v>2749.5674180036776</v>
          </cell>
          <cell r="D43">
            <v>2366.4797179611933</v>
          </cell>
          <cell r="E43">
            <v>166.09874016237262</v>
          </cell>
          <cell r="F43">
            <v>2762.65431794703</v>
          </cell>
          <cell r="G43">
            <v>2469.0497084416161</v>
          </cell>
          <cell r="K43">
            <v>0.23751516764150032</v>
          </cell>
          <cell r="L43">
            <v>9.6739175128458685E-2</v>
          </cell>
          <cell r="M43">
            <v>4.4492794080352144E-2</v>
          </cell>
        </row>
        <row r="44">
          <cell r="B44">
            <v>224.77499015986922</v>
          </cell>
          <cell r="C44">
            <v>2332.5887975308897</v>
          </cell>
          <cell r="D44">
            <v>3012.0426988925929</v>
          </cell>
          <cell r="E44">
            <v>59.482430068016072</v>
          </cell>
          <cell r="F44">
            <v>2343.2218274843694</v>
          </cell>
          <cell r="G44">
            <v>3166.702229030966</v>
          </cell>
          <cell r="K44">
            <v>0.11064477401100789</v>
          </cell>
          <cell r="L44">
            <v>0.10969823105518083</v>
          </cell>
          <cell r="M44">
            <v>6.5298968386641607E-2</v>
          </cell>
        </row>
        <row r="45">
          <cell r="B45">
            <v>149.62712975311271</v>
          </cell>
          <cell r="C45">
            <v>1422.7549862648252</v>
          </cell>
          <cell r="D45">
            <v>1714.1410098593228</v>
          </cell>
          <cell r="E45">
            <v>145.42135974121086</v>
          </cell>
          <cell r="F45">
            <v>1422.7549862648252</v>
          </cell>
          <cell r="G45">
            <v>1718.3467798712243</v>
          </cell>
          <cell r="K45">
            <v>0.26353755635524329</v>
          </cell>
          <cell r="L45">
            <v>6.9105981267027286E-2</v>
          </cell>
          <cell r="M45">
            <v>4.0617185283989589E-2</v>
          </cell>
        </row>
        <row r="46">
          <cell r="B46">
            <v>140.21555891227729</v>
          </cell>
          <cell r="C46">
            <v>1337.1108002220997</v>
          </cell>
          <cell r="D46">
            <v>1236.2472017135619</v>
          </cell>
          <cell r="E46">
            <v>140.21555891227729</v>
          </cell>
          <cell r="F46">
            <v>1337.1108002220994</v>
          </cell>
          <cell r="G46">
            <v>1236.2472017135624</v>
          </cell>
          <cell r="K46">
            <v>0.25244102453479528</v>
          </cell>
          <cell r="L46">
            <v>9.6394621935583499E-2</v>
          </cell>
          <cell r="M46">
            <v>4.3551718514676201E-2</v>
          </cell>
        </row>
        <row r="47">
          <cell r="B47">
            <v>186.52315984392183</v>
          </cell>
          <cell r="C47">
            <v>2510.4337702034718</v>
          </cell>
          <cell r="D47">
            <v>2314.0893312029839</v>
          </cell>
          <cell r="E47">
            <v>167.60509003782281</v>
          </cell>
          <cell r="F47">
            <v>2518.6480701073419</v>
          </cell>
          <cell r="G47">
            <v>2324.7931011052133</v>
          </cell>
          <cell r="K47">
            <v>0.35850396720676331</v>
          </cell>
          <cell r="L47">
            <v>9.6799085634565185E-2</v>
          </cell>
          <cell r="M47">
            <v>4.7005718476796937E-2</v>
          </cell>
        </row>
        <row r="48">
          <cell r="B48">
            <v>80.233750013351425</v>
          </cell>
          <cell r="C48">
            <v>1560.4965996425144</v>
          </cell>
          <cell r="D48">
            <v>1767.4391598279483</v>
          </cell>
          <cell r="E48">
            <v>68.959719915389968</v>
          </cell>
          <cell r="F48">
            <v>1565.2763496692176</v>
          </cell>
          <cell r="G48">
            <v>1773.9334398992066</v>
          </cell>
          <cell r="K48">
            <v>0.25893028636039284</v>
          </cell>
          <cell r="L48">
            <v>0.1697766724822305</v>
          </cell>
          <cell r="M48">
            <v>8.6076972436231663E-2</v>
          </cell>
        </row>
        <row r="49">
          <cell r="B49">
            <v>434.09205013752</v>
          </cell>
          <cell r="C49">
            <v>3740.4370330645238</v>
          </cell>
          <cell r="D49">
            <v>3832.3392775070652</v>
          </cell>
          <cell r="E49">
            <v>435.08047013568887</v>
          </cell>
          <cell r="F49">
            <v>3740.4370330645243</v>
          </cell>
          <cell r="G49">
            <v>3831.3508575088963</v>
          </cell>
          <cell r="K49">
            <v>0.24748575731949718</v>
          </cell>
          <cell r="L49">
            <v>0.1958813782676975</v>
          </cell>
          <cell r="M49">
            <v>4.2737116993650209E-2</v>
          </cell>
        </row>
        <row r="50">
          <cell r="B50">
            <v>325.03780008840556</v>
          </cell>
          <cell r="C50">
            <v>1688.5675208031546</v>
          </cell>
          <cell r="D50">
            <v>1375.8541195869448</v>
          </cell>
          <cell r="E50">
            <v>179.9585904040336</v>
          </cell>
          <cell r="F50">
            <v>1694.3683607842336</v>
          </cell>
          <cell r="G50">
            <v>1515.1324892902373</v>
          </cell>
          <cell r="K50">
            <v>0.24550720372163101</v>
          </cell>
          <cell r="L50">
            <v>0.15277105428140975</v>
          </cell>
          <cell r="M50">
            <v>9.6931238951166801E-2</v>
          </cell>
        </row>
        <row r="51">
          <cell r="B51">
            <v>241.87447030973448</v>
          </cell>
          <cell r="C51">
            <v>2175.1460099579103</v>
          </cell>
          <cell r="D51">
            <v>2337.0022011849874</v>
          </cell>
          <cell r="E51">
            <v>239.57335029745116</v>
          </cell>
          <cell r="F51">
            <v>2175.1460099579103</v>
          </cell>
          <cell r="G51">
            <v>2339.3033211972706</v>
          </cell>
          <cell r="K51">
            <v>0.21139124774552268</v>
          </cell>
          <cell r="L51">
            <v>0.12204049687812402</v>
          </cell>
          <cell r="M51">
            <v>5.6962762373925335E-2</v>
          </cell>
        </row>
        <row r="52">
          <cell r="B52">
            <v>275.2468892698289</v>
          </cell>
          <cell r="C52">
            <v>2201.5725566955794</v>
          </cell>
          <cell r="D52">
            <v>3252.7356309475904</v>
          </cell>
          <cell r="E52">
            <v>162.88868958568585</v>
          </cell>
          <cell r="F52">
            <v>2207.1471067291495</v>
          </cell>
          <cell r="G52">
            <v>3359.5192805981637</v>
          </cell>
          <cell r="K52">
            <v>0.55141250220442539</v>
          </cell>
          <cell r="L52">
            <v>7.5695865347874355E-2</v>
          </cell>
          <cell r="M52">
            <v>3.3075631063529495E-2</v>
          </cell>
        </row>
        <row r="53">
          <cell r="B53">
            <v>302.58455047464361</v>
          </cell>
          <cell r="C53">
            <v>1724.768969674051</v>
          </cell>
          <cell r="D53">
            <v>3079.1174790345431</v>
          </cell>
          <cell r="E53">
            <v>154.58570958137497</v>
          </cell>
          <cell r="F53">
            <v>1745.2781093334561</v>
          </cell>
          <cell r="G53">
            <v>3206.6071802684073</v>
          </cell>
          <cell r="K53">
            <v>0.38359541905392369</v>
          </cell>
          <cell r="L53">
            <v>7.6840996764574163E-2</v>
          </cell>
          <cell r="M53">
            <v>3.4626162438235603E-2</v>
          </cell>
        </row>
        <row r="54">
          <cell r="B54">
            <v>287.71293988990766</v>
          </cell>
          <cell r="C54">
            <v>1696.8705720293519</v>
          </cell>
          <cell r="D54">
            <v>2968.6027941964867</v>
          </cell>
          <cell r="E54">
            <v>32.969749884605406</v>
          </cell>
          <cell r="F54">
            <v>1717.3485819323059</v>
          </cell>
          <cell r="G54">
            <v>3202.8679742988352</v>
          </cell>
          <cell r="K54">
            <v>0.27584406850826471</v>
          </cell>
          <cell r="L54">
            <v>7.0426278721268734E-2</v>
          </cell>
          <cell r="M54">
            <v>4.4447489385389345E-2</v>
          </cell>
        </row>
        <row r="55">
          <cell r="B55">
            <v>597.00678082561501</v>
          </cell>
          <cell r="C55">
            <v>4774.5884847005946</v>
          </cell>
          <cell r="D55">
            <v>8297.5981736412032</v>
          </cell>
          <cell r="E55">
            <v>164.85060049724581</v>
          </cell>
          <cell r="F55">
            <v>4838.298624297533</v>
          </cell>
          <cell r="G55">
            <v>8666.0442143726323</v>
          </cell>
          <cell r="K55">
            <v>0.26033450918889306</v>
          </cell>
          <cell r="L55">
            <v>4.0323693170191341E-2</v>
          </cell>
          <cell r="M55">
            <v>3.2897894600210129E-2</v>
          </cell>
        </row>
        <row r="56">
          <cell r="B56">
            <v>279.82260006713864</v>
          </cell>
          <cell r="C56">
            <v>1137.5116092332594</v>
          </cell>
          <cell r="D56">
            <v>2157.4759288997648</v>
          </cell>
          <cell r="E56">
            <v>161.80273968744265</v>
          </cell>
          <cell r="F56">
            <v>1142.7844892247908</v>
          </cell>
          <cell r="G56">
            <v>2270.2229092879297</v>
          </cell>
          <cell r="K56">
            <v>8.607901177538517E-2</v>
          </cell>
          <cell r="L56">
            <v>6.35621851491011E-2</v>
          </cell>
          <cell r="M56">
            <v>2.5552438087026175E-2</v>
          </cell>
        </row>
        <row r="57">
          <cell r="B57">
            <v>274.32831943273544</v>
          </cell>
          <cell r="C57">
            <v>1540.1054085872759</v>
          </cell>
          <cell r="D57">
            <v>2946.4250907814508</v>
          </cell>
          <cell r="E57">
            <v>102.01354984569549</v>
          </cell>
          <cell r="F57">
            <v>1560.0702688396564</v>
          </cell>
          <cell r="G57">
            <v>3098.7750001161098</v>
          </cell>
          <cell r="K57">
            <v>0.32830158225230049</v>
          </cell>
          <cell r="L57">
            <v>6.425794521663139E-2</v>
          </cell>
          <cell r="M57">
            <v>4.8589045529570336E-2</v>
          </cell>
        </row>
        <row r="58">
          <cell r="B58">
            <v>213.77466030120846</v>
          </cell>
          <cell r="C58">
            <v>1592.2925584597592</v>
          </cell>
          <cell r="D58">
            <v>2628.5194287953382</v>
          </cell>
          <cell r="E58">
            <v>128.35181018400195</v>
          </cell>
          <cell r="F58">
            <v>1605.7119186015132</v>
          </cell>
          <cell r="G58">
            <v>2700.5229187707905</v>
          </cell>
          <cell r="K58">
            <v>0.22554913705222396</v>
          </cell>
          <cell r="L58">
            <v>3.2431265513792933E-2</v>
          </cell>
          <cell r="M58">
            <v>6.5858800752980071E-3</v>
          </cell>
        </row>
        <row r="59">
          <cell r="B59">
            <v>1250.7648283710487</v>
          </cell>
          <cell r="C59">
            <v>11896.14889248838</v>
          </cell>
          <cell r="D59">
            <v>6919.7652251545178</v>
          </cell>
          <cell r="E59">
            <v>1094.8831284146311</v>
          </cell>
          <cell r="F59">
            <v>11924.947362540146</v>
          </cell>
          <cell r="G59">
            <v>7046.8484550591693</v>
          </cell>
          <cell r="K59">
            <v>0.3600405277799566</v>
          </cell>
          <cell r="L59">
            <v>9.8567304675012998E-2</v>
          </cell>
          <cell r="M59">
            <v>4.3410733481558161E-2</v>
          </cell>
        </row>
        <row r="60">
          <cell r="B60">
            <v>141.92282008647919</v>
          </cell>
          <cell r="C60">
            <v>2659.9800174044381</v>
          </cell>
          <cell r="D60">
            <v>3385.3862014787196</v>
          </cell>
          <cell r="E60">
            <v>30.638850025177017</v>
          </cell>
          <cell r="F60">
            <v>2693.606657071949</v>
          </cell>
          <cell r="G60">
            <v>3463.0435318725117</v>
          </cell>
          <cell r="K60">
            <v>2.6855120113269987E-2</v>
          </cell>
          <cell r="L60">
            <v>8.0161990031938066E-2</v>
          </cell>
          <cell r="M60">
            <v>4.0530258451897415E-2</v>
          </cell>
        </row>
        <row r="61">
          <cell r="B61">
            <v>347.25879110193256</v>
          </cell>
          <cell r="C61">
            <v>2715.7655344867107</v>
          </cell>
          <cell r="D61">
            <v>4177.8703007354752</v>
          </cell>
          <cell r="E61">
            <v>241.55870080804814</v>
          </cell>
          <cell r="F61">
            <v>2731.7442244929662</v>
          </cell>
          <cell r="G61">
            <v>4267.5917010231033</v>
          </cell>
          <cell r="K61">
            <v>0.28889085431407779</v>
          </cell>
          <cell r="L61">
            <v>3.7790108402430848E-2</v>
          </cell>
          <cell r="M61">
            <v>1.9715311335911395E-2</v>
          </cell>
        </row>
        <row r="62">
          <cell r="B62">
            <v>376.0881600446703</v>
          </cell>
          <cell r="C62">
            <v>3224.7243801991954</v>
          </cell>
          <cell r="D62">
            <v>3148.6052286708359</v>
          </cell>
          <cell r="E62">
            <v>205.28658037853234</v>
          </cell>
          <cell r="F62">
            <v>3228.0467002036585</v>
          </cell>
          <cell r="G62">
            <v>3316.0844883325112</v>
          </cell>
          <cell r="K62">
            <v>0.31222226236894057</v>
          </cell>
          <cell r="L62">
            <v>2.4736792175264491E-2</v>
          </cell>
          <cell r="M62">
            <v>3.3152216071778054E-2</v>
          </cell>
        </row>
        <row r="63">
          <cell r="B63">
            <v>125.22086926698688</v>
          </cell>
          <cell r="C63">
            <v>1453.1689094760411</v>
          </cell>
          <cell r="D63">
            <v>3341.1509137258536</v>
          </cell>
          <cell r="E63">
            <v>52.941629543781232</v>
          </cell>
          <cell r="F63">
            <v>1453.2376294772621</v>
          </cell>
          <cell r="G63">
            <v>3413.3614334478393</v>
          </cell>
          <cell r="K63">
            <v>0.56455760526598753</v>
          </cell>
          <cell r="L63">
            <v>2.0196339046297716E-2</v>
          </cell>
          <cell r="M63">
            <v>5.0638668870815334E-2</v>
          </cell>
        </row>
        <row r="64">
          <cell r="B64">
            <v>781.91815980386798</v>
          </cell>
          <cell r="C64">
            <v>5401.1653983968163</v>
          </cell>
          <cell r="D64">
            <v>1715.072379955172</v>
          </cell>
          <cell r="E64">
            <v>501.30170034647017</v>
          </cell>
          <cell r="F64">
            <v>5493.4472282536899</v>
          </cell>
          <cell r="G64">
            <v>1903.4070095556963</v>
          </cell>
          <cell r="K64">
            <v>0.31741845322710982</v>
          </cell>
          <cell r="L64">
            <v>7.2699800824828076E-2</v>
          </cell>
          <cell r="M64">
            <v>4.8729010433585816E-2</v>
          </cell>
        </row>
        <row r="65">
          <cell r="B65">
            <v>267.35383052349101</v>
          </cell>
          <cell r="C65">
            <v>2205.8030281312458</v>
          </cell>
          <cell r="D65">
            <v>4278.7420579614636</v>
          </cell>
          <cell r="E65">
            <v>244.69367058658611</v>
          </cell>
          <cell r="F65">
            <v>2210.5245281388757</v>
          </cell>
          <cell r="G65">
            <v>4296.6807178907384</v>
          </cell>
          <cell r="K65">
            <v>0.30292806750277795</v>
          </cell>
          <cell r="L65">
            <v>2.9580219228274036E-2</v>
          </cell>
          <cell r="M65">
            <v>7.0518225262253811E-3</v>
          </cell>
        </row>
        <row r="66">
          <cell r="B66">
            <v>593.06756166839602</v>
          </cell>
          <cell r="C66">
            <v>4012.3188475466936</v>
          </cell>
          <cell r="D66">
            <v>6676.9778243725259</v>
          </cell>
          <cell r="E66">
            <v>464.08044158124875</v>
          </cell>
          <cell r="F66">
            <v>4023.0380077058044</v>
          </cell>
          <cell r="G66">
            <v>6795.2457843005623</v>
          </cell>
          <cell r="K66">
            <v>0.16786990654167577</v>
          </cell>
          <cell r="L66">
            <v>3.9291413464715784E-2</v>
          </cell>
          <cell r="M66">
            <v>1.6789560432014055E-2</v>
          </cell>
        </row>
        <row r="67">
          <cell r="B67">
            <v>426.29214231491073</v>
          </cell>
          <cell r="C67">
            <v>2435.7641770310715</v>
          </cell>
          <cell r="D67">
            <v>3261.9864666075714</v>
          </cell>
          <cell r="E67">
            <v>359.18112216186529</v>
          </cell>
          <cell r="F67">
            <v>2449.7649870095565</v>
          </cell>
          <cell r="G67">
            <v>3315.0966767821315</v>
          </cell>
          <cell r="K67">
            <v>0.39823037100173553</v>
          </cell>
          <cell r="L67">
            <v>5.2132045316045733E-2</v>
          </cell>
          <cell r="M67">
            <v>2.7180408071502543E-2</v>
          </cell>
        </row>
        <row r="68">
          <cell r="B68">
            <v>266.3282795376777</v>
          </cell>
          <cell r="C68">
            <v>2146.7977403960226</v>
          </cell>
          <cell r="D68">
            <v>2474.7904132726189</v>
          </cell>
          <cell r="E68">
            <v>229.01084949731836</v>
          </cell>
          <cell r="F68">
            <v>2156.1487004237165</v>
          </cell>
          <cell r="G68">
            <v>2502.7568832852839</v>
          </cell>
          <cell r="K68">
            <v>0.33653785375542905</v>
          </cell>
          <cell r="L68">
            <v>4.9005896503061017E-2</v>
          </cell>
          <cell r="M68">
            <v>2.119398034465687E-2</v>
          </cell>
        </row>
        <row r="69">
          <cell r="B69">
            <v>200.7891499567032</v>
          </cell>
          <cell r="C69">
            <v>1557.8510179617406</v>
          </cell>
          <cell r="D69">
            <v>1638.5683887085916</v>
          </cell>
          <cell r="E69">
            <v>160.11051998233802</v>
          </cell>
          <cell r="F69">
            <v>1585.4213180029392</v>
          </cell>
          <cell r="G69">
            <v>1651.6767186417583</v>
          </cell>
          <cell r="K69">
            <v>0.3490370884187583</v>
          </cell>
          <cell r="L69">
            <v>0.13936184481746533</v>
          </cell>
          <cell r="M69">
            <v>3.489600580430921E-2</v>
          </cell>
        </row>
        <row r="70">
          <cell r="B70">
            <v>226.24989066410058</v>
          </cell>
          <cell r="C70">
            <v>2478.9172423191662</v>
          </cell>
          <cell r="D70">
            <v>3660.7351799364083</v>
          </cell>
          <cell r="E70">
            <v>207.93491056919095</v>
          </cell>
          <cell r="F70">
            <v>2488.6580224400159</v>
          </cell>
          <cell r="G70">
            <v>3669.3093799104681</v>
          </cell>
          <cell r="K70">
            <v>0.33601447822679298</v>
          </cell>
          <cell r="L70">
            <v>5.9378801494002292E-2</v>
          </cell>
          <cell r="M70">
            <v>2.8256058453728011E-2</v>
          </cell>
        </row>
        <row r="71">
          <cell r="B71">
            <v>112.90879003953934</v>
          </cell>
          <cell r="C71">
            <v>1664.210169094503</v>
          </cell>
          <cell r="D71">
            <v>4490.8641077518459</v>
          </cell>
          <cell r="E71">
            <v>85.14103985548023</v>
          </cell>
          <cell r="F71">
            <v>1672.7878591255549</v>
          </cell>
          <cell r="G71">
            <v>4510.0541679048529</v>
          </cell>
          <cell r="K71">
            <v>0.18568777429893146</v>
          </cell>
          <cell r="L71">
            <v>4.0067680985094105E-2</v>
          </cell>
          <cell r="M71">
            <v>2.1175765694998915E-2</v>
          </cell>
        </row>
        <row r="72">
          <cell r="B72">
            <v>743.59430291295052</v>
          </cell>
          <cell r="C72">
            <v>2284.6056572581524</v>
          </cell>
          <cell r="D72">
            <v>5286.6604945068366</v>
          </cell>
          <cell r="E72">
            <v>418.47461260819404</v>
          </cell>
          <cell r="F72">
            <v>2285.6263172770741</v>
          </cell>
          <cell r="G72">
            <v>5610.7595247926711</v>
          </cell>
          <cell r="K72">
            <v>0.49297602830329923</v>
          </cell>
          <cell r="L72">
            <v>7.879493082365599E-2</v>
          </cell>
          <cell r="M72">
            <v>4.4494951142030337E-2</v>
          </cell>
        </row>
        <row r="73">
          <cell r="B73">
            <v>623.13558968067139</v>
          </cell>
          <cell r="C73">
            <v>3562.8141795623487</v>
          </cell>
          <cell r="D73">
            <v>6639.8865676977657</v>
          </cell>
          <cell r="E73">
            <v>264.76973941707598</v>
          </cell>
          <cell r="F73">
            <v>3598.8265692680061</v>
          </cell>
          <cell r="G73">
            <v>6962.2400282557028</v>
          </cell>
          <cell r="K73">
            <v>0.33355136815403841</v>
          </cell>
          <cell r="L73">
            <v>9.3330885314769088E-2</v>
          </cell>
          <cell r="M73">
            <v>8.3479114070939456E-2</v>
          </cell>
        </row>
        <row r="74">
          <cell r="B74">
            <v>302.68841918802281</v>
          </cell>
          <cell r="C74">
            <v>2302.9476692732574</v>
          </cell>
          <cell r="D74">
            <v>3334.7793601403228</v>
          </cell>
          <cell r="E74">
            <v>109.00868962192537</v>
          </cell>
          <cell r="F74">
            <v>2313.6278991507293</v>
          </cell>
          <cell r="G74">
            <v>3517.7788598289471</v>
          </cell>
          <cell r="K74">
            <v>0.38789292887373678</v>
          </cell>
          <cell r="L74">
            <v>5.2478343843834201E-2</v>
          </cell>
          <cell r="M74">
            <v>3.2999422100771808E-2</v>
          </cell>
        </row>
        <row r="75">
          <cell r="B75">
            <v>326.24012051248553</v>
          </cell>
          <cell r="C75">
            <v>1809.954931885422</v>
          </cell>
          <cell r="D75">
            <v>3752.7223497619657</v>
          </cell>
          <cell r="E75">
            <v>55.217410223484066</v>
          </cell>
          <cell r="F75">
            <v>1846.2887224280244</v>
          </cell>
          <cell r="G75">
            <v>3987.4112695083645</v>
          </cell>
          <cell r="K75">
            <v>5.423380082673869E-2</v>
          </cell>
          <cell r="L75">
            <v>5.1971242986474278E-2</v>
          </cell>
          <cell r="M75">
            <v>5.3818408936528124E-2</v>
          </cell>
        </row>
        <row r="76">
          <cell r="B76">
            <v>487.92515875983275</v>
          </cell>
          <cell r="C76">
            <v>4959.67949119675</v>
          </cell>
          <cell r="D76">
            <v>7048.1880572085347</v>
          </cell>
          <cell r="E76">
            <v>152.41197983813294</v>
          </cell>
          <cell r="F76">
            <v>4998.9352111960607</v>
          </cell>
          <cell r="G76">
            <v>7344.4455161309188</v>
          </cell>
          <cell r="K76">
            <v>0.30907688413102757</v>
          </cell>
          <cell r="L76">
            <v>0.10180514639512493</v>
          </cell>
          <cell r="M76">
            <v>6.6693196776051802E-2</v>
          </cell>
        </row>
        <row r="77">
          <cell r="B77">
            <v>236.12850088024152</v>
          </cell>
          <cell r="C77">
            <v>2352.5673448712837</v>
          </cell>
          <cell r="D77">
            <v>7271.5796418467726</v>
          </cell>
          <cell r="E77">
            <v>180.69317063236255</v>
          </cell>
          <cell r="F77">
            <v>2354.2050448472505</v>
          </cell>
          <cell r="G77">
            <v>7325.3772721186842</v>
          </cell>
          <cell r="K77">
            <v>0.11682240167999744</v>
          </cell>
          <cell r="L77">
            <v>2.8732772670028585E-2</v>
          </cell>
          <cell r="M77">
            <v>3.3125066750645742E-2</v>
          </cell>
        </row>
        <row r="78">
          <cell r="B78">
            <v>270.58957090616218</v>
          </cell>
          <cell r="C78">
            <v>946.57212005695692</v>
          </cell>
          <cell r="D78">
            <v>3416.0477779963021</v>
          </cell>
          <cell r="E78">
            <v>41.778349948883054</v>
          </cell>
          <cell r="F78">
            <v>958.3783600929678</v>
          </cell>
          <cell r="G78">
            <v>3633.0527589175699</v>
          </cell>
          <cell r="K78">
            <v>0.10565256884127096</v>
          </cell>
          <cell r="L78">
            <v>0.11436444562753502</v>
          </cell>
          <cell r="M78">
            <v>3.7907283409501419E-2</v>
          </cell>
        </row>
        <row r="79">
          <cell r="B79">
            <v>340.1839596973025</v>
          </cell>
          <cell r="C79">
            <v>4369.320110932953</v>
          </cell>
          <cell r="D79">
            <v>6397.4941544277644</v>
          </cell>
          <cell r="E79">
            <v>304.71825978046286</v>
          </cell>
          <cell r="F79">
            <v>4370.8160809646906</v>
          </cell>
          <cell r="G79">
            <v>6431.463884312865</v>
          </cell>
          <cell r="K79">
            <v>0.27075705899627805</v>
          </cell>
          <cell r="L79">
            <v>5.1564482611365932E-2</v>
          </cell>
          <cell r="M79">
            <v>2.4933715368626458E-2</v>
          </cell>
        </row>
        <row r="80">
          <cell r="B80">
            <v>237.29447958564762</v>
          </cell>
          <cell r="C80">
            <v>2065.0278878859281</v>
          </cell>
          <cell r="D80">
            <v>2490.3863833947194</v>
          </cell>
          <cell r="E80">
            <v>105.32827931213367</v>
          </cell>
          <cell r="F80">
            <v>2071.9739179447888</v>
          </cell>
          <cell r="G80">
            <v>2615.4065536093722</v>
          </cell>
          <cell r="K80">
            <v>0.19919901670294901</v>
          </cell>
          <cell r="L80">
            <v>5.8927276130387236E-2</v>
          </cell>
          <cell r="M80">
            <v>3.8605604270361339E-2</v>
          </cell>
        </row>
        <row r="81">
          <cell r="B81">
            <v>308.29091989564921</v>
          </cell>
          <cell r="C81">
            <v>3079.7790477509498</v>
          </cell>
          <cell r="D81">
            <v>3344.8932697064902</v>
          </cell>
          <cell r="E81">
            <v>222.28592966127403</v>
          </cell>
          <cell r="F81">
            <v>3101.3410777878762</v>
          </cell>
          <cell r="G81">
            <v>3409.3362299039381</v>
          </cell>
          <cell r="K81">
            <v>0.1235133498160904</v>
          </cell>
          <cell r="L81">
            <v>4.5109736919808685E-2</v>
          </cell>
          <cell r="M81">
            <v>1.3852195124841201E-2</v>
          </cell>
        </row>
        <row r="82">
          <cell r="B82">
            <v>314.12066980314256</v>
          </cell>
          <cell r="C82">
            <v>2471.5547695150362</v>
          </cell>
          <cell r="D82">
            <v>2846.9980318634512</v>
          </cell>
          <cell r="E82">
            <v>294.67953968524932</v>
          </cell>
          <cell r="F82">
            <v>2473.6935095567692</v>
          </cell>
          <cell r="G82">
            <v>2864.3004219396116</v>
          </cell>
          <cell r="K82">
            <v>0.25387986087068265</v>
          </cell>
          <cell r="L82">
            <v>0.10647530427997717</v>
          </cell>
          <cell r="M82">
            <v>8.7416738046000128E-2</v>
          </cell>
        </row>
        <row r="83">
          <cell r="B83">
            <v>447.38729038715377</v>
          </cell>
          <cell r="C83">
            <v>3480.0559422214051</v>
          </cell>
          <cell r="D83">
            <v>4541.5735118430839</v>
          </cell>
          <cell r="E83">
            <v>447.38729038715377</v>
          </cell>
          <cell r="F83">
            <v>3480.055942221406</v>
          </cell>
          <cell r="G83">
            <v>4541.5735118430875</v>
          </cell>
          <cell r="K83">
            <v>0.25005576090643278</v>
          </cell>
          <cell r="L83">
            <v>5.6977693075636042E-2</v>
          </cell>
          <cell r="M83">
            <v>2.3837288648118394E-2</v>
          </cell>
        </row>
        <row r="84">
          <cell r="B84">
            <v>438.98634969663607</v>
          </cell>
          <cell r="C84">
            <v>3226.3704703490735</v>
          </cell>
          <cell r="D84">
            <v>3309.0578673939717</v>
          </cell>
          <cell r="E84">
            <v>438.98634969663607</v>
          </cell>
          <cell r="F84">
            <v>3226.370470349073</v>
          </cell>
          <cell r="G84">
            <v>3309.0578673939717</v>
          </cell>
          <cell r="K84">
            <v>9.5383968283824144E-2</v>
          </cell>
          <cell r="L84">
            <v>0.22981555177416638</v>
          </cell>
          <cell r="M84">
            <v>6.4660552780278241E-2</v>
          </cell>
        </row>
        <row r="85">
          <cell r="B85">
            <v>118.40203955364227</v>
          </cell>
          <cell r="C85">
            <v>1647.9086001015908</v>
          </cell>
          <cell r="D85">
            <v>3539.0883564912842</v>
          </cell>
          <cell r="E85">
            <v>30.967729938507087</v>
          </cell>
          <cell r="F85">
            <v>1650.1666801072365</v>
          </cell>
          <cell r="G85">
            <v>3624.264586100775</v>
          </cell>
          <cell r="K85">
            <v>0.18491797695640053</v>
          </cell>
          <cell r="L85">
            <v>2.1471255229935551E-2</v>
          </cell>
          <cell r="M85">
            <v>2.3079975961314846E-2</v>
          </cell>
        </row>
        <row r="86">
          <cell r="B86">
            <v>114.76919989967352</v>
          </cell>
          <cell r="C86">
            <v>967.50877011752118</v>
          </cell>
          <cell r="D86">
            <v>2639.558830240489</v>
          </cell>
          <cell r="E86">
            <v>44.422640018463149</v>
          </cell>
          <cell r="F86">
            <v>967.50877011752129</v>
          </cell>
          <cell r="G86">
            <v>2709.9053901216989</v>
          </cell>
          <cell r="K86">
            <v>0.10993965979445521</v>
          </cell>
          <cell r="L86">
            <v>6.4646649478153614E-2</v>
          </cell>
          <cell r="M86">
            <v>9.5409936269545293E-3</v>
          </cell>
        </row>
        <row r="87">
          <cell r="B87">
            <v>173.81456985568988</v>
          </cell>
          <cell r="C87">
            <v>594.60083996582057</v>
          </cell>
          <cell r="D87">
            <v>2475.0727244725217</v>
          </cell>
          <cell r="E87">
            <v>147.7324399328231</v>
          </cell>
          <cell r="F87">
            <v>594.60083996582068</v>
          </cell>
          <cell r="G87">
            <v>2501.1548543953877</v>
          </cell>
          <cell r="K87">
            <v>0.16845392832703987</v>
          </cell>
          <cell r="L87">
            <v>2.0047835840198459E-2</v>
          </cell>
          <cell r="M87">
            <v>1.6054376048104512E-2</v>
          </cell>
        </row>
        <row r="88">
          <cell r="B88">
            <v>306.01276958036414</v>
          </cell>
          <cell r="C88">
            <v>4446.8779924300934</v>
          </cell>
          <cell r="D88">
            <v>4090.2872385497094</v>
          </cell>
          <cell r="E88">
            <v>293.72230972051614</v>
          </cell>
          <cell r="F88">
            <v>4449.0530724662585</v>
          </cell>
          <cell r="G88">
            <v>4100.4026183733949</v>
          </cell>
          <cell r="K88">
            <v>0.24705355080269184</v>
          </cell>
          <cell r="L88">
            <v>0.12114954842839741</v>
          </cell>
          <cell r="M88">
            <v>4.954743667862619E-2</v>
          </cell>
        </row>
        <row r="89">
          <cell r="C89">
            <v>1684.7653394644854</v>
          </cell>
          <cell r="D89">
            <v>4063.597521730901</v>
          </cell>
          <cell r="F89">
            <v>1684.7653394644851</v>
          </cell>
          <cell r="G89">
            <v>4063.5975217309015</v>
          </cell>
          <cell r="K89">
            <v>0</v>
          </cell>
          <cell r="L89">
            <v>5.4579078700163514E-2</v>
          </cell>
          <cell r="M89">
            <v>3.3026223714528798E-2</v>
          </cell>
        </row>
        <row r="90">
          <cell r="B90">
            <v>204.82147973251347</v>
          </cell>
          <cell r="C90">
            <v>1998.000041451334</v>
          </cell>
          <cell r="D90">
            <v>5273.0966816813961</v>
          </cell>
          <cell r="E90">
            <v>161.12536981582645</v>
          </cell>
          <cell r="F90">
            <v>1998.0000414513343</v>
          </cell>
          <cell r="G90">
            <v>5316.7927915980827</v>
          </cell>
          <cell r="K90">
            <v>0.17006874789254076</v>
          </cell>
          <cell r="L90">
            <v>4.1838843201006226E-2</v>
          </cell>
          <cell r="M90">
            <v>1.9039354034487449E-2</v>
          </cell>
        </row>
        <row r="91">
          <cell r="B91">
            <v>376.47499127006569</v>
          </cell>
          <cell r="C91">
            <v>3221.091381002786</v>
          </cell>
          <cell r="D91">
            <v>6035.0343412506591</v>
          </cell>
          <cell r="E91">
            <v>62.503240122795113</v>
          </cell>
          <cell r="F91">
            <v>3242.9598309177181</v>
          </cell>
          <cell r="G91">
            <v>6327.1376424829969</v>
          </cell>
          <cell r="K91">
            <v>0.37349391752338873</v>
          </cell>
          <cell r="L91">
            <v>5.5766410838941141E-2</v>
          </cell>
          <cell r="M91">
            <v>5.1948737072991469E-2</v>
          </cell>
        </row>
        <row r="92">
          <cell r="B92">
            <v>263.21093911457052</v>
          </cell>
          <cell r="C92">
            <v>1811.7920402926195</v>
          </cell>
          <cell r="D92">
            <v>4326.0759270864737</v>
          </cell>
          <cell r="E92">
            <v>23.872640019416799</v>
          </cell>
          <cell r="F92">
            <v>1820.7160800951708</v>
          </cell>
          <cell r="G92">
            <v>4556.4901863790756</v>
          </cell>
          <cell r="K92">
            <v>0.3163592278667714</v>
          </cell>
          <cell r="L92">
            <v>8.4679726538569991E-2</v>
          </cell>
          <cell r="M92">
            <v>4.4365792693499703E-2</v>
          </cell>
        </row>
        <row r="93">
          <cell r="B93">
            <v>217.77764010858542</v>
          </cell>
          <cell r="C93">
            <v>1658.8695005372765</v>
          </cell>
          <cell r="D93">
            <v>1217.9842422974111</v>
          </cell>
          <cell r="E93">
            <v>80.268889914035782</v>
          </cell>
          <cell r="F93">
            <v>1689.8290604985953</v>
          </cell>
          <cell r="G93">
            <v>1324.5334325306414</v>
          </cell>
          <cell r="K93">
            <v>0.23952168689468564</v>
          </cell>
          <cell r="L93">
            <v>0.11387778491972661</v>
          </cell>
          <cell r="M93">
            <v>5.9458975051033675E-2</v>
          </cell>
        </row>
        <row r="94">
          <cell r="B94">
            <v>90.238660243749635</v>
          </cell>
          <cell r="C94">
            <v>2361.7720296889524</v>
          </cell>
          <cell r="D94">
            <v>2015.8549812482584</v>
          </cell>
          <cell r="E94">
            <v>90.504620238065726</v>
          </cell>
          <cell r="F94">
            <v>2361.636719688533</v>
          </cell>
          <cell r="G94">
            <v>2015.7243312543619</v>
          </cell>
          <cell r="K94">
            <v>0.35625916300455979</v>
          </cell>
          <cell r="L94">
            <v>0.16002983309181779</v>
          </cell>
          <cell r="M94">
            <v>6.2102067904722912E-2</v>
          </cell>
        </row>
        <row r="95">
          <cell r="B95">
            <v>16.823829999923706</v>
          </cell>
          <cell r="C95">
            <v>813.53246757459624</v>
          </cell>
          <cell r="D95">
            <v>1905.6599112415315</v>
          </cell>
          <cell r="F95">
            <v>814.1186275782585</v>
          </cell>
          <cell r="G95">
            <v>1921.8975812377935</v>
          </cell>
          <cell r="K95">
            <v>0</v>
          </cell>
          <cell r="L95">
            <v>2.2767480691304822E-2</v>
          </cell>
          <cell r="M95">
            <v>1.5078686124822658E-2</v>
          </cell>
        </row>
        <row r="96">
          <cell r="B96">
            <v>221.01925989151013</v>
          </cell>
          <cell r="C96">
            <v>1253.6133900232323</v>
          </cell>
          <cell r="D96">
            <v>2472.1375717424157</v>
          </cell>
          <cell r="E96">
            <v>39.643740083694411</v>
          </cell>
          <cell r="F96">
            <v>1255.5190700159078</v>
          </cell>
          <cell r="G96">
            <v>2651.6074115575552</v>
          </cell>
          <cell r="K96">
            <v>0.35097849212397209</v>
          </cell>
          <cell r="L96">
            <v>0.10189613471804508</v>
          </cell>
          <cell r="M96">
            <v>8.8334909582038074E-2</v>
          </cell>
        </row>
        <row r="97">
          <cell r="B97">
            <v>43.485630747795135</v>
          </cell>
          <cell r="C97">
            <v>1081.6859989143602</v>
          </cell>
          <cell r="D97">
            <v>1038.3434992275238</v>
          </cell>
          <cell r="E97">
            <v>8.7427400236129689</v>
          </cell>
          <cell r="F97">
            <v>1091.2755990406265</v>
          </cell>
          <cell r="G97">
            <v>1063.4967898254397</v>
          </cell>
          <cell r="K97">
            <v>3.2678541987592518E-3</v>
          </cell>
          <cell r="L97">
            <v>0.13102935692287501</v>
          </cell>
          <cell r="M97">
            <v>7.7434911231639439E-2</v>
          </cell>
        </row>
        <row r="98">
          <cell r="B98">
            <v>151.66602948665624</v>
          </cell>
          <cell r="C98">
            <v>1495.6521381413929</v>
          </cell>
          <cell r="D98">
            <v>861.47456952142727</v>
          </cell>
          <cell r="E98">
            <v>18.705009899139405</v>
          </cell>
          <cell r="F98">
            <v>1530.270638110876</v>
          </cell>
          <cell r="G98">
            <v>959.81708913946181</v>
          </cell>
          <cell r="K98">
            <v>0.27101669693129216</v>
          </cell>
          <cell r="L98">
            <v>0.2567831991086153</v>
          </cell>
          <cell r="M98">
            <v>0.16022414264138371</v>
          </cell>
        </row>
        <row r="99">
          <cell r="B99">
            <v>168.91515906906125</v>
          </cell>
          <cell r="C99">
            <v>1028.1515592436783</v>
          </cell>
          <cell r="D99">
            <v>1034.3409786455627</v>
          </cell>
          <cell r="E99">
            <v>134.21123886966703</v>
          </cell>
          <cell r="F99">
            <v>1039.0093395171159</v>
          </cell>
          <cell r="G99">
            <v>1058.1871185715195</v>
          </cell>
          <cell r="K99">
            <v>0.76195659841419083</v>
          </cell>
          <cell r="L99">
            <v>9.9626669145985558E-2</v>
          </cell>
          <cell r="M99">
            <v>6.1873867544668851E-2</v>
          </cell>
        </row>
        <row r="100">
          <cell r="B100">
            <v>85.305720013618469</v>
          </cell>
          <cell r="C100">
            <v>1918.2269309815179</v>
          </cell>
          <cell r="D100">
            <v>1550.0967683274753</v>
          </cell>
          <cell r="E100">
            <v>74.875629827499381</v>
          </cell>
          <cell r="F100">
            <v>1919.8599209784277</v>
          </cell>
          <cell r="G100">
            <v>1558.8938685166843</v>
          </cell>
          <cell r="K100">
            <v>0.30938931422786442</v>
          </cell>
          <cell r="L100">
            <v>7.5342377293959054E-2</v>
          </cell>
          <cell r="M100">
            <v>3.4222708373606747E-2</v>
          </cell>
        </row>
        <row r="101">
          <cell r="B101">
            <v>46.747009975433336</v>
          </cell>
          <cell r="C101">
            <v>885.36502065420189</v>
          </cell>
          <cell r="D101">
            <v>483.78701002883912</v>
          </cell>
          <cell r="E101">
            <v>46.747009975433336</v>
          </cell>
          <cell r="F101">
            <v>885.36502065420189</v>
          </cell>
          <cell r="G101">
            <v>483.78701002883918</v>
          </cell>
          <cell r="K101">
            <v>0.42868324640579164</v>
          </cell>
          <cell r="L101">
            <v>0.15941658674221945</v>
          </cell>
          <cell r="M101">
            <v>5.7855129060774786E-2</v>
          </cell>
        </row>
        <row r="102">
          <cell r="B102">
            <v>7.0932997970581066</v>
          </cell>
          <cell r="C102">
            <v>1291.0473176012933</v>
          </cell>
          <cell r="D102">
            <v>1835.2132308356759</v>
          </cell>
          <cell r="E102">
            <v>1.26615001678467</v>
          </cell>
          <cell r="F102">
            <v>1291.0473176012936</v>
          </cell>
          <cell r="G102">
            <v>1841.0403806159493</v>
          </cell>
          <cell r="K102">
            <v>0</v>
          </cell>
          <cell r="L102">
            <v>5.126669541185179E-2</v>
          </cell>
          <cell r="M102">
            <v>1.9104844384923127E-2</v>
          </cell>
        </row>
        <row r="103">
          <cell r="B103">
            <v>104.08937974071509</v>
          </cell>
          <cell r="C103">
            <v>1235.3019812891484</v>
          </cell>
          <cell r="D103">
            <v>1308.7010386338236</v>
          </cell>
          <cell r="E103">
            <v>90.060769791603107</v>
          </cell>
          <cell r="F103">
            <v>1236.4676613428592</v>
          </cell>
          <cell r="G103">
            <v>1321.5639685292247</v>
          </cell>
          <cell r="K103">
            <v>0.20774650182073739</v>
          </cell>
          <cell r="L103">
            <v>2.0631716433977848E-2</v>
          </cell>
          <cell r="M103">
            <v>4.2143174567374564E-3</v>
          </cell>
        </row>
        <row r="104">
          <cell r="B104">
            <v>140.42592968940735</v>
          </cell>
          <cell r="C104">
            <v>1194.425520110369</v>
          </cell>
          <cell r="D104">
            <v>1066.0474913723465</v>
          </cell>
          <cell r="E104">
            <v>68.561449707031272</v>
          </cell>
          <cell r="F104">
            <v>1196.3532800590997</v>
          </cell>
          <cell r="G104">
            <v>1135.984211405992</v>
          </cell>
          <cell r="K104">
            <v>0.23265858504945272</v>
          </cell>
          <cell r="L104">
            <v>0.18434574766362602</v>
          </cell>
          <cell r="M104">
            <v>0.13022212611093945</v>
          </cell>
        </row>
        <row r="105">
          <cell r="B105">
            <v>215.16602101993553</v>
          </cell>
          <cell r="C105">
            <v>2943.9718501285788</v>
          </cell>
          <cell r="D105">
            <v>646.15461052036278</v>
          </cell>
          <cell r="E105">
            <v>136.30936019420631</v>
          </cell>
          <cell r="F105">
            <v>2995.7704107212298</v>
          </cell>
          <cell r="G105">
            <v>673.21271075344089</v>
          </cell>
          <cell r="K105">
            <v>0.5988692188296233</v>
          </cell>
          <cell r="L105">
            <v>0.29690379040746678</v>
          </cell>
          <cell r="M105">
            <v>0.16178177947247638</v>
          </cell>
        </row>
        <row r="106">
          <cell r="B106">
            <v>65.044249847412118</v>
          </cell>
          <cell r="C106">
            <v>844.68862851810445</v>
          </cell>
          <cell r="D106">
            <v>1227.3996275908946</v>
          </cell>
          <cell r="E106">
            <v>65.044249847412118</v>
          </cell>
          <cell r="F106">
            <v>844.68862851810434</v>
          </cell>
          <cell r="G106">
            <v>1227.3996275908946</v>
          </cell>
          <cell r="K106">
            <v>0.1684660832177369</v>
          </cell>
          <cell r="L106">
            <v>5.2550003006187049E-2</v>
          </cell>
          <cell r="M106">
            <v>4.0965703764917948E-2</v>
          </cell>
        </row>
        <row r="107">
          <cell r="B107">
            <v>292.98291009712227</v>
          </cell>
          <cell r="C107">
            <v>854.08583878755576</v>
          </cell>
          <cell r="D107">
            <v>1704.0744976563451</v>
          </cell>
          <cell r="E107">
            <v>119.58256959247586</v>
          </cell>
          <cell r="F107">
            <v>871.95129889726627</v>
          </cell>
          <cell r="G107">
            <v>1859.6093780512811</v>
          </cell>
          <cell r="K107">
            <v>0.67877492386291971</v>
          </cell>
          <cell r="L107">
            <v>0.12730868062528619</v>
          </cell>
          <cell r="M107">
            <v>0.10176988893883027</v>
          </cell>
        </row>
        <row r="108">
          <cell r="B108">
            <v>201.45730034351351</v>
          </cell>
          <cell r="C108">
            <v>2451.0084903235438</v>
          </cell>
          <cell r="D108">
            <v>4868.6858517678384</v>
          </cell>
          <cell r="E108">
            <v>33.631540053367608</v>
          </cell>
          <cell r="F108">
            <v>2465.6875203223235</v>
          </cell>
          <cell r="G108">
            <v>5021.8325820592054</v>
          </cell>
          <cell r="K108">
            <v>0.33650882630052525</v>
          </cell>
          <cell r="L108">
            <v>0.10889486142538929</v>
          </cell>
          <cell r="M108">
            <v>6.3190591228717244E-2</v>
          </cell>
        </row>
        <row r="109">
          <cell r="B109">
            <v>30361.411707751333</v>
          </cell>
          <cell r="C109">
            <v>289946.60552599514</v>
          </cell>
          <cell r="D109">
            <v>337288.44940436946</v>
          </cell>
          <cell r="E109">
            <v>21188.149005323474</v>
          </cell>
          <cell r="F109">
            <v>291382.52873454452</v>
          </cell>
          <cell r="G109">
            <v>345025.78889824811</v>
          </cell>
          <cell r="K109">
            <v>0.31690558233509636</v>
          </cell>
          <cell r="L109">
            <v>0.12613993133688248</v>
          </cell>
          <cell r="M109">
            <v>5.2612854980558954E-2</v>
          </cell>
        </row>
      </sheetData>
      <sheetData sheetId="11">
        <row r="2">
          <cell r="B2">
            <v>2269120</v>
          </cell>
        </row>
        <row r="3">
          <cell r="B3">
            <v>172307</v>
          </cell>
        </row>
        <row r="4">
          <cell r="B4">
            <v>369595</v>
          </cell>
        </row>
        <row r="5">
          <cell r="B5">
            <v>588559</v>
          </cell>
        </row>
        <row r="6">
          <cell r="B6">
            <v>215884</v>
          </cell>
        </row>
        <row r="7">
          <cell r="B7">
            <v>424174</v>
          </cell>
        </row>
        <row r="8">
          <cell r="B8">
            <v>126202</v>
          </cell>
        </row>
        <row r="9">
          <cell r="B9">
            <v>214305</v>
          </cell>
        </row>
        <row r="10">
          <cell r="B10">
            <v>277810</v>
          </cell>
        </row>
        <row r="11">
          <cell r="B11">
            <v>844957</v>
          </cell>
        </row>
        <row r="12">
          <cell r="B12">
            <v>219909</v>
          </cell>
        </row>
        <row r="13">
          <cell r="B13">
            <v>890528</v>
          </cell>
        </row>
        <row r="14">
          <cell r="B14">
            <v>599301</v>
          </cell>
        </row>
        <row r="15">
          <cell r="B15">
            <v>181403</v>
          </cell>
        </row>
        <row r="16">
          <cell r="B16">
            <v>3234658</v>
          </cell>
        </row>
        <row r="17">
          <cell r="B17">
            <v>1111035</v>
          </cell>
        </row>
        <row r="18">
          <cell r="B18">
            <v>1262402</v>
          </cell>
        </row>
        <row r="19">
          <cell r="B19">
            <v>545810</v>
          </cell>
        </row>
        <row r="20">
          <cell r="B20">
            <v>358512</v>
          </cell>
        </row>
        <row r="21">
          <cell r="B21">
            <v>411762</v>
          </cell>
        </row>
        <row r="22">
          <cell r="B22">
            <v>527750</v>
          </cell>
        </row>
        <row r="23">
          <cell r="B23">
            <v>539898</v>
          </cell>
        </row>
        <row r="24">
          <cell r="B24">
            <v>922821</v>
          </cell>
        </row>
        <row r="25">
          <cell r="B25">
            <v>863204</v>
          </cell>
        </row>
        <row r="26">
          <cell r="B26">
            <v>204900</v>
          </cell>
        </row>
        <row r="27">
          <cell r="B27">
            <v>887420</v>
          </cell>
        </row>
        <row r="28">
          <cell r="B28">
            <v>853552</v>
          </cell>
        </row>
        <row r="29">
          <cell r="B29">
            <v>936740</v>
          </cell>
        </row>
        <row r="30">
          <cell r="B30">
            <v>236400</v>
          </cell>
        </row>
        <row r="31">
          <cell r="B31">
            <v>529381</v>
          </cell>
        </row>
        <row r="32">
          <cell r="B32">
            <v>139439</v>
          </cell>
        </row>
        <row r="33">
          <cell r="B33">
            <v>234638</v>
          </cell>
        </row>
        <row r="34">
          <cell r="B34">
            <v>286781</v>
          </cell>
        </row>
        <row r="35">
          <cell r="B35">
            <v>450256</v>
          </cell>
        </row>
        <row r="36">
          <cell r="B36">
            <v>532575</v>
          </cell>
        </row>
        <row r="37">
          <cell r="B37">
            <v>701896</v>
          </cell>
        </row>
        <row r="38">
          <cell r="B38">
            <v>1011291</v>
          </cell>
        </row>
        <row r="39">
          <cell r="B39">
            <v>346975</v>
          </cell>
        </row>
        <row r="40">
          <cell r="B40">
            <v>391345</v>
          </cell>
        </row>
        <row r="41">
          <cell r="B41">
            <v>394185</v>
          </cell>
        </row>
        <row r="42">
          <cell r="B42">
            <v>360125</v>
          </cell>
        </row>
        <row r="43">
          <cell r="B43">
            <v>472603</v>
          </cell>
        </row>
        <row r="44">
          <cell r="B44">
            <v>316310</v>
          </cell>
        </row>
        <row r="45">
          <cell r="B45">
            <v>208377</v>
          </cell>
        </row>
        <row r="46">
          <cell r="B46">
            <v>195849</v>
          </cell>
        </row>
        <row r="47">
          <cell r="B47">
            <v>389295</v>
          </cell>
        </row>
        <row r="48">
          <cell r="B48">
            <v>291892</v>
          </cell>
        </row>
        <row r="49">
          <cell r="B49">
            <v>1013260</v>
          </cell>
        </row>
        <row r="50">
          <cell r="B50">
            <v>336215</v>
          </cell>
        </row>
        <row r="51">
          <cell r="B51">
            <v>420752</v>
          </cell>
        </row>
        <row r="52">
          <cell r="B52">
            <v>343449</v>
          </cell>
        </row>
        <row r="53">
          <cell r="B53">
            <v>268010</v>
          </cell>
        </row>
        <row r="54">
          <cell r="B54">
            <v>222175</v>
          </cell>
        </row>
        <row r="55">
          <cell r="B55">
            <v>657786</v>
          </cell>
        </row>
        <row r="56">
          <cell r="B56">
            <v>226854</v>
          </cell>
        </row>
        <row r="57">
          <cell r="B57">
            <v>318205</v>
          </cell>
        </row>
        <row r="58">
          <cell r="B58">
            <v>156554</v>
          </cell>
        </row>
        <row r="59">
          <cell r="B59">
            <v>4355725</v>
          </cell>
        </row>
        <row r="60">
          <cell r="B60">
            <v>575577</v>
          </cell>
        </row>
        <row r="61">
          <cell r="B61">
            <v>490632</v>
          </cell>
        </row>
        <row r="62">
          <cell r="B62">
            <v>923445</v>
          </cell>
        </row>
        <row r="63">
          <cell r="B63">
            <v>279127</v>
          </cell>
        </row>
        <row r="64">
          <cell r="B64">
            <v>3101002</v>
          </cell>
        </row>
        <row r="65">
          <cell r="B65">
            <v>421523</v>
          </cell>
        </row>
        <row r="66">
          <cell r="B66">
            <v>1101763</v>
          </cell>
        </row>
        <row r="67">
          <cell r="B67">
            <v>300404</v>
          </cell>
        </row>
        <row r="68">
          <cell r="B68">
            <v>308284</v>
          </cell>
        </row>
        <row r="69">
          <cell r="B69">
            <v>319388</v>
          </cell>
        </row>
        <row r="70">
          <cell r="B70">
            <v>387120</v>
          </cell>
        </row>
        <row r="71">
          <cell r="B71">
            <v>223256</v>
          </cell>
        </row>
        <row r="72">
          <cell r="B72">
            <v>625311</v>
          </cell>
        </row>
        <row r="73">
          <cell r="B73">
            <v>1257520</v>
          </cell>
        </row>
        <row r="74">
          <cell r="B74">
            <v>580319</v>
          </cell>
        </row>
        <row r="75">
          <cell r="B75">
            <v>394977</v>
          </cell>
        </row>
        <row r="76">
          <cell r="B76">
            <v>798891</v>
          </cell>
        </row>
        <row r="77">
          <cell r="B77">
            <v>368251</v>
          </cell>
        </row>
        <row r="78">
          <cell r="B78">
            <v>198867</v>
          </cell>
        </row>
        <row r="79">
          <cell r="B79">
            <v>708702</v>
          </cell>
        </row>
        <row r="80">
          <cell r="B80">
            <v>360823</v>
          </cell>
        </row>
        <row r="81">
          <cell r="B81">
            <v>551212</v>
          </cell>
        </row>
        <row r="82">
          <cell r="B82">
            <v>432398</v>
          </cell>
        </row>
        <row r="83">
          <cell r="B83">
            <v>1260193</v>
          </cell>
        </row>
        <row r="84">
          <cell r="B84">
            <v>631297</v>
          </cell>
        </row>
        <row r="85">
          <cell r="B85">
            <v>438276</v>
          </cell>
        </row>
        <row r="86">
          <cell r="B86">
            <v>266427</v>
          </cell>
        </row>
        <row r="87">
          <cell r="B87">
            <v>166259</v>
          </cell>
        </row>
        <row r="88">
          <cell r="B88">
            <v>1109888</v>
          </cell>
        </row>
        <row r="89">
          <cell r="B89">
            <v>321370</v>
          </cell>
        </row>
        <row r="90">
          <cell r="B90">
            <v>400881</v>
          </cell>
        </row>
        <row r="91">
          <cell r="B91">
            <v>492642</v>
          </cell>
        </row>
        <row r="92">
          <cell r="B92">
            <v>210531</v>
          </cell>
        </row>
        <row r="93">
          <cell r="B93">
            <v>431955</v>
          </cell>
        </row>
        <row r="94">
          <cell r="B94">
            <v>312080</v>
          </cell>
        </row>
        <row r="95">
          <cell r="B95">
            <v>85237</v>
          </cell>
        </row>
        <row r="96">
          <cell r="B96">
            <v>159218</v>
          </cell>
        </row>
        <row r="97">
          <cell r="B97">
            <v>177067</v>
          </cell>
        </row>
        <row r="98">
          <cell r="B98">
            <v>339384</v>
          </cell>
        </row>
        <row r="99">
          <cell r="B99">
            <v>229765</v>
          </cell>
        </row>
        <row r="100">
          <cell r="B100">
            <v>337325</v>
          </cell>
        </row>
        <row r="101">
          <cell r="B101">
            <v>256071</v>
          </cell>
        </row>
        <row r="102">
          <cell r="B102">
            <v>175061</v>
          </cell>
        </row>
        <row r="103">
          <cell r="B103">
            <v>160889</v>
          </cell>
        </row>
        <row r="104">
          <cell r="B104">
            <v>159159</v>
          </cell>
        </row>
        <row r="105">
          <cell r="B105">
            <v>871698</v>
          </cell>
        </row>
        <row r="106">
          <cell r="B106">
            <v>174338</v>
          </cell>
        </row>
        <row r="107">
          <cell r="B107">
            <v>391224</v>
          </cell>
        </row>
        <row r="108">
          <cell r="B108">
            <v>353830</v>
          </cell>
        </row>
        <row r="109">
          <cell r="B109">
            <v>60483973</v>
          </cell>
        </row>
      </sheetData>
      <sheetData sheetId="12">
        <row r="2">
          <cell r="B2">
            <v>1918553</v>
          </cell>
        </row>
        <row r="3">
          <cell r="B3">
            <v>154038</v>
          </cell>
        </row>
        <row r="4">
          <cell r="B4">
            <v>310398</v>
          </cell>
        </row>
        <row r="5">
          <cell r="B5">
            <v>549662</v>
          </cell>
        </row>
        <row r="6">
          <cell r="B6">
            <v>198127</v>
          </cell>
        </row>
        <row r="7">
          <cell r="B7">
            <v>378734</v>
          </cell>
        </row>
        <row r="8">
          <cell r="B8">
            <v>238220</v>
          </cell>
        </row>
        <row r="9">
          <cell r="B9">
            <v>206596</v>
          </cell>
        </row>
        <row r="10">
          <cell r="B10">
            <v>266901</v>
          </cell>
        </row>
        <row r="11">
          <cell r="B11">
            <v>687150</v>
          </cell>
        </row>
        <row r="12">
          <cell r="B12">
            <v>182931</v>
          </cell>
        </row>
        <row r="13">
          <cell r="B13">
            <v>738401</v>
          </cell>
        </row>
        <row r="14">
          <cell r="B14">
            <v>512402</v>
          </cell>
        </row>
        <row r="15">
          <cell r="B15">
            <v>159362</v>
          </cell>
        </row>
        <row r="16">
          <cell r="B16">
            <v>2344337</v>
          </cell>
        </row>
        <row r="17">
          <cell r="B17">
            <v>893885</v>
          </cell>
        </row>
        <row r="18">
          <cell r="B18">
            <v>1036050</v>
          </cell>
        </row>
        <row r="19">
          <cell r="B19">
            <v>446864</v>
          </cell>
        </row>
        <row r="20">
          <cell r="B20">
            <v>280986</v>
          </cell>
        </row>
        <row r="21">
          <cell r="B21">
            <v>354491</v>
          </cell>
        </row>
        <row r="22">
          <cell r="B22">
            <v>631157</v>
          </cell>
        </row>
        <row r="23">
          <cell r="B23">
            <v>704743</v>
          </cell>
        </row>
        <row r="24">
          <cell r="B24">
            <v>796949</v>
          </cell>
        </row>
        <row r="25">
          <cell r="B25">
            <v>740658</v>
          </cell>
        </row>
        <row r="26">
          <cell r="B26">
            <v>174325</v>
          </cell>
        </row>
        <row r="27">
          <cell r="B27">
            <v>736658</v>
          </cell>
        </row>
        <row r="28">
          <cell r="B28">
            <v>594260</v>
          </cell>
        </row>
        <row r="29">
          <cell r="B29">
            <v>779949</v>
          </cell>
        </row>
        <row r="30">
          <cell r="B30">
            <v>202968</v>
          </cell>
        </row>
        <row r="31">
          <cell r="B31">
            <v>462779</v>
          </cell>
        </row>
        <row r="32">
          <cell r="B32">
            <v>114621</v>
          </cell>
        </row>
        <row r="33">
          <cell r="B33">
            <v>190285</v>
          </cell>
        </row>
        <row r="34">
          <cell r="B34">
            <v>246440</v>
          </cell>
        </row>
        <row r="35">
          <cell r="B35">
            <v>381655</v>
          </cell>
        </row>
        <row r="36">
          <cell r="B36">
            <v>457331</v>
          </cell>
        </row>
        <row r="37">
          <cell r="B37">
            <v>599418</v>
          </cell>
        </row>
        <row r="38">
          <cell r="B38">
            <v>816486</v>
          </cell>
        </row>
        <row r="39">
          <cell r="B39">
            <v>292547</v>
          </cell>
        </row>
        <row r="40">
          <cell r="B40">
            <v>352482</v>
          </cell>
        </row>
        <row r="41">
          <cell r="B41">
            <v>351163</v>
          </cell>
        </row>
        <row r="42">
          <cell r="B42">
            <v>329205</v>
          </cell>
        </row>
        <row r="43">
          <cell r="B43">
            <v>408301</v>
          </cell>
        </row>
        <row r="44">
          <cell r="B44">
            <v>289981</v>
          </cell>
        </row>
        <row r="45">
          <cell r="B45">
            <v>188855</v>
          </cell>
        </row>
        <row r="46">
          <cell r="B46">
            <v>166656</v>
          </cell>
        </row>
        <row r="47">
          <cell r="B47">
            <v>352452</v>
          </cell>
        </row>
        <row r="48">
          <cell r="B48">
            <v>239265</v>
          </cell>
        </row>
        <row r="49">
          <cell r="B49">
            <v>1008326</v>
          </cell>
        </row>
        <row r="50">
          <cell r="B50">
            <v>305945</v>
          </cell>
        </row>
        <row r="51">
          <cell r="B51">
            <v>369769</v>
          </cell>
        </row>
        <row r="52">
          <cell r="B52">
            <v>313735</v>
          </cell>
        </row>
        <row r="53">
          <cell r="B53">
            <v>254549</v>
          </cell>
        </row>
        <row r="54">
          <cell r="B54">
            <v>206185</v>
          </cell>
        </row>
        <row r="55">
          <cell r="B55">
            <v>613969</v>
          </cell>
        </row>
        <row r="56">
          <cell r="B56">
            <v>203340</v>
          </cell>
        </row>
        <row r="57">
          <cell r="B57">
            <v>294009</v>
          </cell>
        </row>
        <row r="58">
          <cell r="B58">
            <v>142749</v>
          </cell>
        </row>
        <row r="59">
          <cell r="B59">
            <v>3492678</v>
          </cell>
        </row>
        <row r="60">
          <cell r="B60">
            <v>491112</v>
          </cell>
        </row>
        <row r="61">
          <cell r="B61">
            <v>444953</v>
          </cell>
        </row>
        <row r="62">
          <cell r="B62">
            <v>688062</v>
          </cell>
        </row>
        <row r="63">
          <cell r="B63">
            <v>234904</v>
          </cell>
        </row>
        <row r="64">
          <cell r="B64">
            <v>2297922</v>
          </cell>
        </row>
        <row r="65">
          <cell r="B65">
            <v>339498</v>
          </cell>
        </row>
        <row r="66">
          <cell r="B66">
            <v>891172</v>
          </cell>
        </row>
        <row r="67">
          <cell r="B67">
            <v>269376</v>
          </cell>
        </row>
        <row r="68">
          <cell r="B68">
            <v>274249</v>
          </cell>
        </row>
        <row r="69">
          <cell r="B69">
            <v>262009</v>
          </cell>
        </row>
        <row r="70">
          <cell r="B70">
            <v>346026</v>
          </cell>
        </row>
        <row r="71">
          <cell r="B71">
            <v>196316</v>
          </cell>
        </row>
        <row r="72">
          <cell r="B72">
            <v>421420</v>
          </cell>
        </row>
        <row r="73">
          <cell r="B73">
            <v>878482</v>
          </cell>
        </row>
        <row r="74">
          <cell r="B74">
            <v>411241</v>
          </cell>
        </row>
        <row r="75">
          <cell r="B75">
            <v>311391</v>
          </cell>
        </row>
        <row r="76">
          <cell r="B76">
            <v>653190</v>
          </cell>
        </row>
        <row r="77">
          <cell r="B77">
            <v>311368</v>
          </cell>
        </row>
        <row r="78">
          <cell r="B78">
            <v>160240</v>
          </cell>
        </row>
        <row r="79">
          <cell r="B79">
            <v>595495</v>
          </cell>
        </row>
        <row r="80">
          <cell r="B80">
            <v>293391</v>
          </cell>
        </row>
        <row r="81">
          <cell r="B81">
            <v>452775</v>
          </cell>
        </row>
        <row r="82">
          <cell r="B82">
            <v>375412</v>
          </cell>
        </row>
        <row r="83">
          <cell r="B83">
            <v>1017389</v>
          </cell>
        </row>
        <row r="84">
          <cell r="B84">
            <v>562334</v>
          </cell>
        </row>
        <row r="85">
          <cell r="B85">
            <v>376312</v>
          </cell>
        </row>
        <row r="86">
          <cell r="B86">
            <v>205631</v>
          </cell>
        </row>
        <row r="87">
          <cell r="B87">
            <v>133118</v>
          </cell>
        </row>
        <row r="88">
          <cell r="B88">
            <v>1065909</v>
          </cell>
        </row>
        <row r="89">
          <cell r="B89">
            <v>288109</v>
          </cell>
        </row>
        <row r="90">
          <cell r="B90">
            <v>353415</v>
          </cell>
        </row>
        <row r="91">
          <cell r="B91">
            <v>407730</v>
          </cell>
        </row>
        <row r="92">
          <cell r="B92">
            <v>179783</v>
          </cell>
        </row>
        <row r="93">
          <cell r="B93">
            <v>347245</v>
          </cell>
        </row>
        <row r="94">
          <cell r="B94">
            <v>267365</v>
          </cell>
        </row>
        <row r="95">
          <cell r="B95">
            <v>86531</v>
          </cell>
        </row>
        <row r="96">
          <cell r="B96">
            <v>129784</v>
          </cell>
        </row>
        <row r="97">
          <cell r="B97">
            <v>166611</v>
          </cell>
        </row>
        <row r="98">
          <cell r="B98">
            <v>284798</v>
          </cell>
        </row>
        <row r="99">
          <cell r="B99">
            <v>172293</v>
          </cell>
        </row>
        <row r="100">
          <cell r="B100">
            <v>309476</v>
          </cell>
        </row>
        <row r="101">
          <cell r="B101">
            <v>204177</v>
          </cell>
        </row>
        <row r="102">
          <cell r="B102">
            <v>131107</v>
          </cell>
        </row>
        <row r="103">
          <cell r="B103">
            <v>135087</v>
          </cell>
        </row>
        <row r="104">
          <cell r="B104">
            <v>141024</v>
          </cell>
        </row>
        <row r="105">
          <cell r="B105">
            <v>685388</v>
          </cell>
        </row>
        <row r="106">
          <cell r="B106">
            <v>154438</v>
          </cell>
        </row>
        <row r="107">
          <cell r="B107">
            <v>268736</v>
          </cell>
        </row>
        <row r="108">
          <cell r="B108">
            <v>270005</v>
          </cell>
        </row>
        <row r="109">
          <cell r="B109">
            <v>50608730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Y71"/>
  <sheetViews>
    <sheetView tabSelected="1" zoomScale="80" zoomScaleNormal="80" zoomScaleSheetLayoutView="110" workbookViewId="0"/>
  </sheetViews>
  <sheetFormatPr defaultColWidth="9.109375" defaultRowHeight="14.4" x14ac:dyDescent="0.3"/>
  <cols>
    <col min="1" max="1" width="14.6640625" style="14" customWidth="1"/>
    <col min="2" max="2" width="201" style="14" customWidth="1"/>
    <col min="3" max="3" width="9.109375" style="14" customWidth="1"/>
    <col min="4" max="16384" width="9.109375" style="14"/>
  </cols>
  <sheetData>
    <row r="1" spans="1:51" x14ac:dyDescent="0.3">
      <c r="A1" s="29" t="s">
        <v>305</v>
      </c>
      <c r="B1" s="29"/>
    </row>
    <row r="2" spans="1:51" s="26" customFormat="1" x14ac:dyDescent="0.3">
      <c r="A2" s="30"/>
      <c r="B2" s="30"/>
    </row>
    <row r="3" spans="1:51" x14ac:dyDescent="0.3">
      <c r="A3" s="27" t="s">
        <v>180</v>
      </c>
      <c r="B3" s="13" t="s">
        <v>222</v>
      </c>
      <c r="C3" s="11"/>
      <c r="D3" s="11"/>
    </row>
    <row r="4" spans="1:51" x14ac:dyDescent="0.3">
      <c r="A4" s="27" t="s">
        <v>181</v>
      </c>
      <c r="B4" s="13" t="s">
        <v>223</v>
      </c>
      <c r="C4" s="11"/>
      <c r="D4" s="11"/>
    </row>
    <row r="5" spans="1:51" x14ac:dyDescent="0.3">
      <c r="A5" s="27" t="s">
        <v>182</v>
      </c>
      <c r="B5" s="13" t="s">
        <v>224</v>
      </c>
      <c r="C5" s="11"/>
      <c r="D5" s="11"/>
    </row>
    <row r="6" spans="1:51" x14ac:dyDescent="0.3">
      <c r="A6" s="27" t="s">
        <v>183</v>
      </c>
      <c r="B6" s="13" t="s">
        <v>225</v>
      </c>
      <c r="C6" s="11"/>
      <c r="D6" s="11"/>
    </row>
    <row r="7" spans="1:51" x14ac:dyDescent="0.3">
      <c r="A7" s="27" t="s">
        <v>184</v>
      </c>
      <c r="B7" s="13" t="s">
        <v>226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s="11" customFormat="1" x14ac:dyDescent="0.3">
      <c r="A8" s="27" t="s">
        <v>185</v>
      </c>
      <c r="B8" s="13" t="s">
        <v>227</v>
      </c>
    </row>
    <row r="9" spans="1:51" s="11" customFormat="1" x14ac:dyDescent="0.3">
      <c r="A9" s="27" t="s">
        <v>186</v>
      </c>
      <c r="B9" s="13" t="s">
        <v>228</v>
      </c>
    </row>
    <row r="10" spans="1:51" s="11" customFormat="1" x14ac:dyDescent="0.3">
      <c r="A10" s="13"/>
      <c r="B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</row>
    <row r="11" spans="1:51" x14ac:dyDescent="0.3">
      <c r="A11" s="27" t="s">
        <v>306</v>
      </c>
      <c r="B11" s="13" t="s">
        <v>229</v>
      </c>
      <c r="C11" s="11"/>
      <c r="D11" s="11"/>
    </row>
    <row r="12" spans="1:51" x14ac:dyDescent="0.3">
      <c r="A12" s="27" t="s">
        <v>307</v>
      </c>
      <c r="B12" s="13" t="s">
        <v>230</v>
      </c>
      <c r="C12" s="11"/>
      <c r="D12" s="11"/>
    </row>
    <row r="13" spans="1:51" x14ac:dyDescent="0.3">
      <c r="A13" s="27" t="s">
        <v>308</v>
      </c>
      <c r="B13" s="13" t="s">
        <v>231</v>
      </c>
      <c r="C13" s="11"/>
      <c r="D13" s="11"/>
    </row>
    <row r="14" spans="1:51" x14ac:dyDescent="0.3">
      <c r="A14" s="27" t="s">
        <v>309</v>
      </c>
      <c r="B14" s="13" t="s">
        <v>232</v>
      </c>
      <c r="C14" s="11"/>
      <c r="D14" s="11"/>
    </row>
    <row r="15" spans="1:51" x14ac:dyDescent="0.3">
      <c r="A15" s="27" t="s">
        <v>310</v>
      </c>
      <c r="B15" s="13" t="s">
        <v>233</v>
      </c>
      <c r="C15" s="11"/>
      <c r="D15" s="11"/>
      <c r="AT15" s="11"/>
      <c r="AU15" s="11"/>
      <c r="AV15" s="11"/>
      <c r="AW15" s="11"/>
      <c r="AX15" s="11"/>
      <c r="AY15" s="11"/>
    </row>
    <row r="16" spans="1:51" s="11" customFormat="1" x14ac:dyDescent="0.3">
      <c r="A16" s="27" t="s">
        <v>311</v>
      </c>
      <c r="B16" s="13" t="s">
        <v>234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51" s="11" customFormat="1" x14ac:dyDescent="0.3">
      <c r="A17" s="27" t="s">
        <v>312</v>
      </c>
      <c r="B17" s="13" t="s">
        <v>235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51" s="11" customFormat="1" x14ac:dyDescent="0.3">
      <c r="A18" s="27"/>
      <c r="B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</row>
    <row r="19" spans="1:51" x14ac:dyDescent="0.3">
      <c r="A19" s="27" t="s">
        <v>313</v>
      </c>
      <c r="B19" s="13" t="s">
        <v>236</v>
      </c>
      <c r="C19" s="11"/>
      <c r="D19" s="11"/>
    </row>
    <row r="20" spans="1:51" x14ac:dyDescent="0.3">
      <c r="A20" s="27" t="s">
        <v>314</v>
      </c>
      <c r="B20" s="13" t="s">
        <v>237</v>
      </c>
      <c r="C20" s="11"/>
      <c r="D20" s="11"/>
    </row>
    <row r="21" spans="1:51" x14ac:dyDescent="0.3">
      <c r="A21" s="27" t="s">
        <v>315</v>
      </c>
      <c r="B21" s="13" t="s">
        <v>238</v>
      </c>
      <c r="C21" s="11"/>
      <c r="D21" s="11"/>
    </row>
    <row r="22" spans="1:51" x14ac:dyDescent="0.3">
      <c r="A22" s="27" t="s">
        <v>316</v>
      </c>
      <c r="B22" s="13" t="s">
        <v>239</v>
      </c>
      <c r="C22" s="11"/>
      <c r="D22" s="11"/>
    </row>
    <row r="23" spans="1:51" x14ac:dyDescent="0.3">
      <c r="A23" s="27" t="s">
        <v>317</v>
      </c>
      <c r="B23" s="13" t="s">
        <v>240</v>
      </c>
      <c r="C23" s="11"/>
      <c r="D23" s="11"/>
      <c r="AT23" s="11"/>
      <c r="AU23" s="11"/>
      <c r="AV23" s="11"/>
      <c r="AW23" s="11"/>
      <c r="AX23" s="11"/>
      <c r="AY23" s="11"/>
    </row>
    <row r="24" spans="1:51" s="11" customFormat="1" x14ac:dyDescent="0.3">
      <c r="A24" s="27" t="s">
        <v>318</v>
      </c>
      <c r="B24" s="13" t="s">
        <v>241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51" s="11" customFormat="1" x14ac:dyDescent="0.3">
      <c r="A25" s="27" t="s">
        <v>319</v>
      </c>
      <c r="B25" s="13" t="s">
        <v>242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51" s="11" customFormat="1" x14ac:dyDescent="0.3">
      <c r="A26" s="27"/>
      <c r="B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</row>
    <row r="27" spans="1:51" x14ac:dyDescent="0.3">
      <c r="A27" s="27" t="s">
        <v>187</v>
      </c>
      <c r="B27" s="13" t="s">
        <v>243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51" x14ac:dyDescent="0.3">
      <c r="A28" s="27" t="s">
        <v>188</v>
      </c>
      <c r="B28" s="13" t="s">
        <v>244</v>
      </c>
      <c r="C28" s="11"/>
      <c r="D28" s="11"/>
    </row>
    <row r="29" spans="1:51" x14ac:dyDescent="0.3">
      <c r="A29" s="27" t="s">
        <v>189</v>
      </c>
      <c r="B29" s="13" t="s">
        <v>245</v>
      </c>
      <c r="C29" s="11"/>
      <c r="D29" s="11"/>
      <c r="AX29" s="11"/>
      <c r="AY29" s="11"/>
    </row>
    <row r="30" spans="1:51" s="11" customFormat="1" x14ac:dyDescent="0.3">
      <c r="A30" s="27" t="s">
        <v>190</v>
      </c>
      <c r="B30" s="13" t="s">
        <v>246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</row>
    <row r="31" spans="1:51" s="11" customFormat="1" x14ac:dyDescent="0.3">
      <c r="A31" s="27" t="s">
        <v>191</v>
      </c>
      <c r="B31" s="13" t="s">
        <v>247</v>
      </c>
      <c r="AT31" s="14"/>
      <c r="AU31" s="14"/>
      <c r="AV31" s="14"/>
      <c r="AW31" s="14"/>
    </row>
    <row r="32" spans="1:51" s="11" customFormat="1" x14ac:dyDescent="0.3">
      <c r="A32" s="13"/>
      <c r="B32" s="13"/>
      <c r="AT32" s="14"/>
      <c r="AU32" s="14"/>
      <c r="AV32" s="14"/>
      <c r="AW32" s="14"/>
      <c r="AX32" s="14"/>
      <c r="AY32" s="14"/>
    </row>
    <row r="33" spans="1:45" x14ac:dyDescent="0.3">
      <c r="A33" s="27" t="s">
        <v>192</v>
      </c>
      <c r="B33" s="13" t="s">
        <v>199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</row>
    <row r="34" spans="1:45" x14ac:dyDescent="0.3">
      <c r="A34" s="27" t="s">
        <v>193</v>
      </c>
      <c r="B34" s="13" t="s">
        <v>200</v>
      </c>
      <c r="C34" s="11"/>
      <c r="D34" s="11"/>
    </row>
    <row r="35" spans="1:45" x14ac:dyDescent="0.3">
      <c r="A35" s="27" t="s">
        <v>194</v>
      </c>
      <c r="B35" s="13" t="s">
        <v>201</v>
      </c>
      <c r="C35" s="11"/>
      <c r="D35" s="11"/>
    </row>
    <row r="36" spans="1:45" x14ac:dyDescent="0.3">
      <c r="A36" s="27" t="s">
        <v>195</v>
      </c>
      <c r="B36" s="13" t="s">
        <v>202</v>
      </c>
      <c r="C36" s="11"/>
      <c r="D36" s="11"/>
    </row>
    <row r="37" spans="1:45" x14ac:dyDescent="0.3">
      <c r="A37" s="27"/>
      <c r="B37" s="13"/>
      <c r="C37" s="11"/>
      <c r="D37" s="11"/>
    </row>
    <row r="38" spans="1:45" x14ac:dyDescent="0.3">
      <c r="A38" s="27" t="s">
        <v>196</v>
      </c>
      <c r="B38" s="13" t="s">
        <v>248</v>
      </c>
      <c r="C38" s="11"/>
      <c r="D38" s="11"/>
    </row>
    <row r="39" spans="1:45" x14ac:dyDescent="0.3">
      <c r="A39" s="27" t="s">
        <v>197</v>
      </c>
      <c r="B39" s="13" t="s">
        <v>249</v>
      </c>
      <c r="C39" s="11"/>
      <c r="D39" s="11"/>
    </row>
    <row r="40" spans="1:45" x14ac:dyDescent="0.3">
      <c r="A40" s="27" t="s">
        <v>320</v>
      </c>
      <c r="B40" s="13" t="s">
        <v>250</v>
      </c>
      <c r="C40" s="11"/>
      <c r="D40" s="11"/>
    </row>
    <row r="41" spans="1:45" x14ac:dyDescent="0.3">
      <c r="A41" s="27" t="s">
        <v>321</v>
      </c>
      <c r="B41" s="13" t="s">
        <v>251</v>
      </c>
      <c r="C41" s="11"/>
      <c r="D41" s="11"/>
    </row>
    <row r="42" spans="1:45" x14ac:dyDescent="0.3">
      <c r="A42" s="27" t="s">
        <v>198</v>
      </c>
      <c r="B42" s="13" t="s">
        <v>373</v>
      </c>
      <c r="C42" s="11"/>
      <c r="D42" s="11"/>
    </row>
    <row r="43" spans="1:45" x14ac:dyDescent="0.3">
      <c r="A43" s="27"/>
      <c r="C43" s="11"/>
      <c r="D43" s="11"/>
    </row>
    <row r="44" spans="1:45" x14ac:dyDescent="0.3">
      <c r="A44" s="29" t="s">
        <v>203</v>
      </c>
      <c r="B44" s="29"/>
      <c r="C44" s="11"/>
      <c r="D44" s="11"/>
    </row>
    <row r="45" spans="1:45" x14ac:dyDescent="0.3">
      <c r="C45" s="11"/>
      <c r="D45" s="11"/>
    </row>
    <row r="46" spans="1:45" x14ac:dyDescent="0.3">
      <c r="A46" s="27" t="s">
        <v>204</v>
      </c>
      <c r="B46" s="14" t="s">
        <v>252</v>
      </c>
      <c r="C46" s="11"/>
      <c r="D46" s="11"/>
    </row>
    <row r="47" spans="1:45" x14ac:dyDescent="0.3">
      <c r="A47" s="27" t="s">
        <v>205</v>
      </c>
      <c r="B47" s="14" t="s">
        <v>253</v>
      </c>
      <c r="C47" s="11"/>
      <c r="D47" s="11"/>
    </row>
    <row r="48" spans="1:45" x14ac:dyDescent="0.3">
      <c r="A48" s="27" t="s">
        <v>206</v>
      </c>
      <c r="B48" s="14" t="s">
        <v>254</v>
      </c>
      <c r="C48" s="11"/>
      <c r="D48" s="11"/>
    </row>
    <row r="49" spans="1:4" x14ac:dyDescent="0.3">
      <c r="A49" s="27" t="s">
        <v>207</v>
      </c>
      <c r="B49" s="14" t="s">
        <v>255</v>
      </c>
      <c r="C49" s="11"/>
      <c r="D49" s="11"/>
    </row>
    <row r="50" spans="1:4" x14ac:dyDescent="0.3">
      <c r="C50" s="11"/>
      <c r="D50" s="11"/>
    </row>
    <row r="51" spans="1:4" x14ac:dyDescent="0.3">
      <c r="A51" s="28" t="s">
        <v>208</v>
      </c>
      <c r="B51" s="14" t="s">
        <v>256</v>
      </c>
      <c r="C51" s="11"/>
      <c r="D51" s="11"/>
    </row>
    <row r="52" spans="1:4" x14ac:dyDescent="0.3">
      <c r="A52" s="28" t="s">
        <v>209</v>
      </c>
      <c r="B52" s="14" t="s">
        <v>257</v>
      </c>
      <c r="C52" s="11"/>
      <c r="D52" s="11"/>
    </row>
    <row r="53" spans="1:4" x14ac:dyDescent="0.3">
      <c r="A53" s="28" t="s">
        <v>210</v>
      </c>
      <c r="B53" s="14" t="s">
        <v>258</v>
      </c>
      <c r="C53" s="11"/>
      <c r="D53" s="11"/>
    </row>
    <row r="54" spans="1:4" x14ac:dyDescent="0.3">
      <c r="A54" s="28" t="s">
        <v>211</v>
      </c>
      <c r="B54" s="14" t="s">
        <v>259</v>
      </c>
      <c r="C54" s="11"/>
      <c r="D54" s="11"/>
    </row>
    <row r="55" spans="1:4" x14ac:dyDescent="0.3">
      <c r="C55" s="11"/>
      <c r="D55" s="11"/>
    </row>
    <row r="56" spans="1:4" x14ac:dyDescent="0.3">
      <c r="A56" s="27" t="s">
        <v>212</v>
      </c>
      <c r="B56" s="14" t="s">
        <v>260</v>
      </c>
      <c r="C56" s="11"/>
      <c r="D56" s="11"/>
    </row>
    <row r="57" spans="1:4" x14ac:dyDescent="0.3">
      <c r="A57" s="27" t="s">
        <v>213</v>
      </c>
      <c r="B57" s="14" t="s">
        <v>261</v>
      </c>
      <c r="C57" s="11"/>
      <c r="D57" s="11"/>
    </row>
    <row r="58" spans="1:4" x14ac:dyDescent="0.3">
      <c r="A58" s="27" t="s">
        <v>322</v>
      </c>
      <c r="B58" s="14" t="s">
        <v>262</v>
      </c>
      <c r="C58" s="11"/>
      <c r="D58" s="11"/>
    </row>
    <row r="59" spans="1:4" x14ac:dyDescent="0.3">
      <c r="A59" s="27" t="s">
        <v>323</v>
      </c>
      <c r="B59" s="14" t="s">
        <v>263</v>
      </c>
      <c r="C59" s="11"/>
      <c r="D59" s="11"/>
    </row>
    <row r="60" spans="1:4" x14ac:dyDescent="0.3">
      <c r="A60" s="27" t="s">
        <v>214</v>
      </c>
      <c r="B60" s="14" t="s">
        <v>264</v>
      </c>
      <c r="C60" s="11"/>
      <c r="D60" s="11"/>
    </row>
    <row r="61" spans="1:4" x14ac:dyDescent="0.3">
      <c r="A61" s="27" t="s">
        <v>215</v>
      </c>
      <c r="B61" s="14" t="s">
        <v>265</v>
      </c>
      <c r="C61" s="11"/>
      <c r="D61" s="11"/>
    </row>
    <row r="62" spans="1:4" x14ac:dyDescent="0.3">
      <c r="C62" s="11"/>
      <c r="D62" s="11"/>
    </row>
    <row r="63" spans="1:4" x14ac:dyDescent="0.3">
      <c r="A63" s="27" t="s">
        <v>216</v>
      </c>
      <c r="B63" s="26" t="s">
        <v>266</v>
      </c>
      <c r="C63" s="11"/>
      <c r="D63" s="11"/>
    </row>
    <row r="64" spans="1:4" x14ac:dyDescent="0.3">
      <c r="A64" s="27" t="s">
        <v>217</v>
      </c>
      <c r="B64" s="14" t="s">
        <v>267</v>
      </c>
      <c r="C64" s="11"/>
      <c r="D64" s="11"/>
    </row>
    <row r="65" spans="1:4" x14ac:dyDescent="0.3">
      <c r="A65" s="27" t="s">
        <v>219</v>
      </c>
      <c r="B65" s="14" t="s">
        <v>268</v>
      </c>
      <c r="C65" s="11"/>
      <c r="D65" s="11"/>
    </row>
    <row r="66" spans="1:4" x14ac:dyDescent="0.3">
      <c r="A66" s="27" t="s">
        <v>324</v>
      </c>
      <c r="B66" s="14" t="s">
        <v>269</v>
      </c>
      <c r="C66" s="11"/>
      <c r="D66" s="11"/>
    </row>
    <row r="67" spans="1:4" x14ac:dyDescent="0.3">
      <c r="A67" s="27" t="s">
        <v>221</v>
      </c>
      <c r="B67" s="14" t="s">
        <v>374</v>
      </c>
      <c r="C67" s="11"/>
      <c r="D67" s="11"/>
    </row>
    <row r="68" spans="1:4" x14ac:dyDescent="0.3">
      <c r="A68" s="27" t="s">
        <v>325</v>
      </c>
      <c r="B68" s="14" t="s">
        <v>375</v>
      </c>
      <c r="C68" s="11"/>
      <c r="D68" s="11"/>
    </row>
    <row r="69" spans="1:4" x14ac:dyDescent="0.3">
      <c r="C69" s="11"/>
      <c r="D69" s="11"/>
    </row>
    <row r="70" spans="1:4" x14ac:dyDescent="0.3">
      <c r="A70" s="27" t="s">
        <v>326</v>
      </c>
      <c r="B70" s="14" t="s">
        <v>376</v>
      </c>
    </row>
    <row r="71" spans="1:4" x14ac:dyDescent="0.3">
      <c r="A71" s="27" t="s">
        <v>327</v>
      </c>
      <c r="B71" s="14" t="s">
        <v>377</v>
      </c>
    </row>
  </sheetData>
  <hyperlinks>
    <hyperlink ref="A4" location="'Tav 1.2 PrvArcL1'!A1" display="Tavola 1.2" xr:uid="{00000000-0004-0000-0000-000000000000}"/>
    <hyperlink ref="A6" location="'Tav 1.4 PrvArcL3'!A1" display="Tavola 1.4" xr:uid="{00000000-0004-0000-0000-000001000000}"/>
    <hyperlink ref="A7" location="'Tav 1.5 PrvArcL4'!A1" display="Tavola 1.5" xr:uid="{00000000-0004-0000-0000-000002000000}"/>
    <hyperlink ref="A8" location="'Tav 1.6 PrvArcPonte'!A1" display="Tavola 1.6" xr:uid="{00000000-0004-0000-0000-000003000000}"/>
    <hyperlink ref="A9" location="'Tav 1.7 PrvArcGalleria'!A1" display="Tavola 1.7" xr:uid="{00000000-0004-0000-0000-000004000000}"/>
    <hyperlink ref="A27" location="'Tav 1.8 PrvArcCarregSU'!A1" display="Tavola 1.8" xr:uid="{00000000-0004-0000-0000-000005000000}"/>
    <hyperlink ref="A28" location="'Tav 1.9 PrvArcVelocMax'!A1" display="Tavola 1.9" xr:uid="{00000000-0004-0000-0000-000006000000}"/>
    <hyperlink ref="A29" location="'Tav 1.10 PrvArcSopraelev'!A1" display="Tavola 1.10" xr:uid="{00000000-0004-0000-0000-000007000000}"/>
    <hyperlink ref="A30" location="'Tav 1.11 PrvArcPonte'!A1" display="Tavola 1.11" xr:uid="{00000000-0004-0000-0000-000008000000}"/>
    <hyperlink ref="A31" location="'Tav 1.12 PrvArcGalleria'!A1" display="Tavola 1.12" xr:uid="{00000000-0004-0000-0000-000009000000}"/>
    <hyperlink ref="A33" location="'Tav 1.13 OSM_SIRIS_L1'!A1" display="Tavola 1.13" xr:uid="{00000000-0004-0000-0000-00000A000000}"/>
    <hyperlink ref="A34" location="'Tav 1.14 OSM_SIRIS_L2'!A1" display="Tavola 1.14" xr:uid="{00000000-0004-0000-0000-00000B000000}"/>
    <hyperlink ref="A35" location="'Tav 1.15 OSM_SIRIS_L3'!A1" display="Tavola 1.15" xr:uid="{00000000-0004-0000-0000-00000C000000}"/>
    <hyperlink ref="A36" location="'Tav 1.16 OSM_SIRIS_L4'!A1" display="Tavola 1.16" xr:uid="{00000000-0004-0000-0000-00000D000000}"/>
    <hyperlink ref="A38" location="'Tav1.17PrvArc_SIRIS_class16 '!A1" display="Tavola 1.17" xr:uid="{00000000-0004-0000-0000-00000E000000}"/>
    <hyperlink ref="A39" location="'Tav1.18PrvArc_SIRIS_class17 '!A1" display="Tavola 1.18" xr:uid="{00000000-0004-0000-0000-00000F000000}"/>
    <hyperlink ref="A40" location="'Tav1.18T PrvArc_SIRIS_class17 '!A1" display="Tavola 1.18T" xr:uid="{00000000-0004-0000-0000-000010000000}"/>
    <hyperlink ref="A41" location="'Tav1.18P PrvArc_SIRIS_class17'!A1" display="Tavola 1.18P" xr:uid="{00000000-0004-0000-0000-000011000000}"/>
    <hyperlink ref="A42" location="Tav1.19PrvArc_SIRIS_diff_16_17!A1" display="Tavola 1.19" xr:uid="{00000000-0004-0000-0000-000012000000}"/>
    <hyperlink ref="A46" location="'Tav 2.1 IncPrvLocSt '!A1" display="Tavole 2.1" xr:uid="{00000000-0004-0000-0000-000013000000}"/>
    <hyperlink ref="A47" location="'Tav 2.2 VeiPrvLocSt '!A1" display="Tavole 2.2" xr:uid="{00000000-0004-0000-0000-000014000000}"/>
    <hyperlink ref="A48" location="'Tav 2.3 MorPrvLocSt '!A1" display="Tavole 2.3" xr:uid="{00000000-0004-0000-0000-000015000000}"/>
    <hyperlink ref="A49" location="'Tav 2.4 FerPrvLocSt '!A1" display="Tavole 2.4" xr:uid="{00000000-0004-0000-0000-000016000000}"/>
    <hyperlink ref="A51" location="'Tav 2.5 IncPrvGrpSt '!A1" display="Tavole 2.5" xr:uid="{00000000-0004-0000-0000-000017000000}"/>
    <hyperlink ref="A52" location="'Tav 2.6 VeiPrvGrpSt '!A1" display="Tavole 2.6" xr:uid="{00000000-0004-0000-0000-000018000000}"/>
    <hyperlink ref="A53" location="'Tav 2.7 MorPrvGrpSt '!A1" display="Tavole 2.7" xr:uid="{00000000-0004-0000-0000-000019000000}"/>
    <hyperlink ref="A54" location="'Tav 2.8 FerPrvGrpSt '!A1" display="Tavole 2.8" xr:uid="{00000000-0004-0000-0000-00001A000000}"/>
    <hyperlink ref="A56" location="'Tav 2.9 PrvLocstr_Class16'!A1" display="Tavola 2.9" xr:uid="{00000000-0004-0000-0000-00001B000000}"/>
    <hyperlink ref="A60" location="'Tav 2.11 PrvParcoVeic'!A1" display="Tavole 2.11" xr:uid="{00000000-0004-0000-0000-00001C000000}"/>
    <hyperlink ref="A61" location="'Tav 2.12 PrvPosRes'!A1" display="Tavola 2.12" xr:uid="{00000000-0004-0000-0000-00001D000000}"/>
    <hyperlink ref="A63" location="'Tav 2.13 DenominatoriIndicatori'!A1" display="Tavola 2.13" xr:uid="{00000000-0004-0000-0000-00001E000000}"/>
    <hyperlink ref="A64" location="'Tav 2.14 IndPrvStradClass16'!A1" display="Tavola 2.14" xr:uid="{00000000-0004-0000-0000-00001F000000}"/>
    <hyperlink ref="A68" location="'Tav 2.17 IndPrvPopol'!A1" display="Tavola 2.17" xr:uid="{00000000-0004-0000-0000-000020000000}"/>
    <hyperlink ref="A5" location="'Tav 1.3 PrvArcL2'!A1" display="Tavola 1.3" xr:uid="{00000000-0004-0000-0000-000021000000}"/>
    <hyperlink ref="A11" location="'Tav 1.1_T PrvArc'!A1" display="Tavola 1.1_T" xr:uid="{00000000-0004-0000-0000-000022000000}"/>
    <hyperlink ref="A12" location="'Tav 1.2_T PrvArcL1'!A1" display="Tavola 1.2_T" xr:uid="{00000000-0004-0000-0000-000023000000}"/>
    <hyperlink ref="A14" location="'Tav 1.4_T PrvArcL3'!A1" display="Tavola 1.4_T" xr:uid="{00000000-0004-0000-0000-000024000000}"/>
    <hyperlink ref="A15" location="'Tav 1.5_T PrvArcL4'!A1" display="Tavola 1.5_T" xr:uid="{00000000-0004-0000-0000-000025000000}"/>
    <hyperlink ref="A16" location="'Tav 1.6_T PrvArcPonte'!A1" display="Tavola 1.6_T" xr:uid="{00000000-0004-0000-0000-000026000000}"/>
    <hyperlink ref="A17" location="'Tav 1.7_T PrvArcGalleria'!A1" display="Tavola 1.7_T" xr:uid="{00000000-0004-0000-0000-000027000000}"/>
    <hyperlink ref="A13" location="'Tav 1.3_T PrvArcL2'!A1" display="Tavola 1.3_T" xr:uid="{00000000-0004-0000-0000-000028000000}"/>
    <hyperlink ref="A19" location="'Tav 1.1_P PrvArc'!A1" display="Tavola 1.1_P" xr:uid="{00000000-0004-0000-0000-000029000000}"/>
    <hyperlink ref="A20" location="'Tav 1.2_P PrvArcL1'!A1" display="Tavola 1.2_P" xr:uid="{00000000-0004-0000-0000-00002A000000}"/>
    <hyperlink ref="A22" location="'Tav 1.4_P PrvArcL3'!A1" display="Tavola 1.4_P" xr:uid="{00000000-0004-0000-0000-00002B000000}"/>
    <hyperlink ref="A23" location="'Tav 1.5_P PrvArcL4'!A1" display="Tavola 1.5_P" xr:uid="{00000000-0004-0000-0000-00002C000000}"/>
    <hyperlink ref="A24" location="'Tav 1.6_P PrvArcPonte'!A1" display="Tavola 1.6_P" xr:uid="{00000000-0004-0000-0000-00002D000000}"/>
    <hyperlink ref="A25" location="'Tav 1.7_P PrvArcGalleria'!A1" display="Tavola 1.7_P" xr:uid="{00000000-0004-0000-0000-00002E000000}"/>
    <hyperlink ref="A21" location="'Tav 1.3 PrvArcL2'!A1" display="Tavola 1.3_P" xr:uid="{00000000-0004-0000-0000-00002F000000}"/>
    <hyperlink ref="A57" location="'Tav 2.10 PrvLocstrClass17'!A1" display="Tavola 2.10" xr:uid="{00000000-0004-0000-0000-000030000000}"/>
    <hyperlink ref="A58" location="'Tav 2.10 T PrvLocstrClass17'!A1" display="Tavola 2.10 T" xr:uid="{00000000-0004-0000-0000-000031000000}"/>
    <hyperlink ref="A59" location="'Tav 2.10 P PrvLocstrClass17'!A1" display="Tavola 2.10 P" xr:uid="{00000000-0004-0000-0000-000032000000}"/>
    <hyperlink ref="A65" location="'Tav 2.15 T IndPrvStradClass17'!A1" display="Tavola 2.15" xr:uid="{00000000-0004-0000-0000-000033000000}"/>
    <hyperlink ref="A66" location="'Tav 2.15 T IndPrvStradClass17'!A1" display="Tavola 2.15 T" xr:uid="{00000000-0004-0000-0000-000034000000}"/>
    <hyperlink ref="A67" location="'Tav 2.17 IndPrvPopol'!A1" display="Tavola 2.16" xr:uid="{00000000-0004-0000-0000-000035000000}"/>
    <hyperlink ref="A3" location="'Tav 1.1 PrvArc'!A1" display="Tavola 1.1" xr:uid="{00000000-0004-0000-0000-000036000000}"/>
    <hyperlink ref="A71" location="'Tav 2.19 Indice MZ_confr16_17'!A1" display="Tavola 2.19" xr:uid="{00000000-0004-0000-0000-000037000000}"/>
    <hyperlink ref="A70" location="'Tav 2.18 Risutati_Indice MZ'!A1" display="Tavola 2.18" xr:uid="{00000000-0004-0000-0000-000038000000}"/>
  </hyperlinks>
  <pageMargins left="0.25" right="0.25" top="0.75" bottom="0.75" header="0.3" footer="0.3"/>
  <pageSetup paperSize="9" scale="7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6.4685498046875001</v>
      </c>
      <c r="D2" s="39">
        <v>0</v>
      </c>
      <c r="E2" s="39">
        <v>0</v>
      </c>
      <c r="F2" s="39">
        <v>0</v>
      </c>
      <c r="G2" s="40">
        <v>6.4685498046875001</v>
      </c>
      <c r="H2" s="38">
        <v>4.5688299560546799</v>
      </c>
      <c r="I2" s="39">
        <v>0</v>
      </c>
      <c r="J2" s="39">
        <v>10.949459884643556</v>
      </c>
      <c r="K2" s="39">
        <v>0</v>
      </c>
      <c r="L2" s="40">
        <v>15.518289840698236</v>
      </c>
      <c r="M2" s="38">
        <v>21.407860404968257</v>
      </c>
      <c r="N2" s="39">
        <v>2.3450000762939498E-2</v>
      </c>
      <c r="O2" s="39">
        <v>9.1317800559997551</v>
      </c>
      <c r="P2" s="39">
        <v>8.9244200210571272</v>
      </c>
      <c r="Q2" s="40">
        <v>39.487510482788082</v>
      </c>
      <c r="R2" s="38">
        <v>0</v>
      </c>
      <c r="S2" s="39">
        <v>0</v>
      </c>
      <c r="T2" s="39">
        <v>0</v>
      </c>
      <c r="U2" s="39">
        <v>1.3266099796295165</v>
      </c>
      <c r="V2" s="40">
        <v>1.3266099796295165</v>
      </c>
      <c r="W2" s="38">
        <v>0</v>
      </c>
      <c r="X2" s="39">
        <v>0</v>
      </c>
      <c r="Y2" s="39">
        <v>0</v>
      </c>
      <c r="Z2" s="39">
        <v>0</v>
      </c>
      <c r="AA2" s="39">
        <v>0</v>
      </c>
      <c r="AB2" s="39">
        <v>0.207229995727539</v>
      </c>
      <c r="AC2" s="39">
        <v>0</v>
      </c>
      <c r="AD2" s="39">
        <v>0</v>
      </c>
      <c r="AE2" s="40">
        <v>0.207229995727539</v>
      </c>
      <c r="AF2" s="38">
        <v>0</v>
      </c>
      <c r="AG2" s="39">
        <v>3.297749908447261</v>
      </c>
      <c r="AH2" s="39">
        <v>0.16950999927520738</v>
      </c>
      <c r="AI2" s="40">
        <v>3.4672599077224682</v>
      </c>
      <c r="AJ2" s="71">
        <v>66.475450011253344</v>
      </c>
    </row>
    <row r="3" spans="1:36" x14ac:dyDescent="0.3">
      <c r="A3" s="1" t="s">
        <v>44</v>
      </c>
      <c r="B3" s="61" t="s">
        <v>46</v>
      </c>
      <c r="C3" s="38">
        <v>0</v>
      </c>
      <c r="D3" s="39">
        <v>0.57384997558593798</v>
      </c>
      <c r="E3" s="39">
        <v>0</v>
      </c>
      <c r="F3" s="39">
        <v>0</v>
      </c>
      <c r="G3" s="40">
        <v>0.57384997558593798</v>
      </c>
      <c r="H3" s="38">
        <v>0</v>
      </c>
      <c r="I3" s="39">
        <v>0</v>
      </c>
      <c r="J3" s="39">
        <v>1.7001500244140599</v>
      </c>
      <c r="K3" s="39">
        <v>0</v>
      </c>
      <c r="L3" s="40">
        <v>1.7001500244140599</v>
      </c>
      <c r="M3" s="38">
        <v>4.7850899887084974</v>
      </c>
      <c r="N3" s="39">
        <v>0</v>
      </c>
      <c r="O3" s="39">
        <v>4.0957799987793022</v>
      </c>
      <c r="P3" s="39">
        <v>0.7762900161743167</v>
      </c>
      <c r="Q3" s="40">
        <v>9.6571600036621152</v>
      </c>
      <c r="R3" s="38">
        <v>0</v>
      </c>
      <c r="S3" s="39">
        <v>0</v>
      </c>
      <c r="T3" s="39">
        <v>0</v>
      </c>
      <c r="U3" s="39">
        <v>0.29340999984741212</v>
      </c>
      <c r="V3" s="40">
        <v>0.29340999984741212</v>
      </c>
      <c r="W3" s="38">
        <v>0</v>
      </c>
      <c r="X3" s="39">
        <v>0</v>
      </c>
      <c r="Y3" s="39">
        <v>0</v>
      </c>
      <c r="Z3" s="39">
        <v>0</v>
      </c>
      <c r="AA3" s="39">
        <v>0</v>
      </c>
      <c r="AB3" s="39">
        <v>0.119720001220703</v>
      </c>
      <c r="AC3" s="39">
        <v>0</v>
      </c>
      <c r="AD3" s="39">
        <v>0</v>
      </c>
      <c r="AE3" s="40">
        <v>0.119720001220703</v>
      </c>
      <c r="AF3" s="38">
        <v>0</v>
      </c>
      <c r="AG3" s="39">
        <v>0</v>
      </c>
      <c r="AH3" s="39">
        <v>0.27860999679565451</v>
      </c>
      <c r="AI3" s="40">
        <v>0.27860999679565451</v>
      </c>
      <c r="AJ3" s="71">
        <v>12.622900001525883</v>
      </c>
    </row>
    <row r="4" spans="1:36" x14ac:dyDescent="0.3">
      <c r="A4" s="1" t="s">
        <v>44</v>
      </c>
      <c r="B4" s="61" t="s">
        <v>47</v>
      </c>
      <c r="C4" s="38">
        <v>0</v>
      </c>
      <c r="D4" s="39">
        <v>0</v>
      </c>
      <c r="E4" s="39">
        <v>0</v>
      </c>
      <c r="F4" s="39">
        <v>0</v>
      </c>
      <c r="G4" s="40">
        <v>0</v>
      </c>
      <c r="H4" s="38">
        <v>1.2689999694824241</v>
      </c>
      <c r="I4" s="39">
        <v>0</v>
      </c>
      <c r="J4" s="39">
        <v>5.5800300598144492</v>
      </c>
      <c r="K4" s="39">
        <v>0</v>
      </c>
      <c r="L4" s="40">
        <v>6.8490300292968733</v>
      </c>
      <c r="M4" s="38">
        <v>5.9070300292968696</v>
      </c>
      <c r="N4" s="39">
        <v>0</v>
      </c>
      <c r="O4" s="39">
        <v>1.7548800048828102</v>
      </c>
      <c r="P4" s="39">
        <v>2.2218899574279747</v>
      </c>
      <c r="Q4" s="40">
        <v>9.8837999916076544</v>
      </c>
      <c r="R4" s="38">
        <v>0</v>
      </c>
      <c r="S4" s="39">
        <v>0</v>
      </c>
      <c r="T4" s="39">
        <v>0</v>
      </c>
      <c r="U4" s="39">
        <v>0</v>
      </c>
      <c r="V4" s="40">
        <v>0</v>
      </c>
      <c r="W4" s="38">
        <v>0</v>
      </c>
      <c r="X4" s="39">
        <v>0</v>
      </c>
      <c r="Y4" s="39">
        <v>0</v>
      </c>
      <c r="Z4" s="39">
        <v>0</v>
      </c>
      <c r="AA4" s="39">
        <v>0.82708001708984402</v>
      </c>
      <c r="AB4" s="39">
        <v>0</v>
      </c>
      <c r="AC4" s="39">
        <v>0</v>
      </c>
      <c r="AD4" s="39">
        <v>0</v>
      </c>
      <c r="AE4" s="40">
        <v>0.82708001708984402</v>
      </c>
      <c r="AF4" s="38">
        <v>0</v>
      </c>
      <c r="AG4" s="39">
        <v>0</v>
      </c>
      <c r="AH4" s="39">
        <v>0</v>
      </c>
      <c r="AI4" s="40">
        <v>0</v>
      </c>
      <c r="AJ4" s="71">
        <v>17.559910037994371</v>
      </c>
    </row>
    <row r="5" spans="1:36" x14ac:dyDescent="0.3">
      <c r="A5" s="1" t="s">
        <v>44</v>
      </c>
      <c r="B5" s="61" t="s">
        <v>48</v>
      </c>
      <c r="C5" s="38">
        <v>0</v>
      </c>
      <c r="D5" s="39">
        <v>0</v>
      </c>
      <c r="E5" s="39">
        <v>0</v>
      </c>
      <c r="F5" s="39">
        <v>0</v>
      </c>
      <c r="G5" s="40">
        <v>0</v>
      </c>
      <c r="H5" s="38">
        <v>0</v>
      </c>
      <c r="I5" s="39">
        <v>0</v>
      </c>
      <c r="J5" s="39">
        <v>6.8178599090576153</v>
      </c>
      <c r="K5" s="39">
        <v>0</v>
      </c>
      <c r="L5" s="40">
        <v>6.8178599090576153</v>
      </c>
      <c r="M5" s="38">
        <v>3.94494995117187</v>
      </c>
      <c r="N5" s="39">
        <v>0</v>
      </c>
      <c r="O5" s="39">
        <v>13.044000122070308</v>
      </c>
      <c r="P5" s="39">
        <v>0.89859002685546896</v>
      </c>
      <c r="Q5" s="40">
        <v>17.887540100097649</v>
      </c>
      <c r="R5" s="38">
        <v>0</v>
      </c>
      <c r="S5" s="39">
        <v>0</v>
      </c>
      <c r="T5" s="39">
        <v>0</v>
      </c>
      <c r="U5" s="39">
        <v>0</v>
      </c>
      <c r="V5" s="40">
        <v>0</v>
      </c>
      <c r="W5" s="38">
        <v>0</v>
      </c>
      <c r="X5" s="39">
        <v>5.1300001144409203E-3</v>
      </c>
      <c r="Y5" s="39">
        <v>4.7200000762939502E-2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40">
        <v>5.233000087738042E-2</v>
      </c>
      <c r="AF5" s="38">
        <v>0</v>
      </c>
      <c r="AG5" s="39">
        <v>0</v>
      </c>
      <c r="AH5" s="39">
        <v>0</v>
      </c>
      <c r="AI5" s="40">
        <v>0</v>
      </c>
      <c r="AJ5" s="71">
        <v>24.757730010032645</v>
      </c>
    </row>
    <row r="6" spans="1:36" x14ac:dyDescent="0.3">
      <c r="A6" s="1" t="s">
        <v>44</v>
      </c>
      <c r="B6" s="61" t="s">
        <v>49</v>
      </c>
      <c r="C6" s="38">
        <v>0</v>
      </c>
      <c r="D6" s="39">
        <v>0</v>
      </c>
      <c r="E6" s="39">
        <v>0</v>
      </c>
      <c r="F6" s="39">
        <v>0</v>
      </c>
      <c r="G6" s="40">
        <v>0</v>
      </c>
      <c r="H6" s="38">
        <v>0</v>
      </c>
      <c r="I6" s="39">
        <v>0</v>
      </c>
      <c r="J6" s="39">
        <v>4.7813100585937498</v>
      </c>
      <c r="K6" s="39">
        <v>0</v>
      </c>
      <c r="L6" s="40">
        <v>4.7813100585937498</v>
      </c>
      <c r="M6" s="38">
        <v>0</v>
      </c>
      <c r="N6" s="39">
        <v>0</v>
      </c>
      <c r="O6" s="39">
        <v>0</v>
      </c>
      <c r="P6" s="39">
        <v>2.71773999023437</v>
      </c>
      <c r="Q6" s="40">
        <v>2.71773999023437</v>
      </c>
      <c r="R6" s="38">
        <v>0</v>
      </c>
      <c r="S6" s="39">
        <v>0</v>
      </c>
      <c r="T6" s="39">
        <v>0</v>
      </c>
      <c r="U6" s="39">
        <v>0</v>
      </c>
      <c r="V6" s="40">
        <v>0</v>
      </c>
      <c r="W6" s="38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40">
        <v>0</v>
      </c>
      <c r="AF6" s="38">
        <v>0</v>
      </c>
      <c r="AG6" s="39">
        <v>0</v>
      </c>
      <c r="AH6" s="39">
        <v>0</v>
      </c>
      <c r="AI6" s="40">
        <v>0</v>
      </c>
      <c r="AJ6" s="71">
        <v>7.4990500488281198</v>
      </c>
    </row>
    <row r="7" spans="1:36" x14ac:dyDescent="0.3">
      <c r="A7" s="1" t="s">
        <v>44</v>
      </c>
      <c r="B7" s="61" t="s">
        <v>50</v>
      </c>
      <c r="C7" s="38">
        <v>0</v>
      </c>
      <c r="D7" s="39">
        <v>0</v>
      </c>
      <c r="E7" s="39">
        <v>0</v>
      </c>
      <c r="F7" s="39">
        <v>0</v>
      </c>
      <c r="G7" s="40">
        <v>0</v>
      </c>
      <c r="H7" s="38">
        <v>0.38529998779296898</v>
      </c>
      <c r="I7" s="39">
        <v>0</v>
      </c>
      <c r="J7" s="39">
        <v>8.5926798343658497</v>
      </c>
      <c r="K7" s="39">
        <v>0</v>
      </c>
      <c r="L7" s="40">
        <v>8.9779798221588187</v>
      </c>
      <c r="M7" s="38">
        <v>1.8834300537109401</v>
      </c>
      <c r="N7" s="39">
        <v>0</v>
      </c>
      <c r="O7" s="39">
        <v>6.8902400856018104</v>
      </c>
      <c r="P7" s="39">
        <v>0.56956999206542902</v>
      </c>
      <c r="Q7" s="40">
        <v>9.3432401313781792</v>
      </c>
      <c r="R7" s="38">
        <v>0</v>
      </c>
      <c r="S7" s="39">
        <v>0</v>
      </c>
      <c r="T7" s="39">
        <v>0</v>
      </c>
      <c r="U7" s="39">
        <v>0.72225000762939406</v>
      </c>
      <c r="V7" s="40">
        <v>0.72225000762939406</v>
      </c>
      <c r="W7" s="38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40">
        <v>0</v>
      </c>
      <c r="AF7" s="38">
        <v>0</v>
      </c>
      <c r="AG7" s="39">
        <v>0</v>
      </c>
      <c r="AH7" s="39">
        <v>0</v>
      </c>
      <c r="AI7" s="40">
        <v>0</v>
      </c>
      <c r="AJ7" s="71">
        <v>19.043469961166394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0</v>
      </c>
      <c r="G8" s="40">
        <v>0</v>
      </c>
      <c r="H8" s="38">
        <v>0</v>
      </c>
      <c r="I8" s="39">
        <v>0</v>
      </c>
      <c r="J8" s="39">
        <v>0</v>
      </c>
      <c r="K8" s="39">
        <v>0</v>
      </c>
      <c r="L8" s="40">
        <v>0</v>
      </c>
      <c r="M8" s="38">
        <v>0.53259002685546897</v>
      </c>
      <c r="N8" s="39">
        <v>0</v>
      </c>
      <c r="O8" s="39">
        <v>11.044750000000006</v>
      </c>
      <c r="P8" s="39">
        <v>0.126169998168945</v>
      </c>
      <c r="Q8" s="40">
        <v>11.703510025024421</v>
      </c>
      <c r="R8" s="38">
        <v>0</v>
      </c>
      <c r="S8" s="39">
        <v>0</v>
      </c>
      <c r="T8" s="39">
        <v>0</v>
      </c>
      <c r="U8" s="39">
        <v>2.25599994659424E-2</v>
      </c>
      <c r="V8" s="40">
        <v>2.25599994659424E-2</v>
      </c>
      <c r="W8" s="38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40">
        <v>0</v>
      </c>
      <c r="AF8" s="38">
        <v>0</v>
      </c>
      <c r="AG8" s="39">
        <v>0</v>
      </c>
      <c r="AH8" s="39">
        <v>0</v>
      </c>
      <c r="AI8" s="40">
        <v>0</v>
      </c>
      <c r="AJ8" s="71">
        <v>11.726070024490364</v>
      </c>
    </row>
    <row r="9" spans="1:36" x14ac:dyDescent="0.3">
      <c r="A9" s="1" t="s">
        <v>44</v>
      </c>
      <c r="B9" s="61" t="s">
        <v>52</v>
      </c>
      <c r="C9" s="38">
        <v>0</v>
      </c>
      <c r="D9" s="39">
        <v>0</v>
      </c>
      <c r="E9" s="39">
        <v>0</v>
      </c>
      <c r="F9" s="39">
        <v>0</v>
      </c>
      <c r="G9" s="40">
        <v>0</v>
      </c>
      <c r="H9" s="38">
        <v>1.1766500244140601</v>
      </c>
      <c r="I9" s="39">
        <v>0</v>
      </c>
      <c r="J9" s="39">
        <v>10.842920150756832</v>
      </c>
      <c r="K9" s="39">
        <v>0</v>
      </c>
      <c r="L9" s="40">
        <v>12.019570175170893</v>
      </c>
      <c r="M9" s="38">
        <v>0.93653997802734401</v>
      </c>
      <c r="N9" s="39">
        <v>0</v>
      </c>
      <c r="O9" s="39">
        <v>8.5214103012084905</v>
      </c>
      <c r="P9" s="39">
        <v>0.1935900039672856</v>
      </c>
      <c r="Q9" s="40">
        <v>9.6515402832031203</v>
      </c>
      <c r="R9" s="38">
        <v>0</v>
      </c>
      <c r="S9" s="39">
        <v>0</v>
      </c>
      <c r="T9" s="39">
        <v>0</v>
      </c>
      <c r="U9" s="39">
        <v>0.12346000099182131</v>
      </c>
      <c r="V9" s="40">
        <v>0.12346000099182131</v>
      </c>
      <c r="W9" s="38">
        <v>6.8440002441406203E-2</v>
      </c>
      <c r="X9" s="39">
        <v>0</v>
      </c>
      <c r="Y9" s="39">
        <v>0</v>
      </c>
      <c r="Z9" s="39">
        <v>0</v>
      </c>
      <c r="AA9" s="39">
        <v>0</v>
      </c>
      <c r="AB9" s="39">
        <v>9.0540000915527302E-2</v>
      </c>
      <c r="AC9" s="39">
        <v>0</v>
      </c>
      <c r="AD9" s="39">
        <v>0</v>
      </c>
      <c r="AE9" s="40">
        <v>0.15898000335693352</v>
      </c>
      <c r="AF9" s="38">
        <v>0</v>
      </c>
      <c r="AG9" s="39">
        <v>0.53774999999999995</v>
      </c>
      <c r="AH9" s="39">
        <v>0.15394999694824199</v>
      </c>
      <c r="AI9" s="40">
        <v>0.69169999694824191</v>
      </c>
      <c r="AJ9" s="71">
        <v>22.645250459671011</v>
      </c>
    </row>
    <row r="10" spans="1:36" x14ac:dyDescent="0.3">
      <c r="A10" s="1" t="s">
        <v>168</v>
      </c>
      <c r="B10" s="61" t="s">
        <v>53</v>
      </c>
      <c r="C10" s="38">
        <v>0</v>
      </c>
      <c r="D10" s="39">
        <v>0</v>
      </c>
      <c r="E10" s="39">
        <v>0</v>
      </c>
      <c r="F10" s="39">
        <v>0</v>
      </c>
      <c r="G10" s="40">
        <v>0</v>
      </c>
      <c r="H10" s="38">
        <v>0.165570007324219</v>
      </c>
      <c r="I10" s="39">
        <v>0</v>
      </c>
      <c r="J10" s="39">
        <v>15.95613034057617</v>
      </c>
      <c r="K10" s="39">
        <v>0</v>
      </c>
      <c r="L10" s="40">
        <v>16.12170034790039</v>
      </c>
      <c r="M10" s="38">
        <v>16.855179931640627</v>
      </c>
      <c r="N10" s="39">
        <v>0</v>
      </c>
      <c r="O10" s="39">
        <v>13.785850028991707</v>
      </c>
      <c r="P10" s="39">
        <v>14.850099952697752</v>
      </c>
      <c r="Q10" s="40">
        <v>45.491129913330084</v>
      </c>
      <c r="R10" s="38">
        <v>0</v>
      </c>
      <c r="S10" s="39">
        <v>0</v>
      </c>
      <c r="T10" s="39">
        <v>0</v>
      </c>
      <c r="U10" s="39">
        <v>3.3726699981689459</v>
      </c>
      <c r="V10" s="40">
        <v>3.3726699981689459</v>
      </c>
      <c r="W10" s="38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40">
        <v>0</v>
      </c>
      <c r="AF10" s="38">
        <v>0</v>
      </c>
      <c r="AG10" s="39">
        <v>0</v>
      </c>
      <c r="AH10" s="39">
        <v>2.3208300299644522</v>
      </c>
      <c r="AI10" s="40">
        <v>2.3208300299644522</v>
      </c>
      <c r="AJ10" s="71">
        <v>67.306330289363871</v>
      </c>
    </row>
    <row r="11" spans="1:36" x14ac:dyDescent="0.3">
      <c r="A11" s="1" t="s">
        <v>54</v>
      </c>
      <c r="B11" s="61" t="s">
        <v>55</v>
      </c>
      <c r="C11" s="38">
        <v>0</v>
      </c>
      <c r="D11" s="39">
        <v>0</v>
      </c>
      <c r="E11" s="39">
        <v>0</v>
      </c>
      <c r="F11" s="39">
        <v>0</v>
      </c>
      <c r="G11" s="40">
        <v>0</v>
      </c>
      <c r="H11" s="38">
        <v>0.22177000427246099</v>
      </c>
      <c r="I11" s="39">
        <v>0</v>
      </c>
      <c r="J11" s="39">
        <v>5.9547400817871106</v>
      </c>
      <c r="K11" s="39">
        <v>0</v>
      </c>
      <c r="L11" s="40">
        <v>6.1765100860595714</v>
      </c>
      <c r="M11" s="38">
        <v>0.3081200046539303</v>
      </c>
      <c r="N11" s="39">
        <v>0</v>
      </c>
      <c r="O11" s="39">
        <v>2.8371200103759771</v>
      </c>
      <c r="P11" s="39">
        <v>6.0091399993896522</v>
      </c>
      <c r="Q11" s="40">
        <v>9.1543800144195586</v>
      </c>
      <c r="R11" s="38">
        <v>0</v>
      </c>
      <c r="S11" s="39">
        <v>0</v>
      </c>
      <c r="T11" s="39">
        <v>0</v>
      </c>
      <c r="U11" s="39">
        <v>0</v>
      </c>
      <c r="V11" s="40">
        <v>0</v>
      </c>
      <c r="W11" s="38">
        <v>0</v>
      </c>
      <c r="X11" s="39">
        <v>3.6740001678466798E-2</v>
      </c>
      <c r="Y11" s="39">
        <v>0.21211000061035201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40">
        <v>0.24885000228881882</v>
      </c>
      <c r="AF11" s="38">
        <v>0</v>
      </c>
      <c r="AG11" s="39">
        <v>0.38385998535156302</v>
      </c>
      <c r="AH11" s="39">
        <v>0.10015000057220463</v>
      </c>
      <c r="AI11" s="40">
        <v>0.48400998592376765</v>
      </c>
      <c r="AJ11" s="71">
        <v>16.063750088691716</v>
      </c>
    </row>
    <row r="12" spans="1:36" x14ac:dyDescent="0.3">
      <c r="A12" s="1" t="s">
        <v>54</v>
      </c>
      <c r="B12" s="61" t="s">
        <v>56</v>
      </c>
      <c r="C12" s="38">
        <v>0</v>
      </c>
      <c r="D12" s="39">
        <v>0</v>
      </c>
      <c r="E12" s="39">
        <v>0</v>
      </c>
      <c r="F12" s="39">
        <v>0</v>
      </c>
      <c r="G12" s="40">
        <v>0</v>
      </c>
      <c r="H12" s="38">
        <v>0</v>
      </c>
      <c r="I12" s="39">
        <v>0</v>
      </c>
      <c r="J12" s="39">
        <v>0</v>
      </c>
      <c r="K12" s="39">
        <v>0</v>
      </c>
      <c r="L12" s="40">
        <v>0</v>
      </c>
      <c r="M12" s="38">
        <v>4.5021399116516063</v>
      </c>
      <c r="N12" s="39">
        <v>0</v>
      </c>
      <c r="O12" s="39">
        <v>0.62747000885009785</v>
      </c>
      <c r="P12" s="39">
        <v>0.73431999206542997</v>
      </c>
      <c r="Q12" s="40">
        <v>5.8639299125671345</v>
      </c>
      <c r="R12" s="38">
        <v>0</v>
      </c>
      <c r="S12" s="39">
        <v>0</v>
      </c>
      <c r="T12" s="39">
        <v>0</v>
      </c>
      <c r="U12" s="39">
        <v>5.9189998626708998E-2</v>
      </c>
      <c r="V12" s="40">
        <v>5.9189998626708998E-2</v>
      </c>
      <c r="W12" s="38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40">
        <v>0</v>
      </c>
      <c r="AF12" s="38">
        <v>0</v>
      </c>
      <c r="AG12" s="39">
        <v>0</v>
      </c>
      <c r="AH12" s="39">
        <v>0</v>
      </c>
      <c r="AI12" s="40">
        <v>0</v>
      </c>
      <c r="AJ12" s="71">
        <v>5.9231199111938437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</v>
      </c>
      <c r="G13" s="40">
        <v>0</v>
      </c>
      <c r="H13" s="38">
        <v>0</v>
      </c>
      <c r="I13" s="39">
        <v>0</v>
      </c>
      <c r="J13" s="39">
        <v>8.6020700073242189</v>
      </c>
      <c r="K13" s="39">
        <v>0</v>
      </c>
      <c r="L13" s="40">
        <v>8.6020700073242189</v>
      </c>
      <c r="M13" s="38">
        <v>0</v>
      </c>
      <c r="N13" s="39">
        <v>0</v>
      </c>
      <c r="O13" s="39">
        <v>11.528790170669556</v>
      </c>
      <c r="P13" s="39">
        <v>1.0006699829101549</v>
      </c>
      <c r="Q13" s="40">
        <v>12.529460153579711</v>
      </c>
      <c r="R13" s="38">
        <v>0</v>
      </c>
      <c r="S13" s="39">
        <v>0</v>
      </c>
      <c r="T13" s="39">
        <v>0</v>
      </c>
      <c r="U13" s="39">
        <v>0</v>
      </c>
      <c r="V13" s="40">
        <v>0</v>
      </c>
      <c r="W13" s="38">
        <v>3.3900001525878902E-2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40">
        <v>3.3900001525878902E-2</v>
      </c>
      <c r="AF13" s="38">
        <v>0</v>
      </c>
      <c r="AG13" s="39">
        <v>3.6689998626708999E-2</v>
      </c>
      <c r="AH13" s="39">
        <v>0</v>
      </c>
      <c r="AI13" s="40">
        <v>3.6689998626708999E-2</v>
      </c>
      <c r="AJ13" s="71">
        <v>21.20212016105652</v>
      </c>
    </row>
    <row r="14" spans="1:36" x14ac:dyDescent="0.3">
      <c r="A14" s="1" t="s">
        <v>54</v>
      </c>
      <c r="B14" s="61" t="s">
        <v>58</v>
      </c>
      <c r="C14" s="38">
        <v>0.38484999084472699</v>
      </c>
      <c r="D14" s="39">
        <v>0.13166999816894501</v>
      </c>
      <c r="E14" s="39">
        <v>0</v>
      </c>
      <c r="F14" s="39">
        <v>0.69960998535156205</v>
      </c>
      <c r="G14" s="40">
        <v>1.2161299743652341</v>
      </c>
      <c r="H14" s="38">
        <v>0.44245998954772903</v>
      </c>
      <c r="I14" s="39">
        <v>0</v>
      </c>
      <c r="J14" s="39">
        <v>1.0137499999999999</v>
      </c>
      <c r="K14" s="39">
        <v>0</v>
      </c>
      <c r="L14" s="40">
        <v>1.456209989547729</v>
      </c>
      <c r="M14" s="38">
        <v>3.9979999599456768</v>
      </c>
      <c r="N14" s="39">
        <v>0</v>
      </c>
      <c r="O14" s="39">
        <v>6.3779999904632563</v>
      </c>
      <c r="P14" s="39">
        <v>0.60661000061035097</v>
      </c>
      <c r="Q14" s="40">
        <v>10.982609951019283</v>
      </c>
      <c r="R14" s="38">
        <v>0</v>
      </c>
      <c r="S14" s="39">
        <v>0</v>
      </c>
      <c r="T14" s="39">
        <v>0</v>
      </c>
      <c r="U14" s="39">
        <v>1.3379999999999999</v>
      </c>
      <c r="V14" s="40">
        <v>1.3379999999999999</v>
      </c>
      <c r="W14" s="38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2.8149999618530298E-2</v>
      </c>
      <c r="AE14" s="40">
        <v>2.8149999618530298E-2</v>
      </c>
      <c r="AF14" s="38">
        <v>0</v>
      </c>
      <c r="AG14" s="39">
        <v>4.9071800003051766</v>
      </c>
      <c r="AH14" s="39">
        <v>6.4899997711181604E-3</v>
      </c>
      <c r="AI14" s="40">
        <v>4.9136700000762952</v>
      </c>
      <c r="AJ14" s="71">
        <v>19.934769914627072</v>
      </c>
    </row>
    <row r="15" spans="1:36" x14ac:dyDescent="0.3">
      <c r="A15" s="1" t="s">
        <v>54</v>
      </c>
      <c r="B15" s="61" t="s">
        <v>59</v>
      </c>
      <c r="C15" s="38">
        <v>10.473339843750001</v>
      </c>
      <c r="D15" s="39">
        <v>0</v>
      </c>
      <c r="E15" s="39">
        <v>0</v>
      </c>
      <c r="F15" s="39">
        <v>0</v>
      </c>
      <c r="G15" s="40">
        <v>10.473339843750001</v>
      </c>
      <c r="H15" s="38">
        <v>2.96081005859374</v>
      </c>
      <c r="I15" s="39">
        <v>0</v>
      </c>
      <c r="J15" s="39">
        <v>0.6290600080490113</v>
      </c>
      <c r="K15" s="39">
        <v>0</v>
      </c>
      <c r="L15" s="40">
        <v>3.5898700666427512</v>
      </c>
      <c r="M15" s="38">
        <v>4.1737599201202391</v>
      </c>
      <c r="N15" s="39">
        <v>0</v>
      </c>
      <c r="O15" s="39">
        <v>39.147879554748549</v>
      </c>
      <c r="P15" s="39">
        <v>1.4513399810791019</v>
      </c>
      <c r="Q15" s="40">
        <v>44.77297945594789</v>
      </c>
      <c r="R15" s="38">
        <v>0</v>
      </c>
      <c r="S15" s="39">
        <v>0</v>
      </c>
      <c r="T15" s="39">
        <v>0</v>
      </c>
      <c r="U15" s="39">
        <v>0</v>
      </c>
      <c r="V15" s="40">
        <v>0</v>
      </c>
      <c r="W15" s="38">
        <v>0.78423001098632894</v>
      </c>
      <c r="X15" s="39">
        <v>0</v>
      </c>
      <c r="Y15" s="39">
        <v>0</v>
      </c>
      <c r="Z15" s="39">
        <v>0</v>
      </c>
      <c r="AA15" s="39">
        <v>0.304420013427734</v>
      </c>
      <c r="AB15" s="39">
        <v>0</v>
      </c>
      <c r="AC15" s="39">
        <v>0</v>
      </c>
      <c r="AD15" s="39">
        <v>0</v>
      </c>
      <c r="AE15" s="40">
        <v>1.0886500244140629</v>
      </c>
      <c r="AF15" s="38">
        <v>0</v>
      </c>
      <c r="AG15" s="39">
        <v>6.4991300659179689</v>
      </c>
      <c r="AH15" s="39">
        <v>6.7349998474121098E-2</v>
      </c>
      <c r="AI15" s="40">
        <v>6.5664800643920902</v>
      </c>
      <c r="AJ15" s="71">
        <v>66.491319455146794</v>
      </c>
    </row>
    <row r="16" spans="1:36" x14ac:dyDescent="0.3">
      <c r="A16" s="1" t="s">
        <v>54</v>
      </c>
      <c r="B16" s="61" t="s">
        <v>60</v>
      </c>
      <c r="C16" s="38">
        <v>0.41482000732421898</v>
      </c>
      <c r="D16" s="39">
        <v>0</v>
      </c>
      <c r="E16" s="39">
        <v>0</v>
      </c>
      <c r="F16" s="39">
        <v>0</v>
      </c>
      <c r="G16" s="40">
        <v>0.41482000732421898</v>
      </c>
      <c r="H16" s="38">
        <v>0.439950012207031</v>
      </c>
      <c r="I16" s="39">
        <v>0</v>
      </c>
      <c r="J16" s="39">
        <v>13.166359840393062</v>
      </c>
      <c r="K16" s="39">
        <v>0</v>
      </c>
      <c r="L16" s="40">
        <v>13.606309852600093</v>
      </c>
      <c r="M16" s="38">
        <v>5.4958999729156517</v>
      </c>
      <c r="N16" s="39">
        <v>0.254820001602173</v>
      </c>
      <c r="O16" s="39">
        <v>6.1714299163818396</v>
      </c>
      <c r="P16" s="39">
        <v>1.7124600219726565</v>
      </c>
      <c r="Q16" s="40">
        <v>13.634609912872321</v>
      </c>
      <c r="R16" s="38">
        <v>0</v>
      </c>
      <c r="S16" s="39">
        <v>0</v>
      </c>
      <c r="T16" s="39">
        <v>0</v>
      </c>
      <c r="U16" s="39">
        <v>0.59919001007080119</v>
      </c>
      <c r="V16" s="40">
        <v>0.59919001007080119</v>
      </c>
      <c r="W16" s="38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40">
        <v>0</v>
      </c>
      <c r="AF16" s="38">
        <v>0</v>
      </c>
      <c r="AG16" s="39">
        <v>0.48839999628067055</v>
      </c>
      <c r="AH16" s="39">
        <v>6.2880000114441004E-2</v>
      </c>
      <c r="AI16" s="40">
        <v>0.5512799963951116</v>
      </c>
      <c r="AJ16" s="71">
        <v>28.806209779262549</v>
      </c>
    </row>
    <row r="17" spans="1:36" x14ac:dyDescent="0.3">
      <c r="A17" s="1" t="s">
        <v>54</v>
      </c>
      <c r="B17" s="61" t="s">
        <v>61</v>
      </c>
      <c r="C17" s="38">
        <v>0</v>
      </c>
      <c r="D17" s="39">
        <v>0</v>
      </c>
      <c r="E17" s="39">
        <v>0</v>
      </c>
      <c r="F17" s="39">
        <v>0</v>
      </c>
      <c r="G17" s="40">
        <v>0</v>
      </c>
      <c r="H17" s="38">
        <v>1.785119995117187</v>
      </c>
      <c r="I17" s="39">
        <v>0</v>
      </c>
      <c r="J17" s="39">
        <v>13.1080701713562</v>
      </c>
      <c r="K17" s="39">
        <v>0</v>
      </c>
      <c r="L17" s="40">
        <v>14.893190166473387</v>
      </c>
      <c r="M17" s="38">
        <v>9.0344001159668021</v>
      </c>
      <c r="N17" s="39">
        <v>0</v>
      </c>
      <c r="O17" s="39">
        <v>2.1347200250625642</v>
      </c>
      <c r="P17" s="39">
        <v>0.49255999755859459</v>
      </c>
      <c r="Q17" s="40">
        <v>11.661680138587961</v>
      </c>
      <c r="R17" s="38">
        <v>0</v>
      </c>
      <c r="S17" s="39">
        <v>0</v>
      </c>
      <c r="T17" s="39">
        <v>0</v>
      </c>
      <c r="U17" s="39">
        <v>1.8696699895858782</v>
      </c>
      <c r="V17" s="40">
        <v>1.8696699895858782</v>
      </c>
      <c r="W17" s="38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0.71215002441406305</v>
      </c>
      <c r="AC17" s="39">
        <v>0</v>
      </c>
      <c r="AD17" s="39">
        <v>0</v>
      </c>
      <c r="AE17" s="40">
        <v>0.71215002441406305</v>
      </c>
      <c r="AF17" s="38">
        <v>0</v>
      </c>
      <c r="AG17" s="39">
        <v>0.18781999301910399</v>
      </c>
      <c r="AH17" s="39">
        <v>0.21540999221801799</v>
      </c>
      <c r="AI17" s="40">
        <v>0.40322998523712195</v>
      </c>
      <c r="AJ17" s="71">
        <v>29.539920304298413</v>
      </c>
    </row>
    <row r="18" spans="1:36" x14ac:dyDescent="0.3">
      <c r="A18" s="1" t="s">
        <v>54</v>
      </c>
      <c r="B18" s="61" t="s">
        <v>62</v>
      </c>
      <c r="C18" s="38">
        <v>0</v>
      </c>
      <c r="D18" s="39">
        <v>0</v>
      </c>
      <c r="E18" s="39">
        <v>0</v>
      </c>
      <c r="F18" s="39">
        <v>0</v>
      </c>
      <c r="G18" s="40">
        <v>0</v>
      </c>
      <c r="H18" s="38">
        <v>0</v>
      </c>
      <c r="I18" s="39">
        <v>0</v>
      </c>
      <c r="J18" s="39">
        <v>0</v>
      </c>
      <c r="K18" s="39">
        <v>0</v>
      </c>
      <c r="L18" s="40">
        <v>0</v>
      </c>
      <c r="M18" s="38">
        <v>4.95888989257812</v>
      </c>
      <c r="N18" s="39">
        <v>0</v>
      </c>
      <c r="O18" s="39">
        <v>0.84770001220703095</v>
      </c>
      <c r="P18" s="39">
        <v>9.7150001525878896E-2</v>
      </c>
      <c r="Q18" s="40">
        <v>5.9037399063110296</v>
      </c>
      <c r="R18" s="38">
        <v>0</v>
      </c>
      <c r="S18" s="39">
        <v>0</v>
      </c>
      <c r="T18" s="39">
        <v>0</v>
      </c>
      <c r="U18" s="39">
        <v>0</v>
      </c>
      <c r="V18" s="40">
        <v>0</v>
      </c>
      <c r="W18" s="38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40">
        <v>0</v>
      </c>
      <c r="AF18" s="38">
        <v>0</v>
      </c>
      <c r="AG18" s="39">
        <v>0</v>
      </c>
      <c r="AH18" s="39">
        <v>0</v>
      </c>
      <c r="AI18" s="40">
        <v>0</v>
      </c>
      <c r="AJ18" s="71">
        <v>5.9037399063110296</v>
      </c>
    </row>
    <row r="19" spans="1:36" x14ac:dyDescent="0.3">
      <c r="A19" s="1" t="s">
        <v>54</v>
      </c>
      <c r="B19" s="61" t="s">
        <v>63</v>
      </c>
      <c r="C19" s="38">
        <v>0</v>
      </c>
      <c r="D19" s="39">
        <v>0</v>
      </c>
      <c r="E19" s="39">
        <v>0</v>
      </c>
      <c r="F19" s="39">
        <v>0</v>
      </c>
      <c r="G19" s="40">
        <v>0</v>
      </c>
      <c r="H19" s="38">
        <v>0</v>
      </c>
      <c r="I19" s="39">
        <v>0</v>
      </c>
      <c r="J19" s="39">
        <v>1.0693600006103516</v>
      </c>
      <c r="K19" s="39">
        <v>0</v>
      </c>
      <c r="L19" s="40">
        <v>1.0693600006103516</v>
      </c>
      <c r="M19" s="38">
        <v>17.45283978271484</v>
      </c>
      <c r="N19" s="39">
        <v>0</v>
      </c>
      <c r="O19" s="39">
        <v>2.6853499755859418</v>
      </c>
      <c r="P19" s="39">
        <v>6.3409999847412093E-2</v>
      </c>
      <c r="Q19" s="40">
        <v>20.201599758148195</v>
      </c>
      <c r="R19" s="38">
        <v>0</v>
      </c>
      <c r="S19" s="39">
        <v>0</v>
      </c>
      <c r="T19" s="39">
        <v>0</v>
      </c>
      <c r="U19" s="39">
        <v>1.9860299663543701</v>
      </c>
      <c r="V19" s="40">
        <v>1.9860299663543701</v>
      </c>
      <c r="W19" s="38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40">
        <v>0</v>
      </c>
      <c r="AF19" s="38">
        <v>0</v>
      </c>
      <c r="AG19" s="39">
        <v>0</v>
      </c>
      <c r="AH19" s="39">
        <v>0</v>
      </c>
      <c r="AI19" s="40">
        <v>0</v>
      </c>
      <c r="AJ19" s="71">
        <v>23.256989725112916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0</v>
      </c>
      <c r="F20" s="39">
        <v>0</v>
      </c>
      <c r="G20" s="40">
        <v>0</v>
      </c>
      <c r="H20" s="38">
        <v>0</v>
      </c>
      <c r="I20" s="39">
        <v>0</v>
      </c>
      <c r="J20" s="39">
        <v>1.9115100021362275</v>
      </c>
      <c r="K20" s="39">
        <v>0</v>
      </c>
      <c r="L20" s="40">
        <v>1.9115100021362275</v>
      </c>
      <c r="M20" s="38">
        <v>3.6992699527740527</v>
      </c>
      <c r="N20" s="39">
        <v>0</v>
      </c>
      <c r="O20" s="39">
        <v>17.462540161132811</v>
      </c>
      <c r="P20" s="39">
        <v>2.1460200042724611</v>
      </c>
      <c r="Q20" s="40">
        <v>23.307830118179325</v>
      </c>
      <c r="R20" s="38">
        <v>0</v>
      </c>
      <c r="S20" s="39">
        <v>0</v>
      </c>
      <c r="T20" s="39">
        <v>0</v>
      </c>
      <c r="U20" s="39">
        <v>4.6009998321533199E-2</v>
      </c>
      <c r="V20" s="40">
        <v>4.6009998321533199E-2</v>
      </c>
      <c r="W20" s="38">
        <v>1.2963200531005901</v>
      </c>
      <c r="X20" s="39">
        <v>0</v>
      </c>
      <c r="Y20" s="39">
        <v>0.317049987792969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40">
        <v>1.613370040893559</v>
      </c>
      <c r="AF20" s="38">
        <v>0</v>
      </c>
      <c r="AG20" s="39">
        <v>0</v>
      </c>
      <c r="AH20" s="39">
        <v>0.20091000366210901</v>
      </c>
      <c r="AI20" s="40">
        <v>0.20091000366210901</v>
      </c>
      <c r="AJ20" s="71">
        <v>27.079630163192753</v>
      </c>
    </row>
    <row r="21" spans="1:36" x14ac:dyDescent="0.3">
      <c r="A21" s="1" t="s">
        <v>54</v>
      </c>
      <c r="B21" s="61" t="s">
        <v>65</v>
      </c>
      <c r="C21" s="38">
        <v>0</v>
      </c>
      <c r="D21" s="39">
        <v>0</v>
      </c>
      <c r="E21" s="39">
        <v>0</v>
      </c>
      <c r="F21" s="39">
        <v>0</v>
      </c>
      <c r="G21" s="40">
        <v>0</v>
      </c>
      <c r="H21" s="38">
        <v>0</v>
      </c>
      <c r="I21" s="39">
        <v>0</v>
      </c>
      <c r="J21" s="39">
        <v>2.0416899566650413</v>
      </c>
      <c r="K21" s="39">
        <v>0</v>
      </c>
      <c r="L21" s="40">
        <v>2.0416899566650413</v>
      </c>
      <c r="M21" s="38">
        <v>0.65053997802734398</v>
      </c>
      <c r="N21" s="39">
        <v>0</v>
      </c>
      <c r="O21" s="39">
        <v>0</v>
      </c>
      <c r="P21" s="39">
        <v>3.142649963378906</v>
      </c>
      <c r="Q21" s="40">
        <v>3.7931899414062498</v>
      </c>
      <c r="R21" s="38">
        <v>0</v>
      </c>
      <c r="S21" s="39">
        <v>0</v>
      </c>
      <c r="T21" s="39">
        <v>0</v>
      </c>
      <c r="U21" s="39">
        <v>6.9779998779296901E-2</v>
      </c>
      <c r="V21" s="40">
        <v>6.9779998779296901E-2</v>
      </c>
      <c r="W21" s="38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40">
        <v>0</v>
      </c>
      <c r="AF21" s="38">
        <v>0</v>
      </c>
      <c r="AG21" s="39">
        <v>2.0445899963378933</v>
      </c>
      <c r="AH21" s="39">
        <v>0</v>
      </c>
      <c r="AI21" s="40">
        <v>2.0445899963378933</v>
      </c>
      <c r="AJ21" s="71">
        <v>7.9492498931884814</v>
      </c>
    </row>
    <row r="22" spans="1:36" x14ac:dyDescent="0.3">
      <c r="A22" s="1" t="s">
        <v>54</v>
      </c>
      <c r="B22" s="61" t="s">
        <v>66</v>
      </c>
      <c r="C22" s="38">
        <v>0</v>
      </c>
      <c r="D22" s="39">
        <v>0</v>
      </c>
      <c r="E22" s="39">
        <v>0</v>
      </c>
      <c r="F22" s="39">
        <v>0</v>
      </c>
      <c r="G22" s="40">
        <v>0</v>
      </c>
      <c r="H22" s="38">
        <v>0</v>
      </c>
      <c r="I22" s="39">
        <v>0</v>
      </c>
      <c r="J22" s="39">
        <v>0</v>
      </c>
      <c r="K22" s="39">
        <v>0</v>
      </c>
      <c r="L22" s="40">
        <v>0</v>
      </c>
      <c r="M22" s="38">
        <v>0</v>
      </c>
      <c r="N22" s="39">
        <v>0</v>
      </c>
      <c r="O22" s="39">
        <v>0.46726999998092655</v>
      </c>
      <c r="P22" s="39">
        <v>1.5648400268554741</v>
      </c>
      <c r="Q22" s="40">
        <v>2.0321100268364005</v>
      </c>
      <c r="R22" s="38">
        <v>0</v>
      </c>
      <c r="S22" s="39">
        <v>0</v>
      </c>
      <c r="T22" s="39">
        <v>0</v>
      </c>
      <c r="U22" s="39">
        <v>0</v>
      </c>
      <c r="V22" s="40">
        <v>0</v>
      </c>
      <c r="W22" s="38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40">
        <v>0</v>
      </c>
      <c r="AF22" s="38">
        <v>0</v>
      </c>
      <c r="AG22" s="39">
        <v>0</v>
      </c>
      <c r="AH22" s="39">
        <v>0</v>
      </c>
      <c r="AI22" s="40">
        <v>0</v>
      </c>
      <c r="AJ22" s="71">
        <v>2.0321100268364005</v>
      </c>
    </row>
    <row r="23" spans="1:36" x14ac:dyDescent="0.3">
      <c r="A23" s="1" t="s">
        <v>169</v>
      </c>
      <c r="B23" s="61" t="s">
        <v>170</v>
      </c>
      <c r="C23" s="38">
        <v>0</v>
      </c>
      <c r="D23" s="39">
        <v>0</v>
      </c>
      <c r="E23" s="39">
        <v>0</v>
      </c>
      <c r="F23" s="39">
        <v>0</v>
      </c>
      <c r="G23" s="40">
        <v>0</v>
      </c>
      <c r="H23" s="38">
        <v>10.28103002929689</v>
      </c>
      <c r="I23" s="39">
        <v>0</v>
      </c>
      <c r="J23" s="39">
        <v>12.569720135211949</v>
      </c>
      <c r="K23" s="39">
        <v>2.0199999809265099E-2</v>
      </c>
      <c r="L23" s="40">
        <v>22.870950164318103</v>
      </c>
      <c r="M23" s="38">
        <v>12.642370300292976</v>
      </c>
      <c r="N23" s="39">
        <v>0</v>
      </c>
      <c r="O23" s="39">
        <v>3.0165599346160819</v>
      </c>
      <c r="P23" s="39">
        <v>4.0356701259613077</v>
      </c>
      <c r="Q23" s="40">
        <v>19.694600360870364</v>
      </c>
      <c r="R23" s="38">
        <v>0</v>
      </c>
      <c r="S23" s="39">
        <v>0</v>
      </c>
      <c r="T23" s="39">
        <v>0</v>
      </c>
      <c r="U23" s="39">
        <v>1.3117600116729731</v>
      </c>
      <c r="V23" s="40">
        <v>1.3117600116729731</v>
      </c>
      <c r="W23" s="38">
        <v>0.64943997955322263</v>
      </c>
      <c r="X23" s="39">
        <v>0</v>
      </c>
      <c r="Y23" s="39">
        <v>0.46627999877929704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40">
        <v>1.1157199783325198</v>
      </c>
      <c r="AF23" s="38">
        <v>0</v>
      </c>
      <c r="AG23" s="39">
        <v>0</v>
      </c>
      <c r="AH23" s="39">
        <v>0.2818300023078919</v>
      </c>
      <c r="AI23" s="40">
        <v>0.2818300023078919</v>
      </c>
      <c r="AJ23" s="71">
        <v>45.27486051750185</v>
      </c>
    </row>
    <row r="24" spans="1:36" x14ac:dyDescent="0.3">
      <c r="A24" s="1" t="s">
        <v>169</v>
      </c>
      <c r="B24" s="61" t="s">
        <v>67</v>
      </c>
      <c r="C24" s="38">
        <v>0</v>
      </c>
      <c r="D24" s="39">
        <v>0</v>
      </c>
      <c r="E24" s="39">
        <v>0</v>
      </c>
      <c r="F24" s="39">
        <v>0</v>
      </c>
      <c r="G24" s="40">
        <v>0</v>
      </c>
      <c r="H24" s="38">
        <v>9.6414299240112324</v>
      </c>
      <c r="I24" s="39">
        <v>0</v>
      </c>
      <c r="J24" s="39">
        <v>38.731869415283199</v>
      </c>
      <c r="K24" s="39">
        <v>0</v>
      </c>
      <c r="L24" s="40">
        <v>48.373299339294434</v>
      </c>
      <c r="M24" s="38">
        <v>21.675749986648555</v>
      </c>
      <c r="N24" s="39">
        <v>0</v>
      </c>
      <c r="O24" s="39">
        <v>8.2959800405502335</v>
      </c>
      <c r="P24" s="39">
        <v>1.9841199951171884</v>
      </c>
      <c r="Q24" s="40">
        <v>31.955850022315978</v>
      </c>
      <c r="R24" s="38">
        <v>0</v>
      </c>
      <c r="S24" s="39">
        <v>0</v>
      </c>
      <c r="T24" s="39">
        <v>0</v>
      </c>
      <c r="U24" s="39">
        <v>0.41686001205444312</v>
      </c>
      <c r="V24" s="40">
        <v>0.41686001205444312</v>
      </c>
      <c r="W24" s="38">
        <v>2.2862200012207081</v>
      </c>
      <c r="X24" s="39">
        <v>1.1520000457763699E-2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40">
        <v>2.2977400016784717</v>
      </c>
      <c r="AF24" s="38">
        <v>0</v>
      </c>
      <c r="AG24" s="39">
        <v>0</v>
      </c>
      <c r="AH24" s="39">
        <v>1.2201699771881069</v>
      </c>
      <c r="AI24" s="40">
        <v>1.2201699771881069</v>
      </c>
      <c r="AJ24" s="71">
        <v>84.263919352531431</v>
      </c>
    </row>
    <row r="25" spans="1:36" x14ac:dyDescent="0.3">
      <c r="A25" s="1" t="s">
        <v>68</v>
      </c>
      <c r="B25" s="61" t="s">
        <v>69</v>
      </c>
      <c r="C25" s="38">
        <v>0</v>
      </c>
      <c r="D25" s="39">
        <v>0</v>
      </c>
      <c r="E25" s="39">
        <v>3.1260700683593798</v>
      </c>
      <c r="F25" s="39">
        <v>0</v>
      </c>
      <c r="G25" s="40">
        <v>3.1260700683593798</v>
      </c>
      <c r="H25" s="38">
        <v>8.963829780578612</v>
      </c>
      <c r="I25" s="39">
        <v>0.12238999938964799</v>
      </c>
      <c r="J25" s="39">
        <v>11.863640075683586</v>
      </c>
      <c r="K25" s="39">
        <v>0</v>
      </c>
      <c r="L25" s="40">
        <v>20.949859855651844</v>
      </c>
      <c r="M25" s="38">
        <v>14.077589725494397</v>
      </c>
      <c r="N25" s="39">
        <v>3.4300001144409203E-2</v>
      </c>
      <c r="O25" s="39">
        <v>16.457589965820329</v>
      </c>
      <c r="P25" s="39">
        <v>4.8244500198364237</v>
      </c>
      <c r="Q25" s="40">
        <v>35.393929712295559</v>
      </c>
      <c r="R25" s="38">
        <v>0</v>
      </c>
      <c r="S25" s="39">
        <v>0</v>
      </c>
      <c r="T25" s="39">
        <v>0.160070007324219</v>
      </c>
      <c r="U25" s="39">
        <v>4.4853099479675267</v>
      </c>
      <c r="V25" s="40">
        <v>4.6453799552917454</v>
      </c>
      <c r="W25" s="38">
        <v>0</v>
      </c>
      <c r="X25" s="39">
        <v>0</v>
      </c>
      <c r="Y25" s="39">
        <v>0.59023999023437501</v>
      </c>
      <c r="Z25" s="39">
        <v>0</v>
      </c>
      <c r="AA25" s="39">
        <v>0</v>
      </c>
      <c r="AB25" s="39">
        <v>0</v>
      </c>
      <c r="AC25" s="39">
        <v>0.193619995117188</v>
      </c>
      <c r="AD25" s="39">
        <v>0</v>
      </c>
      <c r="AE25" s="40">
        <v>0.78385998535156298</v>
      </c>
      <c r="AF25" s="38">
        <v>0</v>
      </c>
      <c r="AG25" s="39">
        <v>3.332020141601562</v>
      </c>
      <c r="AH25" s="39">
        <v>0.92905000114440883</v>
      </c>
      <c r="AI25" s="40">
        <v>4.2610701427459707</v>
      </c>
      <c r="AJ25" s="71">
        <v>69.160169719696057</v>
      </c>
    </row>
    <row r="26" spans="1:36" x14ac:dyDescent="0.3">
      <c r="A26" s="1" t="s">
        <v>68</v>
      </c>
      <c r="B26" s="61" t="s">
        <v>70</v>
      </c>
      <c r="C26" s="38">
        <v>0</v>
      </c>
      <c r="D26" s="39">
        <v>0</v>
      </c>
      <c r="E26" s="39">
        <v>0</v>
      </c>
      <c r="F26" s="39">
        <v>0</v>
      </c>
      <c r="G26" s="40">
        <v>0</v>
      </c>
      <c r="H26" s="38">
        <v>4.3601301269531278</v>
      </c>
      <c r="I26" s="39">
        <v>0</v>
      </c>
      <c r="J26" s="39">
        <v>8.0337601318359404</v>
      </c>
      <c r="K26" s="39">
        <v>0</v>
      </c>
      <c r="L26" s="40">
        <v>12.393890258789067</v>
      </c>
      <c r="M26" s="38">
        <v>21.483030068397532</v>
      </c>
      <c r="N26" s="39">
        <v>0</v>
      </c>
      <c r="O26" s="39">
        <v>24.597649860858919</v>
      </c>
      <c r="P26" s="39">
        <v>10.560309879302986</v>
      </c>
      <c r="Q26" s="40">
        <v>56.640989808559432</v>
      </c>
      <c r="R26" s="38">
        <v>0</v>
      </c>
      <c r="S26" s="39">
        <v>0</v>
      </c>
      <c r="T26" s="39">
        <v>0</v>
      </c>
      <c r="U26" s="39">
        <v>0.35165000915527378</v>
      </c>
      <c r="V26" s="40">
        <v>0.35165000915527378</v>
      </c>
      <c r="W26" s="38">
        <v>0</v>
      </c>
      <c r="X26" s="39">
        <v>0</v>
      </c>
      <c r="Y26" s="39">
        <v>0</v>
      </c>
      <c r="Z26" s="39">
        <v>0</v>
      </c>
      <c r="AA26" s="39">
        <v>1.3159999847412099E-2</v>
      </c>
      <c r="AB26" s="39">
        <v>0</v>
      </c>
      <c r="AC26" s="39">
        <v>0</v>
      </c>
      <c r="AD26" s="39">
        <v>0</v>
      </c>
      <c r="AE26" s="40">
        <v>1.3159999847412099E-2</v>
      </c>
      <c r="AF26" s="38">
        <v>0</v>
      </c>
      <c r="AG26" s="39">
        <v>4.0286299891471895</v>
      </c>
      <c r="AH26" s="39">
        <v>5.7160000324249297E-2</v>
      </c>
      <c r="AI26" s="40">
        <v>4.0857899894714391</v>
      </c>
      <c r="AJ26" s="71">
        <v>73.485480065822628</v>
      </c>
    </row>
    <row r="27" spans="1:36" x14ac:dyDescent="0.3">
      <c r="A27" s="1" t="s">
        <v>68</v>
      </c>
      <c r="B27" s="61" t="s">
        <v>71</v>
      </c>
      <c r="C27" s="38">
        <v>0</v>
      </c>
      <c r="D27" s="39">
        <v>0</v>
      </c>
      <c r="E27" s="39">
        <v>0</v>
      </c>
      <c r="F27" s="39">
        <v>0</v>
      </c>
      <c r="G27" s="40">
        <v>0</v>
      </c>
      <c r="H27" s="38">
        <v>12.285590009689326</v>
      </c>
      <c r="I27" s="39">
        <v>0</v>
      </c>
      <c r="J27" s="39">
        <v>0.51705001068115197</v>
      </c>
      <c r="K27" s="39">
        <v>0</v>
      </c>
      <c r="L27" s="40">
        <v>12.802640020370477</v>
      </c>
      <c r="M27" s="38">
        <v>3.9124499816894578</v>
      </c>
      <c r="N27" s="39">
        <v>0</v>
      </c>
      <c r="O27" s="39">
        <v>0.58337001037597702</v>
      </c>
      <c r="P27" s="39">
        <v>1.710390014648437</v>
      </c>
      <c r="Q27" s="40">
        <v>6.2062100067138726</v>
      </c>
      <c r="R27" s="38">
        <v>0</v>
      </c>
      <c r="S27" s="39">
        <v>0</v>
      </c>
      <c r="T27" s="39">
        <v>0</v>
      </c>
      <c r="U27" s="39">
        <v>0.18061999511718699</v>
      </c>
      <c r="V27" s="40">
        <v>0.18061999511718699</v>
      </c>
      <c r="W27" s="38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40">
        <v>0</v>
      </c>
      <c r="AF27" s="38">
        <v>0</v>
      </c>
      <c r="AG27" s="39">
        <v>0</v>
      </c>
      <c r="AH27" s="39">
        <v>4.4040000915527303E-2</v>
      </c>
      <c r="AI27" s="40">
        <v>4.4040000915527303E-2</v>
      </c>
      <c r="AJ27" s="71">
        <v>19.233510023117063</v>
      </c>
    </row>
    <row r="28" spans="1:36" x14ac:dyDescent="0.3">
      <c r="A28" s="1" t="s">
        <v>68</v>
      </c>
      <c r="B28" s="61" t="s">
        <v>72</v>
      </c>
      <c r="C28" s="38">
        <v>2.3373999023437499</v>
      </c>
      <c r="D28" s="39">
        <v>1.2276399841308632</v>
      </c>
      <c r="E28" s="39">
        <v>0</v>
      </c>
      <c r="F28" s="39">
        <v>0</v>
      </c>
      <c r="G28" s="40">
        <v>3.5650398864746133</v>
      </c>
      <c r="H28" s="38">
        <v>8.0812700195312459</v>
      </c>
      <c r="I28" s="39">
        <v>0</v>
      </c>
      <c r="J28" s="39">
        <v>11.911400039672854</v>
      </c>
      <c r="K28" s="39">
        <v>0</v>
      </c>
      <c r="L28" s="40">
        <v>19.992670059204102</v>
      </c>
      <c r="M28" s="38">
        <v>21.626730091094977</v>
      </c>
      <c r="N28" s="39">
        <v>0</v>
      </c>
      <c r="O28" s="39">
        <v>25.040349901199345</v>
      </c>
      <c r="P28" s="39">
        <v>10.262869873046863</v>
      </c>
      <c r="Q28" s="40">
        <v>56.929949865341186</v>
      </c>
      <c r="R28" s="38">
        <v>0</v>
      </c>
      <c r="S28" s="39">
        <v>0</v>
      </c>
      <c r="T28" s="39">
        <v>0</v>
      </c>
      <c r="U28" s="39">
        <v>0.20642999839782764</v>
      </c>
      <c r="V28" s="40">
        <v>0.20642999839782764</v>
      </c>
      <c r="W28" s="38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40">
        <v>0</v>
      </c>
      <c r="AF28" s="38">
        <v>0</v>
      </c>
      <c r="AG28" s="39">
        <v>15.042120284080504</v>
      </c>
      <c r="AH28" s="39">
        <v>0.75113000631332438</v>
      </c>
      <c r="AI28" s="40">
        <v>15.793250290393829</v>
      </c>
      <c r="AJ28" s="71">
        <v>96.487340099811547</v>
      </c>
    </row>
    <row r="29" spans="1:36" x14ac:dyDescent="0.3">
      <c r="A29" s="1" t="s">
        <v>68</v>
      </c>
      <c r="B29" s="61" t="s">
        <v>73</v>
      </c>
      <c r="C29" s="38">
        <v>9.9209101562500006</v>
      </c>
      <c r="D29" s="39">
        <v>1.2609999656677201E-2</v>
      </c>
      <c r="E29" s="39">
        <v>0</v>
      </c>
      <c r="F29" s="39">
        <v>0</v>
      </c>
      <c r="G29" s="40">
        <v>9.9335201559066775</v>
      </c>
      <c r="H29" s="38">
        <v>0</v>
      </c>
      <c r="I29" s="39">
        <v>0</v>
      </c>
      <c r="J29" s="39">
        <v>18.791280061721807</v>
      </c>
      <c r="K29" s="39">
        <v>3.5139999389648402E-2</v>
      </c>
      <c r="L29" s="40">
        <v>18.826420061111456</v>
      </c>
      <c r="M29" s="38">
        <v>40.340340410232557</v>
      </c>
      <c r="N29" s="39">
        <v>0</v>
      </c>
      <c r="O29" s="39">
        <v>13.2207099761963</v>
      </c>
      <c r="P29" s="39">
        <v>12.53280008125305</v>
      </c>
      <c r="Q29" s="40">
        <v>66.093850467681904</v>
      </c>
      <c r="R29" s="38">
        <v>0</v>
      </c>
      <c r="S29" s="39">
        <v>0</v>
      </c>
      <c r="T29" s="39">
        <v>0</v>
      </c>
      <c r="U29" s="39">
        <v>0.31402999782562263</v>
      </c>
      <c r="V29" s="40">
        <v>0.31402999782562263</v>
      </c>
      <c r="W29" s="38">
        <v>0</v>
      </c>
      <c r="X29" s="39">
        <v>0</v>
      </c>
      <c r="Y29" s="39">
        <v>0</v>
      </c>
      <c r="Z29" s="39">
        <v>0.37509001111984241</v>
      </c>
      <c r="AA29" s="39">
        <v>0</v>
      </c>
      <c r="AB29" s="39">
        <v>0</v>
      </c>
      <c r="AC29" s="39">
        <v>0</v>
      </c>
      <c r="AD29" s="39">
        <v>0</v>
      </c>
      <c r="AE29" s="40">
        <v>0.37509001111984241</v>
      </c>
      <c r="AF29" s="38">
        <v>0</v>
      </c>
      <c r="AG29" s="39">
        <v>10.534670066833495</v>
      </c>
      <c r="AH29" s="39">
        <v>0.178690000295639</v>
      </c>
      <c r="AI29" s="40">
        <v>10.713360067129134</v>
      </c>
      <c r="AJ29" s="71">
        <v>106.25627076077464</v>
      </c>
    </row>
    <row r="30" spans="1:36" x14ac:dyDescent="0.3">
      <c r="A30" s="1" t="s">
        <v>68</v>
      </c>
      <c r="B30" s="61" t="s">
        <v>74</v>
      </c>
      <c r="C30" s="38">
        <v>0</v>
      </c>
      <c r="D30" s="39">
        <v>0</v>
      </c>
      <c r="E30" s="39">
        <v>0</v>
      </c>
      <c r="F30" s="39">
        <v>0</v>
      </c>
      <c r="G30" s="40">
        <v>0</v>
      </c>
      <c r="H30" s="38">
        <v>10.29886994075776</v>
      </c>
      <c r="I30" s="39">
        <v>0</v>
      </c>
      <c r="J30" s="39">
        <v>31.552730147361761</v>
      </c>
      <c r="K30" s="39">
        <v>0</v>
      </c>
      <c r="L30" s="40">
        <v>41.851600088119518</v>
      </c>
      <c r="M30" s="38">
        <v>32.857460091352465</v>
      </c>
      <c r="N30" s="39">
        <v>0</v>
      </c>
      <c r="O30" s="39">
        <v>70.03731947851189</v>
      </c>
      <c r="P30" s="39">
        <v>18.201440025329592</v>
      </c>
      <c r="Q30" s="40">
        <v>121.09621959519394</v>
      </c>
      <c r="R30" s="38">
        <v>0</v>
      </c>
      <c r="S30" s="39">
        <v>0</v>
      </c>
      <c r="T30" s="39">
        <v>0</v>
      </c>
      <c r="U30" s="39">
        <v>2.2032899932861283</v>
      </c>
      <c r="V30" s="40">
        <v>2.2032899932861283</v>
      </c>
      <c r="W30" s="38">
        <v>0</v>
      </c>
      <c r="X30" s="39">
        <v>0</v>
      </c>
      <c r="Y30" s="39">
        <v>0</v>
      </c>
      <c r="Z30" s="39">
        <v>0</v>
      </c>
      <c r="AA30" s="39">
        <v>4.8860000610351603E-2</v>
      </c>
      <c r="AB30" s="39">
        <v>0</v>
      </c>
      <c r="AC30" s="39">
        <v>0</v>
      </c>
      <c r="AD30" s="39">
        <v>0</v>
      </c>
      <c r="AE30" s="40">
        <v>4.8860000610351603E-2</v>
      </c>
      <c r="AF30" s="38">
        <v>0</v>
      </c>
      <c r="AG30" s="39">
        <v>21.256620212554932</v>
      </c>
      <c r="AH30" s="39">
        <v>0.38175999307632491</v>
      </c>
      <c r="AI30" s="40">
        <v>21.638380205631258</v>
      </c>
      <c r="AJ30" s="71">
        <v>186.83834988284119</v>
      </c>
    </row>
    <row r="31" spans="1:36" x14ac:dyDescent="0.3">
      <c r="A31" s="1" t="s">
        <v>68</v>
      </c>
      <c r="B31" s="61" t="s">
        <v>75</v>
      </c>
      <c r="C31" s="38">
        <v>0</v>
      </c>
      <c r="D31" s="39">
        <v>0</v>
      </c>
      <c r="E31" s="39">
        <v>0</v>
      </c>
      <c r="F31" s="39">
        <v>0</v>
      </c>
      <c r="G31" s="40">
        <v>0</v>
      </c>
      <c r="H31" s="38">
        <v>1.5965099487304659</v>
      </c>
      <c r="I31" s="39">
        <v>0</v>
      </c>
      <c r="J31" s="39">
        <v>0</v>
      </c>
      <c r="K31" s="39">
        <v>0</v>
      </c>
      <c r="L31" s="40">
        <v>1.5965099487304659</v>
      </c>
      <c r="M31" s="38">
        <v>19.213389518737781</v>
      </c>
      <c r="N31" s="39">
        <v>0</v>
      </c>
      <c r="O31" s="39">
        <v>14.829530101776129</v>
      </c>
      <c r="P31" s="39">
        <v>6.0319500122070417</v>
      </c>
      <c r="Q31" s="40">
        <v>40.074869632720954</v>
      </c>
      <c r="R31" s="38">
        <v>0</v>
      </c>
      <c r="S31" s="39">
        <v>0</v>
      </c>
      <c r="T31" s="39">
        <v>0</v>
      </c>
      <c r="U31" s="39">
        <v>0.215759994506836</v>
      </c>
      <c r="V31" s="40">
        <v>0.215759994506836</v>
      </c>
      <c r="W31" s="38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40">
        <v>0</v>
      </c>
      <c r="AF31" s="38">
        <v>0</v>
      </c>
      <c r="AG31" s="39">
        <v>0.72573999023437497</v>
      </c>
      <c r="AH31" s="39">
        <v>0.113910003662109</v>
      </c>
      <c r="AI31" s="40">
        <v>0.83964999389648398</v>
      </c>
      <c r="AJ31" s="71">
        <v>42.726789569854738</v>
      </c>
    </row>
    <row r="32" spans="1:36" x14ac:dyDescent="0.3">
      <c r="A32" s="1" t="s">
        <v>76</v>
      </c>
      <c r="B32" s="61" t="s">
        <v>77</v>
      </c>
      <c r="C32" s="38">
        <v>0</v>
      </c>
      <c r="D32" s="39">
        <v>0</v>
      </c>
      <c r="E32" s="39">
        <v>0</v>
      </c>
      <c r="F32" s="39">
        <v>0</v>
      </c>
      <c r="G32" s="40">
        <v>0</v>
      </c>
      <c r="H32" s="38">
        <v>3.00894995117187</v>
      </c>
      <c r="I32" s="39">
        <v>0</v>
      </c>
      <c r="J32" s="39">
        <v>0</v>
      </c>
      <c r="K32" s="39">
        <v>0</v>
      </c>
      <c r="L32" s="40">
        <v>3.00894995117187</v>
      </c>
      <c r="M32" s="38">
        <v>0</v>
      </c>
      <c r="N32" s="39">
        <v>0</v>
      </c>
      <c r="O32" s="39">
        <v>1.7250000000000001E-2</v>
      </c>
      <c r="P32" s="39">
        <v>4.8655599517822248</v>
      </c>
      <c r="Q32" s="40">
        <v>4.8828099517822245</v>
      </c>
      <c r="R32" s="38">
        <v>0</v>
      </c>
      <c r="S32" s="39">
        <v>0.10869999694824201</v>
      </c>
      <c r="T32" s="39">
        <v>0</v>
      </c>
      <c r="U32" s="39">
        <v>0.15293000030517601</v>
      </c>
      <c r="V32" s="40">
        <v>0.26162999725341801</v>
      </c>
      <c r="W32" s="38">
        <v>0</v>
      </c>
      <c r="X32" s="39">
        <v>0</v>
      </c>
      <c r="Y32" s="39">
        <v>0</v>
      </c>
      <c r="Z32" s="39">
        <v>0.200949996948242</v>
      </c>
      <c r="AA32" s="39">
        <v>0</v>
      </c>
      <c r="AB32" s="39">
        <v>0</v>
      </c>
      <c r="AC32" s="39">
        <v>0</v>
      </c>
      <c r="AD32" s="39">
        <v>0</v>
      </c>
      <c r="AE32" s="40">
        <v>0.200949996948242</v>
      </c>
      <c r="AF32" s="38">
        <v>0</v>
      </c>
      <c r="AG32" s="39">
        <v>0</v>
      </c>
      <c r="AH32" s="39">
        <v>0</v>
      </c>
      <c r="AI32" s="40">
        <v>0</v>
      </c>
      <c r="AJ32" s="71">
        <v>8.3543398971557554</v>
      </c>
    </row>
    <row r="33" spans="1:36" x14ac:dyDescent="0.3">
      <c r="A33" s="1" t="s">
        <v>76</v>
      </c>
      <c r="B33" s="61" t="s">
        <v>78</v>
      </c>
      <c r="C33" s="38">
        <v>0</v>
      </c>
      <c r="D33" s="39">
        <v>0</v>
      </c>
      <c r="E33" s="39">
        <v>0</v>
      </c>
      <c r="F33" s="39">
        <v>0</v>
      </c>
      <c r="G33" s="40">
        <v>0</v>
      </c>
      <c r="H33" s="38">
        <v>0</v>
      </c>
      <c r="I33" s="39">
        <v>0</v>
      </c>
      <c r="J33" s="39">
        <v>0</v>
      </c>
      <c r="K33" s="39">
        <v>0</v>
      </c>
      <c r="L33" s="40">
        <v>0</v>
      </c>
      <c r="M33" s="38">
        <v>0</v>
      </c>
      <c r="N33" s="39">
        <v>0</v>
      </c>
      <c r="O33" s="39">
        <v>4.2090000152587903E-2</v>
      </c>
      <c r="P33" s="39">
        <v>0.152830001831055</v>
      </c>
      <c r="Q33" s="40">
        <v>0.1949200019836429</v>
      </c>
      <c r="R33" s="38">
        <v>0</v>
      </c>
      <c r="S33" s="39">
        <v>0</v>
      </c>
      <c r="T33" s="39">
        <v>0</v>
      </c>
      <c r="U33" s="39">
        <v>0.80359000015258797</v>
      </c>
      <c r="V33" s="40">
        <v>0.80359000015258797</v>
      </c>
      <c r="W33" s="38">
        <v>0</v>
      </c>
      <c r="X33" s="39">
        <v>0</v>
      </c>
      <c r="Y33" s="39">
        <v>0</v>
      </c>
      <c r="Z33" s="39">
        <v>1.2609999656677201E-2</v>
      </c>
      <c r="AA33" s="39">
        <v>0.27352999877929701</v>
      </c>
      <c r="AB33" s="39">
        <v>0</v>
      </c>
      <c r="AC33" s="39">
        <v>0</v>
      </c>
      <c r="AD33" s="39">
        <v>0</v>
      </c>
      <c r="AE33" s="40">
        <v>0.28613999843597421</v>
      </c>
      <c r="AF33" s="38">
        <v>0</v>
      </c>
      <c r="AG33" s="39">
        <v>0</v>
      </c>
      <c r="AH33" s="39">
        <v>0</v>
      </c>
      <c r="AI33" s="40">
        <v>0</v>
      </c>
      <c r="AJ33" s="71">
        <v>1.284650000572205</v>
      </c>
    </row>
    <row r="34" spans="1:36" x14ac:dyDescent="0.3">
      <c r="A34" s="1" t="s">
        <v>76</v>
      </c>
      <c r="B34" s="61" t="s">
        <v>79</v>
      </c>
      <c r="C34" s="38">
        <v>4.6728500976562497</v>
      </c>
      <c r="D34" s="39">
        <v>0</v>
      </c>
      <c r="E34" s="39">
        <v>0</v>
      </c>
      <c r="F34" s="39">
        <v>0</v>
      </c>
      <c r="G34" s="40">
        <v>4.6728500976562497</v>
      </c>
      <c r="H34" s="38">
        <v>0</v>
      </c>
      <c r="I34" s="39">
        <v>0</v>
      </c>
      <c r="J34" s="39">
        <v>0</v>
      </c>
      <c r="K34" s="39">
        <v>0</v>
      </c>
      <c r="L34" s="40">
        <v>0</v>
      </c>
      <c r="M34" s="38">
        <v>0</v>
      </c>
      <c r="N34" s="39">
        <v>0</v>
      </c>
      <c r="O34" s="39">
        <v>0</v>
      </c>
      <c r="P34" s="39">
        <v>4.3970001220703103E-2</v>
      </c>
      <c r="Q34" s="40">
        <v>4.3970001220703103E-2</v>
      </c>
      <c r="R34" s="38">
        <v>0</v>
      </c>
      <c r="S34" s="39">
        <v>0</v>
      </c>
      <c r="T34" s="39">
        <v>0</v>
      </c>
      <c r="U34" s="39">
        <v>1.4797900161743194</v>
      </c>
      <c r="V34" s="40">
        <v>1.4797900161743194</v>
      </c>
      <c r="W34" s="38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40">
        <v>0</v>
      </c>
      <c r="AF34" s="38">
        <v>0</v>
      </c>
      <c r="AG34" s="39">
        <v>0</v>
      </c>
      <c r="AH34" s="39">
        <v>0</v>
      </c>
      <c r="AI34" s="40">
        <v>0</v>
      </c>
      <c r="AJ34" s="71">
        <v>6.1966101150512722</v>
      </c>
    </row>
    <row r="35" spans="1:36" x14ac:dyDescent="0.3">
      <c r="A35" s="1" t="s">
        <v>76</v>
      </c>
      <c r="B35" s="61" t="s">
        <v>80</v>
      </c>
      <c r="C35" s="38">
        <v>0</v>
      </c>
      <c r="D35" s="39">
        <v>0</v>
      </c>
      <c r="E35" s="39">
        <v>0</v>
      </c>
      <c r="F35" s="39">
        <v>0</v>
      </c>
      <c r="G35" s="40">
        <v>0</v>
      </c>
      <c r="H35" s="38">
        <v>0</v>
      </c>
      <c r="I35" s="39">
        <v>0</v>
      </c>
      <c r="J35" s="39">
        <v>0.92967999267578105</v>
      </c>
      <c r="K35" s="39">
        <v>0</v>
      </c>
      <c r="L35" s="40">
        <v>0.92967999267578105</v>
      </c>
      <c r="M35" s="38">
        <v>3.6194099731445322</v>
      </c>
      <c r="N35" s="39">
        <v>0</v>
      </c>
      <c r="O35" s="39">
        <v>3.1865698852539039</v>
      </c>
      <c r="P35" s="39">
        <v>5.8070799407959042</v>
      </c>
      <c r="Q35" s="40">
        <v>12.613059799194339</v>
      </c>
      <c r="R35" s="38">
        <v>0</v>
      </c>
      <c r="S35" s="39">
        <v>0</v>
      </c>
      <c r="T35" s="39">
        <v>0</v>
      </c>
      <c r="U35" s="39">
        <v>5.1680000305175798E-2</v>
      </c>
      <c r="V35" s="40">
        <v>5.1680000305175798E-2</v>
      </c>
      <c r="W35" s="38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0.15213999938964801</v>
      </c>
      <c r="AC35" s="39">
        <v>0</v>
      </c>
      <c r="AD35" s="39">
        <v>0</v>
      </c>
      <c r="AE35" s="40">
        <v>0.15213999938964801</v>
      </c>
      <c r="AF35" s="38">
        <v>0</v>
      </c>
      <c r="AG35" s="39">
        <v>3.6935400390624999</v>
      </c>
      <c r="AH35" s="39">
        <v>3.4900000095367399E-3</v>
      </c>
      <c r="AI35" s="40">
        <v>3.6970300390720365</v>
      </c>
      <c r="AJ35" s="71">
        <v>17.443589830636981</v>
      </c>
    </row>
    <row r="36" spans="1:36" x14ac:dyDescent="0.3">
      <c r="A36" s="1" t="s">
        <v>81</v>
      </c>
      <c r="B36" s="61" t="s">
        <v>82</v>
      </c>
      <c r="C36" s="38">
        <v>0</v>
      </c>
      <c r="D36" s="39">
        <v>0</v>
      </c>
      <c r="E36" s="39">
        <v>0</v>
      </c>
      <c r="F36" s="39">
        <v>0</v>
      </c>
      <c r="G36" s="40">
        <v>0</v>
      </c>
      <c r="H36" s="38">
        <v>0</v>
      </c>
      <c r="I36" s="39">
        <v>0</v>
      </c>
      <c r="J36" s="39">
        <v>0</v>
      </c>
      <c r="K36" s="39">
        <v>0</v>
      </c>
      <c r="L36" s="40">
        <v>0</v>
      </c>
      <c r="M36" s="38">
        <v>2.7820400390625002</v>
      </c>
      <c r="N36" s="39">
        <v>0</v>
      </c>
      <c r="O36" s="39">
        <v>0</v>
      </c>
      <c r="P36" s="39">
        <v>0</v>
      </c>
      <c r="Q36" s="40">
        <v>2.7820400390625002</v>
      </c>
      <c r="R36" s="38">
        <v>0</v>
      </c>
      <c r="S36" s="39">
        <v>0</v>
      </c>
      <c r="T36" s="39">
        <v>0</v>
      </c>
      <c r="U36" s="39">
        <v>0</v>
      </c>
      <c r="V36" s="40">
        <v>0</v>
      </c>
      <c r="W36" s="38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40">
        <v>0</v>
      </c>
      <c r="AF36" s="38">
        <v>0</v>
      </c>
      <c r="AG36" s="39">
        <v>0</v>
      </c>
      <c r="AH36" s="39">
        <v>0</v>
      </c>
      <c r="AI36" s="40">
        <v>0</v>
      </c>
      <c r="AJ36" s="71">
        <v>2.7820400390625002</v>
      </c>
    </row>
    <row r="37" spans="1:36" x14ac:dyDescent="0.3">
      <c r="A37" s="1" t="s">
        <v>81</v>
      </c>
      <c r="B37" s="61" t="s">
        <v>83</v>
      </c>
      <c r="C37" s="38">
        <v>0.65575000000000006</v>
      </c>
      <c r="D37" s="39">
        <v>0.225330001831055</v>
      </c>
      <c r="E37" s="39">
        <v>0</v>
      </c>
      <c r="F37" s="39">
        <v>0</v>
      </c>
      <c r="G37" s="40">
        <v>0.88108000183105506</v>
      </c>
      <c r="H37" s="38">
        <v>0</v>
      </c>
      <c r="I37" s="39">
        <v>0</v>
      </c>
      <c r="J37" s="39">
        <v>4.0500300292968703</v>
      </c>
      <c r="K37" s="39">
        <v>0</v>
      </c>
      <c r="L37" s="40">
        <v>4.0500300292968703</v>
      </c>
      <c r="M37" s="38">
        <v>5.6828101806640623</v>
      </c>
      <c r="N37" s="39">
        <v>0</v>
      </c>
      <c r="O37" s="39">
        <v>0</v>
      </c>
      <c r="P37" s="39">
        <v>0</v>
      </c>
      <c r="Q37" s="40">
        <v>5.6828101806640623</v>
      </c>
      <c r="R37" s="38">
        <v>0</v>
      </c>
      <c r="S37" s="39">
        <v>0</v>
      </c>
      <c r="T37" s="39">
        <v>0</v>
      </c>
      <c r="U37" s="39">
        <v>0.57981999206543</v>
      </c>
      <c r="V37" s="40">
        <v>0.57981999206543</v>
      </c>
      <c r="W37" s="38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40">
        <v>0</v>
      </c>
      <c r="AF37" s="38">
        <v>0</v>
      </c>
      <c r="AG37" s="39">
        <v>0</v>
      </c>
      <c r="AH37" s="39">
        <v>0</v>
      </c>
      <c r="AI37" s="40">
        <v>0</v>
      </c>
      <c r="AJ37" s="71">
        <v>11.193740203857418</v>
      </c>
    </row>
    <row r="38" spans="1:36" x14ac:dyDescent="0.3">
      <c r="A38" s="1" t="s">
        <v>81</v>
      </c>
      <c r="B38" s="61" t="s">
        <v>84</v>
      </c>
      <c r="C38" s="38">
        <v>0</v>
      </c>
      <c r="D38" s="39">
        <v>0</v>
      </c>
      <c r="E38" s="39">
        <v>0</v>
      </c>
      <c r="F38" s="39">
        <v>0</v>
      </c>
      <c r="G38" s="40">
        <v>0</v>
      </c>
      <c r="H38" s="38">
        <v>15.905310409545898</v>
      </c>
      <c r="I38" s="39">
        <v>0</v>
      </c>
      <c r="J38" s="39">
        <v>15.585679820537568</v>
      </c>
      <c r="K38" s="39">
        <v>0</v>
      </c>
      <c r="L38" s="40">
        <v>31.490990230083465</v>
      </c>
      <c r="M38" s="38">
        <v>11.73248046875</v>
      </c>
      <c r="N38" s="39">
        <v>0</v>
      </c>
      <c r="O38" s="39">
        <v>0</v>
      </c>
      <c r="P38" s="39">
        <v>2.7819899902343801</v>
      </c>
      <c r="Q38" s="40">
        <v>14.51447045898438</v>
      </c>
      <c r="R38" s="38">
        <v>0</v>
      </c>
      <c r="S38" s="39">
        <v>0</v>
      </c>
      <c r="T38" s="39">
        <v>0</v>
      </c>
      <c r="U38" s="39">
        <v>5.2599998474121099E-2</v>
      </c>
      <c r="V38" s="40">
        <v>5.2599998474121099E-2</v>
      </c>
      <c r="W38" s="38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0</v>
      </c>
      <c r="AF38" s="38">
        <v>0</v>
      </c>
      <c r="AG38" s="39">
        <v>0</v>
      </c>
      <c r="AH38" s="39">
        <v>0.14261000061035201</v>
      </c>
      <c r="AI38" s="40">
        <v>0.14261000061035201</v>
      </c>
      <c r="AJ38" s="71">
        <v>46.200670688152314</v>
      </c>
    </row>
    <row r="39" spans="1:36" x14ac:dyDescent="0.3">
      <c r="A39" s="1" t="s">
        <v>81</v>
      </c>
      <c r="B39" s="61" t="s">
        <v>85</v>
      </c>
      <c r="C39" s="38">
        <v>0</v>
      </c>
      <c r="D39" s="39">
        <v>0</v>
      </c>
      <c r="E39" s="39">
        <v>0</v>
      </c>
      <c r="F39" s="39">
        <v>0</v>
      </c>
      <c r="G39" s="40">
        <v>0</v>
      </c>
      <c r="H39" s="38">
        <v>5.6032798614501997</v>
      </c>
      <c r="I39" s="39">
        <v>0</v>
      </c>
      <c r="J39" s="39">
        <v>0</v>
      </c>
      <c r="K39" s="39">
        <v>0</v>
      </c>
      <c r="L39" s="40">
        <v>5.6032798614501997</v>
      </c>
      <c r="M39" s="38">
        <v>0</v>
      </c>
      <c r="N39" s="39">
        <v>0</v>
      </c>
      <c r="O39" s="39">
        <v>0</v>
      </c>
      <c r="P39" s="39">
        <v>0</v>
      </c>
      <c r="Q39" s="40">
        <v>0</v>
      </c>
      <c r="R39" s="38">
        <v>0</v>
      </c>
      <c r="S39" s="39">
        <v>0</v>
      </c>
      <c r="T39" s="39">
        <v>0</v>
      </c>
      <c r="U39" s="39">
        <v>8.9009998321533196E-2</v>
      </c>
      <c r="V39" s="40">
        <v>8.9009998321533196E-2</v>
      </c>
      <c r="W39" s="38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0</v>
      </c>
      <c r="AF39" s="38">
        <v>0</v>
      </c>
      <c r="AG39" s="39">
        <v>0</v>
      </c>
      <c r="AH39" s="39">
        <v>0</v>
      </c>
      <c r="AI39" s="40">
        <v>0</v>
      </c>
      <c r="AJ39" s="71">
        <v>5.6922898597717326</v>
      </c>
    </row>
    <row r="40" spans="1:36" x14ac:dyDescent="0.3">
      <c r="A40" s="1" t="s">
        <v>86</v>
      </c>
      <c r="B40" s="61" t="s">
        <v>87</v>
      </c>
      <c r="C40" s="38">
        <v>8.4476499023437501</v>
      </c>
      <c r="D40" s="39">
        <v>1.30707995605469</v>
      </c>
      <c r="E40" s="39">
        <v>0</v>
      </c>
      <c r="F40" s="39">
        <v>0</v>
      </c>
      <c r="G40" s="40">
        <v>9.7547298583984396</v>
      </c>
      <c r="H40" s="38">
        <v>10.63873046875</v>
      </c>
      <c r="I40" s="39">
        <v>0</v>
      </c>
      <c r="J40" s="39">
        <v>25.462740234375001</v>
      </c>
      <c r="K40" s="39">
        <v>0</v>
      </c>
      <c r="L40" s="40">
        <v>36.101470703125003</v>
      </c>
      <c r="M40" s="38">
        <v>0</v>
      </c>
      <c r="N40" s="39">
        <v>0</v>
      </c>
      <c r="O40" s="39">
        <v>0</v>
      </c>
      <c r="P40" s="39">
        <v>0.17903999328613299</v>
      </c>
      <c r="Q40" s="40">
        <v>0.17903999328613299</v>
      </c>
      <c r="R40" s="38">
        <v>0</v>
      </c>
      <c r="S40" s="39">
        <v>0</v>
      </c>
      <c r="T40" s="39">
        <v>0</v>
      </c>
      <c r="U40" s="39">
        <v>0.1934400062561033</v>
      </c>
      <c r="V40" s="40">
        <v>0.1934400062561033</v>
      </c>
      <c r="W40" s="38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40">
        <v>0</v>
      </c>
      <c r="AF40" s="38">
        <v>0</v>
      </c>
      <c r="AG40" s="39">
        <v>2.2826398925781199</v>
      </c>
      <c r="AH40" s="39">
        <v>0</v>
      </c>
      <c r="AI40" s="40">
        <v>2.2826398925781199</v>
      </c>
      <c r="AJ40" s="71">
        <v>48.511320453643798</v>
      </c>
    </row>
    <row r="41" spans="1:36" x14ac:dyDescent="0.3">
      <c r="A41" s="1" t="s">
        <v>86</v>
      </c>
      <c r="B41" s="61" t="s">
        <v>88</v>
      </c>
      <c r="C41" s="38">
        <v>0</v>
      </c>
      <c r="D41" s="39">
        <v>0</v>
      </c>
      <c r="E41" s="39">
        <v>0</v>
      </c>
      <c r="F41" s="39">
        <v>0</v>
      </c>
      <c r="G41" s="40">
        <v>0</v>
      </c>
      <c r="H41" s="38">
        <v>0</v>
      </c>
      <c r="I41" s="39">
        <v>0</v>
      </c>
      <c r="J41" s="39">
        <v>0</v>
      </c>
      <c r="K41" s="39">
        <v>0</v>
      </c>
      <c r="L41" s="40">
        <v>0</v>
      </c>
      <c r="M41" s="38">
        <v>0</v>
      </c>
      <c r="N41" s="39">
        <v>0</v>
      </c>
      <c r="O41" s="39">
        <v>3.8767900390624996</v>
      </c>
      <c r="P41" s="39">
        <v>0.60555999755859402</v>
      </c>
      <c r="Q41" s="40">
        <v>4.482350036621094</v>
      </c>
      <c r="R41" s="38">
        <v>0</v>
      </c>
      <c r="S41" s="39">
        <v>0</v>
      </c>
      <c r="T41" s="39">
        <v>5.1700000762939496E-3</v>
      </c>
      <c r="U41" s="39">
        <v>0</v>
      </c>
      <c r="V41" s="40">
        <v>5.1700000762939496E-3</v>
      </c>
      <c r="W41" s="38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40">
        <v>0</v>
      </c>
      <c r="AF41" s="38">
        <v>0</v>
      </c>
      <c r="AG41" s="39">
        <v>0</v>
      </c>
      <c r="AH41" s="39">
        <v>0</v>
      </c>
      <c r="AI41" s="40">
        <v>0</v>
      </c>
      <c r="AJ41" s="71">
        <v>4.4875200366973882</v>
      </c>
    </row>
    <row r="42" spans="1:36" x14ac:dyDescent="0.3">
      <c r="A42" s="1" t="s">
        <v>86</v>
      </c>
      <c r="B42" s="61" t="s">
        <v>89</v>
      </c>
      <c r="C42" s="38">
        <v>0</v>
      </c>
      <c r="D42" s="39">
        <v>0</v>
      </c>
      <c r="E42" s="39">
        <v>0</v>
      </c>
      <c r="F42" s="39">
        <v>0</v>
      </c>
      <c r="G42" s="40">
        <v>0</v>
      </c>
      <c r="H42" s="38">
        <v>0</v>
      </c>
      <c r="I42" s="39">
        <v>0</v>
      </c>
      <c r="J42" s="39">
        <v>1.3578999938964811</v>
      </c>
      <c r="K42" s="39">
        <v>0</v>
      </c>
      <c r="L42" s="40">
        <v>1.3578999938964811</v>
      </c>
      <c r="M42" s="38">
        <v>0</v>
      </c>
      <c r="N42" s="39">
        <v>0</v>
      </c>
      <c r="O42" s="39">
        <v>10.045590011596675</v>
      </c>
      <c r="P42" s="39">
        <v>2.2000199508667038</v>
      </c>
      <c r="Q42" s="40">
        <v>12.245609962463378</v>
      </c>
      <c r="R42" s="38">
        <v>0</v>
      </c>
      <c r="S42" s="39">
        <v>0</v>
      </c>
      <c r="T42" s="39">
        <v>0</v>
      </c>
      <c r="U42" s="39">
        <v>0.43413999938964842</v>
      </c>
      <c r="V42" s="40">
        <v>0.43413999938964842</v>
      </c>
      <c r="W42" s="38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40">
        <v>0</v>
      </c>
      <c r="AF42" s="38">
        <v>0</v>
      </c>
      <c r="AG42" s="39">
        <v>0</v>
      </c>
      <c r="AH42" s="39">
        <v>0.25519999694824202</v>
      </c>
      <c r="AI42" s="40">
        <v>0.25519999694824202</v>
      </c>
      <c r="AJ42" s="71">
        <v>14.29284995269775</v>
      </c>
    </row>
    <row r="43" spans="1:36" x14ac:dyDescent="0.3">
      <c r="A43" s="1" t="s">
        <v>86</v>
      </c>
      <c r="B43" s="61" t="s">
        <v>90</v>
      </c>
      <c r="C43" s="38">
        <v>0</v>
      </c>
      <c r="D43" s="39">
        <v>0</v>
      </c>
      <c r="E43" s="39">
        <v>0</v>
      </c>
      <c r="F43" s="39">
        <v>0</v>
      </c>
      <c r="G43" s="40">
        <v>0</v>
      </c>
      <c r="H43" s="38">
        <v>0</v>
      </c>
      <c r="I43" s="39">
        <v>0</v>
      </c>
      <c r="J43" s="39">
        <v>0</v>
      </c>
      <c r="K43" s="39">
        <v>0</v>
      </c>
      <c r="L43" s="40">
        <v>0</v>
      </c>
      <c r="M43" s="38">
        <v>5.65011010742188</v>
      </c>
      <c r="N43" s="39">
        <v>0</v>
      </c>
      <c r="O43" s="39">
        <v>0</v>
      </c>
      <c r="P43" s="39">
        <v>0</v>
      </c>
      <c r="Q43" s="40">
        <v>5.65011010742188</v>
      </c>
      <c r="R43" s="38">
        <v>0</v>
      </c>
      <c r="S43" s="39">
        <v>0</v>
      </c>
      <c r="T43" s="39">
        <v>0</v>
      </c>
      <c r="U43" s="39">
        <v>0</v>
      </c>
      <c r="V43" s="40">
        <v>0</v>
      </c>
      <c r="W43" s="38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40">
        <v>0</v>
      </c>
      <c r="AF43" s="38">
        <v>0</v>
      </c>
      <c r="AG43" s="39">
        <v>0</v>
      </c>
      <c r="AH43" s="39">
        <v>0</v>
      </c>
      <c r="AI43" s="40">
        <v>0</v>
      </c>
      <c r="AJ43" s="71">
        <v>5.65011010742188</v>
      </c>
    </row>
    <row r="44" spans="1:36" x14ac:dyDescent="0.3">
      <c r="A44" s="1" t="s">
        <v>86</v>
      </c>
      <c r="B44" s="61" t="s">
        <v>91</v>
      </c>
      <c r="C44" s="38">
        <v>9.381370056152349</v>
      </c>
      <c r="D44" s="39">
        <v>0.16171000671386701</v>
      </c>
      <c r="E44" s="39">
        <v>0</v>
      </c>
      <c r="F44" s="39">
        <v>0</v>
      </c>
      <c r="G44" s="40">
        <v>9.5430800628662151</v>
      </c>
      <c r="H44" s="38">
        <v>20.273459106445319</v>
      </c>
      <c r="I44" s="39">
        <v>0</v>
      </c>
      <c r="J44" s="39">
        <v>8.1830502929687494</v>
      </c>
      <c r="K44" s="39">
        <v>0</v>
      </c>
      <c r="L44" s="40">
        <v>28.456509399414067</v>
      </c>
      <c r="M44" s="38">
        <v>5.0852398223876953</v>
      </c>
      <c r="N44" s="39">
        <v>0</v>
      </c>
      <c r="O44" s="39">
        <v>0</v>
      </c>
      <c r="P44" s="39">
        <v>0</v>
      </c>
      <c r="Q44" s="40">
        <v>5.0852398223876953</v>
      </c>
      <c r="R44" s="38">
        <v>0</v>
      </c>
      <c r="S44" s="39">
        <v>0</v>
      </c>
      <c r="T44" s="39">
        <v>0</v>
      </c>
      <c r="U44" s="39">
        <v>1.3173099822998049</v>
      </c>
      <c r="V44" s="40">
        <v>1.3173099822998049</v>
      </c>
      <c r="W44" s="38">
        <v>0</v>
      </c>
      <c r="X44" s="39">
        <v>0</v>
      </c>
      <c r="Y44" s="39">
        <v>3.21599998474121E-2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40">
        <v>3.21599998474121E-2</v>
      </c>
      <c r="AF44" s="38">
        <v>0</v>
      </c>
      <c r="AG44" s="39">
        <v>1.42652001953125</v>
      </c>
      <c r="AH44" s="39">
        <v>0</v>
      </c>
      <c r="AI44" s="40">
        <v>1.42652001953125</v>
      </c>
      <c r="AJ44" s="71">
        <v>45.860819286346448</v>
      </c>
    </row>
    <row r="45" spans="1:36" x14ac:dyDescent="0.3">
      <c r="A45" s="1" t="s">
        <v>86</v>
      </c>
      <c r="B45" s="61" t="s">
        <v>92</v>
      </c>
      <c r="C45" s="38">
        <v>0</v>
      </c>
      <c r="D45" s="39">
        <v>0</v>
      </c>
      <c r="E45" s="39">
        <v>0</v>
      </c>
      <c r="F45" s="39">
        <v>0</v>
      </c>
      <c r="G45" s="40">
        <v>0</v>
      </c>
      <c r="H45" s="38">
        <v>5.7128698425292974</v>
      </c>
      <c r="I45" s="39">
        <v>0</v>
      </c>
      <c r="J45" s="39">
        <v>1.2387700195312501</v>
      </c>
      <c r="K45" s="39">
        <v>0</v>
      </c>
      <c r="L45" s="40">
        <v>6.9516398620605475</v>
      </c>
      <c r="M45" s="38">
        <v>0</v>
      </c>
      <c r="N45" s="39">
        <v>0</v>
      </c>
      <c r="O45" s="39">
        <v>15.638529724121096</v>
      </c>
      <c r="P45" s="39">
        <v>0</v>
      </c>
      <c r="Q45" s="40">
        <v>15.638529724121096</v>
      </c>
      <c r="R45" s="38">
        <v>0</v>
      </c>
      <c r="S45" s="39">
        <v>0</v>
      </c>
      <c r="T45" s="39">
        <v>0</v>
      </c>
      <c r="U45" s="39">
        <v>0</v>
      </c>
      <c r="V45" s="40">
        <v>0</v>
      </c>
      <c r="W45" s="38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40">
        <v>0</v>
      </c>
      <c r="AF45" s="38">
        <v>0</v>
      </c>
      <c r="AG45" s="39">
        <v>0</v>
      </c>
      <c r="AH45" s="39">
        <v>0</v>
      </c>
      <c r="AI45" s="40">
        <v>0</v>
      </c>
      <c r="AJ45" s="71">
        <v>22.590169586181645</v>
      </c>
    </row>
    <row r="46" spans="1:36" x14ac:dyDescent="0.3">
      <c r="A46" s="1" t="s">
        <v>86</v>
      </c>
      <c r="B46" s="61" t="s">
        <v>93</v>
      </c>
      <c r="C46" s="38">
        <v>8.5619702148437504</v>
      </c>
      <c r="D46" s="39">
        <v>0</v>
      </c>
      <c r="E46" s="39">
        <v>0</v>
      </c>
      <c r="F46" s="39">
        <v>0</v>
      </c>
      <c r="G46" s="40">
        <v>8.5619702148437504</v>
      </c>
      <c r="H46" s="38">
        <v>6.5119501953125001</v>
      </c>
      <c r="I46" s="39">
        <v>0</v>
      </c>
      <c r="J46" s="39">
        <v>0</v>
      </c>
      <c r="K46" s="39">
        <v>0</v>
      </c>
      <c r="L46" s="40">
        <v>6.5119501953125001</v>
      </c>
      <c r="M46" s="38">
        <v>3.3439599609375001</v>
      </c>
      <c r="N46" s="39">
        <v>0</v>
      </c>
      <c r="O46" s="39">
        <v>12.35062982177735</v>
      </c>
      <c r="P46" s="39">
        <v>0</v>
      </c>
      <c r="Q46" s="40">
        <v>15.69458978271485</v>
      </c>
      <c r="R46" s="38">
        <v>0</v>
      </c>
      <c r="S46" s="39">
        <v>0</v>
      </c>
      <c r="T46" s="39">
        <v>0</v>
      </c>
      <c r="U46" s="39">
        <v>0</v>
      </c>
      <c r="V46" s="40">
        <v>0</v>
      </c>
      <c r="W46" s="38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40">
        <v>0</v>
      </c>
      <c r="AF46" s="38">
        <v>0</v>
      </c>
      <c r="AG46" s="39">
        <v>0</v>
      </c>
      <c r="AH46" s="39">
        <v>0</v>
      </c>
      <c r="AI46" s="40">
        <v>0</v>
      </c>
      <c r="AJ46" s="71">
        <v>30.768510192871101</v>
      </c>
    </row>
    <row r="47" spans="1:36" x14ac:dyDescent="0.3">
      <c r="A47" s="1" t="s">
        <v>86</v>
      </c>
      <c r="B47" s="61" t="s">
        <v>94</v>
      </c>
      <c r="C47" s="38">
        <v>0</v>
      </c>
      <c r="D47" s="39">
        <v>0</v>
      </c>
      <c r="E47" s="39">
        <v>0</v>
      </c>
      <c r="F47" s="39">
        <v>0</v>
      </c>
      <c r="G47" s="40">
        <v>0</v>
      </c>
      <c r="H47" s="38">
        <v>0</v>
      </c>
      <c r="I47" s="39">
        <v>0</v>
      </c>
      <c r="J47" s="39">
        <v>7.3477900390624997</v>
      </c>
      <c r="K47" s="39">
        <v>0</v>
      </c>
      <c r="L47" s="40">
        <v>7.3477900390624997</v>
      </c>
      <c r="M47" s="38">
        <v>0</v>
      </c>
      <c r="N47" s="39">
        <v>0</v>
      </c>
      <c r="O47" s="39">
        <v>1.1964199981689501</v>
      </c>
      <c r="P47" s="39">
        <v>0.24428000640869149</v>
      </c>
      <c r="Q47" s="40">
        <v>1.4407000045776415</v>
      </c>
      <c r="R47" s="38">
        <v>0</v>
      </c>
      <c r="S47" s="39">
        <v>0</v>
      </c>
      <c r="T47" s="39">
        <v>0</v>
      </c>
      <c r="U47" s="39">
        <v>0</v>
      </c>
      <c r="V47" s="40">
        <v>0</v>
      </c>
      <c r="W47" s="38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0</v>
      </c>
      <c r="AF47" s="38">
        <v>0</v>
      </c>
      <c r="AG47" s="39">
        <v>0</v>
      </c>
      <c r="AH47" s="39">
        <v>0</v>
      </c>
      <c r="AI47" s="40">
        <v>0</v>
      </c>
      <c r="AJ47" s="71">
        <v>8.7884900436401416</v>
      </c>
    </row>
    <row r="48" spans="1:36" x14ac:dyDescent="0.3">
      <c r="A48" s="1" t="s">
        <v>86</v>
      </c>
      <c r="B48" s="61" t="s">
        <v>95</v>
      </c>
      <c r="C48" s="38">
        <v>1.2087299804687499</v>
      </c>
      <c r="D48" s="39">
        <v>0.23841999816894499</v>
      </c>
      <c r="E48" s="39">
        <v>0</v>
      </c>
      <c r="F48" s="39">
        <v>0</v>
      </c>
      <c r="G48" s="40">
        <v>1.4471499786376949</v>
      </c>
      <c r="H48" s="38">
        <v>2.6869599609375001</v>
      </c>
      <c r="I48" s="39">
        <v>0</v>
      </c>
      <c r="J48" s="39">
        <v>0</v>
      </c>
      <c r="K48" s="39">
        <v>0</v>
      </c>
      <c r="L48" s="40">
        <v>2.6869599609375001</v>
      </c>
      <c r="M48" s="38">
        <v>1.9540500488281201</v>
      </c>
      <c r="N48" s="39">
        <v>0</v>
      </c>
      <c r="O48" s="39">
        <v>5.6057200927734394</v>
      </c>
      <c r="P48" s="39">
        <v>0.55499000263214093</v>
      </c>
      <c r="Q48" s="40">
        <v>8.114760144233701</v>
      </c>
      <c r="R48" s="38">
        <v>0</v>
      </c>
      <c r="S48" s="39">
        <v>0</v>
      </c>
      <c r="T48" s="39">
        <v>0</v>
      </c>
      <c r="U48" s="39">
        <v>0.16224999999999962</v>
      </c>
      <c r="V48" s="40">
        <v>0.16224999999999962</v>
      </c>
      <c r="W48" s="38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0</v>
      </c>
      <c r="AF48" s="38">
        <v>0</v>
      </c>
      <c r="AG48" s="39">
        <v>0.49973001098632802</v>
      </c>
      <c r="AH48" s="39">
        <v>0</v>
      </c>
      <c r="AI48" s="40">
        <v>0.49973001098632802</v>
      </c>
      <c r="AJ48" s="71">
        <v>12.910850094795224</v>
      </c>
    </row>
    <row r="49" spans="1:36" x14ac:dyDescent="0.3">
      <c r="A49" s="1" t="s">
        <v>96</v>
      </c>
      <c r="B49" s="61" t="s">
        <v>97</v>
      </c>
      <c r="C49" s="38">
        <v>0</v>
      </c>
      <c r="D49" s="39">
        <v>0</v>
      </c>
      <c r="E49" s="39">
        <v>0</v>
      </c>
      <c r="F49" s="39">
        <v>0</v>
      </c>
      <c r="G49" s="40">
        <v>0</v>
      </c>
      <c r="H49" s="38">
        <v>0</v>
      </c>
      <c r="I49" s="39">
        <v>0</v>
      </c>
      <c r="J49" s="39">
        <v>0</v>
      </c>
      <c r="K49" s="39">
        <v>0</v>
      </c>
      <c r="L49" s="40">
        <v>0</v>
      </c>
      <c r="M49" s="38">
        <v>2.2760000228881801E-2</v>
      </c>
      <c r="N49" s="39">
        <v>0</v>
      </c>
      <c r="O49" s="39">
        <v>0</v>
      </c>
      <c r="P49" s="39">
        <v>0</v>
      </c>
      <c r="Q49" s="40">
        <v>2.2760000228881801E-2</v>
      </c>
      <c r="R49" s="38">
        <v>0</v>
      </c>
      <c r="S49" s="39">
        <v>0</v>
      </c>
      <c r="T49" s="39">
        <v>0</v>
      </c>
      <c r="U49" s="39">
        <v>0</v>
      </c>
      <c r="V49" s="40">
        <v>0</v>
      </c>
      <c r="W49" s="38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40">
        <v>0</v>
      </c>
      <c r="AF49" s="38">
        <v>0</v>
      </c>
      <c r="AG49" s="39">
        <v>0</v>
      </c>
      <c r="AH49" s="39">
        <v>0</v>
      </c>
      <c r="AI49" s="40">
        <v>0</v>
      </c>
      <c r="AJ49" s="71">
        <v>2.2760000228881801E-2</v>
      </c>
    </row>
    <row r="50" spans="1:36" x14ac:dyDescent="0.3">
      <c r="A50" s="1" t="s">
        <v>96</v>
      </c>
      <c r="B50" s="61" t="s">
        <v>98</v>
      </c>
      <c r="C50" s="38">
        <v>0</v>
      </c>
      <c r="D50" s="39">
        <v>0</v>
      </c>
      <c r="E50" s="39">
        <v>0</v>
      </c>
      <c r="F50" s="39">
        <v>0</v>
      </c>
      <c r="G50" s="40">
        <v>0</v>
      </c>
      <c r="H50" s="38">
        <v>2.3481499023437502</v>
      </c>
      <c r="I50" s="39">
        <v>0</v>
      </c>
      <c r="J50" s="39">
        <v>5.6881799316406303</v>
      </c>
      <c r="K50" s="39">
        <v>0</v>
      </c>
      <c r="L50" s="40">
        <v>8.0363298339843805</v>
      </c>
      <c r="M50" s="38">
        <v>1.80264001464844</v>
      </c>
      <c r="N50" s="39">
        <v>0</v>
      </c>
      <c r="O50" s="39">
        <v>3.8356401367187498</v>
      </c>
      <c r="P50" s="39">
        <v>0</v>
      </c>
      <c r="Q50" s="40">
        <v>5.6382801513671899</v>
      </c>
      <c r="R50" s="38">
        <v>0</v>
      </c>
      <c r="S50" s="39">
        <v>0</v>
      </c>
      <c r="T50" s="39">
        <v>0</v>
      </c>
      <c r="U50" s="39">
        <v>1.21400003433228E-2</v>
      </c>
      <c r="V50" s="40">
        <v>1.21400003433228E-2</v>
      </c>
      <c r="W50" s="38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40">
        <v>0</v>
      </c>
      <c r="AF50" s="38">
        <v>0</v>
      </c>
      <c r="AG50" s="39">
        <v>0</v>
      </c>
      <c r="AH50" s="39">
        <v>1.27799997329712E-2</v>
      </c>
      <c r="AI50" s="40">
        <v>1.27799997329712E-2</v>
      </c>
      <c r="AJ50" s="71">
        <v>13.699529985427866</v>
      </c>
    </row>
    <row r="51" spans="1:36" x14ac:dyDescent="0.3">
      <c r="A51" s="1" t="s">
        <v>96</v>
      </c>
      <c r="B51" s="61" t="s">
        <v>99</v>
      </c>
      <c r="C51" s="38">
        <v>0</v>
      </c>
      <c r="D51" s="39">
        <v>0</v>
      </c>
      <c r="E51" s="39">
        <v>0</v>
      </c>
      <c r="F51" s="39">
        <v>0</v>
      </c>
      <c r="G51" s="40">
        <v>0</v>
      </c>
      <c r="H51" s="38">
        <v>0</v>
      </c>
      <c r="I51" s="39">
        <v>0</v>
      </c>
      <c r="J51" s="39">
        <v>0</v>
      </c>
      <c r="K51" s="39">
        <v>0</v>
      </c>
      <c r="L51" s="40">
        <v>0</v>
      </c>
      <c r="M51" s="38">
        <v>0</v>
      </c>
      <c r="N51" s="39">
        <v>0</v>
      </c>
      <c r="O51" s="39">
        <v>6.0718600521087609</v>
      </c>
      <c r="P51" s="39">
        <v>1.3338300552368201</v>
      </c>
      <c r="Q51" s="40">
        <v>7.4056901073455812</v>
      </c>
      <c r="R51" s="38">
        <v>0</v>
      </c>
      <c r="S51" s="39">
        <v>0</v>
      </c>
      <c r="T51" s="39">
        <v>0</v>
      </c>
      <c r="U51" s="39">
        <v>7.9250000000000001E-2</v>
      </c>
      <c r="V51" s="40">
        <v>7.9250000000000001E-2</v>
      </c>
      <c r="W51" s="38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0</v>
      </c>
      <c r="AF51" s="38">
        <v>0</v>
      </c>
      <c r="AG51" s="39">
        <v>0</v>
      </c>
      <c r="AH51" s="39">
        <v>0</v>
      </c>
      <c r="AI51" s="40">
        <v>0</v>
      </c>
      <c r="AJ51" s="71">
        <v>7.4849401073455812</v>
      </c>
    </row>
    <row r="52" spans="1:36" x14ac:dyDescent="0.3">
      <c r="A52" s="1" t="s">
        <v>96</v>
      </c>
      <c r="B52" s="61" t="s">
        <v>100</v>
      </c>
      <c r="C52" s="38">
        <v>1.69655004882813</v>
      </c>
      <c r="D52" s="39">
        <v>0</v>
      </c>
      <c r="E52" s="39">
        <v>3.4942700195312502</v>
      </c>
      <c r="F52" s="39">
        <v>0</v>
      </c>
      <c r="G52" s="40">
        <v>5.1908200683593799</v>
      </c>
      <c r="H52" s="38">
        <v>22.073280273437501</v>
      </c>
      <c r="I52" s="39">
        <v>0</v>
      </c>
      <c r="J52" s="39">
        <v>21.355220214843747</v>
      </c>
      <c r="K52" s="39">
        <v>0</v>
      </c>
      <c r="L52" s="40">
        <v>43.428500488281244</v>
      </c>
      <c r="M52" s="38">
        <v>10.05881994628907</v>
      </c>
      <c r="N52" s="39">
        <v>0</v>
      </c>
      <c r="O52" s="39">
        <v>5.548700134277345</v>
      </c>
      <c r="P52" s="39">
        <v>2.008909942626953</v>
      </c>
      <c r="Q52" s="40">
        <v>17.616430023193367</v>
      </c>
      <c r="R52" s="38">
        <v>0</v>
      </c>
      <c r="S52" s="39">
        <v>0</v>
      </c>
      <c r="T52" s="39">
        <v>0</v>
      </c>
      <c r="U52" s="39">
        <v>0.30591999912261925</v>
      </c>
      <c r="V52" s="40">
        <v>0.30591999912261925</v>
      </c>
      <c r="W52" s="38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40">
        <v>0</v>
      </c>
      <c r="AF52" s="38">
        <v>0</v>
      </c>
      <c r="AG52" s="39">
        <v>0</v>
      </c>
      <c r="AH52" s="39">
        <v>2.8739999771118199E-2</v>
      </c>
      <c r="AI52" s="40">
        <v>2.8739999771118199E-2</v>
      </c>
      <c r="AJ52" s="71">
        <v>66.570410578727731</v>
      </c>
    </row>
    <row r="53" spans="1:36" x14ac:dyDescent="0.3">
      <c r="A53" s="1" t="s">
        <v>96</v>
      </c>
      <c r="B53" s="61" t="s">
        <v>101</v>
      </c>
      <c r="C53" s="38">
        <v>0</v>
      </c>
      <c r="D53" s="39">
        <v>0</v>
      </c>
      <c r="E53" s="39">
        <v>0</v>
      </c>
      <c r="F53" s="39">
        <v>0.40792999267578101</v>
      </c>
      <c r="G53" s="40">
        <v>0.40792999267578101</v>
      </c>
      <c r="H53" s="38">
        <v>0.41210998535156301</v>
      </c>
      <c r="I53" s="39">
        <v>0</v>
      </c>
      <c r="J53" s="39">
        <v>2.6690999755859428</v>
      </c>
      <c r="K53" s="39">
        <v>0</v>
      </c>
      <c r="L53" s="40">
        <v>3.0812099609375059</v>
      </c>
      <c r="M53" s="38">
        <v>3.250970092773442</v>
      </c>
      <c r="N53" s="39">
        <v>0</v>
      </c>
      <c r="O53" s="39">
        <v>2.5701400146484383</v>
      </c>
      <c r="P53" s="39">
        <v>1.1668000183105471</v>
      </c>
      <c r="Q53" s="40">
        <v>6.9879101257324274</v>
      </c>
      <c r="R53" s="38">
        <v>0</v>
      </c>
      <c r="S53" s="39">
        <v>0</v>
      </c>
      <c r="T53" s="39">
        <v>0</v>
      </c>
      <c r="U53" s="39">
        <v>0.98258999824523907</v>
      </c>
      <c r="V53" s="40">
        <v>0.98258999824523907</v>
      </c>
      <c r="W53" s="38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40">
        <v>0</v>
      </c>
      <c r="AF53" s="38">
        <v>0</v>
      </c>
      <c r="AG53" s="39">
        <v>0.271380004882813</v>
      </c>
      <c r="AH53" s="39">
        <v>0.50571000289917023</v>
      </c>
      <c r="AI53" s="40">
        <v>0.77709000778198323</v>
      </c>
      <c r="AJ53" s="71">
        <v>12.236730085372935</v>
      </c>
    </row>
    <row r="54" spans="1:36" x14ac:dyDescent="0.3">
      <c r="A54" s="1" t="s">
        <v>96</v>
      </c>
      <c r="B54" s="61" t="s">
        <v>102</v>
      </c>
      <c r="C54" s="38">
        <v>0</v>
      </c>
      <c r="D54" s="39">
        <v>0</v>
      </c>
      <c r="E54" s="39">
        <v>0</v>
      </c>
      <c r="F54" s="39">
        <v>0</v>
      </c>
      <c r="G54" s="40">
        <v>0</v>
      </c>
      <c r="H54" s="38">
        <v>2.5402000122070341</v>
      </c>
      <c r="I54" s="39">
        <v>0</v>
      </c>
      <c r="J54" s="39">
        <v>0</v>
      </c>
      <c r="K54" s="39">
        <v>0</v>
      </c>
      <c r="L54" s="40">
        <v>2.5402000122070341</v>
      </c>
      <c r="M54" s="38">
        <v>1.51332995605469</v>
      </c>
      <c r="N54" s="39">
        <v>0</v>
      </c>
      <c r="O54" s="39">
        <v>0</v>
      </c>
      <c r="P54" s="39">
        <v>0</v>
      </c>
      <c r="Q54" s="40">
        <v>1.51332995605469</v>
      </c>
      <c r="R54" s="38">
        <v>0</v>
      </c>
      <c r="S54" s="39">
        <v>0</v>
      </c>
      <c r="T54" s="39">
        <v>0</v>
      </c>
      <c r="U54" s="39">
        <v>0</v>
      </c>
      <c r="V54" s="40">
        <v>0</v>
      </c>
      <c r="W54" s="38">
        <v>0</v>
      </c>
      <c r="X54" s="39">
        <v>0</v>
      </c>
      <c r="Y54" s="39">
        <v>2.0579999923706099E-2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40">
        <v>2.0579999923706099E-2</v>
      </c>
      <c r="AF54" s="38">
        <v>0</v>
      </c>
      <c r="AG54" s="39">
        <v>0</v>
      </c>
      <c r="AH54" s="39">
        <v>0</v>
      </c>
      <c r="AI54" s="40">
        <v>0</v>
      </c>
      <c r="AJ54" s="71">
        <v>4.0741099681854305</v>
      </c>
    </row>
    <row r="55" spans="1:36" x14ac:dyDescent="0.3">
      <c r="A55" s="1" t="s">
        <v>96</v>
      </c>
      <c r="B55" s="61" t="s">
        <v>103</v>
      </c>
      <c r="C55" s="38">
        <v>0</v>
      </c>
      <c r="D55" s="39">
        <v>0</v>
      </c>
      <c r="E55" s="39">
        <v>0</v>
      </c>
      <c r="F55" s="39">
        <v>0</v>
      </c>
      <c r="G55" s="40">
        <v>0</v>
      </c>
      <c r="H55" s="38">
        <v>6.75068017578125</v>
      </c>
      <c r="I55" s="39">
        <v>0</v>
      </c>
      <c r="J55" s="39">
        <v>3.61201000976562</v>
      </c>
      <c r="K55" s="39">
        <v>0</v>
      </c>
      <c r="L55" s="40">
        <v>10.362690185546871</v>
      </c>
      <c r="M55" s="38">
        <v>1.6157900390625</v>
      </c>
      <c r="N55" s="39">
        <v>0</v>
      </c>
      <c r="O55" s="39">
        <v>0</v>
      </c>
      <c r="P55" s="39">
        <v>0</v>
      </c>
      <c r="Q55" s="40">
        <v>1.6157900390625</v>
      </c>
      <c r="R55" s="38">
        <v>0</v>
      </c>
      <c r="S55" s="39">
        <v>0</v>
      </c>
      <c r="T55" s="39">
        <v>0</v>
      </c>
      <c r="U55" s="39">
        <v>0</v>
      </c>
      <c r="V55" s="40">
        <v>0</v>
      </c>
      <c r="W55" s="38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40">
        <v>0</v>
      </c>
      <c r="AF55" s="38">
        <v>0</v>
      </c>
      <c r="AG55" s="39">
        <v>0</v>
      </c>
      <c r="AH55" s="39">
        <v>0.164909996032715</v>
      </c>
      <c r="AI55" s="40">
        <v>0.164909996032715</v>
      </c>
      <c r="AJ55" s="71">
        <v>12.143390220642086</v>
      </c>
    </row>
    <row r="56" spans="1:36" x14ac:dyDescent="0.3">
      <c r="A56" s="1" t="s">
        <v>96</v>
      </c>
      <c r="B56" s="61" t="s">
        <v>104</v>
      </c>
      <c r="C56" s="38">
        <v>0</v>
      </c>
      <c r="D56" s="39">
        <v>0</v>
      </c>
      <c r="E56" s="39">
        <v>0</v>
      </c>
      <c r="F56" s="39">
        <v>0</v>
      </c>
      <c r="G56" s="40">
        <v>0</v>
      </c>
      <c r="H56" s="38">
        <v>7.9202898559570309</v>
      </c>
      <c r="I56" s="39">
        <v>0</v>
      </c>
      <c r="J56" s="39">
        <v>2.9849000205993654</v>
      </c>
      <c r="K56" s="39">
        <v>0</v>
      </c>
      <c r="L56" s="40">
        <v>10.905189876556395</v>
      </c>
      <c r="M56" s="38">
        <v>0</v>
      </c>
      <c r="N56" s="39">
        <v>0</v>
      </c>
      <c r="O56" s="39">
        <v>4.8770198440551757</v>
      </c>
      <c r="P56" s="39">
        <v>3.4920100708007862</v>
      </c>
      <c r="Q56" s="40">
        <v>8.369029914855961</v>
      </c>
      <c r="R56" s="38">
        <v>0</v>
      </c>
      <c r="S56" s="39">
        <v>0</v>
      </c>
      <c r="T56" s="39">
        <v>0</v>
      </c>
      <c r="U56" s="39">
        <v>0</v>
      </c>
      <c r="V56" s="40">
        <v>0</v>
      </c>
      <c r="W56" s="38">
        <v>0</v>
      </c>
      <c r="X56" s="39">
        <v>0</v>
      </c>
      <c r="Y56" s="39">
        <v>0</v>
      </c>
      <c r="Z56" s="39">
        <v>0</v>
      </c>
      <c r="AA56" s="39">
        <v>0.73872998046875005</v>
      </c>
      <c r="AB56" s="39">
        <v>0</v>
      </c>
      <c r="AC56" s="39">
        <v>0.704460021972656</v>
      </c>
      <c r="AD56" s="39">
        <v>0</v>
      </c>
      <c r="AE56" s="40">
        <v>1.4431900024414062</v>
      </c>
      <c r="AF56" s="38">
        <v>0</v>
      </c>
      <c r="AG56" s="39">
        <v>0</v>
      </c>
      <c r="AH56" s="39">
        <v>0</v>
      </c>
      <c r="AI56" s="40">
        <v>0</v>
      </c>
      <c r="AJ56" s="71">
        <v>20.717409793853761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0</v>
      </c>
      <c r="F57" s="39">
        <v>0</v>
      </c>
      <c r="G57" s="40">
        <v>0</v>
      </c>
      <c r="H57" s="38">
        <v>15.62126025390625</v>
      </c>
      <c r="I57" s="39">
        <v>0</v>
      </c>
      <c r="J57" s="39">
        <v>12.88339998054504</v>
      </c>
      <c r="K57" s="39">
        <v>0</v>
      </c>
      <c r="L57" s="40">
        <v>28.50466023445129</v>
      </c>
      <c r="M57" s="38">
        <v>0</v>
      </c>
      <c r="N57" s="39">
        <v>0</v>
      </c>
      <c r="O57" s="39">
        <v>0.78551000213623001</v>
      </c>
      <c r="P57" s="39">
        <v>0.264480003356934</v>
      </c>
      <c r="Q57" s="40">
        <v>1.0499900054931639</v>
      </c>
      <c r="R57" s="38">
        <v>0</v>
      </c>
      <c r="S57" s="39">
        <v>0</v>
      </c>
      <c r="T57" s="39">
        <v>0</v>
      </c>
      <c r="U57" s="39">
        <v>0</v>
      </c>
      <c r="V57" s="40">
        <v>0</v>
      </c>
      <c r="W57" s="38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40">
        <v>0</v>
      </c>
      <c r="AF57" s="38">
        <v>0</v>
      </c>
      <c r="AG57" s="39">
        <v>0</v>
      </c>
      <c r="AH57" s="39">
        <v>0</v>
      </c>
      <c r="AI57" s="40">
        <v>0</v>
      </c>
      <c r="AJ57" s="71">
        <v>29.554650239944454</v>
      </c>
    </row>
    <row r="58" spans="1:36" x14ac:dyDescent="0.3">
      <c r="A58" s="1" t="s">
        <v>96</v>
      </c>
      <c r="B58" s="61" t="s">
        <v>106</v>
      </c>
      <c r="C58" s="38">
        <v>0</v>
      </c>
      <c r="D58" s="39">
        <v>0</v>
      </c>
      <c r="E58" s="39">
        <v>0</v>
      </c>
      <c r="F58" s="39">
        <v>0</v>
      </c>
      <c r="G58" s="40">
        <v>0</v>
      </c>
      <c r="H58" s="38">
        <v>0</v>
      </c>
      <c r="I58" s="39">
        <v>0</v>
      </c>
      <c r="J58" s="39">
        <v>0</v>
      </c>
      <c r="K58" s="39">
        <v>0</v>
      </c>
      <c r="L58" s="40">
        <v>0</v>
      </c>
      <c r="M58" s="38">
        <v>1.7264599609375</v>
      </c>
      <c r="N58" s="39">
        <v>0</v>
      </c>
      <c r="O58" s="39">
        <v>1.50999999046326E-3</v>
      </c>
      <c r="P58" s="39">
        <v>0</v>
      </c>
      <c r="Q58" s="40">
        <v>1.7279699609279633</v>
      </c>
      <c r="R58" s="38">
        <v>0</v>
      </c>
      <c r="S58" s="39">
        <v>0</v>
      </c>
      <c r="T58" s="39">
        <v>0</v>
      </c>
      <c r="U58" s="39">
        <v>0</v>
      </c>
      <c r="V58" s="40">
        <v>0</v>
      </c>
      <c r="W58" s="38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0</v>
      </c>
      <c r="AF58" s="38">
        <v>0</v>
      </c>
      <c r="AG58" s="39">
        <v>0</v>
      </c>
      <c r="AH58" s="39">
        <v>0</v>
      </c>
      <c r="AI58" s="40">
        <v>0</v>
      </c>
      <c r="AJ58" s="71">
        <v>1.7279699609279633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0</v>
      </c>
      <c r="F59" s="39">
        <v>0</v>
      </c>
      <c r="G59" s="40">
        <v>0</v>
      </c>
      <c r="H59" s="38">
        <v>9.5670498046874997</v>
      </c>
      <c r="I59" s="39">
        <v>0</v>
      </c>
      <c r="J59" s="39">
        <v>3.08455014038086</v>
      </c>
      <c r="K59" s="39">
        <v>0</v>
      </c>
      <c r="L59" s="40">
        <v>12.651599945068359</v>
      </c>
      <c r="M59" s="38">
        <v>7.2410400390624945</v>
      </c>
      <c r="N59" s="39">
        <v>0</v>
      </c>
      <c r="O59" s="39">
        <v>10.611499801635746</v>
      </c>
      <c r="P59" s="39">
        <v>0</v>
      </c>
      <c r="Q59" s="40">
        <v>17.852539840698242</v>
      </c>
      <c r="R59" s="38">
        <v>0</v>
      </c>
      <c r="S59" s="39">
        <v>0</v>
      </c>
      <c r="T59" s="39">
        <v>0</v>
      </c>
      <c r="U59" s="39">
        <v>0.15677999877929699</v>
      </c>
      <c r="V59" s="40">
        <v>0.15677999877929699</v>
      </c>
      <c r="W59" s="38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40">
        <v>0</v>
      </c>
      <c r="AF59" s="38">
        <v>0</v>
      </c>
      <c r="AG59" s="39">
        <v>5.3600001335144002E-3</v>
      </c>
      <c r="AH59" s="39">
        <v>0</v>
      </c>
      <c r="AI59" s="40">
        <v>5.3600001335144002E-3</v>
      </c>
      <c r="AJ59" s="71">
        <v>30.666279784679411</v>
      </c>
    </row>
    <row r="60" spans="1:36" x14ac:dyDescent="0.3">
      <c r="A60" s="1" t="s">
        <v>107</v>
      </c>
      <c r="B60" s="61" t="s">
        <v>109</v>
      </c>
      <c r="C60" s="38">
        <v>0</v>
      </c>
      <c r="D60" s="39">
        <v>0</v>
      </c>
      <c r="E60" s="39">
        <v>0</v>
      </c>
      <c r="F60" s="39">
        <v>0</v>
      </c>
      <c r="G60" s="40">
        <v>0</v>
      </c>
      <c r="H60" s="38">
        <v>0</v>
      </c>
      <c r="I60" s="39">
        <v>0</v>
      </c>
      <c r="J60" s="39">
        <v>0</v>
      </c>
      <c r="K60" s="39">
        <v>1.21400003433228E-2</v>
      </c>
      <c r="L60" s="40">
        <v>1.21400003433228E-2</v>
      </c>
      <c r="M60" s="38">
        <v>19.989149414062499</v>
      </c>
      <c r="N60" s="39">
        <v>0</v>
      </c>
      <c r="O60" s="39">
        <v>0</v>
      </c>
      <c r="P60" s="39">
        <v>0</v>
      </c>
      <c r="Q60" s="40">
        <v>19.989149414062499</v>
      </c>
      <c r="R60" s="38">
        <v>0</v>
      </c>
      <c r="S60" s="39">
        <v>0</v>
      </c>
      <c r="T60" s="39">
        <v>0</v>
      </c>
      <c r="U60" s="39">
        <v>0</v>
      </c>
      <c r="V60" s="40">
        <v>0</v>
      </c>
      <c r="W60" s="38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0</v>
      </c>
      <c r="AF60" s="38">
        <v>0</v>
      </c>
      <c r="AG60" s="39">
        <v>0</v>
      </c>
      <c r="AH60" s="39">
        <v>0</v>
      </c>
      <c r="AI60" s="40">
        <v>0</v>
      </c>
      <c r="AJ60" s="71">
        <v>20.001289414405822</v>
      </c>
    </row>
    <row r="61" spans="1:36" x14ac:dyDescent="0.3">
      <c r="A61" s="1" t="s">
        <v>110</v>
      </c>
      <c r="B61" s="61" t="s">
        <v>111</v>
      </c>
      <c r="C61" s="38">
        <v>0</v>
      </c>
      <c r="D61" s="39">
        <v>0</v>
      </c>
      <c r="E61" s="39">
        <v>1.0053800048828101</v>
      </c>
      <c r="F61" s="39">
        <v>0.155490005493164</v>
      </c>
      <c r="G61" s="40">
        <v>1.1608700103759741</v>
      </c>
      <c r="H61" s="38">
        <v>0</v>
      </c>
      <c r="I61" s="39">
        <v>0</v>
      </c>
      <c r="J61" s="39">
        <v>8.1625799541473363</v>
      </c>
      <c r="K61" s="39">
        <v>0</v>
      </c>
      <c r="L61" s="40">
        <v>8.1625799541473363</v>
      </c>
      <c r="M61" s="38">
        <v>2.1471000976562502</v>
      </c>
      <c r="N61" s="39">
        <v>0</v>
      </c>
      <c r="O61" s="39">
        <v>1.0371199951171879</v>
      </c>
      <c r="P61" s="39">
        <v>2.0211599845886248</v>
      </c>
      <c r="Q61" s="40">
        <v>5.2053800773620633</v>
      </c>
      <c r="R61" s="38">
        <v>0</v>
      </c>
      <c r="S61" s="39">
        <v>0</v>
      </c>
      <c r="T61" s="39">
        <v>0</v>
      </c>
      <c r="U61" s="39">
        <v>0</v>
      </c>
      <c r="V61" s="40">
        <v>0</v>
      </c>
      <c r="W61" s="38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0</v>
      </c>
      <c r="AF61" s="38">
        <v>0</v>
      </c>
      <c r="AG61" s="39">
        <v>0</v>
      </c>
      <c r="AH61" s="39">
        <v>0</v>
      </c>
      <c r="AI61" s="40">
        <v>0</v>
      </c>
      <c r="AJ61" s="71">
        <v>14.528830041885374</v>
      </c>
    </row>
    <row r="62" spans="1:36" x14ac:dyDescent="0.3">
      <c r="A62" s="1" t="s">
        <v>110</v>
      </c>
      <c r="B62" s="61" t="s">
        <v>112</v>
      </c>
      <c r="C62" s="38">
        <v>0</v>
      </c>
      <c r="D62" s="39">
        <v>0.38339999389648399</v>
      </c>
      <c r="E62" s="39">
        <v>0.216120002746582</v>
      </c>
      <c r="F62" s="39">
        <v>0.221839996337891</v>
      </c>
      <c r="G62" s="40">
        <v>0.82135999298095697</v>
      </c>
      <c r="H62" s="38">
        <v>0</v>
      </c>
      <c r="I62" s="39">
        <v>0</v>
      </c>
      <c r="J62" s="39">
        <v>5.9960399932861339</v>
      </c>
      <c r="K62" s="39">
        <v>0</v>
      </c>
      <c r="L62" s="40">
        <v>5.9960399932861339</v>
      </c>
      <c r="M62" s="38">
        <v>0</v>
      </c>
      <c r="N62" s="39">
        <v>0</v>
      </c>
      <c r="O62" s="39">
        <v>3.87390002441406</v>
      </c>
      <c r="P62" s="39">
        <v>5.5552301025390651</v>
      </c>
      <c r="Q62" s="40">
        <v>9.429130126953126</v>
      </c>
      <c r="R62" s="38">
        <v>0</v>
      </c>
      <c r="S62" s="39">
        <v>0</v>
      </c>
      <c r="T62" s="39">
        <v>0</v>
      </c>
      <c r="U62" s="39">
        <v>0.15527999877929699</v>
      </c>
      <c r="V62" s="40">
        <v>0.15527999877929699</v>
      </c>
      <c r="W62" s="38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40">
        <v>0</v>
      </c>
      <c r="AF62" s="38">
        <v>0</v>
      </c>
      <c r="AG62" s="39">
        <v>0</v>
      </c>
      <c r="AH62" s="39">
        <v>1.4279999732971199E-2</v>
      </c>
      <c r="AI62" s="40">
        <v>1.4279999732971199E-2</v>
      </c>
      <c r="AJ62" s="71">
        <v>16.416090111732483</v>
      </c>
    </row>
    <row r="63" spans="1:36" x14ac:dyDescent="0.3">
      <c r="A63" s="1" t="s">
        <v>110</v>
      </c>
      <c r="B63" s="61" t="s">
        <v>113</v>
      </c>
      <c r="C63" s="38">
        <v>0</v>
      </c>
      <c r="D63" s="39">
        <v>0.51900000000000002</v>
      </c>
      <c r="E63" s="39">
        <v>0.26582000732421901</v>
      </c>
      <c r="F63" s="39">
        <v>0</v>
      </c>
      <c r="G63" s="40">
        <v>0.78482000732421908</v>
      </c>
      <c r="H63" s="38">
        <v>1.9933400268554708</v>
      </c>
      <c r="I63" s="39">
        <v>0</v>
      </c>
      <c r="J63" s="39">
        <v>25.44391955566406</v>
      </c>
      <c r="K63" s="39">
        <v>0</v>
      </c>
      <c r="L63" s="40">
        <v>27.43725958251953</v>
      </c>
      <c r="M63" s="38">
        <v>3.6270700817108157</v>
      </c>
      <c r="N63" s="39">
        <v>0</v>
      </c>
      <c r="O63" s="39">
        <v>7.3036200103759841</v>
      </c>
      <c r="P63" s="39">
        <v>2.7258400230407727</v>
      </c>
      <c r="Q63" s="40">
        <v>13.656530115127572</v>
      </c>
      <c r="R63" s="38">
        <v>0</v>
      </c>
      <c r="S63" s="39">
        <v>0</v>
      </c>
      <c r="T63" s="39">
        <v>0</v>
      </c>
      <c r="U63" s="39">
        <v>4.1840499897003216</v>
      </c>
      <c r="V63" s="40">
        <v>4.1840499897003216</v>
      </c>
      <c r="W63" s="38">
        <v>0</v>
      </c>
      <c r="X63" s="39">
        <v>1.4829999923706099E-2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40">
        <v>1.4829999923706099E-2</v>
      </c>
      <c r="AF63" s="38">
        <v>0</v>
      </c>
      <c r="AG63" s="39">
        <v>0.40913000488281198</v>
      </c>
      <c r="AH63" s="39">
        <v>0</v>
      </c>
      <c r="AI63" s="40">
        <v>0.40913000488281198</v>
      </c>
      <c r="AJ63" s="71">
        <v>46.486619699478162</v>
      </c>
    </row>
    <row r="64" spans="1:36" x14ac:dyDescent="0.3">
      <c r="A64" s="1" t="s">
        <v>110</v>
      </c>
      <c r="B64" s="61" t="s">
        <v>114</v>
      </c>
      <c r="C64" s="38">
        <v>0</v>
      </c>
      <c r="D64" s="39">
        <v>0</v>
      </c>
      <c r="E64" s="39">
        <v>0</v>
      </c>
      <c r="F64" s="39">
        <v>0</v>
      </c>
      <c r="G64" s="40">
        <v>0</v>
      </c>
      <c r="H64" s="38">
        <v>0</v>
      </c>
      <c r="I64" s="39">
        <v>0</v>
      </c>
      <c r="J64" s="39">
        <v>0</v>
      </c>
      <c r="K64" s="39">
        <v>0</v>
      </c>
      <c r="L64" s="40">
        <v>0</v>
      </c>
      <c r="M64" s="38">
        <v>0</v>
      </c>
      <c r="N64" s="39">
        <v>0</v>
      </c>
      <c r="O64" s="39">
        <v>0</v>
      </c>
      <c r="P64" s="39">
        <v>0</v>
      </c>
      <c r="Q64" s="40">
        <v>0</v>
      </c>
      <c r="R64" s="38">
        <v>0</v>
      </c>
      <c r="S64" s="39">
        <v>0</v>
      </c>
      <c r="T64" s="39">
        <v>0</v>
      </c>
      <c r="U64" s="39">
        <v>0</v>
      </c>
      <c r="V64" s="40">
        <v>0</v>
      </c>
      <c r="W64" s="38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0</v>
      </c>
      <c r="AF64" s="38">
        <v>0</v>
      </c>
      <c r="AG64" s="39">
        <v>0</v>
      </c>
      <c r="AH64" s="39">
        <v>0</v>
      </c>
      <c r="AI64" s="40">
        <v>0</v>
      </c>
      <c r="AJ64" s="71">
        <v>0</v>
      </c>
    </row>
    <row r="65" spans="1:36" x14ac:dyDescent="0.3">
      <c r="A65" s="1" t="s">
        <v>110</v>
      </c>
      <c r="B65" s="61" t="s">
        <v>115</v>
      </c>
      <c r="C65" s="38">
        <v>0</v>
      </c>
      <c r="D65" s="39">
        <v>0</v>
      </c>
      <c r="E65" s="39">
        <v>0</v>
      </c>
      <c r="F65" s="39">
        <v>0</v>
      </c>
      <c r="G65" s="40">
        <v>0</v>
      </c>
      <c r="H65" s="38">
        <v>0</v>
      </c>
      <c r="I65" s="39">
        <v>0</v>
      </c>
      <c r="J65" s="39">
        <v>0</v>
      </c>
      <c r="K65" s="39">
        <v>0</v>
      </c>
      <c r="L65" s="40">
        <v>0</v>
      </c>
      <c r="M65" s="38">
        <v>0</v>
      </c>
      <c r="N65" s="39">
        <v>0</v>
      </c>
      <c r="O65" s="39">
        <v>0</v>
      </c>
      <c r="P65" s="39">
        <v>0</v>
      </c>
      <c r="Q65" s="40">
        <v>0</v>
      </c>
      <c r="R65" s="38">
        <v>0</v>
      </c>
      <c r="S65" s="39">
        <v>0</v>
      </c>
      <c r="T65" s="39">
        <v>0</v>
      </c>
      <c r="U65" s="39">
        <v>0</v>
      </c>
      <c r="V65" s="40">
        <v>0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0</v>
      </c>
      <c r="AI65" s="40">
        <v>0</v>
      </c>
      <c r="AJ65" s="71">
        <v>0</v>
      </c>
    </row>
    <row r="66" spans="1:36" x14ac:dyDescent="0.3">
      <c r="A66" s="1" t="s">
        <v>116</v>
      </c>
      <c r="B66" s="61" t="s">
        <v>117</v>
      </c>
      <c r="C66" s="38">
        <v>0</v>
      </c>
      <c r="D66" s="39">
        <v>0</v>
      </c>
      <c r="E66" s="39">
        <v>0</v>
      </c>
      <c r="F66" s="39">
        <v>0</v>
      </c>
      <c r="G66" s="40">
        <v>0</v>
      </c>
      <c r="H66" s="38">
        <v>0</v>
      </c>
      <c r="I66" s="39">
        <v>0</v>
      </c>
      <c r="J66" s="39">
        <v>7.8970097656249996</v>
      </c>
      <c r="K66" s="39">
        <v>0</v>
      </c>
      <c r="L66" s="40">
        <v>7.8970097656249996</v>
      </c>
      <c r="M66" s="38">
        <v>8.6880999755859367</v>
      </c>
      <c r="N66" s="39">
        <v>0</v>
      </c>
      <c r="O66" s="39">
        <v>9.5879997253418003E-2</v>
      </c>
      <c r="P66" s="39">
        <v>0</v>
      </c>
      <c r="Q66" s="40">
        <v>8.7839799728393544</v>
      </c>
      <c r="R66" s="38">
        <v>0</v>
      </c>
      <c r="S66" s="39">
        <v>0</v>
      </c>
      <c r="T66" s="39">
        <v>0</v>
      </c>
      <c r="U66" s="39">
        <v>1.0426600074768071</v>
      </c>
      <c r="V66" s="40">
        <v>1.0426600074768071</v>
      </c>
      <c r="W66" s="38">
        <v>0</v>
      </c>
      <c r="X66" s="39">
        <v>0</v>
      </c>
      <c r="Y66" s="39">
        <v>0</v>
      </c>
      <c r="Z66" s="39">
        <v>0</v>
      </c>
      <c r="AA66" s="39">
        <v>0.70213000488281296</v>
      </c>
      <c r="AB66" s="39">
        <v>0</v>
      </c>
      <c r="AC66" s="39">
        <v>0</v>
      </c>
      <c r="AD66" s="39">
        <v>0</v>
      </c>
      <c r="AE66" s="40">
        <v>0.70213000488281296</v>
      </c>
      <c r="AF66" s="38">
        <v>0</v>
      </c>
      <c r="AG66" s="39">
        <v>0</v>
      </c>
      <c r="AH66" s="39">
        <v>4.1519999504089397E-2</v>
      </c>
      <c r="AI66" s="40">
        <v>4.1519999504089397E-2</v>
      </c>
      <c r="AJ66" s="71">
        <v>18.467299750328063</v>
      </c>
    </row>
    <row r="67" spans="1:36" x14ac:dyDescent="0.3">
      <c r="A67" s="1" t="s">
        <v>116</v>
      </c>
      <c r="B67" s="61" t="s">
        <v>118</v>
      </c>
      <c r="C67" s="38">
        <v>0</v>
      </c>
      <c r="D67" s="39">
        <v>0</v>
      </c>
      <c r="E67" s="39">
        <v>0</v>
      </c>
      <c r="F67" s="39">
        <v>0</v>
      </c>
      <c r="G67" s="40">
        <v>0</v>
      </c>
      <c r="H67" s="38">
        <v>0</v>
      </c>
      <c r="I67" s="39">
        <v>0</v>
      </c>
      <c r="J67" s="39">
        <v>0</v>
      </c>
      <c r="K67" s="39">
        <v>0</v>
      </c>
      <c r="L67" s="40">
        <v>0</v>
      </c>
      <c r="M67" s="38">
        <v>0</v>
      </c>
      <c r="N67" s="39">
        <v>0</v>
      </c>
      <c r="O67" s="39">
        <v>0</v>
      </c>
      <c r="P67" s="39">
        <v>7.3260002136230504E-2</v>
      </c>
      <c r="Q67" s="40">
        <v>7.3260002136230504E-2</v>
      </c>
      <c r="R67" s="38">
        <v>0</v>
      </c>
      <c r="S67" s="39">
        <v>0</v>
      </c>
      <c r="T67" s="39">
        <v>0</v>
      </c>
      <c r="U67" s="39">
        <v>0</v>
      </c>
      <c r="V67" s="40">
        <v>0</v>
      </c>
      <c r="W67" s="38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40">
        <v>0</v>
      </c>
      <c r="AF67" s="38">
        <v>0</v>
      </c>
      <c r="AG67" s="39">
        <v>0</v>
      </c>
      <c r="AH67" s="39">
        <v>0</v>
      </c>
      <c r="AI67" s="40">
        <v>0</v>
      </c>
      <c r="AJ67" s="71">
        <v>7.3260002136230504E-2</v>
      </c>
    </row>
    <row r="68" spans="1:36" x14ac:dyDescent="0.3">
      <c r="A68" s="1" t="s">
        <v>116</v>
      </c>
      <c r="B68" s="61" t="s">
        <v>119</v>
      </c>
      <c r="C68" s="38">
        <v>0</v>
      </c>
      <c r="D68" s="39">
        <v>0</v>
      </c>
      <c r="E68" s="39">
        <v>0</v>
      </c>
      <c r="F68" s="39">
        <v>0.43455999755859398</v>
      </c>
      <c r="G68" s="40">
        <v>0.43455999755859398</v>
      </c>
      <c r="H68" s="38">
        <v>3.4528798828124998</v>
      </c>
      <c r="I68" s="39">
        <v>0</v>
      </c>
      <c r="J68" s="39">
        <v>11.767789993286131</v>
      </c>
      <c r="K68" s="39">
        <v>0.296650001525879</v>
      </c>
      <c r="L68" s="40">
        <v>15.51731987762451</v>
      </c>
      <c r="M68" s="38">
        <v>4.0970700073242137</v>
      </c>
      <c r="N68" s="39">
        <v>0</v>
      </c>
      <c r="O68" s="39">
        <v>1.0177800292968799</v>
      </c>
      <c r="P68" s="39">
        <v>1.437659973144531</v>
      </c>
      <c r="Q68" s="40">
        <v>6.5525100097656246</v>
      </c>
      <c r="R68" s="38">
        <v>0</v>
      </c>
      <c r="S68" s="39">
        <v>0</v>
      </c>
      <c r="T68" s="39">
        <v>0</v>
      </c>
      <c r="U68" s="39">
        <v>0</v>
      </c>
      <c r="V68" s="40">
        <v>0</v>
      </c>
      <c r="W68" s="38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40">
        <v>0</v>
      </c>
      <c r="AF68" s="38">
        <v>0</v>
      </c>
      <c r="AG68" s="39">
        <v>0</v>
      </c>
      <c r="AH68" s="39">
        <v>6.9119998931884793E-2</v>
      </c>
      <c r="AI68" s="40">
        <v>6.9119998931884793E-2</v>
      </c>
      <c r="AJ68" s="71">
        <v>22.573509883880615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0</v>
      </c>
      <c r="F69" s="39">
        <v>0</v>
      </c>
      <c r="G69" s="40">
        <v>0</v>
      </c>
      <c r="H69" s="38">
        <v>0</v>
      </c>
      <c r="I69" s="39">
        <v>0.111729999542236</v>
      </c>
      <c r="J69" s="39">
        <v>0.45992001342773398</v>
      </c>
      <c r="K69" s="39">
        <v>7.7900001525878906E-2</v>
      </c>
      <c r="L69" s="40">
        <v>0.64955001449584893</v>
      </c>
      <c r="M69" s="38">
        <v>2.2538200073242227</v>
      </c>
      <c r="N69" s="39">
        <v>0</v>
      </c>
      <c r="O69" s="39">
        <v>6.8326500434875461</v>
      </c>
      <c r="P69" s="39">
        <v>0.13738000488281199</v>
      </c>
      <c r="Q69" s="40">
        <v>9.2238500556945819</v>
      </c>
      <c r="R69" s="38">
        <v>0</v>
      </c>
      <c r="S69" s="39">
        <v>0</v>
      </c>
      <c r="T69" s="39">
        <v>0</v>
      </c>
      <c r="U69" s="39">
        <v>0</v>
      </c>
      <c r="V69" s="40">
        <v>0</v>
      </c>
      <c r="W69" s="38">
        <v>1.77900009155273E-2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1.77900009155273E-2</v>
      </c>
      <c r="AF69" s="38">
        <v>0</v>
      </c>
      <c r="AG69" s="39">
        <v>0</v>
      </c>
      <c r="AH69" s="39">
        <v>0</v>
      </c>
      <c r="AI69" s="40">
        <v>0</v>
      </c>
      <c r="AJ69" s="71">
        <v>9.8911900711059584</v>
      </c>
    </row>
    <row r="70" spans="1:36" x14ac:dyDescent="0.3">
      <c r="A70" s="1" t="s">
        <v>116</v>
      </c>
      <c r="B70" s="61" t="s">
        <v>121</v>
      </c>
      <c r="C70" s="38">
        <v>0</v>
      </c>
      <c r="D70" s="39">
        <v>0</v>
      </c>
      <c r="E70" s="39">
        <v>0</v>
      </c>
      <c r="F70" s="39">
        <v>0</v>
      </c>
      <c r="G70" s="40">
        <v>0</v>
      </c>
      <c r="H70" s="38">
        <v>14.0793203125</v>
      </c>
      <c r="I70" s="39">
        <v>0</v>
      </c>
      <c r="J70" s="39">
        <v>8.7910400390624996</v>
      </c>
      <c r="K70" s="39">
        <v>0</v>
      </c>
      <c r="L70" s="40">
        <v>22.8703603515625</v>
      </c>
      <c r="M70" s="38">
        <v>0</v>
      </c>
      <c r="N70" s="39">
        <v>0</v>
      </c>
      <c r="O70" s="39">
        <v>0</v>
      </c>
      <c r="P70" s="39">
        <v>0</v>
      </c>
      <c r="Q70" s="40">
        <v>0</v>
      </c>
      <c r="R70" s="38">
        <v>0</v>
      </c>
      <c r="S70" s="39">
        <v>0</v>
      </c>
      <c r="T70" s="39">
        <v>0</v>
      </c>
      <c r="U70" s="39">
        <v>9.6900001525878895E-2</v>
      </c>
      <c r="V70" s="40">
        <v>9.6900001525878895E-2</v>
      </c>
      <c r="W70" s="38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0</v>
      </c>
      <c r="AF70" s="38">
        <v>0</v>
      </c>
      <c r="AG70" s="39">
        <v>0</v>
      </c>
      <c r="AH70" s="39">
        <v>0</v>
      </c>
      <c r="AI70" s="40">
        <v>0</v>
      </c>
      <c r="AJ70" s="71">
        <v>22.967260353088378</v>
      </c>
    </row>
    <row r="71" spans="1:36" x14ac:dyDescent="0.3">
      <c r="A71" s="1" t="s">
        <v>122</v>
      </c>
      <c r="B71" s="61" t="s">
        <v>123</v>
      </c>
      <c r="C71" s="38">
        <v>0</v>
      </c>
      <c r="D71" s="39">
        <v>0</v>
      </c>
      <c r="E71" s="39">
        <v>0</v>
      </c>
      <c r="F71" s="39">
        <v>0</v>
      </c>
      <c r="G71" s="40">
        <v>0</v>
      </c>
      <c r="H71" s="38">
        <v>2.5632099609374999</v>
      </c>
      <c r="I71" s="39">
        <v>0</v>
      </c>
      <c r="J71" s="39">
        <v>26.599619140624998</v>
      </c>
      <c r="K71" s="39">
        <v>0</v>
      </c>
      <c r="L71" s="40">
        <v>29.162829101562497</v>
      </c>
      <c r="M71" s="38">
        <v>0</v>
      </c>
      <c r="N71" s="39">
        <v>0</v>
      </c>
      <c r="O71" s="39">
        <v>2.1070400390624999</v>
      </c>
      <c r="P71" s="39">
        <v>0.37480999755859401</v>
      </c>
      <c r="Q71" s="40">
        <v>2.4818500366210938</v>
      </c>
      <c r="R71" s="38">
        <v>0</v>
      </c>
      <c r="S71" s="39">
        <v>0</v>
      </c>
      <c r="T71" s="39">
        <v>0</v>
      </c>
      <c r="U71" s="39">
        <v>1.6329999923706099E-2</v>
      </c>
      <c r="V71" s="40">
        <v>1.6329999923706099E-2</v>
      </c>
      <c r="W71" s="38">
        <v>0</v>
      </c>
      <c r="X71" s="39">
        <v>0</v>
      </c>
      <c r="Y71" s="39">
        <v>4.3139999389648402E-2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40">
        <v>4.3139999389648402E-2</v>
      </c>
      <c r="AF71" s="38">
        <v>0</v>
      </c>
      <c r="AG71" s="39">
        <v>0</v>
      </c>
      <c r="AH71" s="39">
        <v>0</v>
      </c>
      <c r="AI71" s="40">
        <v>0</v>
      </c>
      <c r="AJ71" s="71">
        <v>31.704149137496945</v>
      </c>
    </row>
    <row r="72" spans="1:36" x14ac:dyDescent="0.3">
      <c r="A72" s="1" t="s">
        <v>122</v>
      </c>
      <c r="B72" s="61" t="s">
        <v>124</v>
      </c>
      <c r="C72" s="38">
        <v>0</v>
      </c>
      <c r="D72" s="39">
        <v>0</v>
      </c>
      <c r="E72" s="39">
        <v>0</v>
      </c>
      <c r="F72" s="39">
        <v>0</v>
      </c>
      <c r="G72" s="40">
        <v>0</v>
      </c>
      <c r="H72" s="38">
        <v>3.2452600097656199</v>
      </c>
      <c r="I72" s="39">
        <v>0</v>
      </c>
      <c r="J72" s="39">
        <v>5.4495800781249999</v>
      </c>
      <c r="K72" s="39">
        <v>0</v>
      </c>
      <c r="L72" s="40">
        <v>8.6948400878906202</v>
      </c>
      <c r="M72" s="38">
        <v>0.766289978027344</v>
      </c>
      <c r="N72" s="39">
        <v>0</v>
      </c>
      <c r="O72" s="39">
        <v>0</v>
      </c>
      <c r="P72" s="39">
        <v>0.85990998840332</v>
      </c>
      <c r="Q72" s="40">
        <v>1.6261999664306641</v>
      </c>
      <c r="R72" s="38">
        <v>0</v>
      </c>
      <c r="S72" s="39">
        <v>0</v>
      </c>
      <c r="T72" s="39">
        <v>0</v>
      </c>
      <c r="U72" s="39">
        <v>0</v>
      </c>
      <c r="V72" s="40">
        <v>0</v>
      </c>
      <c r="W72" s="38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0</v>
      </c>
      <c r="AF72" s="38">
        <v>0</v>
      </c>
      <c r="AG72" s="39">
        <v>0</v>
      </c>
      <c r="AH72" s="39">
        <v>0</v>
      </c>
      <c r="AI72" s="40">
        <v>0</v>
      </c>
      <c r="AJ72" s="71">
        <v>10.321040054321283</v>
      </c>
    </row>
    <row r="73" spans="1:36" x14ac:dyDescent="0.3">
      <c r="A73" s="1" t="s">
        <v>122</v>
      </c>
      <c r="B73" s="61" t="s">
        <v>125</v>
      </c>
      <c r="C73" s="38">
        <v>3.9348999023437501</v>
      </c>
      <c r="D73" s="39">
        <v>0.43602999877929699</v>
      </c>
      <c r="E73" s="39">
        <v>0</v>
      </c>
      <c r="F73" s="39">
        <v>0</v>
      </c>
      <c r="G73" s="40">
        <v>4.3709299011230467</v>
      </c>
      <c r="H73" s="38">
        <v>0</v>
      </c>
      <c r="I73" s="39">
        <v>0</v>
      </c>
      <c r="J73" s="39">
        <v>1.28543002319336</v>
      </c>
      <c r="K73" s="39">
        <v>0</v>
      </c>
      <c r="L73" s="40">
        <v>1.28543002319336</v>
      </c>
      <c r="M73" s="38">
        <v>0</v>
      </c>
      <c r="N73" s="39">
        <v>0</v>
      </c>
      <c r="O73" s="39">
        <v>0.90130999755859398</v>
      </c>
      <c r="P73" s="39">
        <v>0</v>
      </c>
      <c r="Q73" s="40">
        <v>0.90130999755859398</v>
      </c>
      <c r="R73" s="38">
        <v>0</v>
      </c>
      <c r="S73" s="39">
        <v>0</v>
      </c>
      <c r="T73" s="39">
        <v>0</v>
      </c>
      <c r="U73" s="39">
        <v>4.7139999389648399E-2</v>
      </c>
      <c r="V73" s="40">
        <v>4.7139999389648399E-2</v>
      </c>
      <c r="W73" s="38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0</v>
      </c>
      <c r="AF73" s="38">
        <v>0</v>
      </c>
      <c r="AG73" s="39">
        <v>0</v>
      </c>
      <c r="AH73" s="39">
        <v>0</v>
      </c>
      <c r="AI73" s="40">
        <v>0</v>
      </c>
      <c r="AJ73" s="71">
        <v>6.6048099212646489</v>
      </c>
    </row>
    <row r="74" spans="1:36" x14ac:dyDescent="0.3">
      <c r="A74" s="1" t="s">
        <v>122</v>
      </c>
      <c r="B74" s="61" t="s">
        <v>126</v>
      </c>
      <c r="C74" s="38">
        <v>0</v>
      </c>
      <c r="D74" s="39">
        <v>0</v>
      </c>
      <c r="E74" s="39">
        <v>0</v>
      </c>
      <c r="F74" s="39">
        <v>0</v>
      </c>
      <c r="G74" s="40">
        <v>0</v>
      </c>
      <c r="H74" s="38">
        <v>3.7931699218750001</v>
      </c>
      <c r="I74" s="39">
        <v>0</v>
      </c>
      <c r="J74" s="39">
        <v>4.9791801757812504</v>
      </c>
      <c r="K74" s="39">
        <v>0</v>
      </c>
      <c r="L74" s="40">
        <v>8.7723500976562505</v>
      </c>
      <c r="M74" s="38">
        <v>6.5261899414062503</v>
      </c>
      <c r="N74" s="39">
        <v>0</v>
      </c>
      <c r="O74" s="39">
        <v>0</v>
      </c>
      <c r="P74" s="39">
        <v>0</v>
      </c>
      <c r="Q74" s="40">
        <v>6.5261899414062503</v>
      </c>
      <c r="R74" s="38">
        <v>0</v>
      </c>
      <c r="S74" s="39">
        <v>0</v>
      </c>
      <c r="T74" s="39">
        <v>0</v>
      </c>
      <c r="U74" s="39">
        <v>0</v>
      </c>
      <c r="V74" s="40">
        <v>0</v>
      </c>
      <c r="W74" s="38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</v>
      </c>
      <c r="AF74" s="38">
        <v>0</v>
      </c>
      <c r="AG74" s="39">
        <v>0</v>
      </c>
      <c r="AH74" s="39">
        <v>7.2899999618530296E-3</v>
      </c>
      <c r="AI74" s="40">
        <v>7.2899999618530296E-3</v>
      </c>
      <c r="AJ74" s="71">
        <v>15.305830039024354</v>
      </c>
    </row>
    <row r="75" spans="1:36" x14ac:dyDescent="0.3">
      <c r="A75" s="1" t="s">
        <v>127</v>
      </c>
      <c r="B75" s="61" t="s">
        <v>128</v>
      </c>
      <c r="C75" s="38">
        <v>0</v>
      </c>
      <c r="D75" s="39">
        <v>0</v>
      </c>
      <c r="E75" s="39">
        <v>0</v>
      </c>
      <c r="F75" s="39">
        <v>0</v>
      </c>
      <c r="G75" s="40">
        <v>0</v>
      </c>
      <c r="H75" s="38">
        <v>6.8598300781250003</v>
      </c>
      <c r="I75" s="39">
        <v>4.4139999389648403E-2</v>
      </c>
      <c r="J75" s="39">
        <v>8.6683600997924799</v>
      </c>
      <c r="K75" s="39">
        <v>0</v>
      </c>
      <c r="L75" s="40">
        <v>15.57233017730713</v>
      </c>
      <c r="M75" s="38">
        <v>3.7969300231933536</v>
      </c>
      <c r="N75" s="39">
        <v>0</v>
      </c>
      <c r="O75" s="39">
        <v>2.15084008789063</v>
      </c>
      <c r="P75" s="39">
        <v>2.9050000686645499</v>
      </c>
      <c r="Q75" s="40">
        <v>8.8527701797485321</v>
      </c>
      <c r="R75" s="38">
        <v>0</v>
      </c>
      <c r="S75" s="39">
        <v>0</v>
      </c>
      <c r="T75" s="39">
        <v>0</v>
      </c>
      <c r="U75" s="39">
        <v>0.1426299991607666</v>
      </c>
      <c r="V75" s="40">
        <v>0.1426299991607666</v>
      </c>
      <c r="W75" s="38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40">
        <v>0</v>
      </c>
      <c r="AF75" s="38">
        <v>0</v>
      </c>
      <c r="AG75" s="39">
        <v>0</v>
      </c>
      <c r="AH75" s="39">
        <v>4.3610000610351599E-2</v>
      </c>
      <c r="AI75" s="40">
        <v>4.3610000610351599E-2</v>
      </c>
      <c r="AJ75" s="71">
        <v>24.61134035682678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0</v>
      </c>
      <c r="I76" s="39">
        <v>0</v>
      </c>
      <c r="J76" s="39">
        <v>0</v>
      </c>
      <c r="K76" s="39">
        <v>0</v>
      </c>
      <c r="L76" s="40">
        <v>0</v>
      </c>
      <c r="M76" s="38">
        <v>0</v>
      </c>
      <c r="N76" s="39">
        <v>0</v>
      </c>
      <c r="O76" s="39">
        <v>0</v>
      </c>
      <c r="P76" s="39">
        <v>0</v>
      </c>
      <c r="Q76" s="40">
        <v>0</v>
      </c>
      <c r="R76" s="38">
        <v>0</v>
      </c>
      <c r="S76" s="39">
        <v>0</v>
      </c>
      <c r="T76" s="39">
        <v>0</v>
      </c>
      <c r="U76" s="39">
        <v>9.5739997863769494E-2</v>
      </c>
      <c r="V76" s="40">
        <v>9.5739997863769494E-2</v>
      </c>
      <c r="W76" s="38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40">
        <v>0</v>
      </c>
      <c r="AF76" s="38">
        <v>0</v>
      </c>
      <c r="AG76" s="39">
        <v>0</v>
      </c>
      <c r="AH76" s="39">
        <v>0</v>
      </c>
      <c r="AI76" s="40">
        <v>0</v>
      </c>
      <c r="AJ76" s="71">
        <v>9.5739997863769494E-2</v>
      </c>
    </row>
    <row r="77" spans="1:36" x14ac:dyDescent="0.3">
      <c r="A77" s="1" t="s">
        <v>130</v>
      </c>
      <c r="B77" s="61" t="s">
        <v>131</v>
      </c>
      <c r="C77" s="38">
        <v>0</v>
      </c>
      <c r="D77" s="39">
        <v>0</v>
      </c>
      <c r="E77" s="39">
        <v>0</v>
      </c>
      <c r="F77" s="39">
        <v>0</v>
      </c>
      <c r="G77" s="40">
        <v>0</v>
      </c>
      <c r="H77" s="38">
        <v>0</v>
      </c>
      <c r="I77" s="39">
        <v>0</v>
      </c>
      <c r="J77" s="39">
        <v>0</v>
      </c>
      <c r="K77" s="39">
        <v>0</v>
      </c>
      <c r="L77" s="40">
        <v>0</v>
      </c>
      <c r="M77" s="38">
        <v>0.79225000000000001</v>
      </c>
      <c r="N77" s="39">
        <v>0</v>
      </c>
      <c r="O77" s="39">
        <v>0.60679998779296895</v>
      </c>
      <c r="P77" s="39">
        <v>0.44961999511718698</v>
      </c>
      <c r="Q77" s="40">
        <v>1.8486699829101561</v>
      </c>
      <c r="R77" s="38">
        <v>0</v>
      </c>
      <c r="S77" s="39">
        <v>0</v>
      </c>
      <c r="T77" s="39">
        <v>0</v>
      </c>
      <c r="U77" s="39">
        <v>0</v>
      </c>
      <c r="V77" s="40">
        <v>0</v>
      </c>
      <c r="W77" s="38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40">
        <v>0</v>
      </c>
      <c r="AF77" s="38">
        <v>0</v>
      </c>
      <c r="AG77" s="39">
        <v>0</v>
      </c>
      <c r="AH77" s="39">
        <v>0</v>
      </c>
      <c r="AI77" s="40">
        <v>0</v>
      </c>
      <c r="AJ77" s="71">
        <v>1.8486699829101561</v>
      </c>
    </row>
    <row r="78" spans="1:36" x14ac:dyDescent="0.3">
      <c r="A78" s="1" t="s">
        <v>130</v>
      </c>
      <c r="B78" s="61" t="s">
        <v>132</v>
      </c>
      <c r="C78" s="38">
        <v>0</v>
      </c>
      <c r="D78" s="39">
        <v>0</v>
      </c>
      <c r="E78" s="39">
        <v>0</v>
      </c>
      <c r="F78" s="39">
        <v>0</v>
      </c>
      <c r="G78" s="40">
        <v>0</v>
      </c>
      <c r="H78" s="38">
        <v>0</v>
      </c>
      <c r="I78" s="39">
        <v>0</v>
      </c>
      <c r="J78" s="39">
        <v>5.2807297973632812</v>
      </c>
      <c r="K78" s="39">
        <v>0</v>
      </c>
      <c r="L78" s="40">
        <v>5.2807297973632812</v>
      </c>
      <c r="M78" s="38">
        <v>1.95018994140625</v>
      </c>
      <c r="N78" s="39">
        <v>0</v>
      </c>
      <c r="O78" s="39">
        <v>0</v>
      </c>
      <c r="P78" s="39">
        <v>0</v>
      </c>
      <c r="Q78" s="40">
        <v>1.95018994140625</v>
      </c>
      <c r="R78" s="38">
        <v>0</v>
      </c>
      <c r="S78" s="39">
        <v>0</v>
      </c>
      <c r="T78" s="39">
        <v>0</v>
      </c>
      <c r="U78" s="39">
        <v>1.1174300537109401</v>
      </c>
      <c r="V78" s="40">
        <v>1.1174300537109401</v>
      </c>
      <c r="W78" s="38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40">
        <v>0</v>
      </c>
      <c r="AF78" s="38">
        <v>0</v>
      </c>
      <c r="AG78" s="39">
        <v>0</v>
      </c>
      <c r="AH78" s="39">
        <v>0</v>
      </c>
      <c r="AI78" s="40">
        <v>0</v>
      </c>
      <c r="AJ78" s="71">
        <v>8.3483497924804713</v>
      </c>
    </row>
    <row r="79" spans="1:36" x14ac:dyDescent="0.3">
      <c r="A79" s="1" t="s">
        <v>130</v>
      </c>
      <c r="B79" s="61" t="s">
        <v>133</v>
      </c>
      <c r="C79" s="38">
        <v>0</v>
      </c>
      <c r="D79" s="39">
        <v>0</v>
      </c>
      <c r="E79" s="39">
        <v>1.89293994140625</v>
      </c>
      <c r="F79" s="39">
        <v>0</v>
      </c>
      <c r="G79" s="40">
        <v>1.89293994140625</v>
      </c>
      <c r="H79" s="38">
        <v>0</v>
      </c>
      <c r="I79" s="39">
        <v>0</v>
      </c>
      <c r="J79" s="39">
        <v>0</v>
      </c>
      <c r="K79" s="39">
        <v>0</v>
      </c>
      <c r="L79" s="40">
        <v>0</v>
      </c>
      <c r="M79" s="38">
        <v>7.6613499755859404</v>
      </c>
      <c r="N79" s="39">
        <v>0</v>
      </c>
      <c r="O79" s="39">
        <v>1.17425</v>
      </c>
      <c r="P79" s="39">
        <v>0.32526998901367199</v>
      </c>
      <c r="Q79" s="40">
        <v>9.1608699645996126</v>
      </c>
      <c r="R79" s="38">
        <v>0</v>
      </c>
      <c r="S79" s="39">
        <v>0</v>
      </c>
      <c r="T79" s="39">
        <v>0</v>
      </c>
      <c r="U79" s="39">
        <v>0</v>
      </c>
      <c r="V79" s="40">
        <v>0</v>
      </c>
      <c r="W79" s="38">
        <v>0</v>
      </c>
      <c r="X79" s="39">
        <v>0</v>
      </c>
      <c r="Y79" s="39">
        <v>0.67671997070312495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40">
        <v>0.67671997070312495</v>
      </c>
      <c r="AF79" s="38">
        <v>0</v>
      </c>
      <c r="AG79" s="39">
        <v>0</v>
      </c>
      <c r="AH79" s="39">
        <v>0</v>
      </c>
      <c r="AI79" s="40">
        <v>0</v>
      </c>
      <c r="AJ79" s="71">
        <v>11.730529876708989</v>
      </c>
    </row>
    <row r="80" spans="1:36" x14ac:dyDescent="0.3">
      <c r="A80" s="1" t="s">
        <v>130</v>
      </c>
      <c r="B80" s="61" t="s">
        <v>134</v>
      </c>
      <c r="C80" s="38">
        <v>6.1614401855468701</v>
      </c>
      <c r="D80" s="39">
        <v>0</v>
      </c>
      <c r="E80" s="39">
        <v>0</v>
      </c>
      <c r="F80" s="39">
        <v>0</v>
      </c>
      <c r="G80" s="40">
        <v>6.1614401855468701</v>
      </c>
      <c r="H80" s="38">
        <v>0</v>
      </c>
      <c r="I80" s="39">
        <v>0</v>
      </c>
      <c r="J80" s="39">
        <v>18.903670074462894</v>
      </c>
      <c r="K80" s="39">
        <v>2.46900005340576E-2</v>
      </c>
      <c r="L80" s="40">
        <v>18.928360074996952</v>
      </c>
      <c r="M80" s="38">
        <v>0</v>
      </c>
      <c r="N80" s="39">
        <v>0</v>
      </c>
      <c r="O80" s="39">
        <v>0.74037001800537117</v>
      </c>
      <c r="P80" s="39">
        <v>0</v>
      </c>
      <c r="Q80" s="40">
        <v>0.74037001800537117</v>
      </c>
      <c r="R80" s="38">
        <v>0</v>
      </c>
      <c r="S80" s="39">
        <v>0</v>
      </c>
      <c r="T80" s="39">
        <v>0</v>
      </c>
      <c r="U80" s="39">
        <v>0</v>
      </c>
      <c r="V80" s="40">
        <v>0</v>
      </c>
      <c r="W80" s="38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0</v>
      </c>
      <c r="AF80" s="38">
        <v>0</v>
      </c>
      <c r="AG80" s="39">
        <v>0</v>
      </c>
      <c r="AH80" s="39">
        <v>0</v>
      </c>
      <c r="AI80" s="40">
        <v>0</v>
      </c>
      <c r="AJ80" s="71">
        <v>25.830170278549193</v>
      </c>
    </row>
    <row r="81" spans="1:36" x14ac:dyDescent="0.3">
      <c r="A81" s="1" t="s">
        <v>130</v>
      </c>
      <c r="B81" s="61" t="s">
        <v>135</v>
      </c>
      <c r="C81" s="38">
        <v>4.406830078125</v>
      </c>
      <c r="D81" s="39">
        <v>0</v>
      </c>
      <c r="E81" s="39">
        <v>0</v>
      </c>
      <c r="F81" s="39">
        <v>0</v>
      </c>
      <c r="G81" s="40">
        <v>4.406830078125</v>
      </c>
      <c r="H81" s="38">
        <v>3.8577000007629394</v>
      </c>
      <c r="I81" s="39">
        <v>0</v>
      </c>
      <c r="J81" s="39">
        <v>1.5355600585937501</v>
      </c>
      <c r="K81" s="39">
        <v>0</v>
      </c>
      <c r="L81" s="40">
        <v>5.39326005935669</v>
      </c>
      <c r="M81" s="38">
        <v>0</v>
      </c>
      <c r="N81" s="39">
        <v>0</v>
      </c>
      <c r="O81" s="39">
        <v>0</v>
      </c>
      <c r="P81" s="39">
        <v>0</v>
      </c>
      <c r="Q81" s="40">
        <v>0</v>
      </c>
      <c r="R81" s="38">
        <v>0</v>
      </c>
      <c r="S81" s="39">
        <v>0</v>
      </c>
      <c r="T81" s="39">
        <v>0</v>
      </c>
      <c r="U81" s="39">
        <v>0</v>
      </c>
      <c r="V81" s="40">
        <v>0</v>
      </c>
      <c r="W81" s="38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40">
        <v>0</v>
      </c>
      <c r="AF81" s="38">
        <v>0</v>
      </c>
      <c r="AG81" s="39">
        <v>0</v>
      </c>
      <c r="AH81" s="39">
        <v>0</v>
      </c>
      <c r="AI81" s="40">
        <v>0</v>
      </c>
      <c r="AJ81" s="71">
        <v>9.8000901374816891</v>
      </c>
    </row>
    <row r="82" spans="1:36" x14ac:dyDescent="0.3">
      <c r="A82" s="1" t="s">
        <v>136</v>
      </c>
      <c r="B82" s="61" t="s">
        <v>137</v>
      </c>
      <c r="C82" s="38">
        <v>0</v>
      </c>
      <c r="D82" s="39">
        <v>0</v>
      </c>
      <c r="E82" s="39">
        <v>0</v>
      </c>
      <c r="F82" s="39">
        <v>0</v>
      </c>
      <c r="G82" s="40">
        <v>0</v>
      </c>
      <c r="H82" s="38">
        <v>9.7979999542236296E-2</v>
      </c>
      <c r="I82" s="39">
        <v>0.100080001831055</v>
      </c>
      <c r="J82" s="39">
        <v>3.3875000000000002</v>
      </c>
      <c r="K82" s="39">
        <v>0</v>
      </c>
      <c r="L82" s="40">
        <v>3.5855600013732913</v>
      </c>
      <c r="M82" s="38">
        <v>0</v>
      </c>
      <c r="N82" s="39">
        <v>0</v>
      </c>
      <c r="O82" s="39">
        <v>2.3516999511718799</v>
      </c>
      <c r="P82" s="39">
        <v>0.65283001708984401</v>
      </c>
      <c r="Q82" s="40">
        <v>3.0045299682617239</v>
      </c>
      <c r="R82" s="38">
        <v>0</v>
      </c>
      <c r="S82" s="39">
        <v>0</v>
      </c>
      <c r="T82" s="39">
        <v>0</v>
      </c>
      <c r="U82" s="39">
        <v>0.17738999938964869</v>
      </c>
      <c r="V82" s="40">
        <v>0.17738999938964869</v>
      </c>
      <c r="W82" s="38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40">
        <v>0</v>
      </c>
      <c r="AF82" s="38">
        <v>0</v>
      </c>
      <c r="AG82" s="39">
        <v>0</v>
      </c>
      <c r="AH82" s="39">
        <v>0</v>
      </c>
      <c r="AI82" s="40">
        <v>0</v>
      </c>
      <c r="AJ82" s="71">
        <v>6.7674799690246639</v>
      </c>
    </row>
    <row r="83" spans="1:36" x14ac:dyDescent="0.3">
      <c r="A83" s="1" t="s">
        <v>136</v>
      </c>
      <c r="B83" s="61" t="s">
        <v>138</v>
      </c>
      <c r="C83" s="38">
        <v>0</v>
      </c>
      <c r="D83" s="39">
        <v>0</v>
      </c>
      <c r="E83" s="39">
        <v>0</v>
      </c>
      <c r="F83" s="39">
        <v>0</v>
      </c>
      <c r="G83" s="40">
        <v>0</v>
      </c>
      <c r="H83" s="38">
        <v>0</v>
      </c>
      <c r="I83" s="39">
        <v>0</v>
      </c>
      <c r="J83" s="39">
        <v>5.3768198242187504</v>
      </c>
      <c r="K83" s="39">
        <v>0</v>
      </c>
      <c r="L83" s="40">
        <v>5.3768198242187504</v>
      </c>
      <c r="M83" s="38">
        <v>0.38724999999999998</v>
      </c>
      <c r="N83" s="39">
        <v>0</v>
      </c>
      <c r="O83" s="39">
        <v>6.7610300750732417</v>
      </c>
      <c r="P83" s="39">
        <v>1.557140014648438</v>
      </c>
      <c r="Q83" s="40">
        <v>8.7054200897216791</v>
      </c>
      <c r="R83" s="38">
        <v>0</v>
      </c>
      <c r="S83" s="39">
        <v>0</v>
      </c>
      <c r="T83" s="39">
        <v>0</v>
      </c>
      <c r="U83" s="39">
        <v>0</v>
      </c>
      <c r="V83" s="40">
        <v>0</v>
      </c>
      <c r="W83" s="38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40">
        <v>0</v>
      </c>
      <c r="AF83" s="38">
        <v>0</v>
      </c>
      <c r="AG83" s="39">
        <v>0</v>
      </c>
      <c r="AH83" s="39">
        <v>0</v>
      </c>
      <c r="AI83" s="40">
        <v>0</v>
      </c>
      <c r="AJ83" s="71">
        <v>14.08223991394043</v>
      </c>
    </row>
    <row r="84" spans="1:36" x14ac:dyDescent="0.3">
      <c r="A84" s="1" t="s">
        <v>136</v>
      </c>
      <c r="B84" s="61" t="s">
        <v>139</v>
      </c>
      <c r="C84" s="38">
        <v>0</v>
      </c>
      <c r="D84" s="39">
        <v>0</v>
      </c>
      <c r="E84" s="39">
        <v>0</v>
      </c>
      <c r="F84" s="39">
        <v>0</v>
      </c>
      <c r="G84" s="40">
        <v>0</v>
      </c>
      <c r="H84" s="38">
        <v>3.3616298828125002</v>
      </c>
      <c r="I84" s="39">
        <v>0</v>
      </c>
      <c r="J84" s="39">
        <v>0</v>
      </c>
      <c r="K84" s="39">
        <v>0</v>
      </c>
      <c r="L84" s="40">
        <v>3.3616298828125002</v>
      </c>
      <c r="M84" s="38">
        <v>0</v>
      </c>
      <c r="N84" s="39">
        <v>0</v>
      </c>
      <c r="O84" s="39">
        <v>4.5544600524902314</v>
      </c>
      <c r="P84" s="39">
        <v>4.0090000152587901E-2</v>
      </c>
      <c r="Q84" s="40">
        <v>4.5945500526428198</v>
      </c>
      <c r="R84" s="38">
        <v>0</v>
      </c>
      <c r="S84" s="39">
        <v>0</v>
      </c>
      <c r="T84" s="39">
        <v>0</v>
      </c>
      <c r="U84" s="39">
        <v>0</v>
      </c>
      <c r="V84" s="40">
        <v>0</v>
      </c>
      <c r="W84" s="38">
        <v>0</v>
      </c>
      <c r="X84" s="39">
        <v>0</v>
      </c>
      <c r="Y84" s="39">
        <v>1.47655004882812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1.47655004882812</v>
      </c>
      <c r="AF84" s="38">
        <v>0</v>
      </c>
      <c r="AG84" s="39">
        <v>0</v>
      </c>
      <c r="AH84" s="39">
        <v>0</v>
      </c>
      <c r="AI84" s="40">
        <v>0</v>
      </c>
      <c r="AJ84" s="71">
        <v>9.4327299842834407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0</v>
      </c>
      <c r="F85" s="39">
        <v>0</v>
      </c>
      <c r="G85" s="40">
        <v>0</v>
      </c>
      <c r="H85" s="38">
        <v>0</v>
      </c>
      <c r="I85" s="39">
        <v>0</v>
      </c>
      <c r="J85" s="39">
        <v>1.5222399902343799</v>
      </c>
      <c r="K85" s="39">
        <v>0</v>
      </c>
      <c r="L85" s="40">
        <v>1.5222399902343799</v>
      </c>
      <c r="M85" s="38">
        <v>0</v>
      </c>
      <c r="N85" s="39">
        <v>0</v>
      </c>
      <c r="O85" s="39">
        <v>0</v>
      </c>
      <c r="P85" s="39">
        <v>0</v>
      </c>
      <c r="Q85" s="40">
        <v>0</v>
      </c>
      <c r="R85" s="38">
        <v>0</v>
      </c>
      <c r="S85" s="39">
        <v>0</v>
      </c>
      <c r="T85" s="39">
        <v>0</v>
      </c>
      <c r="U85" s="39">
        <v>0</v>
      </c>
      <c r="V85" s="40">
        <v>0</v>
      </c>
      <c r="W85" s="38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40">
        <v>0</v>
      </c>
      <c r="AF85" s="38">
        <v>0</v>
      </c>
      <c r="AG85" s="39">
        <v>0</v>
      </c>
      <c r="AH85" s="39">
        <v>0</v>
      </c>
      <c r="AI85" s="40">
        <v>0</v>
      </c>
      <c r="AJ85" s="71">
        <v>1.5222399902343799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0</v>
      </c>
      <c r="F86" s="39">
        <v>0.14939999389648401</v>
      </c>
      <c r="G86" s="40">
        <v>0.14939999389648401</v>
      </c>
      <c r="H86" s="38">
        <v>9.2849998474121107E-2</v>
      </c>
      <c r="I86" s="39">
        <v>0</v>
      </c>
      <c r="J86" s="39">
        <v>0.22030000305175801</v>
      </c>
      <c r="K86" s="39">
        <v>0</v>
      </c>
      <c r="L86" s="40">
        <v>0.31315000152587913</v>
      </c>
      <c r="M86" s="38">
        <v>0</v>
      </c>
      <c r="N86" s="39">
        <v>0</v>
      </c>
      <c r="O86" s="39">
        <v>1.35299997329712E-2</v>
      </c>
      <c r="P86" s="39">
        <v>0.38086000061035202</v>
      </c>
      <c r="Q86" s="40">
        <v>0.39439000034332322</v>
      </c>
      <c r="R86" s="38">
        <v>0</v>
      </c>
      <c r="S86" s="39">
        <v>0</v>
      </c>
      <c r="T86" s="39">
        <v>0</v>
      </c>
      <c r="U86" s="39">
        <v>0</v>
      </c>
      <c r="V86" s="40">
        <v>0</v>
      </c>
      <c r="W86" s="38">
        <v>0</v>
      </c>
      <c r="X86" s="39">
        <v>3.1E-2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40">
        <v>3.1E-2</v>
      </c>
      <c r="AF86" s="38">
        <v>0</v>
      </c>
      <c r="AG86" s="39">
        <v>0</v>
      </c>
      <c r="AH86" s="39">
        <v>0.13747000169754039</v>
      </c>
      <c r="AI86" s="40">
        <v>0.13747000169754039</v>
      </c>
      <c r="AJ86" s="71">
        <v>1.0254099974632267</v>
      </c>
    </row>
    <row r="87" spans="1:36" x14ac:dyDescent="0.3">
      <c r="A87" s="1" t="s">
        <v>136</v>
      </c>
      <c r="B87" s="61" t="s">
        <v>142</v>
      </c>
      <c r="C87" s="38">
        <v>0</v>
      </c>
      <c r="D87" s="39">
        <v>0</v>
      </c>
      <c r="E87" s="39">
        <v>0</v>
      </c>
      <c r="F87" s="39">
        <v>0</v>
      </c>
      <c r="G87" s="40">
        <v>0</v>
      </c>
      <c r="H87" s="38">
        <v>0</v>
      </c>
      <c r="I87" s="39">
        <v>0</v>
      </c>
      <c r="J87" s="39">
        <v>0</v>
      </c>
      <c r="K87" s="39">
        <v>0</v>
      </c>
      <c r="L87" s="40">
        <v>0</v>
      </c>
      <c r="M87" s="38">
        <v>0</v>
      </c>
      <c r="N87" s="39">
        <v>0</v>
      </c>
      <c r="O87" s="39">
        <v>0</v>
      </c>
      <c r="P87" s="39">
        <v>0</v>
      </c>
      <c r="Q87" s="40">
        <v>0</v>
      </c>
      <c r="R87" s="38">
        <v>0</v>
      </c>
      <c r="S87" s="39">
        <v>0</v>
      </c>
      <c r="T87" s="39">
        <v>0</v>
      </c>
      <c r="U87" s="39">
        <v>0</v>
      </c>
      <c r="V87" s="40">
        <v>0</v>
      </c>
      <c r="W87" s="38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40">
        <v>0</v>
      </c>
      <c r="AF87" s="38">
        <v>0</v>
      </c>
      <c r="AG87" s="39">
        <v>0</v>
      </c>
      <c r="AH87" s="39">
        <v>0</v>
      </c>
      <c r="AI87" s="40">
        <v>0</v>
      </c>
      <c r="AJ87" s="71">
        <v>0</v>
      </c>
    </row>
    <row r="88" spans="1:36" x14ac:dyDescent="0.3">
      <c r="A88" s="1" t="s">
        <v>143</v>
      </c>
      <c r="B88" s="61" t="s">
        <v>144</v>
      </c>
      <c r="C88" s="38">
        <v>0</v>
      </c>
      <c r="D88" s="39">
        <v>0</v>
      </c>
      <c r="E88" s="39">
        <v>0</v>
      </c>
      <c r="F88" s="39">
        <v>0</v>
      </c>
      <c r="G88" s="40">
        <v>0</v>
      </c>
      <c r="H88" s="38">
        <v>0</v>
      </c>
      <c r="I88" s="39">
        <v>0</v>
      </c>
      <c r="J88" s="39">
        <v>2.4010000228881799E-2</v>
      </c>
      <c r="K88" s="39">
        <v>0</v>
      </c>
      <c r="L88" s="40">
        <v>2.4010000228881799E-2</v>
      </c>
      <c r="M88" s="38">
        <v>0</v>
      </c>
      <c r="N88" s="39">
        <v>0</v>
      </c>
      <c r="O88" s="39">
        <v>0</v>
      </c>
      <c r="P88" s="39">
        <v>0</v>
      </c>
      <c r="Q88" s="40">
        <v>0</v>
      </c>
      <c r="R88" s="38">
        <v>0</v>
      </c>
      <c r="S88" s="39">
        <v>0</v>
      </c>
      <c r="T88" s="39">
        <v>0</v>
      </c>
      <c r="U88" s="39">
        <v>0</v>
      </c>
      <c r="V88" s="40">
        <v>0</v>
      </c>
      <c r="W88" s="38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40">
        <v>0</v>
      </c>
      <c r="AF88" s="38">
        <v>0</v>
      </c>
      <c r="AG88" s="39">
        <v>0</v>
      </c>
      <c r="AH88" s="39">
        <v>0</v>
      </c>
      <c r="AI88" s="40">
        <v>0</v>
      </c>
      <c r="AJ88" s="71">
        <v>2.4010000228881799E-2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2.1880300292968702</v>
      </c>
      <c r="F89" s="39">
        <v>0.30019999694824201</v>
      </c>
      <c r="G89" s="40">
        <v>2.488230026245112</v>
      </c>
      <c r="H89" s="38">
        <v>0</v>
      </c>
      <c r="I89" s="39">
        <v>0</v>
      </c>
      <c r="J89" s="39">
        <v>20.565939941406249</v>
      </c>
      <c r="K89" s="39">
        <v>0</v>
      </c>
      <c r="L89" s="40">
        <v>20.565939941406249</v>
      </c>
      <c r="M89" s="38">
        <v>1.759149932861328</v>
      </c>
      <c r="N89" s="39">
        <v>0</v>
      </c>
      <c r="O89" s="39">
        <v>0</v>
      </c>
      <c r="P89" s="39">
        <v>0</v>
      </c>
      <c r="Q89" s="40">
        <v>1.759149932861328</v>
      </c>
      <c r="R89" s="38">
        <v>0</v>
      </c>
      <c r="S89" s="39">
        <v>0</v>
      </c>
      <c r="T89" s="39">
        <v>0</v>
      </c>
      <c r="U89" s="39">
        <v>0</v>
      </c>
      <c r="V89" s="40">
        <v>0</v>
      </c>
      <c r="W89" s="38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40">
        <v>0</v>
      </c>
      <c r="AF89" s="38">
        <v>0</v>
      </c>
      <c r="AG89" s="39">
        <v>0</v>
      </c>
      <c r="AH89" s="39">
        <v>0</v>
      </c>
      <c r="AI89" s="40">
        <v>0</v>
      </c>
      <c r="AJ89" s="71">
        <v>24.813319900512688</v>
      </c>
    </row>
    <row r="90" spans="1:36" x14ac:dyDescent="0.3">
      <c r="A90" s="1" t="s">
        <v>146</v>
      </c>
      <c r="B90" s="61" t="s">
        <v>147</v>
      </c>
      <c r="C90" s="38">
        <v>0</v>
      </c>
      <c r="D90" s="39">
        <v>0</v>
      </c>
      <c r="E90" s="39">
        <v>0</v>
      </c>
      <c r="F90" s="39">
        <v>0</v>
      </c>
      <c r="G90" s="40">
        <v>0</v>
      </c>
      <c r="H90" s="38">
        <v>0</v>
      </c>
      <c r="I90" s="39">
        <v>0</v>
      </c>
      <c r="J90" s="39">
        <v>32.475850708007812</v>
      </c>
      <c r="K90" s="39">
        <v>0</v>
      </c>
      <c r="L90" s="40">
        <v>32.475850708007812</v>
      </c>
      <c r="M90" s="38">
        <v>4.4337999572753999</v>
      </c>
      <c r="N90" s="39">
        <v>0</v>
      </c>
      <c r="O90" s="39">
        <v>1.7647300415039109</v>
      </c>
      <c r="P90" s="39">
        <v>2.9879999847412146</v>
      </c>
      <c r="Q90" s="40">
        <v>9.1865299835205256</v>
      </c>
      <c r="R90" s="38">
        <v>0</v>
      </c>
      <c r="S90" s="39">
        <v>0</v>
      </c>
      <c r="T90" s="39">
        <v>0</v>
      </c>
      <c r="U90" s="39">
        <v>0.30142000293731702</v>
      </c>
      <c r="V90" s="40">
        <v>0.30142000293731702</v>
      </c>
      <c r="W90" s="38">
        <v>1.0994100036621099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1.0994100036621099</v>
      </c>
      <c r="AF90" s="38">
        <v>0</v>
      </c>
      <c r="AG90" s="39">
        <v>0</v>
      </c>
      <c r="AH90" s="39">
        <v>0</v>
      </c>
      <c r="AI90" s="40">
        <v>0</v>
      </c>
      <c r="AJ90" s="71">
        <v>43.063210698127762</v>
      </c>
    </row>
    <row r="91" spans="1:36" x14ac:dyDescent="0.3">
      <c r="A91" s="1" t="s">
        <v>146</v>
      </c>
      <c r="B91" s="61" t="s">
        <v>148</v>
      </c>
      <c r="C91" s="38">
        <v>0</v>
      </c>
      <c r="D91" s="39">
        <v>0</v>
      </c>
      <c r="E91" s="39">
        <v>0</v>
      </c>
      <c r="F91" s="39">
        <v>0</v>
      </c>
      <c r="G91" s="40">
        <v>0</v>
      </c>
      <c r="H91" s="38">
        <v>23.915240234374998</v>
      </c>
      <c r="I91" s="39">
        <v>0</v>
      </c>
      <c r="J91" s="39">
        <v>7.2497499999999997</v>
      </c>
      <c r="K91" s="39">
        <v>0</v>
      </c>
      <c r="L91" s="40">
        <v>31.164990234374997</v>
      </c>
      <c r="M91" s="38">
        <v>0</v>
      </c>
      <c r="N91" s="39">
        <v>0</v>
      </c>
      <c r="O91" s="39">
        <v>0</v>
      </c>
      <c r="P91" s="39">
        <v>0.53473000335693399</v>
      </c>
      <c r="Q91" s="40">
        <v>0.53473000335693399</v>
      </c>
      <c r="R91" s="38">
        <v>0</v>
      </c>
      <c r="S91" s="39">
        <v>0</v>
      </c>
      <c r="T91" s="39">
        <v>0</v>
      </c>
      <c r="U91" s="39">
        <v>0</v>
      </c>
      <c r="V91" s="40">
        <v>0</v>
      </c>
      <c r="W91" s="38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40">
        <v>0</v>
      </c>
      <c r="AF91" s="38">
        <v>0</v>
      </c>
      <c r="AG91" s="39">
        <v>0</v>
      </c>
      <c r="AH91" s="39">
        <v>0</v>
      </c>
      <c r="AI91" s="40">
        <v>0</v>
      </c>
      <c r="AJ91" s="71">
        <v>31.699720237731931</v>
      </c>
    </row>
    <row r="92" spans="1:36" x14ac:dyDescent="0.3">
      <c r="A92" s="1" t="s">
        <v>146</v>
      </c>
      <c r="B92" s="61" t="s">
        <v>149</v>
      </c>
      <c r="C92" s="38">
        <v>0</v>
      </c>
      <c r="D92" s="39">
        <v>0</v>
      </c>
      <c r="E92" s="39">
        <v>0</v>
      </c>
      <c r="F92" s="39">
        <v>0</v>
      </c>
      <c r="G92" s="40">
        <v>0</v>
      </c>
      <c r="H92" s="38">
        <v>2.50832006835937</v>
      </c>
      <c r="I92" s="39">
        <v>0</v>
      </c>
      <c r="J92" s="39">
        <v>5.1937900390624998</v>
      </c>
      <c r="K92" s="39">
        <v>0</v>
      </c>
      <c r="L92" s="40">
        <v>7.7021101074218699</v>
      </c>
      <c r="M92" s="38">
        <v>0</v>
      </c>
      <c r="N92" s="39">
        <v>0</v>
      </c>
      <c r="O92" s="39">
        <v>0</v>
      </c>
      <c r="P92" s="39">
        <v>0</v>
      </c>
      <c r="Q92" s="40">
        <v>0</v>
      </c>
      <c r="R92" s="38">
        <v>0</v>
      </c>
      <c r="S92" s="39">
        <v>0</v>
      </c>
      <c r="T92" s="39">
        <v>0</v>
      </c>
      <c r="U92" s="39">
        <v>0</v>
      </c>
      <c r="V92" s="40">
        <v>0</v>
      </c>
      <c r="W92" s="38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0</v>
      </c>
      <c r="AF92" s="38">
        <v>0</v>
      </c>
      <c r="AG92" s="39">
        <v>0</v>
      </c>
      <c r="AH92" s="39">
        <v>0</v>
      </c>
      <c r="AI92" s="40">
        <v>0</v>
      </c>
      <c r="AJ92" s="71">
        <v>7.7021101074218699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0</v>
      </c>
      <c r="I93" s="39">
        <v>0</v>
      </c>
      <c r="J93" s="39">
        <v>0</v>
      </c>
      <c r="K93" s="39">
        <v>0</v>
      </c>
      <c r="L93" s="40">
        <v>0</v>
      </c>
      <c r="M93" s="38">
        <v>0</v>
      </c>
      <c r="N93" s="39">
        <v>0</v>
      </c>
      <c r="O93" s="39">
        <v>0</v>
      </c>
      <c r="P93" s="39">
        <v>2.1327599487304698</v>
      </c>
      <c r="Q93" s="40">
        <v>2.1327599487304698</v>
      </c>
      <c r="R93" s="38">
        <v>0</v>
      </c>
      <c r="S93" s="39">
        <v>0</v>
      </c>
      <c r="T93" s="39">
        <v>0</v>
      </c>
      <c r="U93" s="39">
        <v>0.44459999084472701</v>
      </c>
      <c r="V93" s="40">
        <v>0.44459999084472701</v>
      </c>
      <c r="W93" s="38">
        <v>2.16700000762939E-2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2.16700000762939E-2</v>
      </c>
      <c r="AF93" s="38">
        <v>0</v>
      </c>
      <c r="AG93" s="39">
        <v>0</v>
      </c>
      <c r="AH93" s="39">
        <v>0</v>
      </c>
      <c r="AI93" s="40">
        <v>0</v>
      </c>
      <c r="AJ93" s="71">
        <v>2.5990299396514907</v>
      </c>
    </row>
    <row r="94" spans="1:36" x14ac:dyDescent="0.3">
      <c r="A94" s="1" t="s">
        <v>146</v>
      </c>
      <c r="B94" s="61" t="s">
        <v>151</v>
      </c>
      <c r="C94" s="38">
        <v>0</v>
      </c>
      <c r="D94" s="39">
        <v>0</v>
      </c>
      <c r="E94" s="39">
        <v>0</v>
      </c>
      <c r="F94" s="39">
        <v>0</v>
      </c>
      <c r="G94" s="40">
        <v>0</v>
      </c>
      <c r="H94" s="38">
        <v>0</v>
      </c>
      <c r="I94" s="39">
        <v>0</v>
      </c>
      <c r="J94" s="39">
        <v>0</v>
      </c>
      <c r="K94" s="39">
        <v>0</v>
      </c>
      <c r="L94" s="40">
        <v>0</v>
      </c>
      <c r="M94" s="38">
        <v>0</v>
      </c>
      <c r="N94" s="39">
        <v>0</v>
      </c>
      <c r="O94" s="39">
        <v>0</v>
      </c>
      <c r="P94" s="39">
        <v>0</v>
      </c>
      <c r="Q94" s="40">
        <v>0</v>
      </c>
      <c r="R94" s="38">
        <v>0</v>
      </c>
      <c r="S94" s="39">
        <v>0</v>
      </c>
      <c r="T94" s="39">
        <v>0</v>
      </c>
      <c r="U94" s="39">
        <v>0</v>
      </c>
      <c r="V94" s="40">
        <v>0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0</v>
      </c>
    </row>
    <row r="95" spans="1:36" x14ac:dyDescent="0.3">
      <c r="A95" s="1" t="s">
        <v>152</v>
      </c>
      <c r="B95" s="61" t="s">
        <v>153</v>
      </c>
      <c r="C95" s="38">
        <v>2.9541799316406299</v>
      </c>
      <c r="D95" s="39">
        <v>0.26095001220703101</v>
      </c>
      <c r="E95" s="39">
        <v>0</v>
      </c>
      <c r="F95" s="39">
        <v>0</v>
      </c>
      <c r="G95" s="40">
        <v>3.215129943847661</v>
      </c>
      <c r="H95" s="38">
        <v>0</v>
      </c>
      <c r="I95" s="39">
        <v>0</v>
      </c>
      <c r="J95" s="39">
        <v>11.75050964355469</v>
      </c>
      <c r="K95" s="39">
        <v>9.1389999389648396E-2</v>
      </c>
      <c r="L95" s="40">
        <v>11.841899642944338</v>
      </c>
      <c r="M95" s="38">
        <v>1.3223299560546899</v>
      </c>
      <c r="N95" s="39">
        <v>0</v>
      </c>
      <c r="O95" s="39">
        <v>5.5673698883056622</v>
      </c>
      <c r="P95" s="39">
        <v>0.42907000732421929</v>
      </c>
      <c r="Q95" s="40">
        <v>7.3187698516845714</v>
      </c>
      <c r="R95" s="38">
        <v>0</v>
      </c>
      <c r="S95" s="39">
        <v>0</v>
      </c>
      <c r="T95" s="39">
        <v>0</v>
      </c>
      <c r="U95" s="39">
        <v>0</v>
      </c>
      <c r="V95" s="40">
        <v>0</v>
      </c>
      <c r="W95" s="38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40">
        <v>0</v>
      </c>
      <c r="AF95" s="38">
        <v>0</v>
      </c>
      <c r="AG95" s="39">
        <v>0</v>
      </c>
      <c r="AH95" s="39">
        <v>0</v>
      </c>
      <c r="AI95" s="40">
        <v>0</v>
      </c>
      <c r="AJ95" s="71">
        <v>22.375799438476569</v>
      </c>
    </row>
    <row r="96" spans="1:36" x14ac:dyDescent="0.3">
      <c r="A96" s="1" t="s">
        <v>152</v>
      </c>
      <c r="B96" s="61" t="s">
        <v>154</v>
      </c>
      <c r="C96" s="38">
        <v>7.7758798828125002</v>
      </c>
      <c r="D96" s="39">
        <v>0</v>
      </c>
      <c r="E96" s="39">
        <v>0</v>
      </c>
      <c r="F96" s="39">
        <v>0</v>
      </c>
      <c r="G96" s="40">
        <v>7.7758798828125002</v>
      </c>
      <c r="H96" s="38">
        <v>4.9097700195312504</v>
      </c>
      <c r="I96" s="39">
        <v>0</v>
      </c>
      <c r="J96" s="39">
        <v>0</v>
      </c>
      <c r="K96" s="39">
        <v>0</v>
      </c>
      <c r="L96" s="40">
        <v>4.9097700195312504</v>
      </c>
      <c r="M96" s="38">
        <v>0</v>
      </c>
      <c r="N96" s="39">
        <v>0</v>
      </c>
      <c r="O96" s="39">
        <v>1.1118000488281301</v>
      </c>
      <c r="P96" s="39">
        <v>0</v>
      </c>
      <c r="Q96" s="40">
        <v>1.1118000488281301</v>
      </c>
      <c r="R96" s="38">
        <v>0</v>
      </c>
      <c r="S96" s="39">
        <v>0</v>
      </c>
      <c r="T96" s="39">
        <v>0</v>
      </c>
      <c r="U96" s="39">
        <v>0</v>
      </c>
      <c r="V96" s="40">
        <v>0</v>
      </c>
      <c r="W96" s="38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0</v>
      </c>
      <c r="AF96" s="38">
        <v>0</v>
      </c>
      <c r="AG96" s="39">
        <v>0</v>
      </c>
      <c r="AH96" s="39">
        <v>0</v>
      </c>
      <c r="AI96" s="40">
        <v>0</v>
      </c>
      <c r="AJ96" s="71">
        <v>13.797449951171881</v>
      </c>
    </row>
    <row r="97" spans="1:36" x14ac:dyDescent="0.3">
      <c r="A97" s="1" t="s">
        <v>152</v>
      </c>
      <c r="B97" s="61" t="s">
        <v>155</v>
      </c>
      <c r="C97" s="38">
        <v>0.86719000244140598</v>
      </c>
      <c r="D97" s="39">
        <v>0</v>
      </c>
      <c r="E97" s="39">
        <v>0</v>
      </c>
      <c r="F97" s="39">
        <v>0</v>
      </c>
      <c r="G97" s="40">
        <v>0.86719000244140598</v>
      </c>
      <c r="H97" s="38">
        <v>12.588140319824209</v>
      </c>
      <c r="I97" s="39">
        <v>0</v>
      </c>
      <c r="J97" s="39">
        <v>15.815289749145505</v>
      </c>
      <c r="K97" s="39">
        <v>0</v>
      </c>
      <c r="L97" s="40">
        <v>28.403430068969712</v>
      </c>
      <c r="M97" s="38">
        <v>15.358209535598755</v>
      </c>
      <c r="N97" s="39">
        <v>0</v>
      </c>
      <c r="O97" s="39">
        <v>2.722539962768558</v>
      </c>
      <c r="P97" s="39">
        <v>1.054220006942749</v>
      </c>
      <c r="Q97" s="40">
        <v>19.134969505310064</v>
      </c>
      <c r="R97" s="38">
        <v>0</v>
      </c>
      <c r="S97" s="39">
        <v>3.4619998931884798E-2</v>
      </c>
      <c r="T97" s="39">
        <v>0</v>
      </c>
      <c r="U97" s="39">
        <v>0</v>
      </c>
      <c r="V97" s="40">
        <v>3.4619998931884798E-2</v>
      </c>
      <c r="W97" s="38">
        <v>0</v>
      </c>
      <c r="X97" s="39">
        <v>5.0999999046325703E-3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40">
        <v>5.0999999046325703E-3</v>
      </c>
      <c r="AF97" s="38">
        <v>0</v>
      </c>
      <c r="AG97" s="39">
        <v>0</v>
      </c>
      <c r="AH97" s="39">
        <v>0</v>
      </c>
      <c r="AI97" s="40">
        <v>0</v>
      </c>
      <c r="AJ97" s="71">
        <v>48.445309575557701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0</v>
      </c>
      <c r="F98" s="39">
        <v>0</v>
      </c>
      <c r="G98" s="40">
        <v>0</v>
      </c>
      <c r="H98" s="38">
        <v>1.36503002929687</v>
      </c>
      <c r="I98" s="39">
        <v>0.301809997558594</v>
      </c>
      <c r="J98" s="39">
        <v>0</v>
      </c>
      <c r="K98" s="39">
        <v>0</v>
      </c>
      <c r="L98" s="40">
        <v>1.666840026855464</v>
      </c>
      <c r="M98" s="38">
        <v>0</v>
      </c>
      <c r="N98" s="39">
        <v>0</v>
      </c>
      <c r="O98" s="39">
        <v>3.24871997070312</v>
      </c>
      <c r="P98" s="39">
        <v>0</v>
      </c>
      <c r="Q98" s="40">
        <v>3.24871997070312</v>
      </c>
      <c r="R98" s="38">
        <v>0</v>
      </c>
      <c r="S98" s="39">
        <v>0</v>
      </c>
      <c r="T98" s="39">
        <v>0</v>
      </c>
      <c r="U98" s="39">
        <v>3.4610000610351598E-2</v>
      </c>
      <c r="V98" s="40">
        <v>3.4610000610351598E-2</v>
      </c>
      <c r="W98" s="38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40">
        <v>0</v>
      </c>
      <c r="AF98" s="38">
        <v>0</v>
      </c>
      <c r="AG98" s="39">
        <v>0</v>
      </c>
      <c r="AH98" s="39">
        <v>0</v>
      </c>
      <c r="AI98" s="40">
        <v>0</v>
      </c>
      <c r="AJ98" s="71">
        <v>4.9501699981689358</v>
      </c>
    </row>
    <row r="99" spans="1:36" x14ac:dyDescent="0.3">
      <c r="A99" s="1" t="s">
        <v>152</v>
      </c>
      <c r="B99" s="61" t="s">
        <v>157</v>
      </c>
      <c r="C99" s="38">
        <v>0</v>
      </c>
      <c r="D99" s="39">
        <v>0</v>
      </c>
      <c r="E99" s="39">
        <v>0</v>
      </c>
      <c r="F99" s="39">
        <v>0</v>
      </c>
      <c r="G99" s="40">
        <v>0</v>
      </c>
      <c r="H99" s="38">
        <v>0</v>
      </c>
      <c r="I99" s="39">
        <v>0</v>
      </c>
      <c r="J99" s="39">
        <v>4.3579902343750003</v>
      </c>
      <c r="K99" s="39">
        <v>0</v>
      </c>
      <c r="L99" s="40">
        <v>4.3579902343750003</v>
      </c>
      <c r="M99" s="38">
        <v>1.4206099853515599</v>
      </c>
      <c r="N99" s="39">
        <v>0</v>
      </c>
      <c r="O99" s="39">
        <v>0</v>
      </c>
      <c r="P99" s="39">
        <v>0</v>
      </c>
      <c r="Q99" s="40">
        <v>1.4206099853515599</v>
      </c>
      <c r="R99" s="38">
        <v>0</v>
      </c>
      <c r="S99" s="39">
        <v>0</v>
      </c>
      <c r="T99" s="39">
        <v>0</v>
      </c>
      <c r="U99" s="39">
        <v>0</v>
      </c>
      <c r="V99" s="40">
        <v>0</v>
      </c>
      <c r="W99" s="38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40">
        <v>0</v>
      </c>
      <c r="AF99" s="38">
        <v>0</v>
      </c>
      <c r="AG99" s="39">
        <v>0</v>
      </c>
      <c r="AH99" s="39">
        <v>0</v>
      </c>
      <c r="AI99" s="40">
        <v>0</v>
      </c>
      <c r="AJ99" s="71">
        <v>5.7786002197265605</v>
      </c>
    </row>
    <row r="100" spans="1:36" x14ac:dyDescent="0.3">
      <c r="A100" s="1" t="s">
        <v>152</v>
      </c>
      <c r="B100" s="61" t="s">
        <v>158</v>
      </c>
      <c r="C100" s="38">
        <v>0</v>
      </c>
      <c r="D100" s="39">
        <v>0</v>
      </c>
      <c r="E100" s="39">
        <v>0</v>
      </c>
      <c r="F100" s="39">
        <v>0</v>
      </c>
      <c r="G100" s="40">
        <v>0</v>
      </c>
      <c r="H100" s="38">
        <v>0</v>
      </c>
      <c r="I100" s="39">
        <v>0</v>
      </c>
      <c r="J100" s="39">
        <v>0</v>
      </c>
      <c r="K100" s="39">
        <v>0</v>
      </c>
      <c r="L100" s="40">
        <v>0</v>
      </c>
      <c r="M100" s="38">
        <v>0</v>
      </c>
      <c r="N100" s="39">
        <v>0</v>
      </c>
      <c r="O100" s="39">
        <v>0</v>
      </c>
      <c r="P100" s="39">
        <v>0</v>
      </c>
      <c r="Q100" s="40">
        <v>0</v>
      </c>
      <c r="R100" s="38">
        <v>0</v>
      </c>
      <c r="S100" s="39">
        <v>0</v>
      </c>
      <c r="T100" s="39">
        <v>0</v>
      </c>
      <c r="U100" s="39">
        <v>0</v>
      </c>
      <c r="V100" s="40">
        <v>0</v>
      </c>
      <c r="W100" s="38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40">
        <v>0</v>
      </c>
      <c r="AF100" s="38">
        <v>0</v>
      </c>
      <c r="AG100" s="39">
        <v>0</v>
      </c>
      <c r="AH100" s="39">
        <v>0</v>
      </c>
      <c r="AI100" s="40">
        <v>0</v>
      </c>
      <c r="AJ100" s="71">
        <v>0</v>
      </c>
    </row>
    <row r="101" spans="1:36" x14ac:dyDescent="0.3">
      <c r="A101" s="1" t="s">
        <v>152</v>
      </c>
      <c r="B101" s="61" t="s">
        <v>159</v>
      </c>
      <c r="C101" s="38">
        <v>0</v>
      </c>
      <c r="D101" s="39">
        <v>0</v>
      </c>
      <c r="E101" s="39">
        <v>0</v>
      </c>
      <c r="F101" s="39">
        <v>0</v>
      </c>
      <c r="G101" s="40">
        <v>0</v>
      </c>
      <c r="H101" s="38">
        <v>0</v>
      </c>
      <c r="I101" s="39">
        <v>0</v>
      </c>
      <c r="J101" s="39">
        <v>0</v>
      </c>
      <c r="K101" s="39">
        <v>0</v>
      </c>
      <c r="L101" s="40">
        <v>0</v>
      </c>
      <c r="M101" s="38">
        <v>0</v>
      </c>
      <c r="N101" s="39">
        <v>0</v>
      </c>
      <c r="O101" s="39">
        <v>4.7553300781249996</v>
      </c>
      <c r="P101" s="39">
        <v>0</v>
      </c>
      <c r="Q101" s="40">
        <v>4.7553300781249996</v>
      </c>
      <c r="R101" s="38">
        <v>0</v>
      </c>
      <c r="S101" s="39">
        <v>0</v>
      </c>
      <c r="T101" s="39">
        <v>0</v>
      </c>
      <c r="U101" s="39">
        <v>0</v>
      </c>
      <c r="V101" s="40">
        <v>0</v>
      </c>
      <c r="W101" s="38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40">
        <v>0</v>
      </c>
      <c r="AF101" s="38">
        <v>0</v>
      </c>
      <c r="AG101" s="39">
        <v>0</v>
      </c>
      <c r="AH101" s="39">
        <v>0</v>
      </c>
      <c r="AI101" s="40">
        <v>0</v>
      </c>
      <c r="AJ101" s="71">
        <v>4.7553300781249996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0</v>
      </c>
      <c r="I102" s="39">
        <v>0</v>
      </c>
      <c r="J102" s="39">
        <v>0</v>
      </c>
      <c r="K102" s="39">
        <v>0</v>
      </c>
      <c r="L102" s="40">
        <v>0</v>
      </c>
      <c r="M102" s="38">
        <v>0</v>
      </c>
      <c r="N102" s="39">
        <v>0</v>
      </c>
      <c r="O102" s="39">
        <v>0.73253997802734405</v>
      </c>
      <c r="P102" s="39">
        <v>5.8950000762939499E-2</v>
      </c>
      <c r="Q102" s="40">
        <v>0.7914899787902836</v>
      </c>
      <c r="R102" s="38">
        <v>0</v>
      </c>
      <c r="S102" s="39">
        <v>0</v>
      </c>
      <c r="T102" s="39">
        <v>0</v>
      </c>
      <c r="U102" s="39">
        <v>0</v>
      </c>
      <c r="V102" s="40">
        <v>0</v>
      </c>
      <c r="W102" s="38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0</v>
      </c>
      <c r="AE102" s="40">
        <v>0</v>
      </c>
      <c r="AF102" s="38">
        <v>0</v>
      </c>
      <c r="AG102" s="39">
        <v>0</v>
      </c>
      <c r="AH102" s="39">
        <v>0</v>
      </c>
      <c r="AI102" s="40">
        <v>0</v>
      </c>
      <c r="AJ102" s="71">
        <v>0.7914899787902836</v>
      </c>
    </row>
    <row r="103" spans="1:36" x14ac:dyDescent="0.3">
      <c r="A103" s="1" t="s">
        <v>152</v>
      </c>
      <c r="B103" s="61" t="s">
        <v>161</v>
      </c>
      <c r="C103" s="38">
        <v>0</v>
      </c>
      <c r="D103" s="39">
        <v>0</v>
      </c>
      <c r="E103" s="39">
        <v>0</v>
      </c>
      <c r="F103" s="39">
        <v>0</v>
      </c>
      <c r="G103" s="40">
        <v>0</v>
      </c>
      <c r="H103" s="38">
        <v>6.2014599609375001</v>
      </c>
      <c r="I103" s="39">
        <v>0</v>
      </c>
      <c r="J103" s="39">
        <v>2.0086500244140599</v>
      </c>
      <c r="K103" s="39">
        <v>0</v>
      </c>
      <c r="L103" s="40">
        <v>8.2101099853515596</v>
      </c>
      <c r="M103" s="38">
        <v>16.517560546875</v>
      </c>
      <c r="N103" s="39">
        <v>0</v>
      </c>
      <c r="O103" s="39">
        <v>2.38690991210937</v>
      </c>
      <c r="P103" s="39">
        <v>1.1636000061035161</v>
      </c>
      <c r="Q103" s="40">
        <v>20.068070465087885</v>
      </c>
      <c r="R103" s="38">
        <v>0</v>
      </c>
      <c r="S103" s="39">
        <v>0</v>
      </c>
      <c r="T103" s="39">
        <v>0</v>
      </c>
      <c r="U103" s="39">
        <v>4.7990001678466801E-2</v>
      </c>
      <c r="V103" s="40">
        <v>4.7990001678466801E-2</v>
      </c>
      <c r="W103" s="38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40">
        <v>0</v>
      </c>
      <c r="AF103" s="38">
        <v>0</v>
      </c>
      <c r="AG103" s="39">
        <v>0</v>
      </c>
      <c r="AH103" s="39">
        <v>0</v>
      </c>
      <c r="AI103" s="40">
        <v>0</v>
      </c>
      <c r="AJ103" s="71">
        <v>28.326170452117914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0</v>
      </c>
      <c r="F104" s="39">
        <v>0</v>
      </c>
      <c r="G104" s="40">
        <v>0</v>
      </c>
      <c r="H104" s="38">
        <v>3.4342299804687553</v>
      </c>
      <c r="I104" s="39">
        <v>0</v>
      </c>
      <c r="J104" s="39">
        <v>0</v>
      </c>
      <c r="K104" s="39">
        <v>0</v>
      </c>
      <c r="L104" s="40">
        <v>3.4342299804687553</v>
      </c>
      <c r="M104" s="38">
        <v>3.8996599197387694</v>
      </c>
      <c r="N104" s="39">
        <v>0</v>
      </c>
      <c r="O104" s="39">
        <v>0</v>
      </c>
      <c r="P104" s="39">
        <v>5.698260025024414</v>
      </c>
      <c r="Q104" s="40">
        <v>9.5979199447631842</v>
      </c>
      <c r="R104" s="38">
        <v>0</v>
      </c>
      <c r="S104" s="39">
        <v>0</v>
      </c>
      <c r="T104" s="39">
        <v>0</v>
      </c>
      <c r="U104" s="39">
        <v>0.1404299983978271</v>
      </c>
      <c r="V104" s="40">
        <v>0.1404299983978271</v>
      </c>
      <c r="W104" s="38">
        <v>0.19106999206542999</v>
      </c>
      <c r="X104" s="39">
        <v>0</v>
      </c>
      <c r="Y104" s="39">
        <v>0</v>
      </c>
      <c r="Z104" s="39">
        <v>0</v>
      </c>
      <c r="AA104" s="39">
        <v>0.34664999389648488</v>
      </c>
      <c r="AB104" s="39">
        <v>0</v>
      </c>
      <c r="AC104" s="39">
        <v>0</v>
      </c>
      <c r="AD104" s="39">
        <v>0</v>
      </c>
      <c r="AE104" s="40">
        <v>0.53771998596191484</v>
      </c>
      <c r="AF104" s="38">
        <v>0</v>
      </c>
      <c r="AG104" s="39">
        <v>0</v>
      </c>
      <c r="AH104" s="39">
        <v>0.22806999588012689</v>
      </c>
      <c r="AI104" s="40">
        <v>0.22806999588012689</v>
      </c>
      <c r="AJ104" s="71">
        <v>13.938369905471808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0</v>
      </c>
      <c r="F105" s="39">
        <v>0</v>
      </c>
      <c r="G105" s="40">
        <v>0</v>
      </c>
      <c r="H105" s="38">
        <v>0</v>
      </c>
      <c r="I105" s="39">
        <v>1.89300003051758E-2</v>
      </c>
      <c r="J105" s="39">
        <v>0</v>
      </c>
      <c r="K105" s="39">
        <v>0</v>
      </c>
      <c r="L105" s="40">
        <v>1.89300003051758E-2</v>
      </c>
      <c r="M105" s="38">
        <v>3.0686000366210937</v>
      </c>
      <c r="N105" s="39">
        <v>0</v>
      </c>
      <c r="O105" s="39">
        <v>1.1233000488281299</v>
      </c>
      <c r="P105" s="39">
        <v>0.20719000244140601</v>
      </c>
      <c r="Q105" s="40">
        <v>4.3990900878906292</v>
      </c>
      <c r="R105" s="38">
        <v>0</v>
      </c>
      <c r="S105" s="39">
        <v>0</v>
      </c>
      <c r="T105" s="39">
        <v>0</v>
      </c>
      <c r="U105" s="39">
        <v>9.2499999999999999E-2</v>
      </c>
      <c r="V105" s="40">
        <v>9.2499999999999999E-2</v>
      </c>
      <c r="W105" s="38">
        <v>0</v>
      </c>
      <c r="X105" s="39">
        <v>0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40">
        <v>0</v>
      </c>
      <c r="AF105" s="38">
        <v>0</v>
      </c>
      <c r="AG105" s="39">
        <v>0</v>
      </c>
      <c r="AH105" s="39">
        <v>0</v>
      </c>
      <c r="AI105" s="40">
        <v>0</v>
      </c>
      <c r="AJ105" s="71">
        <v>4.510520088195805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1.7871500244140599</v>
      </c>
      <c r="F106" s="39">
        <v>0</v>
      </c>
      <c r="G106" s="40">
        <v>1.7871500244140599</v>
      </c>
      <c r="H106" s="38">
        <v>0</v>
      </c>
      <c r="I106" s="39">
        <v>0</v>
      </c>
      <c r="J106" s="39">
        <v>0</v>
      </c>
      <c r="K106" s="39">
        <v>0</v>
      </c>
      <c r="L106" s="40">
        <v>0</v>
      </c>
      <c r="M106" s="38">
        <v>2.1936101074218799</v>
      </c>
      <c r="N106" s="39">
        <v>0</v>
      </c>
      <c r="O106" s="39">
        <v>0</v>
      </c>
      <c r="P106" s="39">
        <v>0</v>
      </c>
      <c r="Q106" s="40">
        <v>2.1936101074218799</v>
      </c>
      <c r="R106" s="38">
        <v>0</v>
      </c>
      <c r="S106" s="39">
        <v>0</v>
      </c>
      <c r="T106" s="39">
        <v>0</v>
      </c>
      <c r="U106" s="39">
        <v>0</v>
      </c>
      <c r="V106" s="40">
        <v>0</v>
      </c>
      <c r="W106" s="38">
        <v>0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0</v>
      </c>
      <c r="AF106" s="38">
        <v>0</v>
      </c>
      <c r="AG106" s="39">
        <v>0</v>
      </c>
      <c r="AH106" s="39">
        <v>0</v>
      </c>
      <c r="AI106" s="40">
        <v>0</v>
      </c>
      <c r="AJ106" s="71">
        <v>3.9807601318359396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0</v>
      </c>
      <c r="F107" s="39">
        <v>0</v>
      </c>
      <c r="G107" s="40">
        <v>0</v>
      </c>
      <c r="H107" s="38">
        <v>0</v>
      </c>
      <c r="I107" s="39">
        <v>0</v>
      </c>
      <c r="J107" s="39">
        <v>0</v>
      </c>
      <c r="K107" s="39">
        <v>0</v>
      </c>
      <c r="L107" s="40">
        <v>0</v>
      </c>
      <c r="M107" s="38">
        <v>0</v>
      </c>
      <c r="N107" s="39">
        <v>0</v>
      </c>
      <c r="O107" s="39">
        <v>0</v>
      </c>
      <c r="P107" s="39">
        <v>9.5489997863769494E-2</v>
      </c>
      <c r="Q107" s="40">
        <v>9.5489997863769494E-2</v>
      </c>
      <c r="R107" s="38">
        <v>0</v>
      </c>
      <c r="S107" s="39">
        <v>0</v>
      </c>
      <c r="T107" s="39">
        <v>0</v>
      </c>
      <c r="U107" s="39">
        <v>0</v>
      </c>
      <c r="V107" s="40">
        <v>0</v>
      </c>
      <c r="W107" s="38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40">
        <v>0</v>
      </c>
      <c r="AF107" s="38">
        <v>0</v>
      </c>
      <c r="AG107" s="39">
        <v>0</v>
      </c>
      <c r="AH107" s="39">
        <v>0</v>
      </c>
      <c r="AI107" s="40">
        <v>0</v>
      </c>
      <c r="AJ107" s="71">
        <v>9.5489997863769494E-2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4.9475400390625</v>
      </c>
      <c r="F108" s="39">
        <v>0.101889999389648</v>
      </c>
      <c r="G108" s="40">
        <v>5.0494300384521482</v>
      </c>
      <c r="H108" s="38">
        <v>2.6238300781250001</v>
      </c>
      <c r="I108" s="39">
        <v>0.44727999877929697</v>
      </c>
      <c r="J108" s="39">
        <v>8.7429301757812503</v>
      </c>
      <c r="K108" s="39">
        <v>0</v>
      </c>
      <c r="L108" s="40">
        <v>11.814040252685547</v>
      </c>
      <c r="M108" s="38">
        <v>17.570460205078131</v>
      </c>
      <c r="N108" s="39">
        <v>0</v>
      </c>
      <c r="O108" s="39">
        <v>0.58141000938415544</v>
      </c>
      <c r="P108" s="39">
        <v>1.11745000839233</v>
      </c>
      <c r="Q108" s="40">
        <v>19.269320222854613</v>
      </c>
      <c r="R108" s="38">
        <v>0</v>
      </c>
      <c r="S108" s="39">
        <v>0</v>
      </c>
      <c r="T108" s="39">
        <v>0</v>
      </c>
      <c r="U108" s="39">
        <v>1.2526100068092347</v>
      </c>
      <c r="V108" s="40">
        <v>1.2526100068092347</v>
      </c>
      <c r="W108" s="38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40">
        <v>0</v>
      </c>
      <c r="AF108" s="38">
        <v>0</v>
      </c>
      <c r="AG108" s="39">
        <v>0</v>
      </c>
      <c r="AH108" s="39">
        <v>0.136949996948242</v>
      </c>
      <c r="AI108" s="40">
        <v>0.136949996948242</v>
      </c>
      <c r="AJ108" s="71">
        <v>37.522350517749793</v>
      </c>
    </row>
    <row r="109" spans="1:36" s="43" customFormat="1" x14ac:dyDescent="0.3">
      <c r="A109" s="44" t="s">
        <v>15</v>
      </c>
      <c r="B109" s="61"/>
      <c r="C109" s="92">
        <v>90.72515998840332</v>
      </c>
      <c r="D109" s="93">
        <v>5.4776899251937925</v>
      </c>
      <c r="E109" s="93">
        <v>18.923320137023921</v>
      </c>
      <c r="F109" s="93">
        <v>2.470919967651366</v>
      </c>
      <c r="G109" s="40">
        <v>117.5970900182724</v>
      </c>
      <c r="H109" s="92">
        <v>317.44184060955041</v>
      </c>
      <c r="I109" s="93">
        <v>1.1463599967956541</v>
      </c>
      <c r="J109" s="93">
        <v>623.03360013961799</v>
      </c>
      <c r="K109" s="93">
        <v>0.55811000251770027</v>
      </c>
      <c r="L109" s="40">
        <v>942.17991074848169</v>
      </c>
      <c r="M109" s="92">
        <v>495.66430030608183</v>
      </c>
      <c r="N109" s="93">
        <v>0.31257000350952169</v>
      </c>
      <c r="O109" s="93">
        <v>486.41441949868215</v>
      </c>
      <c r="P109" s="93">
        <v>181.12066003704072</v>
      </c>
      <c r="Q109" s="40">
        <v>1163.5119498453143</v>
      </c>
      <c r="R109" s="92">
        <v>0</v>
      </c>
      <c r="S109" s="93">
        <v>0.14331999588012681</v>
      </c>
      <c r="T109" s="93">
        <v>0.16524000740051295</v>
      </c>
      <c r="U109" s="93">
        <v>37.757489945888516</v>
      </c>
      <c r="V109" s="40">
        <v>38.066049949169155</v>
      </c>
      <c r="W109" s="92">
        <v>6.4484900455474961</v>
      </c>
      <c r="X109" s="93">
        <v>0.10432000207901009</v>
      </c>
      <c r="Y109" s="93">
        <v>3.8820299968719443</v>
      </c>
      <c r="Z109" s="93">
        <v>0.58865000772476161</v>
      </c>
      <c r="AA109" s="93">
        <v>3.2545600090026867</v>
      </c>
      <c r="AB109" s="93">
        <v>1.2817800216674804</v>
      </c>
      <c r="AC109" s="93">
        <v>0.89808001708984397</v>
      </c>
      <c r="AD109" s="93">
        <v>2.8149999618530298E-2</v>
      </c>
      <c r="AE109" s="40">
        <v>16.486060099601755</v>
      </c>
      <c r="AF109" s="92">
        <v>0</v>
      </c>
      <c r="AG109" s="93">
        <v>81.89127060079575</v>
      </c>
      <c r="AH109" s="93">
        <v>9.3255799922943172</v>
      </c>
      <c r="AI109" s="40">
        <v>91.216850593090072</v>
      </c>
      <c r="AJ109" s="71">
        <v>2369.0579112539294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0.62330166814166055</v>
      </c>
      <c r="D2" s="39">
        <v>0</v>
      </c>
      <c r="E2" s="39">
        <v>0</v>
      </c>
      <c r="F2" s="39">
        <v>0</v>
      </c>
      <c r="G2" s="40">
        <v>0.56293343726089762</v>
      </c>
      <c r="H2" s="38">
        <v>0.11865041384703734</v>
      </c>
      <c r="I2" s="39">
        <v>0</v>
      </c>
      <c r="J2" s="39">
        <v>0.18086523084574088</v>
      </c>
      <c r="K2" s="39">
        <v>0</v>
      </c>
      <c r="L2" s="40">
        <v>0.15587949281846031</v>
      </c>
      <c r="M2" s="38">
        <v>0.15235659872941784</v>
      </c>
      <c r="N2" s="39">
        <v>0.27106693678068644</v>
      </c>
      <c r="O2" s="39">
        <v>1.777860703695703E-2</v>
      </c>
      <c r="P2" s="39">
        <v>38.66398073328331</v>
      </c>
      <c r="Q2" s="40">
        <v>6.0335323131864863E-2</v>
      </c>
      <c r="R2" s="38">
        <v>0</v>
      </c>
      <c r="S2" s="39">
        <v>0</v>
      </c>
      <c r="T2" s="39">
        <v>0</v>
      </c>
      <c r="U2" s="39">
        <v>3.216046019154515E-2</v>
      </c>
      <c r="V2" s="40">
        <v>6.2371765942800944E-3</v>
      </c>
      <c r="W2" s="38">
        <v>0</v>
      </c>
      <c r="X2" s="39">
        <v>0</v>
      </c>
      <c r="Y2" s="39">
        <v>0</v>
      </c>
      <c r="Z2" s="39">
        <v>0</v>
      </c>
      <c r="AA2" s="39">
        <v>0</v>
      </c>
      <c r="AB2" s="39">
        <v>5.7733431118534122E-3</v>
      </c>
      <c r="AC2" s="39">
        <v>0</v>
      </c>
      <c r="AD2" s="39">
        <v>0</v>
      </c>
      <c r="AE2" s="40">
        <v>5.5706899833730939E-4</v>
      </c>
      <c r="AF2" s="38">
        <v>0</v>
      </c>
      <c r="AG2" s="39">
        <v>0.98216306660822617</v>
      </c>
      <c r="AH2" s="39">
        <v>1.7132432560464893E-2</v>
      </c>
      <c r="AI2" s="40">
        <v>0.2590697470057069</v>
      </c>
      <c r="AJ2" s="71">
        <v>4.8750337686931787E-2</v>
      </c>
    </row>
    <row r="3" spans="1:36" x14ac:dyDescent="0.3">
      <c r="A3" s="1" t="s">
        <v>44</v>
      </c>
      <c r="B3" s="61" t="s">
        <v>46</v>
      </c>
      <c r="C3" s="38">
        <v>0</v>
      </c>
      <c r="D3" s="39">
        <v>1</v>
      </c>
      <c r="E3" s="39">
        <v>0</v>
      </c>
      <c r="F3" s="39">
        <v>0</v>
      </c>
      <c r="G3" s="40">
        <v>1</v>
      </c>
      <c r="H3" s="38">
        <v>0</v>
      </c>
      <c r="I3" s="39">
        <v>0</v>
      </c>
      <c r="J3" s="39">
        <v>0.2697464823622937</v>
      </c>
      <c r="K3" s="39">
        <v>0</v>
      </c>
      <c r="L3" s="40">
        <v>0.14209254008873548</v>
      </c>
      <c r="M3" s="38">
        <v>0.24263156530223356</v>
      </c>
      <c r="N3" s="39">
        <v>0</v>
      </c>
      <c r="O3" s="39">
        <v>7.1161527456788581E-2</v>
      </c>
      <c r="P3" s="39">
        <v>0</v>
      </c>
      <c r="Q3" s="40">
        <v>0.12494446322622216</v>
      </c>
      <c r="R3" s="38">
        <v>0</v>
      </c>
      <c r="S3" s="39">
        <v>0</v>
      </c>
      <c r="T3" s="39">
        <v>0</v>
      </c>
      <c r="U3" s="39">
        <v>3.0608402002324592E-2</v>
      </c>
      <c r="V3" s="40">
        <v>1.1935245930938908E-2</v>
      </c>
      <c r="W3" s="38">
        <v>0</v>
      </c>
      <c r="X3" s="39">
        <v>0</v>
      </c>
      <c r="Y3" s="39">
        <v>0</v>
      </c>
      <c r="Z3" s="39">
        <v>0</v>
      </c>
      <c r="AA3" s="39">
        <v>0</v>
      </c>
      <c r="AB3" s="39">
        <v>1.5626998993091782E-2</v>
      </c>
      <c r="AC3" s="39">
        <v>0</v>
      </c>
      <c r="AD3" s="39">
        <v>0</v>
      </c>
      <c r="AE3" s="40">
        <v>1.3095261903712228E-3</v>
      </c>
      <c r="AF3" s="38">
        <v>0</v>
      </c>
      <c r="AG3" s="39">
        <v>0</v>
      </c>
      <c r="AH3" s="39">
        <v>6.8396903126093533E-2</v>
      </c>
      <c r="AI3" s="40">
        <v>6.8396903126093533E-2</v>
      </c>
      <c r="AJ3" s="71">
        <v>6.0134859679014656E-2</v>
      </c>
    </row>
    <row r="4" spans="1:36" x14ac:dyDescent="0.3">
      <c r="A4" s="1" t="s">
        <v>44</v>
      </c>
      <c r="B4" s="61" t="s">
        <v>47</v>
      </c>
      <c r="C4" s="38">
        <v>0</v>
      </c>
      <c r="D4" s="39">
        <v>0</v>
      </c>
      <c r="E4" s="39">
        <v>0</v>
      </c>
      <c r="F4" s="39">
        <v>0</v>
      </c>
      <c r="G4" s="40">
        <v>0</v>
      </c>
      <c r="H4" s="38">
        <v>0.40935220066795797</v>
      </c>
      <c r="I4" s="39">
        <v>0</v>
      </c>
      <c r="J4" s="39">
        <v>0.45983169297204068</v>
      </c>
      <c r="K4" s="39">
        <v>0</v>
      </c>
      <c r="L4" s="40">
        <v>0.44956009195701063</v>
      </c>
      <c r="M4" s="38">
        <v>0.2882882900728701</v>
      </c>
      <c r="N4" s="39">
        <v>0</v>
      </c>
      <c r="O4" s="39">
        <v>4.8897787952769445E-2</v>
      </c>
      <c r="P4" s="39">
        <v>0</v>
      </c>
      <c r="Q4" s="40">
        <v>0.17531073175698894</v>
      </c>
      <c r="R4" s="38">
        <v>0</v>
      </c>
      <c r="S4" s="39">
        <v>0</v>
      </c>
      <c r="T4" s="39">
        <v>0</v>
      </c>
      <c r="U4" s="39">
        <v>0</v>
      </c>
      <c r="V4" s="40">
        <v>0</v>
      </c>
      <c r="W4" s="38">
        <v>0</v>
      </c>
      <c r="X4" s="39">
        <v>0</v>
      </c>
      <c r="Y4" s="39">
        <v>0</v>
      </c>
      <c r="Z4" s="39">
        <v>0</v>
      </c>
      <c r="AA4" s="39">
        <v>5.4796082974913174E-2</v>
      </c>
      <c r="AB4" s="39">
        <v>0</v>
      </c>
      <c r="AC4" s="39">
        <v>0</v>
      </c>
      <c r="AD4" s="39">
        <v>0</v>
      </c>
      <c r="AE4" s="40">
        <v>2.3819178906610575E-2</v>
      </c>
      <c r="AF4" s="38">
        <v>0</v>
      </c>
      <c r="AG4" s="39">
        <v>0</v>
      </c>
      <c r="AH4" s="39">
        <v>0</v>
      </c>
      <c r="AI4" s="40">
        <v>0</v>
      </c>
      <c r="AJ4" s="71">
        <v>0.13219045204308422</v>
      </c>
    </row>
    <row r="5" spans="1:36" x14ac:dyDescent="0.3">
      <c r="A5" s="1" t="s">
        <v>44</v>
      </c>
      <c r="B5" s="61" t="s">
        <v>48</v>
      </c>
      <c r="C5" s="38">
        <v>0</v>
      </c>
      <c r="D5" s="39">
        <v>0</v>
      </c>
      <c r="E5" s="39">
        <v>0</v>
      </c>
      <c r="F5" s="39">
        <v>0</v>
      </c>
      <c r="G5" s="40">
        <v>0</v>
      </c>
      <c r="H5" s="38">
        <v>0</v>
      </c>
      <c r="I5" s="39">
        <v>0</v>
      </c>
      <c r="J5" s="39">
        <v>4.1172618228327261E-2</v>
      </c>
      <c r="K5" s="39">
        <v>0</v>
      </c>
      <c r="L5" s="40">
        <v>3.6214433191591726E-2</v>
      </c>
      <c r="M5" s="38">
        <v>2.2100884279044632E-2</v>
      </c>
      <c r="N5" s="39">
        <v>0</v>
      </c>
      <c r="O5" s="39">
        <v>2.5279194512504578E-2</v>
      </c>
      <c r="P5" s="39">
        <v>0</v>
      </c>
      <c r="Q5" s="40">
        <v>2.5756188662852033E-2</v>
      </c>
      <c r="R5" s="38">
        <v>0</v>
      </c>
      <c r="S5" s="39">
        <v>0</v>
      </c>
      <c r="T5" s="39">
        <v>0</v>
      </c>
      <c r="U5" s="39">
        <v>0</v>
      </c>
      <c r="V5" s="40">
        <v>0</v>
      </c>
      <c r="W5" s="38">
        <v>0</v>
      </c>
      <c r="X5" s="39">
        <v>9.0364630872289617E-2</v>
      </c>
      <c r="Y5" s="39">
        <v>2.8850649917858714E-4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40">
        <v>1.6235485001910005E-4</v>
      </c>
      <c r="AF5" s="38">
        <v>0</v>
      </c>
      <c r="AG5" s="39">
        <v>0</v>
      </c>
      <c r="AH5" s="39">
        <v>0</v>
      </c>
      <c r="AI5" s="40">
        <v>0</v>
      </c>
      <c r="AJ5" s="71">
        <v>1.7650559718679956E-2</v>
      </c>
    </row>
    <row r="6" spans="1:36" x14ac:dyDescent="0.3">
      <c r="A6" s="1" t="s">
        <v>44</v>
      </c>
      <c r="B6" s="61" t="s">
        <v>49</v>
      </c>
      <c r="C6" s="38">
        <v>0</v>
      </c>
      <c r="D6" s="39">
        <v>0</v>
      </c>
      <c r="E6" s="39">
        <v>0</v>
      </c>
      <c r="F6" s="39">
        <v>0</v>
      </c>
      <c r="G6" s="40">
        <v>0</v>
      </c>
      <c r="H6" s="38">
        <v>0</v>
      </c>
      <c r="I6" s="39">
        <v>0</v>
      </c>
      <c r="J6" s="39">
        <v>0.19148179891062087</v>
      </c>
      <c r="K6" s="39">
        <v>0</v>
      </c>
      <c r="L6" s="40">
        <v>0.1272945693551881</v>
      </c>
      <c r="M6" s="38">
        <v>0</v>
      </c>
      <c r="N6" s="39">
        <v>0</v>
      </c>
      <c r="O6" s="39">
        <v>0</v>
      </c>
      <c r="P6" s="39">
        <v>27.001887223375633</v>
      </c>
      <c r="Q6" s="40">
        <v>9.1647497414711933E-3</v>
      </c>
      <c r="R6" s="38">
        <v>0</v>
      </c>
      <c r="S6" s="39">
        <v>0</v>
      </c>
      <c r="T6" s="39">
        <v>0</v>
      </c>
      <c r="U6" s="39">
        <v>0</v>
      </c>
      <c r="V6" s="40">
        <v>0</v>
      </c>
      <c r="W6" s="38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40">
        <v>0</v>
      </c>
      <c r="AF6" s="38">
        <v>0</v>
      </c>
      <c r="AG6" s="39">
        <v>0</v>
      </c>
      <c r="AH6" s="39">
        <v>0</v>
      </c>
      <c r="AI6" s="40">
        <v>0</v>
      </c>
      <c r="AJ6" s="71">
        <v>1.3971636663564062E-2</v>
      </c>
    </row>
    <row r="7" spans="1:36" x14ac:dyDescent="0.3">
      <c r="A7" s="1" t="s">
        <v>44</v>
      </c>
      <c r="B7" s="61" t="s">
        <v>50</v>
      </c>
      <c r="C7" s="38">
        <v>0</v>
      </c>
      <c r="D7" s="39">
        <v>0</v>
      </c>
      <c r="E7" s="39">
        <v>0</v>
      </c>
      <c r="F7" s="39">
        <v>0</v>
      </c>
      <c r="G7" s="40">
        <v>0</v>
      </c>
      <c r="H7" s="38">
        <v>1.3272563054975614E-2</v>
      </c>
      <c r="I7" s="39">
        <v>0</v>
      </c>
      <c r="J7" s="39">
        <v>7.1359303425085507E-2</v>
      </c>
      <c r="K7" s="39">
        <v>0</v>
      </c>
      <c r="L7" s="40">
        <v>6.0075839879506474E-2</v>
      </c>
      <c r="M7" s="38">
        <v>1.1235550531630412E-2</v>
      </c>
      <c r="N7" s="39">
        <v>0</v>
      </c>
      <c r="O7" s="39">
        <v>3.0547371759688986E-2</v>
      </c>
      <c r="P7" s="39">
        <v>5.0777391580908322</v>
      </c>
      <c r="Q7" s="40">
        <v>2.3755852969009998E-2</v>
      </c>
      <c r="R7" s="38">
        <v>0</v>
      </c>
      <c r="S7" s="39">
        <v>0</v>
      </c>
      <c r="T7" s="39">
        <v>0</v>
      </c>
      <c r="U7" s="39">
        <v>4.6846754992929229E-2</v>
      </c>
      <c r="V7" s="40">
        <v>6.1306997052780572E-3</v>
      </c>
      <c r="W7" s="38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40">
        <v>0</v>
      </c>
      <c r="AF7" s="38">
        <v>0</v>
      </c>
      <c r="AG7" s="39">
        <v>0</v>
      </c>
      <c r="AH7" s="39">
        <v>0</v>
      </c>
      <c r="AI7" s="40">
        <v>0</v>
      </c>
      <c r="AJ7" s="71">
        <v>2.2847487291745284E-2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0</v>
      </c>
      <c r="G8" s="40">
        <v>0</v>
      </c>
      <c r="H8" s="38">
        <v>0</v>
      </c>
      <c r="I8" s="39">
        <v>0</v>
      </c>
      <c r="J8" s="39">
        <v>0</v>
      </c>
      <c r="K8" s="39">
        <v>0</v>
      </c>
      <c r="L8" s="40">
        <v>0</v>
      </c>
      <c r="M8" s="38">
        <v>1.6790983937744815E-2</v>
      </c>
      <c r="N8" s="39">
        <v>0</v>
      </c>
      <c r="O8" s="39">
        <v>0.15814574238090362</v>
      </c>
      <c r="P8" s="39">
        <v>0</v>
      </c>
      <c r="Q8" s="40">
        <v>0.11523981385892514</v>
      </c>
      <c r="R8" s="38">
        <v>0</v>
      </c>
      <c r="S8" s="39">
        <v>0</v>
      </c>
      <c r="T8" s="39">
        <v>0</v>
      </c>
      <c r="U8" s="39">
        <v>4.822006706953764E-3</v>
      </c>
      <c r="V8" s="40">
        <v>9.2568693241550906E-4</v>
      </c>
      <c r="W8" s="38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40">
        <v>0</v>
      </c>
      <c r="AF8" s="38">
        <v>0</v>
      </c>
      <c r="AG8" s="39">
        <v>0</v>
      </c>
      <c r="AH8" s="39">
        <v>0</v>
      </c>
      <c r="AI8" s="40">
        <v>0</v>
      </c>
      <c r="AJ8" s="71">
        <v>5.8071125258484735E-2</v>
      </c>
    </row>
    <row r="9" spans="1:36" x14ac:dyDescent="0.3">
      <c r="A9" s="1" t="s">
        <v>44</v>
      </c>
      <c r="B9" s="61" t="s">
        <v>52</v>
      </c>
      <c r="C9" s="38">
        <v>0</v>
      </c>
      <c r="D9" s="39">
        <v>0</v>
      </c>
      <c r="E9" s="39">
        <v>0</v>
      </c>
      <c r="F9" s="39">
        <v>0</v>
      </c>
      <c r="G9" s="40">
        <v>0</v>
      </c>
      <c r="H9" s="38">
        <v>0.23071161842206059</v>
      </c>
      <c r="I9" s="39">
        <v>0</v>
      </c>
      <c r="J9" s="39">
        <v>0.56683270174114631</v>
      </c>
      <c r="K9" s="39">
        <v>0</v>
      </c>
      <c r="L9" s="40">
        <v>0.48969146709079825</v>
      </c>
      <c r="M9" s="38">
        <v>5.4684539005147005E-2</v>
      </c>
      <c r="N9" s="39">
        <v>0</v>
      </c>
      <c r="O9" s="39">
        <v>0.12909705930667897</v>
      </c>
      <c r="P9" s="39">
        <v>0</v>
      </c>
      <c r="Q9" s="40">
        <v>0.11609617174921716</v>
      </c>
      <c r="R9" s="38">
        <v>0</v>
      </c>
      <c r="S9" s="39">
        <v>0</v>
      </c>
      <c r="T9" s="39">
        <v>0</v>
      </c>
      <c r="U9" s="39">
        <v>7.8755327208440348E-3</v>
      </c>
      <c r="V9" s="40">
        <v>4.382648632883966E-3</v>
      </c>
      <c r="W9" s="38">
        <v>1.5679623157187315E-3</v>
      </c>
      <c r="X9" s="39">
        <v>0</v>
      </c>
      <c r="Y9" s="39">
        <v>0</v>
      </c>
      <c r="Z9" s="39">
        <v>0</v>
      </c>
      <c r="AA9" s="39">
        <v>0</v>
      </c>
      <c r="AB9" s="39">
        <v>1.7286675777307321E-2</v>
      </c>
      <c r="AC9" s="39">
        <v>0</v>
      </c>
      <c r="AD9" s="39">
        <v>0</v>
      </c>
      <c r="AE9" s="40">
        <v>2.4992242567686358E-3</v>
      </c>
      <c r="AF9" s="38">
        <v>0</v>
      </c>
      <c r="AG9" s="39">
        <v>0.49549423695596501</v>
      </c>
      <c r="AH9" s="39">
        <v>4.7168799075090272E-2</v>
      </c>
      <c r="AI9" s="40">
        <v>0.1590447648136756</v>
      </c>
      <c r="AJ9" s="71">
        <v>0.11087981373075649</v>
      </c>
    </row>
    <row r="10" spans="1:36" x14ac:dyDescent="0.3">
      <c r="A10" s="1" t="s">
        <v>168</v>
      </c>
      <c r="B10" s="61" t="s">
        <v>53</v>
      </c>
      <c r="C10" s="38">
        <v>0</v>
      </c>
      <c r="D10" s="39">
        <v>0</v>
      </c>
      <c r="E10" s="39">
        <v>0</v>
      </c>
      <c r="F10" s="39">
        <v>0</v>
      </c>
      <c r="G10" s="40">
        <v>0</v>
      </c>
      <c r="H10" s="38">
        <v>0.19981174142824948</v>
      </c>
      <c r="I10" s="39">
        <v>0</v>
      </c>
      <c r="J10" s="39">
        <v>0.34893261526625913</v>
      </c>
      <c r="K10" s="39">
        <v>0</v>
      </c>
      <c r="L10" s="40">
        <v>0.3462785363527377</v>
      </c>
      <c r="M10" s="38">
        <v>0.31044408816094721</v>
      </c>
      <c r="N10" s="39">
        <v>0</v>
      </c>
      <c r="O10" s="39">
        <v>8.5776939011772191E-2</v>
      </c>
      <c r="P10" s="39">
        <v>0</v>
      </c>
      <c r="Q10" s="40">
        <v>0.21157561949951031</v>
      </c>
      <c r="R10" s="38">
        <v>0</v>
      </c>
      <c r="S10" s="39">
        <v>0</v>
      </c>
      <c r="T10" s="39">
        <v>0</v>
      </c>
      <c r="U10" s="39">
        <v>0.11277411330935062</v>
      </c>
      <c r="V10" s="40">
        <v>5.0651703188172394E-2</v>
      </c>
      <c r="W10" s="38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40">
        <v>0</v>
      </c>
      <c r="AF10" s="38">
        <v>0</v>
      </c>
      <c r="AG10" s="39">
        <v>0</v>
      </c>
      <c r="AH10" s="39">
        <v>0.10612371003710218</v>
      </c>
      <c r="AI10" s="40">
        <v>0.10612371003710218</v>
      </c>
      <c r="AJ10" s="71">
        <v>0.13889470668170611</v>
      </c>
    </row>
    <row r="11" spans="1:36" x14ac:dyDescent="0.3">
      <c r="A11" s="1" t="s">
        <v>54</v>
      </c>
      <c r="B11" s="61" t="s">
        <v>55</v>
      </c>
      <c r="C11" s="38">
        <v>0</v>
      </c>
      <c r="D11" s="39">
        <v>0</v>
      </c>
      <c r="E11" s="39">
        <v>0</v>
      </c>
      <c r="F11" s="39">
        <v>0</v>
      </c>
      <c r="G11" s="40">
        <v>0</v>
      </c>
      <c r="H11" s="38">
        <v>0.28612161854787127</v>
      </c>
      <c r="I11" s="39">
        <v>0</v>
      </c>
      <c r="J11" s="39">
        <v>0.70782156677423491</v>
      </c>
      <c r="K11" s="39">
        <v>0</v>
      </c>
      <c r="L11" s="40">
        <v>0.67224686173163439</v>
      </c>
      <c r="M11" s="38">
        <v>3.2375884637965278E-2</v>
      </c>
      <c r="N11" s="39">
        <v>0</v>
      </c>
      <c r="O11" s="39">
        <v>8.5149218024275247E-2</v>
      </c>
      <c r="P11" s="39">
        <v>20.301148646586665</v>
      </c>
      <c r="Q11" s="40">
        <v>0.21223930439104977</v>
      </c>
      <c r="R11" s="38">
        <v>0</v>
      </c>
      <c r="S11" s="39">
        <v>0</v>
      </c>
      <c r="T11" s="39">
        <v>0</v>
      </c>
      <c r="U11" s="39">
        <v>0</v>
      </c>
      <c r="V11" s="40">
        <v>0</v>
      </c>
      <c r="W11" s="38">
        <v>0</v>
      </c>
      <c r="X11" s="39">
        <v>0.14321354237918735</v>
      </c>
      <c r="Y11" s="39">
        <v>1.6165602451270196E-2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40">
        <v>5.9534974807487935E-3</v>
      </c>
      <c r="AF11" s="38">
        <v>0</v>
      </c>
      <c r="AG11" s="39">
        <v>0.13531395676196842</v>
      </c>
      <c r="AH11" s="39">
        <v>0.19270362284687151</v>
      </c>
      <c r="AI11" s="40">
        <v>0.10272381947447663</v>
      </c>
      <c r="AJ11" s="71">
        <v>0.10773810291515058</v>
      </c>
    </row>
    <row r="12" spans="1:36" x14ac:dyDescent="0.3">
      <c r="A12" s="1" t="s">
        <v>54</v>
      </c>
      <c r="B12" s="61" t="s">
        <v>56</v>
      </c>
      <c r="C12" s="38">
        <v>0</v>
      </c>
      <c r="D12" s="39">
        <v>0</v>
      </c>
      <c r="E12" s="39">
        <v>0</v>
      </c>
      <c r="F12" s="39">
        <v>0</v>
      </c>
      <c r="G12" s="40">
        <v>0</v>
      </c>
      <c r="H12" s="38">
        <v>0</v>
      </c>
      <c r="I12" s="39">
        <v>0</v>
      </c>
      <c r="J12" s="39">
        <v>0</v>
      </c>
      <c r="K12" s="39">
        <v>0</v>
      </c>
      <c r="L12" s="40">
        <v>0</v>
      </c>
      <c r="M12" s="38">
        <v>0.22057668374598169</v>
      </c>
      <c r="N12" s="39">
        <v>0</v>
      </c>
      <c r="O12" s="39">
        <v>1.3539073895401059E-2</v>
      </c>
      <c r="P12" s="39">
        <v>0</v>
      </c>
      <c r="Q12" s="40">
        <v>8.7804452213536666E-2</v>
      </c>
      <c r="R12" s="38">
        <v>0</v>
      </c>
      <c r="S12" s="39">
        <v>0</v>
      </c>
      <c r="T12" s="39">
        <v>0</v>
      </c>
      <c r="U12" s="39">
        <v>1.5097024761630126E-2</v>
      </c>
      <c r="V12" s="40">
        <v>2.4114085072091495E-3</v>
      </c>
      <c r="W12" s="38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40">
        <v>0</v>
      </c>
      <c r="AF12" s="38">
        <v>0</v>
      </c>
      <c r="AG12" s="39">
        <v>0</v>
      </c>
      <c r="AH12" s="39">
        <v>0</v>
      </c>
      <c r="AI12" s="40">
        <v>0</v>
      </c>
      <c r="AJ12" s="71">
        <v>4.2946117447642519E-2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</v>
      </c>
      <c r="G13" s="40">
        <v>0</v>
      </c>
      <c r="H13" s="38">
        <v>0</v>
      </c>
      <c r="I13" s="39">
        <v>0</v>
      </c>
      <c r="J13" s="39">
        <v>0.22919411431239337</v>
      </c>
      <c r="K13" s="39">
        <v>0</v>
      </c>
      <c r="L13" s="40">
        <v>0.19357703843407872</v>
      </c>
      <c r="M13" s="38">
        <v>0</v>
      </c>
      <c r="N13" s="39">
        <v>0</v>
      </c>
      <c r="O13" s="39">
        <v>6.3115589582394743E-2</v>
      </c>
      <c r="P13" s="39">
        <v>0.30577684516279047</v>
      </c>
      <c r="Q13" s="40">
        <v>5.9218376236544537E-2</v>
      </c>
      <c r="R13" s="38">
        <v>0</v>
      </c>
      <c r="S13" s="39">
        <v>0</v>
      </c>
      <c r="T13" s="39">
        <v>0</v>
      </c>
      <c r="U13" s="39">
        <v>0</v>
      </c>
      <c r="V13" s="40">
        <v>0</v>
      </c>
      <c r="W13" s="38">
        <v>3.4440304375429198E-4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40">
        <v>2.0180141108113117E-4</v>
      </c>
      <c r="AF13" s="38">
        <v>0</v>
      </c>
      <c r="AG13" s="39">
        <v>3.9719311124524932E-3</v>
      </c>
      <c r="AH13" s="39">
        <v>0</v>
      </c>
      <c r="AI13" s="40">
        <v>1.9738550931820598E-3</v>
      </c>
      <c r="AJ13" s="71">
        <v>4.2265930116370948E-2</v>
      </c>
    </row>
    <row r="14" spans="1:36" x14ac:dyDescent="0.3">
      <c r="A14" s="1" t="s">
        <v>54</v>
      </c>
      <c r="B14" s="61" t="s">
        <v>58</v>
      </c>
      <c r="C14" s="38">
        <v>0.3798061597119986</v>
      </c>
      <c r="D14" s="39">
        <v>0.18071643846546709</v>
      </c>
      <c r="E14" s="39">
        <v>0</v>
      </c>
      <c r="F14" s="39">
        <v>1</v>
      </c>
      <c r="G14" s="40">
        <v>0.38728033784443239</v>
      </c>
      <c r="H14" s="38">
        <v>0.11247676962676649</v>
      </c>
      <c r="I14" s="39">
        <v>0</v>
      </c>
      <c r="J14" s="39">
        <v>0.12740082193660507</v>
      </c>
      <c r="K14" s="39">
        <v>0</v>
      </c>
      <c r="L14" s="40">
        <v>0.12246361859151909</v>
      </c>
      <c r="M14" s="38">
        <v>0.288030586942506</v>
      </c>
      <c r="N14" s="39">
        <v>0</v>
      </c>
      <c r="O14" s="39">
        <v>0.13874253774673426</v>
      </c>
      <c r="P14" s="39">
        <v>0</v>
      </c>
      <c r="Q14" s="40">
        <v>0.18350069117251105</v>
      </c>
      <c r="R14" s="38">
        <v>0</v>
      </c>
      <c r="S14" s="39">
        <v>0</v>
      </c>
      <c r="T14" s="39">
        <v>0</v>
      </c>
      <c r="U14" s="39">
        <v>6.9140176243246643E-2</v>
      </c>
      <c r="V14" s="40">
        <v>3.9316226752224924E-2</v>
      </c>
      <c r="W14" s="38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1.737514855861521E-2</v>
      </c>
      <c r="AE14" s="40">
        <v>3.9765120941012277E-4</v>
      </c>
      <c r="AF14" s="38">
        <v>0</v>
      </c>
      <c r="AG14" s="39">
        <v>0.61010749646460116</v>
      </c>
      <c r="AH14" s="39">
        <v>1.5899185277664922E-3</v>
      </c>
      <c r="AI14" s="40">
        <v>0.4041684622635266</v>
      </c>
      <c r="AJ14" s="71">
        <v>0.10390184405275704</v>
      </c>
    </row>
    <row r="15" spans="1:36" x14ac:dyDescent="0.3">
      <c r="A15" s="1" t="s">
        <v>54</v>
      </c>
      <c r="B15" s="61" t="s">
        <v>59</v>
      </c>
      <c r="C15" s="38">
        <v>1</v>
      </c>
      <c r="D15" s="39">
        <v>0</v>
      </c>
      <c r="E15" s="39">
        <v>0</v>
      </c>
      <c r="F15" s="39">
        <v>0</v>
      </c>
      <c r="G15" s="40">
        <v>1</v>
      </c>
      <c r="H15" s="38">
        <v>0.33968929723051133</v>
      </c>
      <c r="I15" s="39">
        <v>0</v>
      </c>
      <c r="J15" s="39">
        <v>2.6473528477754721E-2</v>
      </c>
      <c r="K15" s="39">
        <v>0</v>
      </c>
      <c r="L15" s="40">
        <v>0.10771120355735249</v>
      </c>
      <c r="M15" s="38">
        <v>0.10627642256102723</v>
      </c>
      <c r="N15" s="39">
        <v>0</v>
      </c>
      <c r="O15" s="39">
        <v>0.22801882675117555</v>
      </c>
      <c r="P15" s="39">
        <v>0</v>
      </c>
      <c r="Q15" s="40">
        <v>0.21223472190237458</v>
      </c>
      <c r="R15" s="38">
        <v>0</v>
      </c>
      <c r="S15" s="39">
        <v>0</v>
      </c>
      <c r="T15" s="39">
        <v>0</v>
      </c>
      <c r="U15" s="39">
        <v>0</v>
      </c>
      <c r="V15" s="40">
        <v>0</v>
      </c>
      <c r="W15" s="38">
        <v>1.6096301705215178E-2</v>
      </c>
      <c r="X15" s="39">
        <v>0</v>
      </c>
      <c r="Y15" s="39">
        <v>0</v>
      </c>
      <c r="Z15" s="39">
        <v>0</v>
      </c>
      <c r="AA15" s="39">
        <v>4.3838971028705771E-2</v>
      </c>
      <c r="AB15" s="39">
        <v>0</v>
      </c>
      <c r="AC15" s="39">
        <v>0</v>
      </c>
      <c r="AD15" s="39">
        <v>0</v>
      </c>
      <c r="AE15" s="40">
        <v>1.3454664735356829E-2</v>
      </c>
      <c r="AF15" s="38">
        <v>0</v>
      </c>
      <c r="AG15" s="39">
        <v>0.68491490033390978</v>
      </c>
      <c r="AH15" s="39">
        <v>6.4436810572919959E-2</v>
      </c>
      <c r="AI15" s="40">
        <v>0.62335049573818402</v>
      </c>
      <c r="AJ15" s="71">
        <v>0.17021702868267138</v>
      </c>
    </row>
    <row r="16" spans="1:36" x14ac:dyDescent="0.3">
      <c r="A16" s="1" t="s">
        <v>54</v>
      </c>
      <c r="B16" s="61" t="s">
        <v>60</v>
      </c>
      <c r="C16" s="38">
        <v>9.4546302016379785E-2</v>
      </c>
      <c r="D16" s="39">
        <v>0</v>
      </c>
      <c r="E16" s="39">
        <v>0</v>
      </c>
      <c r="F16" s="39">
        <v>0</v>
      </c>
      <c r="G16" s="40">
        <v>2.2769001213649848E-2</v>
      </c>
      <c r="H16" s="38">
        <v>4.1814937698102746E-2</v>
      </c>
      <c r="I16" s="39">
        <v>0</v>
      </c>
      <c r="J16" s="39">
        <v>0.25059539936459613</v>
      </c>
      <c r="K16" s="39">
        <v>0</v>
      </c>
      <c r="L16" s="40">
        <v>0.21383889217694405</v>
      </c>
      <c r="M16" s="38">
        <v>6.492543722944745E-2</v>
      </c>
      <c r="N16" s="39">
        <v>0.46107914911874676</v>
      </c>
      <c r="O16" s="39">
        <v>2.8204145049474997E-2</v>
      </c>
      <c r="P16" s="39">
        <v>0</v>
      </c>
      <c r="Q16" s="40">
        <v>4.4848486437204266E-2</v>
      </c>
      <c r="R16" s="38">
        <v>0</v>
      </c>
      <c r="S16" s="39">
        <v>0</v>
      </c>
      <c r="T16" s="39">
        <v>0</v>
      </c>
      <c r="U16" s="39">
        <v>1.0875620186474286E-2</v>
      </c>
      <c r="V16" s="40">
        <v>3.8258946959631554E-3</v>
      </c>
      <c r="W16" s="38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40">
        <v>0</v>
      </c>
      <c r="AF16" s="38">
        <v>0</v>
      </c>
      <c r="AG16" s="39">
        <v>7.5183569553740004E-2</v>
      </c>
      <c r="AH16" s="39">
        <v>1.5801933056253964E-2</v>
      </c>
      <c r="AI16" s="40">
        <v>4.6729652482244963E-2</v>
      </c>
      <c r="AJ16" s="71">
        <v>4.1219073203028964E-2</v>
      </c>
    </row>
    <row r="17" spans="1:36" x14ac:dyDescent="0.3">
      <c r="A17" s="1" t="s">
        <v>54</v>
      </c>
      <c r="B17" s="61" t="s">
        <v>61</v>
      </c>
      <c r="C17" s="38">
        <v>0</v>
      </c>
      <c r="D17" s="39">
        <v>0</v>
      </c>
      <c r="E17" s="39">
        <v>0</v>
      </c>
      <c r="F17" s="39">
        <v>0</v>
      </c>
      <c r="G17" s="40">
        <v>0</v>
      </c>
      <c r="H17" s="38">
        <v>0.12391546467986128</v>
      </c>
      <c r="I17" s="39">
        <v>0</v>
      </c>
      <c r="J17" s="39">
        <v>0.17381893691805969</v>
      </c>
      <c r="K17" s="39">
        <v>0</v>
      </c>
      <c r="L17" s="40">
        <v>0.16564767334185787</v>
      </c>
      <c r="M17" s="38">
        <v>5.5178968697993061E-2</v>
      </c>
      <c r="N17" s="39">
        <v>0</v>
      </c>
      <c r="O17" s="39">
        <v>8.9510103765556761E-3</v>
      </c>
      <c r="P17" s="39">
        <v>0</v>
      </c>
      <c r="Q17" s="40">
        <v>2.8991825077588188E-2</v>
      </c>
      <c r="R17" s="38">
        <v>0</v>
      </c>
      <c r="S17" s="39">
        <v>0</v>
      </c>
      <c r="T17" s="39">
        <v>0</v>
      </c>
      <c r="U17" s="39">
        <v>1.2463584174676905E-2</v>
      </c>
      <c r="V17" s="40">
        <v>8.4100204306887822E-3</v>
      </c>
      <c r="W17" s="38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1.2533355470205055E-2</v>
      </c>
      <c r="AC17" s="39">
        <v>0</v>
      </c>
      <c r="AD17" s="39">
        <v>0</v>
      </c>
      <c r="AE17" s="40">
        <v>2.5429415728234418E-3</v>
      </c>
      <c r="AF17" s="38">
        <v>0</v>
      </c>
      <c r="AG17" s="39">
        <v>4.0584105891685422E-2</v>
      </c>
      <c r="AH17" s="39">
        <v>5.258391132847752E-2</v>
      </c>
      <c r="AI17" s="40">
        <v>4.6218543851863442E-2</v>
      </c>
      <c r="AJ17" s="71">
        <v>2.944458433258914E-2</v>
      </c>
    </row>
    <row r="18" spans="1:36" x14ac:dyDescent="0.3">
      <c r="A18" s="1" t="s">
        <v>54</v>
      </c>
      <c r="B18" s="61" t="s">
        <v>62</v>
      </c>
      <c r="C18" s="38">
        <v>0</v>
      </c>
      <c r="D18" s="39">
        <v>0</v>
      </c>
      <c r="E18" s="39">
        <v>0</v>
      </c>
      <c r="F18" s="39">
        <v>0</v>
      </c>
      <c r="G18" s="40">
        <v>0</v>
      </c>
      <c r="H18" s="38">
        <v>0</v>
      </c>
      <c r="I18" s="39">
        <v>0</v>
      </c>
      <c r="J18" s="39">
        <v>0</v>
      </c>
      <c r="K18" s="39">
        <v>0</v>
      </c>
      <c r="L18" s="40">
        <v>0</v>
      </c>
      <c r="M18" s="38">
        <v>0.48733289109491074</v>
      </c>
      <c r="N18" s="39">
        <v>0</v>
      </c>
      <c r="O18" s="39">
        <v>7.5734382278972792E-3</v>
      </c>
      <c r="P18" s="39">
        <v>2.7741290764130015</v>
      </c>
      <c r="Q18" s="40">
        <v>4.8335344909730078E-2</v>
      </c>
      <c r="R18" s="38">
        <v>0</v>
      </c>
      <c r="S18" s="39">
        <v>0</v>
      </c>
      <c r="T18" s="39">
        <v>0</v>
      </c>
      <c r="U18" s="39">
        <v>0</v>
      </c>
      <c r="V18" s="40">
        <v>0</v>
      </c>
      <c r="W18" s="38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40">
        <v>0</v>
      </c>
      <c r="AF18" s="38">
        <v>0</v>
      </c>
      <c r="AG18" s="39">
        <v>0</v>
      </c>
      <c r="AH18" s="39">
        <v>0</v>
      </c>
      <c r="AI18" s="40">
        <v>0</v>
      </c>
      <c r="AJ18" s="71">
        <v>2.6220270766683984E-2</v>
      </c>
    </row>
    <row r="19" spans="1:36" x14ac:dyDescent="0.3">
      <c r="A19" s="1" t="s">
        <v>54</v>
      </c>
      <c r="B19" s="61" t="s">
        <v>63</v>
      </c>
      <c r="C19" s="38">
        <v>0</v>
      </c>
      <c r="D19" s="39">
        <v>0</v>
      </c>
      <c r="E19" s="39">
        <v>0</v>
      </c>
      <c r="F19" s="39">
        <v>0</v>
      </c>
      <c r="G19" s="40">
        <v>0</v>
      </c>
      <c r="H19" s="38">
        <v>0</v>
      </c>
      <c r="I19" s="39">
        <v>0</v>
      </c>
      <c r="J19" s="39">
        <v>2.3936751182679742E-2</v>
      </c>
      <c r="K19" s="39">
        <v>0</v>
      </c>
      <c r="L19" s="40">
        <v>1.9451832158416216E-2</v>
      </c>
      <c r="M19" s="38">
        <v>0.18585317492028045</v>
      </c>
      <c r="N19" s="39">
        <v>0</v>
      </c>
      <c r="O19" s="39">
        <v>1.6557204881823915E-2</v>
      </c>
      <c r="P19" s="39">
        <v>0</v>
      </c>
      <c r="Q19" s="40">
        <v>7.8883906699343947E-2</v>
      </c>
      <c r="R19" s="38">
        <v>0</v>
      </c>
      <c r="S19" s="39">
        <v>0</v>
      </c>
      <c r="T19" s="39">
        <v>0</v>
      </c>
      <c r="U19" s="39">
        <v>8.8398554375028998E-2</v>
      </c>
      <c r="V19" s="40">
        <v>5.2285080911597691E-2</v>
      </c>
      <c r="W19" s="38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40">
        <v>0</v>
      </c>
      <c r="AF19" s="38">
        <v>0</v>
      </c>
      <c r="AG19" s="39">
        <v>0</v>
      </c>
      <c r="AH19" s="39">
        <v>0</v>
      </c>
      <c r="AI19" s="40">
        <v>0</v>
      </c>
      <c r="AJ19" s="71">
        <v>5.9498646263582346E-2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0</v>
      </c>
      <c r="F20" s="39">
        <v>0</v>
      </c>
      <c r="G20" s="40">
        <v>0</v>
      </c>
      <c r="H20" s="38">
        <v>0</v>
      </c>
      <c r="I20" s="39">
        <v>0</v>
      </c>
      <c r="J20" s="39">
        <v>0.578489902884048</v>
      </c>
      <c r="K20" s="39">
        <v>0</v>
      </c>
      <c r="L20" s="40">
        <v>0.578489902884048</v>
      </c>
      <c r="M20" s="38">
        <v>0.42928809993934686</v>
      </c>
      <c r="N20" s="39">
        <v>0</v>
      </c>
      <c r="O20" s="39">
        <v>0.41944581565653177</v>
      </c>
      <c r="P20" s="39">
        <v>0</v>
      </c>
      <c r="Q20" s="40">
        <v>0.46384083185954811</v>
      </c>
      <c r="R20" s="38">
        <v>0</v>
      </c>
      <c r="S20" s="39">
        <v>0</v>
      </c>
      <c r="T20" s="39">
        <v>0</v>
      </c>
      <c r="U20" s="39">
        <v>3.1128534800338756E-3</v>
      </c>
      <c r="V20" s="40">
        <v>1.4074347191735585E-3</v>
      </c>
      <c r="W20" s="38">
        <v>9.6113697312798591E-2</v>
      </c>
      <c r="X20" s="39">
        <v>0</v>
      </c>
      <c r="Y20" s="39">
        <v>2.6376036981579476E-2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40">
        <v>5.6168933093361115E-2</v>
      </c>
      <c r="AF20" s="38">
        <v>0</v>
      </c>
      <c r="AG20" s="39">
        <v>0</v>
      </c>
      <c r="AH20" s="39">
        <v>8.7367750130954547E-2</v>
      </c>
      <c r="AI20" s="40">
        <v>4.5485006467428625E-2</v>
      </c>
      <c r="AJ20" s="71">
        <v>0.22682566880551838</v>
      </c>
    </row>
    <row r="21" spans="1:36" x14ac:dyDescent="0.3">
      <c r="A21" s="1" t="s">
        <v>54</v>
      </c>
      <c r="B21" s="61" t="s">
        <v>65</v>
      </c>
      <c r="C21" s="38">
        <v>0</v>
      </c>
      <c r="D21" s="39">
        <v>0</v>
      </c>
      <c r="E21" s="39">
        <v>0</v>
      </c>
      <c r="F21" s="39">
        <v>0</v>
      </c>
      <c r="G21" s="40">
        <v>0</v>
      </c>
      <c r="H21" s="38">
        <v>0</v>
      </c>
      <c r="I21" s="39">
        <v>0</v>
      </c>
      <c r="J21" s="39">
        <v>0.11012458353309557</v>
      </c>
      <c r="K21" s="39">
        <v>0</v>
      </c>
      <c r="L21" s="40">
        <v>0.10359154773911304</v>
      </c>
      <c r="M21" s="38">
        <v>3.9600500179101425E-2</v>
      </c>
      <c r="N21" s="39">
        <v>0</v>
      </c>
      <c r="O21" s="39">
        <v>0</v>
      </c>
      <c r="P21" s="39">
        <v>13.382659210059737</v>
      </c>
      <c r="Q21" s="40">
        <v>6.396993350416931E-2</v>
      </c>
      <c r="R21" s="38">
        <v>0</v>
      </c>
      <c r="S21" s="39">
        <v>0</v>
      </c>
      <c r="T21" s="39">
        <v>0</v>
      </c>
      <c r="U21" s="39">
        <v>6.754474043716879E-3</v>
      </c>
      <c r="V21" s="40">
        <v>2.3065541764561641E-3</v>
      </c>
      <c r="W21" s="38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40">
        <v>0</v>
      </c>
      <c r="AF21" s="38">
        <v>0</v>
      </c>
      <c r="AG21" s="39">
        <v>0.24888829787971026</v>
      </c>
      <c r="AH21" s="39">
        <v>0</v>
      </c>
      <c r="AI21" s="40">
        <v>0.24612915752045847</v>
      </c>
      <c r="AJ21" s="71">
        <v>5.2923186171458865E-2</v>
      </c>
    </row>
    <row r="22" spans="1:36" x14ac:dyDescent="0.3">
      <c r="A22" s="1" t="s">
        <v>54</v>
      </c>
      <c r="B22" s="61" t="s">
        <v>66</v>
      </c>
      <c r="C22" s="38">
        <v>0</v>
      </c>
      <c r="D22" s="39">
        <v>0</v>
      </c>
      <c r="E22" s="39">
        <v>0</v>
      </c>
      <c r="F22" s="39">
        <v>0</v>
      </c>
      <c r="G22" s="40">
        <v>0</v>
      </c>
      <c r="H22" s="38">
        <v>0</v>
      </c>
      <c r="I22" s="39">
        <v>0</v>
      </c>
      <c r="J22" s="39">
        <v>0</v>
      </c>
      <c r="K22" s="39">
        <v>0</v>
      </c>
      <c r="L22" s="40">
        <v>0</v>
      </c>
      <c r="M22" s="38">
        <v>0</v>
      </c>
      <c r="N22" s="39">
        <v>0</v>
      </c>
      <c r="O22" s="39">
        <v>2.9820047132992553E-2</v>
      </c>
      <c r="P22" s="39">
        <v>0</v>
      </c>
      <c r="Q22" s="40">
        <v>0.10923842720720493</v>
      </c>
      <c r="R22" s="38">
        <v>0</v>
      </c>
      <c r="S22" s="39">
        <v>0</v>
      </c>
      <c r="T22" s="39">
        <v>0</v>
      </c>
      <c r="U22" s="39">
        <v>0</v>
      </c>
      <c r="V22" s="40">
        <v>0</v>
      </c>
      <c r="W22" s="38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40">
        <v>0</v>
      </c>
      <c r="AF22" s="38">
        <v>0</v>
      </c>
      <c r="AG22" s="39">
        <v>0</v>
      </c>
      <c r="AH22" s="39">
        <v>0</v>
      </c>
      <c r="AI22" s="40">
        <v>0</v>
      </c>
      <c r="AJ22" s="71">
        <v>4.5933438820594211E-2</v>
      </c>
    </row>
    <row r="23" spans="1:36" x14ac:dyDescent="0.3">
      <c r="A23" s="1" t="s">
        <v>169</v>
      </c>
      <c r="B23" s="61" t="s">
        <v>170</v>
      </c>
      <c r="C23" s="38">
        <v>0</v>
      </c>
      <c r="D23" s="39">
        <v>0</v>
      </c>
      <c r="E23" s="39">
        <v>0</v>
      </c>
      <c r="F23" s="39">
        <v>0</v>
      </c>
      <c r="G23" s="40">
        <v>0</v>
      </c>
      <c r="H23" s="38">
        <v>0.336347621025407</v>
      </c>
      <c r="I23" s="39">
        <v>0</v>
      </c>
      <c r="J23" s="39">
        <v>0.21476818047091287</v>
      </c>
      <c r="K23" s="39">
        <v>0.10445754471273061</v>
      </c>
      <c r="L23" s="40">
        <v>0.25586507663582581</v>
      </c>
      <c r="M23" s="38">
        <v>0.17122450990371452</v>
      </c>
      <c r="N23" s="39">
        <v>0</v>
      </c>
      <c r="O23" s="39">
        <v>1.8037283229829306E-2</v>
      </c>
      <c r="P23" s="39">
        <v>75.758777760121816</v>
      </c>
      <c r="Q23" s="40">
        <v>8.1676756640996218E-2</v>
      </c>
      <c r="R23" s="38">
        <v>0</v>
      </c>
      <c r="S23" s="39">
        <v>0</v>
      </c>
      <c r="T23" s="39">
        <v>0</v>
      </c>
      <c r="U23" s="39">
        <v>1.3827244722165382E-2</v>
      </c>
      <c r="V23" s="40">
        <v>6.6653317102029876E-3</v>
      </c>
      <c r="W23" s="38">
        <v>1.187505265860541E-2</v>
      </c>
      <c r="X23" s="39">
        <v>0</v>
      </c>
      <c r="Y23" s="39">
        <v>1.6176853029523083E-2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40">
        <v>5.5450649910911646E-3</v>
      </c>
      <c r="AF23" s="38">
        <v>0</v>
      </c>
      <c r="AG23" s="39">
        <v>0</v>
      </c>
      <c r="AH23" s="39">
        <v>1.6701057037766913E-2</v>
      </c>
      <c r="AI23" s="40">
        <v>9.6017176912879341E-3</v>
      </c>
      <c r="AJ23" s="71">
        <v>5.9629316770426773E-2</v>
      </c>
    </row>
    <row r="24" spans="1:36" x14ac:dyDescent="0.3">
      <c r="A24" s="1" t="s">
        <v>169</v>
      </c>
      <c r="B24" s="61" t="s">
        <v>67</v>
      </c>
      <c r="C24" s="38">
        <v>0</v>
      </c>
      <c r="D24" s="39">
        <v>0</v>
      </c>
      <c r="E24" s="39">
        <v>0</v>
      </c>
      <c r="F24" s="39">
        <v>0</v>
      </c>
      <c r="G24" s="40">
        <v>0</v>
      </c>
      <c r="H24" s="38">
        <v>0.19390796742089195</v>
      </c>
      <c r="I24" s="39">
        <v>0</v>
      </c>
      <c r="J24" s="39">
        <v>0.58082633374534298</v>
      </c>
      <c r="K24" s="39">
        <v>0</v>
      </c>
      <c r="L24" s="40">
        <v>0.41555761078688447</v>
      </c>
      <c r="M24" s="38">
        <v>0.28900618454801202</v>
      </c>
      <c r="N24" s="39">
        <v>0</v>
      </c>
      <c r="O24" s="39">
        <v>5.3641775504504642E-2</v>
      </c>
      <c r="P24" s="39">
        <v>0</v>
      </c>
      <c r="Q24" s="40">
        <v>0.1390777133951008</v>
      </c>
      <c r="R24" s="38">
        <v>0</v>
      </c>
      <c r="S24" s="39">
        <v>0</v>
      </c>
      <c r="T24" s="39">
        <v>0</v>
      </c>
      <c r="U24" s="39">
        <v>1.7059780951275364E-2</v>
      </c>
      <c r="V24" s="40">
        <v>5.0963996836742168E-3</v>
      </c>
      <c r="W24" s="38">
        <v>3.4067334549171463E-2</v>
      </c>
      <c r="X24" s="39">
        <v>2.0587973280186394E-2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40">
        <v>1.3878307091631924E-2</v>
      </c>
      <c r="AF24" s="38">
        <v>0</v>
      </c>
      <c r="AG24" s="39">
        <v>0</v>
      </c>
      <c r="AH24" s="39">
        <v>0.12992750498438735</v>
      </c>
      <c r="AI24" s="40">
        <v>0.11075207287634313</v>
      </c>
      <c r="AJ24" s="71">
        <v>0.13761614278457887</v>
      </c>
    </row>
    <row r="25" spans="1:36" x14ac:dyDescent="0.3">
      <c r="A25" s="1" t="s">
        <v>68</v>
      </c>
      <c r="B25" s="61" t="s">
        <v>69</v>
      </c>
      <c r="C25" s="38">
        <v>0</v>
      </c>
      <c r="D25" s="39">
        <v>0</v>
      </c>
      <c r="E25" s="39">
        <v>0.73981943087088586</v>
      </c>
      <c r="F25" s="39">
        <v>0</v>
      </c>
      <c r="G25" s="40">
        <v>0.25061510574945345</v>
      </c>
      <c r="H25" s="38">
        <v>0.45161063881918534</v>
      </c>
      <c r="I25" s="39">
        <v>1</v>
      </c>
      <c r="J25" s="39">
        <v>0.18147467412228818</v>
      </c>
      <c r="K25" s="39">
        <v>0</v>
      </c>
      <c r="L25" s="40">
        <v>0.24547404796367997</v>
      </c>
      <c r="M25" s="38">
        <v>9.7966961413271936E-2</v>
      </c>
      <c r="N25" s="39">
        <v>0.12133432763666818</v>
      </c>
      <c r="O25" s="39">
        <v>5.8460900187307416E-2</v>
      </c>
      <c r="P25" s="39">
        <v>8.6794099126937727</v>
      </c>
      <c r="Q25" s="40">
        <v>8.3074525203574778E-2</v>
      </c>
      <c r="R25" s="38">
        <v>0</v>
      </c>
      <c r="S25" s="39">
        <v>0</v>
      </c>
      <c r="T25" s="39">
        <v>2.8075906110229712E-2</v>
      </c>
      <c r="U25" s="39">
        <v>8.3580204897378135E-2</v>
      </c>
      <c r="V25" s="40">
        <v>2.4935854892567732E-2</v>
      </c>
      <c r="W25" s="38">
        <v>0</v>
      </c>
      <c r="X25" s="39">
        <v>0</v>
      </c>
      <c r="Y25" s="39">
        <v>9.0124698186370318E-3</v>
      </c>
      <c r="Z25" s="39">
        <v>0</v>
      </c>
      <c r="AA25" s="39">
        <v>0</v>
      </c>
      <c r="AB25" s="39">
        <v>0</v>
      </c>
      <c r="AC25" s="39">
        <v>9.9581859878576526E-2</v>
      </c>
      <c r="AD25" s="39">
        <v>0</v>
      </c>
      <c r="AE25" s="40">
        <v>5.328677961113585E-3</v>
      </c>
      <c r="AF25" s="38">
        <v>0</v>
      </c>
      <c r="AG25" s="39">
        <v>0.38135755108321095</v>
      </c>
      <c r="AH25" s="39">
        <v>0.14963728115864183</v>
      </c>
      <c r="AI25" s="40">
        <v>0.27179299960068037</v>
      </c>
      <c r="AJ25" s="71">
        <v>7.9226589203015799E-2</v>
      </c>
    </row>
    <row r="26" spans="1:36" x14ac:dyDescent="0.3">
      <c r="A26" s="1" t="s">
        <v>68</v>
      </c>
      <c r="B26" s="61" t="s">
        <v>70</v>
      </c>
      <c r="C26" s="38">
        <v>0</v>
      </c>
      <c r="D26" s="39">
        <v>0</v>
      </c>
      <c r="E26" s="39">
        <v>0</v>
      </c>
      <c r="F26" s="39">
        <v>0</v>
      </c>
      <c r="G26" s="40">
        <v>0</v>
      </c>
      <c r="H26" s="38">
        <v>0.42921509964425542</v>
      </c>
      <c r="I26" s="39">
        <v>0</v>
      </c>
      <c r="J26" s="39">
        <v>8.2729816179970189E-2</v>
      </c>
      <c r="K26" s="39">
        <v>0</v>
      </c>
      <c r="L26" s="40">
        <v>0.11515335700104942</v>
      </c>
      <c r="M26" s="38">
        <v>0.14505494212157866</v>
      </c>
      <c r="N26" s="39">
        <v>0</v>
      </c>
      <c r="O26" s="39">
        <v>8.6521643699071157E-2</v>
      </c>
      <c r="P26" s="39">
        <v>7.2211692725505134</v>
      </c>
      <c r="Q26" s="40">
        <v>0.13055134270785251</v>
      </c>
      <c r="R26" s="38">
        <v>0</v>
      </c>
      <c r="S26" s="39">
        <v>0</v>
      </c>
      <c r="T26" s="39">
        <v>0</v>
      </c>
      <c r="U26" s="39">
        <v>1.0656128695233521E-2</v>
      </c>
      <c r="V26" s="40">
        <v>1.5788417576188907E-3</v>
      </c>
      <c r="W26" s="38">
        <v>0</v>
      </c>
      <c r="X26" s="39">
        <v>0</v>
      </c>
      <c r="Y26" s="39">
        <v>0</v>
      </c>
      <c r="Z26" s="39">
        <v>0</v>
      </c>
      <c r="AA26" s="39">
        <v>9.2122864577307343E-4</v>
      </c>
      <c r="AB26" s="39">
        <v>0</v>
      </c>
      <c r="AC26" s="39">
        <v>0</v>
      </c>
      <c r="AD26" s="39">
        <v>0</v>
      </c>
      <c r="AE26" s="40">
        <v>5.8243787863160133E-5</v>
      </c>
      <c r="AF26" s="38">
        <v>0</v>
      </c>
      <c r="AG26" s="39">
        <v>0.57694609867475788</v>
      </c>
      <c r="AH26" s="39">
        <v>6.057414089540733E-3</v>
      </c>
      <c r="AI26" s="40">
        <v>0.24884448237764514</v>
      </c>
      <c r="AJ26" s="71">
        <v>7.2839450907832476E-2</v>
      </c>
    </row>
    <row r="27" spans="1:36" x14ac:dyDescent="0.3">
      <c r="A27" s="1" t="s">
        <v>68</v>
      </c>
      <c r="B27" s="61" t="s">
        <v>71</v>
      </c>
      <c r="C27" s="38">
        <v>0</v>
      </c>
      <c r="D27" s="39">
        <v>0</v>
      </c>
      <c r="E27" s="39">
        <v>0</v>
      </c>
      <c r="F27" s="39">
        <v>0</v>
      </c>
      <c r="G27" s="40">
        <v>0</v>
      </c>
      <c r="H27" s="38">
        <v>0.23876549083288845</v>
      </c>
      <c r="I27" s="39">
        <v>0</v>
      </c>
      <c r="J27" s="39">
        <v>2.9801204854535371E-2</v>
      </c>
      <c r="K27" s="39">
        <v>0</v>
      </c>
      <c r="L27" s="40">
        <v>0.18607244283187332</v>
      </c>
      <c r="M27" s="38">
        <v>0.10904613631631399</v>
      </c>
      <c r="N27" s="39">
        <v>0</v>
      </c>
      <c r="O27" s="39">
        <v>4.6743297965100017E-3</v>
      </c>
      <c r="P27" s="39">
        <v>11.529423284653976</v>
      </c>
      <c r="Q27" s="40">
        <v>3.8588605039274769E-2</v>
      </c>
      <c r="R27" s="38">
        <v>0</v>
      </c>
      <c r="S27" s="39">
        <v>0</v>
      </c>
      <c r="T27" s="39">
        <v>0</v>
      </c>
      <c r="U27" s="39">
        <v>7.562413212943645E-3</v>
      </c>
      <c r="V27" s="40">
        <v>2.2368840108872518E-3</v>
      </c>
      <c r="W27" s="38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40">
        <v>0</v>
      </c>
      <c r="AF27" s="38">
        <v>0</v>
      </c>
      <c r="AG27" s="39">
        <v>0</v>
      </c>
      <c r="AH27" s="39">
        <v>8.6306235644143647E-3</v>
      </c>
      <c r="AI27" s="40">
        <v>4.1193874061752215E-3</v>
      </c>
      <c r="AJ27" s="71">
        <v>4.5907711573668533E-2</v>
      </c>
    </row>
    <row r="28" spans="1:36" x14ac:dyDescent="0.3">
      <c r="A28" s="1" t="s">
        <v>68</v>
      </c>
      <c r="B28" s="61" t="s">
        <v>72</v>
      </c>
      <c r="C28" s="38">
        <v>0.15437675239121756</v>
      </c>
      <c r="D28" s="39">
        <v>0.53142057995929215</v>
      </c>
      <c r="E28" s="39">
        <v>0</v>
      </c>
      <c r="F28" s="39">
        <v>0</v>
      </c>
      <c r="G28" s="40">
        <v>0.20428868878445486</v>
      </c>
      <c r="H28" s="38">
        <v>0.35692669203382532</v>
      </c>
      <c r="I28" s="39">
        <v>0</v>
      </c>
      <c r="J28" s="39">
        <v>0.19160221534700161</v>
      </c>
      <c r="K28" s="39">
        <v>0</v>
      </c>
      <c r="L28" s="40">
        <v>0.23573871166696794</v>
      </c>
      <c r="M28" s="38">
        <v>0.2005506485905966</v>
      </c>
      <c r="N28" s="39">
        <v>0</v>
      </c>
      <c r="O28" s="39">
        <v>0.11598041894350859</v>
      </c>
      <c r="P28" s="39">
        <v>21.258301275136308</v>
      </c>
      <c r="Q28" s="40">
        <v>0.17558992520935413</v>
      </c>
      <c r="R28" s="38">
        <v>0</v>
      </c>
      <c r="S28" s="39">
        <v>0</v>
      </c>
      <c r="T28" s="39">
        <v>0</v>
      </c>
      <c r="U28" s="39">
        <v>6.4032889586732016E-3</v>
      </c>
      <c r="V28" s="40">
        <v>1.0049163571118221E-3</v>
      </c>
      <c r="W28" s="38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40">
        <v>0</v>
      </c>
      <c r="AF28" s="38">
        <v>0</v>
      </c>
      <c r="AG28" s="39">
        <v>0.58887880753964617</v>
      </c>
      <c r="AH28" s="39">
        <v>0.15408363729028154</v>
      </c>
      <c r="AI28" s="40">
        <v>0.51919918562008183</v>
      </c>
      <c r="AJ28" s="71">
        <v>0.13279297171111001</v>
      </c>
    </row>
    <row r="29" spans="1:36" x14ac:dyDescent="0.3">
      <c r="A29" s="1" t="s">
        <v>68</v>
      </c>
      <c r="B29" s="61" t="s">
        <v>73</v>
      </c>
      <c r="C29" s="38">
        <v>0.72643140307082321</v>
      </c>
      <c r="D29" s="39">
        <v>5.5597195209356652E-2</v>
      </c>
      <c r="E29" s="39">
        <v>0</v>
      </c>
      <c r="F29" s="39">
        <v>0</v>
      </c>
      <c r="G29" s="40">
        <v>0.71547249812748603</v>
      </c>
      <c r="H29" s="38">
        <v>0</v>
      </c>
      <c r="I29" s="39">
        <v>0</v>
      </c>
      <c r="J29" s="39">
        <v>0.3794170121765455</v>
      </c>
      <c r="K29" s="39">
        <v>6.1080112528497321E-2</v>
      </c>
      <c r="L29" s="40">
        <v>0.31420475775489271</v>
      </c>
      <c r="M29" s="38">
        <v>0.4217246829572952</v>
      </c>
      <c r="N29" s="39">
        <v>0</v>
      </c>
      <c r="O29" s="39">
        <v>8.2112656290587893E-2</v>
      </c>
      <c r="P29" s="39">
        <v>119.96553972251129</v>
      </c>
      <c r="Q29" s="40">
        <v>0.2572683630595457</v>
      </c>
      <c r="R29" s="38">
        <v>0</v>
      </c>
      <c r="S29" s="39">
        <v>0</v>
      </c>
      <c r="T29" s="39">
        <v>0</v>
      </c>
      <c r="U29" s="39">
        <v>1.6624069189295411E-2</v>
      </c>
      <c r="V29" s="40">
        <v>2.589858454584263E-3</v>
      </c>
      <c r="W29" s="38">
        <v>0</v>
      </c>
      <c r="X29" s="39">
        <v>0</v>
      </c>
      <c r="Y29" s="39">
        <v>0</v>
      </c>
      <c r="Z29" s="39">
        <v>3.2095487449390475E-2</v>
      </c>
      <c r="AA29" s="39">
        <v>0</v>
      </c>
      <c r="AB29" s="39">
        <v>0</v>
      </c>
      <c r="AC29" s="39">
        <v>0</v>
      </c>
      <c r="AD29" s="39">
        <v>0</v>
      </c>
      <c r="AE29" s="40">
        <v>6.3671131820827948E-3</v>
      </c>
      <c r="AF29" s="38">
        <v>0</v>
      </c>
      <c r="AG29" s="39">
        <v>0.53638275937916946</v>
      </c>
      <c r="AH29" s="39">
        <v>3.0733799651424469E-2</v>
      </c>
      <c r="AI29" s="40">
        <v>0.39316958356805304</v>
      </c>
      <c r="AJ29" s="71">
        <v>0.1974580439742295</v>
      </c>
    </row>
    <row r="30" spans="1:36" x14ac:dyDescent="0.3">
      <c r="A30" s="1" t="s">
        <v>68</v>
      </c>
      <c r="B30" s="61" t="s">
        <v>74</v>
      </c>
      <c r="C30" s="38">
        <v>0</v>
      </c>
      <c r="D30" s="39">
        <v>0</v>
      </c>
      <c r="E30" s="39">
        <v>0</v>
      </c>
      <c r="F30" s="39">
        <v>0</v>
      </c>
      <c r="G30" s="40">
        <v>0</v>
      </c>
      <c r="H30" s="38">
        <v>0.44496804812372037</v>
      </c>
      <c r="I30" s="39">
        <v>0</v>
      </c>
      <c r="J30" s="39">
        <v>0.29356166771864317</v>
      </c>
      <c r="K30" s="39">
        <v>0</v>
      </c>
      <c r="L30" s="40">
        <v>0.31896997146704686</v>
      </c>
      <c r="M30" s="38">
        <v>0.33019436946461184</v>
      </c>
      <c r="N30" s="39">
        <v>0</v>
      </c>
      <c r="O30" s="39">
        <v>0.24085467575566918</v>
      </c>
      <c r="P30" s="39">
        <v>31.531840919063161</v>
      </c>
      <c r="Q30" s="40">
        <v>0.30980937661759056</v>
      </c>
      <c r="R30" s="38">
        <v>0</v>
      </c>
      <c r="S30" s="39">
        <v>0</v>
      </c>
      <c r="T30" s="39">
        <v>0</v>
      </c>
      <c r="U30" s="39">
        <v>4.7384373982350347E-2</v>
      </c>
      <c r="V30" s="40">
        <v>1.4777391390413891E-2</v>
      </c>
      <c r="W30" s="38">
        <v>0</v>
      </c>
      <c r="X30" s="39">
        <v>0</v>
      </c>
      <c r="Y30" s="39">
        <v>0</v>
      </c>
      <c r="Z30" s="39">
        <v>0</v>
      </c>
      <c r="AA30" s="39">
        <v>6.7531893811902137E-3</v>
      </c>
      <c r="AB30" s="39">
        <v>0</v>
      </c>
      <c r="AC30" s="39">
        <v>0</v>
      </c>
      <c r="AD30" s="39">
        <v>0</v>
      </c>
      <c r="AE30" s="40">
        <v>8.1853337191755511E-4</v>
      </c>
      <c r="AF30" s="38">
        <v>0</v>
      </c>
      <c r="AG30" s="39">
        <v>0.69755793182763648</v>
      </c>
      <c r="AH30" s="39">
        <v>0.12616953561772243</v>
      </c>
      <c r="AI30" s="40">
        <v>0.64594724608237997</v>
      </c>
      <c r="AJ30" s="71">
        <v>0.24426587513782966</v>
      </c>
    </row>
    <row r="31" spans="1:36" x14ac:dyDescent="0.3">
      <c r="A31" s="1" t="s">
        <v>68</v>
      </c>
      <c r="B31" s="61" t="s">
        <v>75</v>
      </c>
      <c r="C31" s="38">
        <v>0</v>
      </c>
      <c r="D31" s="39">
        <v>0</v>
      </c>
      <c r="E31" s="39">
        <v>0</v>
      </c>
      <c r="F31" s="39">
        <v>0</v>
      </c>
      <c r="G31" s="40">
        <v>0</v>
      </c>
      <c r="H31" s="38">
        <v>8.0985739806697557E-2</v>
      </c>
      <c r="I31" s="39">
        <v>0</v>
      </c>
      <c r="J31" s="39">
        <v>0</v>
      </c>
      <c r="K31" s="39">
        <v>0</v>
      </c>
      <c r="L31" s="40">
        <v>4.0951745696658527E-2</v>
      </c>
      <c r="M31" s="38">
        <v>0.20790473881203808</v>
      </c>
      <c r="N31" s="39">
        <v>0</v>
      </c>
      <c r="O31" s="39">
        <v>0.12049971548490788</v>
      </c>
      <c r="P31" s="39">
        <v>60.271280844211496</v>
      </c>
      <c r="Q31" s="40">
        <v>0.1858920558059671</v>
      </c>
      <c r="R31" s="38">
        <v>0</v>
      </c>
      <c r="S31" s="39">
        <v>0</v>
      </c>
      <c r="T31" s="39">
        <v>0</v>
      </c>
      <c r="U31" s="39">
        <v>1.7440393809443649E-2</v>
      </c>
      <c r="V31" s="40">
        <v>3.9054325375744536E-3</v>
      </c>
      <c r="W31" s="38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40">
        <v>0</v>
      </c>
      <c r="AF31" s="38">
        <v>0</v>
      </c>
      <c r="AG31" s="39">
        <v>0.79720986830919738</v>
      </c>
      <c r="AH31" s="39">
        <v>0.93292383814177426</v>
      </c>
      <c r="AI31" s="40">
        <v>0.81325972677591163</v>
      </c>
      <c r="AJ31" s="71">
        <v>0.12485747796797414</v>
      </c>
    </row>
    <row r="32" spans="1:36" x14ac:dyDescent="0.3">
      <c r="A32" s="1" t="s">
        <v>76</v>
      </c>
      <c r="B32" s="61" t="s">
        <v>77</v>
      </c>
      <c r="C32" s="38">
        <v>0</v>
      </c>
      <c r="D32" s="39">
        <v>0</v>
      </c>
      <c r="E32" s="39">
        <v>0</v>
      </c>
      <c r="F32" s="39">
        <v>0</v>
      </c>
      <c r="G32" s="40">
        <v>0</v>
      </c>
      <c r="H32" s="38">
        <v>0.11811819357720982</v>
      </c>
      <c r="I32" s="39">
        <v>0</v>
      </c>
      <c r="J32" s="39">
        <v>0</v>
      </c>
      <c r="K32" s="39">
        <v>0</v>
      </c>
      <c r="L32" s="40">
        <v>5.2945984328810279E-2</v>
      </c>
      <c r="M32" s="38">
        <v>0</v>
      </c>
      <c r="N32" s="39">
        <v>0</v>
      </c>
      <c r="O32" s="39">
        <v>1.3800136889067667E-4</v>
      </c>
      <c r="P32" s="39">
        <v>0</v>
      </c>
      <c r="Q32" s="40">
        <v>2.4553796387310478E-2</v>
      </c>
      <c r="R32" s="38">
        <v>0</v>
      </c>
      <c r="S32" s="39">
        <v>0.20019152926919725</v>
      </c>
      <c r="T32" s="39">
        <v>0</v>
      </c>
      <c r="U32" s="39">
        <v>6.9987868103012409E-3</v>
      </c>
      <c r="V32" s="40">
        <v>2.6778783183020894E-3</v>
      </c>
      <c r="W32" s="38">
        <v>0</v>
      </c>
      <c r="X32" s="39">
        <v>0</v>
      </c>
      <c r="Y32" s="39">
        <v>0</v>
      </c>
      <c r="Z32" s="39">
        <v>2.9762036533900013E-2</v>
      </c>
      <c r="AA32" s="39">
        <v>0</v>
      </c>
      <c r="AB32" s="39">
        <v>0</v>
      </c>
      <c r="AC32" s="39">
        <v>0</v>
      </c>
      <c r="AD32" s="39">
        <v>0</v>
      </c>
      <c r="AE32" s="40">
        <v>1.2837426217686852E-3</v>
      </c>
      <c r="AF32" s="38">
        <v>0</v>
      </c>
      <c r="AG32" s="39">
        <v>0</v>
      </c>
      <c r="AH32" s="39">
        <v>0</v>
      </c>
      <c r="AI32" s="40">
        <v>0</v>
      </c>
      <c r="AJ32" s="71">
        <v>1.6181591281895908E-2</v>
      </c>
    </row>
    <row r="33" spans="1:36" x14ac:dyDescent="0.3">
      <c r="A33" s="1" t="s">
        <v>76</v>
      </c>
      <c r="B33" s="61" t="s">
        <v>78</v>
      </c>
      <c r="C33" s="38">
        <v>0</v>
      </c>
      <c r="D33" s="39">
        <v>0</v>
      </c>
      <c r="E33" s="39">
        <v>0</v>
      </c>
      <c r="F33" s="39">
        <v>0</v>
      </c>
      <c r="G33" s="40">
        <v>0</v>
      </c>
      <c r="H33" s="38">
        <v>0</v>
      </c>
      <c r="I33" s="39">
        <v>0</v>
      </c>
      <c r="J33" s="39">
        <v>0</v>
      </c>
      <c r="K33" s="39">
        <v>0</v>
      </c>
      <c r="L33" s="40">
        <v>0</v>
      </c>
      <c r="M33" s="38">
        <v>0</v>
      </c>
      <c r="N33" s="39">
        <v>0</v>
      </c>
      <c r="O33" s="39">
        <v>6.0856415308708526E-3</v>
      </c>
      <c r="P33" s="39">
        <v>0</v>
      </c>
      <c r="Q33" s="40">
        <v>1.9984129608013445E-2</v>
      </c>
      <c r="R33" s="38">
        <v>0</v>
      </c>
      <c r="S33" s="39">
        <v>0</v>
      </c>
      <c r="T33" s="39">
        <v>0</v>
      </c>
      <c r="U33" s="39">
        <v>0.12471869646009889</v>
      </c>
      <c r="V33" s="40">
        <v>3.780402722644334E-2</v>
      </c>
      <c r="W33" s="38">
        <v>0</v>
      </c>
      <c r="X33" s="39">
        <v>0</v>
      </c>
      <c r="Y33" s="39">
        <v>0</v>
      </c>
      <c r="Z33" s="39">
        <v>5.260786341160199E-3</v>
      </c>
      <c r="AA33" s="39">
        <v>0.24211551120097102</v>
      </c>
      <c r="AB33" s="39">
        <v>0</v>
      </c>
      <c r="AC33" s="39">
        <v>0</v>
      </c>
      <c r="AD33" s="39">
        <v>0</v>
      </c>
      <c r="AE33" s="40">
        <v>1.9047492083488986E-2</v>
      </c>
      <c r="AF33" s="38">
        <v>0</v>
      </c>
      <c r="AG33" s="39">
        <v>0</v>
      </c>
      <c r="AH33" s="39">
        <v>0</v>
      </c>
      <c r="AI33" s="40">
        <v>0</v>
      </c>
      <c r="AJ33" s="71">
        <v>2.2681287864482046E-2</v>
      </c>
    </row>
    <row r="34" spans="1:36" x14ac:dyDescent="0.3">
      <c r="A34" s="1" t="s">
        <v>76</v>
      </c>
      <c r="B34" s="61" t="s">
        <v>79</v>
      </c>
      <c r="C34" s="38">
        <v>0.66332744959275103</v>
      </c>
      <c r="D34" s="39">
        <v>0</v>
      </c>
      <c r="E34" s="39">
        <v>0</v>
      </c>
      <c r="F34" s="39">
        <v>0</v>
      </c>
      <c r="G34" s="40">
        <v>0.66125766372492834</v>
      </c>
      <c r="H34" s="38">
        <v>0</v>
      </c>
      <c r="I34" s="39">
        <v>0</v>
      </c>
      <c r="J34" s="39">
        <v>0</v>
      </c>
      <c r="K34" s="39">
        <v>0</v>
      </c>
      <c r="L34" s="40">
        <v>0</v>
      </c>
      <c r="M34" s="38">
        <v>0</v>
      </c>
      <c r="N34" s="39">
        <v>0</v>
      </c>
      <c r="O34" s="39">
        <v>0</v>
      </c>
      <c r="P34" s="39">
        <v>0</v>
      </c>
      <c r="Q34" s="40">
        <v>2.6944235372863322E-3</v>
      </c>
      <c r="R34" s="38">
        <v>0</v>
      </c>
      <c r="S34" s="39">
        <v>0</v>
      </c>
      <c r="T34" s="39">
        <v>0</v>
      </c>
      <c r="U34" s="39">
        <v>0.11306369009981364</v>
      </c>
      <c r="V34" s="40">
        <v>8.641659601723814E-2</v>
      </c>
      <c r="W34" s="38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40">
        <v>0</v>
      </c>
      <c r="AF34" s="38">
        <v>0</v>
      </c>
      <c r="AG34" s="39">
        <v>0</v>
      </c>
      <c r="AH34" s="39">
        <v>0</v>
      </c>
      <c r="AI34" s="40">
        <v>0</v>
      </c>
      <c r="AJ34" s="71">
        <v>9.6377731627915852E-2</v>
      </c>
    </row>
    <row r="35" spans="1:36" x14ac:dyDescent="0.3">
      <c r="A35" s="1" t="s">
        <v>76</v>
      </c>
      <c r="B35" s="61" t="s">
        <v>80</v>
      </c>
      <c r="C35" s="38">
        <v>0</v>
      </c>
      <c r="D35" s="39">
        <v>0</v>
      </c>
      <c r="E35" s="39">
        <v>0</v>
      </c>
      <c r="F35" s="39">
        <v>0</v>
      </c>
      <c r="G35" s="40">
        <v>0</v>
      </c>
      <c r="H35" s="38">
        <v>0</v>
      </c>
      <c r="I35" s="39">
        <v>0</v>
      </c>
      <c r="J35" s="39">
        <v>5.437405559406109E-2</v>
      </c>
      <c r="K35" s="39">
        <v>0</v>
      </c>
      <c r="L35" s="40">
        <v>4.5765391404307597E-2</v>
      </c>
      <c r="M35" s="38">
        <v>0.10735890048680517</v>
      </c>
      <c r="N35" s="39">
        <v>0</v>
      </c>
      <c r="O35" s="39">
        <v>4.9863929906243401E-2</v>
      </c>
      <c r="P35" s="39">
        <v>0</v>
      </c>
      <c r="Q35" s="40">
        <v>0.12913122005734479</v>
      </c>
      <c r="R35" s="38">
        <v>0</v>
      </c>
      <c r="S35" s="39">
        <v>0</v>
      </c>
      <c r="T35" s="39">
        <v>0</v>
      </c>
      <c r="U35" s="39">
        <v>7.892028277400643E-3</v>
      </c>
      <c r="V35" s="40">
        <v>1.0286247564387733E-3</v>
      </c>
      <c r="W35" s="38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2.4106236095849838E-2</v>
      </c>
      <c r="AC35" s="39">
        <v>0</v>
      </c>
      <c r="AD35" s="39">
        <v>0</v>
      </c>
      <c r="AE35" s="40">
        <v>3.6821483123599783E-3</v>
      </c>
      <c r="AF35" s="38">
        <v>0</v>
      </c>
      <c r="AG35" s="39">
        <v>0.55535441394060192</v>
      </c>
      <c r="AH35" s="39">
        <v>4.3833207328876148E-2</v>
      </c>
      <c r="AI35" s="40">
        <v>0.54930316604346985</v>
      </c>
      <c r="AJ35" s="71">
        <v>8.0608089695735616E-2</v>
      </c>
    </row>
    <row r="36" spans="1:36" x14ac:dyDescent="0.3">
      <c r="A36" s="1" t="s">
        <v>81</v>
      </c>
      <c r="B36" s="61" t="s">
        <v>82</v>
      </c>
      <c r="C36" s="38">
        <v>0</v>
      </c>
      <c r="D36" s="39">
        <v>0</v>
      </c>
      <c r="E36" s="39">
        <v>0</v>
      </c>
      <c r="F36" s="39">
        <v>0</v>
      </c>
      <c r="G36" s="40">
        <v>0</v>
      </c>
      <c r="H36" s="38">
        <v>0</v>
      </c>
      <c r="I36" s="39">
        <v>0</v>
      </c>
      <c r="J36" s="39">
        <v>0</v>
      </c>
      <c r="K36" s="39">
        <v>0</v>
      </c>
      <c r="L36" s="40">
        <v>0</v>
      </c>
      <c r="M36" s="38">
        <v>0.12241779934221042</v>
      </c>
      <c r="N36" s="39">
        <v>0</v>
      </c>
      <c r="O36" s="39">
        <v>0</v>
      </c>
      <c r="P36" s="39">
        <v>0</v>
      </c>
      <c r="Q36" s="40">
        <v>5.6287931215189851E-2</v>
      </c>
      <c r="R36" s="38">
        <v>0</v>
      </c>
      <c r="S36" s="39">
        <v>0</v>
      </c>
      <c r="T36" s="39">
        <v>0</v>
      </c>
      <c r="U36" s="39">
        <v>0</v>
      </c>
      <c r="V36" s="40">
        <v>0</v>
      </c>
      <c r="W36" s="38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40">
        <v>0</v>
      </c>
      <c r="AF36" s="38">
        <v>0</v>
      </c>
      <c r="AG36" s="39">
        <v>0</v>
      </c>
      <c r="AH36" s="39">
        <v>0</v>
      </c>
      <c r="AI36" s="40">
        <v>0</v>
      </c>
      <c r="AJ36" s="71">
        <v>1.268170332694671E-2</v>
      </c>
    </row>
    <row r="37" spans="1:36" x14ac:dyDescent="0.3">
      <c r="A37" s="1" t="s">
        <v>81</v>
      </c>
      <c r="B37" s="61" t="s">
        <v>83</v>
      </c>
      <c r="C37" s="38">
        <v>0.29379348329442484</v>
      </c>
      <c r="D37" s="39">
        <v>1</v>
      </c>
      <c r="E37" s="39">
        <v>0</v>
      </c>
      <c r="F37" s="39">
        <v>0</v>
      </c>
      <c r="G37" s="40">
        <v>0.3585502991861188</v>
      </c>
      <c r="H37" s="38">
        <v>0</v>
      </c>
      <c r="I37" s="39">
        <v>0</v>
      </c>
      <c r="J37" s="39">
        <v>3.4189748134808032E-2</v>
      </c>
      <c r="K37" s="39">
        <v>0</v>
      </c>
      <c r="L37" s="40">
        <v>3.1935119315589997E-2</v>
      </c>
      <c r="M37" s="38">
        <v>7.4512602391222191E-2</v>
      </c>
      <c r="N37" s="39">
        <v>0</v>
      </c>
      <c r="O37" s="39">
        <v>0</v>
      </c>
      <c r="P37" s="39">
        <v>0</v>
      </c>
      <c r="Q37" s="40">
        <v>4.6092065780830006E-2</v>
      </c>
      <c r="R37" s="38">
        <v>0</v>
      </c>
      <c r="S37" s="39">
        <v>0</v>
      </c>
      <c r="T37" s="39">
        <v>0</v>
      </c>
      <c r="U37" s="39">
        <v>4.4051035430435301E-2</v>
      </c>
      <c r="V37" s="40">
        <v>7.8927880188086816E-3</v>
      </c>
      <c r="W37" s="38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40">
        <v>0</v>
      </c>
      <c r="AF37" s="38">
        <v>0</v>
      </c>
      <c r="AG37" s="39">
        <v>0</v>
      </c>
      <c r="AH37" s="39">
        <v>0</v>
      </c>
      <c r="AI37" s="40">
        <v>0</v>
      </c>
      <c r="AJ37" s="71">
        <v>2.7283707627063464E-2</v>
      </c>
    </row>
    <row r="38" spans="1:36" x14ac:dyDescent="0.3">
      <c r="A38" s="1" t="s">
        <v>81</v>
      </c>
      <c r="B38" s="61" t="s">
        <v>84</v>
      </c>
      <c r="C38" s="38">
        <v>0</v>
      </c>
      <c r="D38" s="39">
        <v>0</v>
      </c>
      <c r="E38" s="39">
        <v>0</v>
      </c>
      <c r="F38" s="39">
        <v>0</v>
      </c>
      <c r="G38" s="40">
        <v>0</v>
      </c>
      <c r="H38" s="38">
        <v>0.52437583315158864</v>
      </c>
      <c r="I38" s="39">
        <v>0</v>
      </c>
      <c r="J38" s="39">
        <v>0.17209225747857343</v>
      </c>
      <c r="K38" s="39">
        <v>0</v>
      </c>
      <c r="L38" s="40">
        <v>0.26047627300364756</v>
      </c>
      <c r="M38" s="38">
        <v>7.7820358294130629E-2</v>
      </c>
      <c r="N38" s="39">
        <v>0</v>
      </c>
      <c r="O38" s="39">
        <v>0</v>
      </c>
      <c r="P38" s="39">
        <v>0</v>
      </c>
      <c r="Q38" s="40">
        <v>5.5451293999950128E-2</v>
      </c>
      <c r="R38" s="38">
        <v>0</v>
      </c>
      <c r="S38" s="39">
        <v>0</v>
      </c>
      <c r="T38" s="39">
        <v>0</v>
      </c>
      <c r="U38" s="39">
        <v>2.9819353861813874E-3</v>
      </c>
      <c r="V38" s="40">
        <v>7.9638444846400684E-4</v>
      </c>
      <c r="W38" s="38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0</v>
      </c>
      <c r="AF38" s="38">
        <v>0</v>
      </c>
      <c r="AG38" s="39">
        <v>0</v>
      </c>
      <c r="AH38" s="39">
        <v>2.3065862324751621E-2</v>
      </c>
      <c r="AI38" s="40">
        <v>1.7079880526674456E-2</v>
      </c>
      <c r="AJ38" s="71">
        <v>7.7409228157921922E-2</v>
      </c>
    </row>
    <row r="39" spans="1:36" x14ac:dyDescent="0.3">
      <c r="A39" s="1" t="s">
        <v>81</v>
      </c>
      <c r="B39" s="61" t="s">
        <v>85</v>
      </c>
      <c r="C39" s="38">
        <v>0</v>
      </c>
      <c r="D39" s="39">
        <v>0</v>
      </c>
      <c r="E39" s="39">
        <v>0</v>
      </c>
      <c r="F39" s="39">
        <v>0</v>
      </c>
      <c r="G39" s="40">
        <v>0</v>
      </c>
      <c r="H39" s="38">
        <v>0.52461040979574336</v>
      </c>
      <c r="I39" s="39">
        <v>0</v>
      </c>
      <c r="J39" s="39">
        <v>0</v>
      </c>
      <c r="K39" s="39">
        <v>0</v>
      </c>
      <c r="L39" s="40">
        <v>0.28220489818785011</v>
      </c>
      <c r="M39" s="38">
        <v>0</v>
      </c>
      <c r="N39" s="39">
        <v>0</v>
      </c>
      <c r="O39" s="39">
        <v>0</v>
      </c>
      <c r="P39" s="39">
        <v>0</v>
      </c>
      <c r="Q39" s="40">
        <v>0</v>
      </c>
      <c r="R39" s="38">
        <v>0</v>
      </c>
      <c r="S39" s="39">
        <v>0</v>
      </c>
      <c r="T39" s="39">
        <v>0</v>
      </c>
      <c r="U39" s="39">
        <v>1.6536341134335678E-2</v>
      </c>
      <c r="V39" s="40">
        <v>4.7519239501601718E-3</v>
      </c>
      <c r="W39" s="38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0</v>
      </c>
      <c r="AF39" s="38">
        <v>0</v>
      </c>
      <c r="AG39" s="39">
        <v>0</v>
      </c>
      <c r="AH39" s="39">
        <v>0</v>
      </c>
      <c r="AI39" s="40">
        <v>0</v>
      </c>
      <c r="AJ39" s="71">
        <v>2.604824005431855E-2</v>
      </c>
    </row>
    <row r="40" spans="1:36" x14ac:dyDescent="0.3">
      <c r="A40" s="1" t="s">
        <v>86</v>
      </c>
      <c r="B40" s="61" t="s">
        <v>87</v>
      </c>
      <c r="C40" s="38">
        <v>1</v>
      </c>
      <c r="D40" s="39">
        <v>0.58745959418123272</v>
      </c>
      <c r="E40" s="39">
        <v>0</v>
      </c>
      <c r="F40" s="39">
        <v>0</v>
      </c>
      <c r="G40" s="40">
        <v>0.91399581119097839</v>
      </c>
      <c r="H40" s="38">
        <v>0.89465071581825772</v>
      </c>
      <c r="I40" s="39">
        <v>0</v>
      </c>
      <c r="J40" s="39">
        <v>0.19119746850064259</v>
      </c>
      <c r="K40" s="39">
        <v>0</v>
      </c>
      <c r="L40" s="40">
        <v>0.24856780087369532</v>
      </c>
      <c r="M40" s="38">
        <v>0</v>
      </c>
      <c r="N40" s="39">
        <v>0</v>
      </c>
      <c r="O40" s="39">
        <v>0</v>
      </c>
      <c r="P40" s="39">
        <v>0</v>
      </c>
      <c r="Q40" s="40">
        <v>4.3682371739678426E-4</v>
      </c>
      <c r="R40" s="38">
        <v>0</v>
      </c>
      <c r="S40" s="39">
        <v>0</v>
      </c>
      <c r="T40" s="39">
        <v>0</v>
      </c>
      <c r="U40" s="39">
        <v>1.2017176410090865E-2</v>
      </c>
      <c r="V40" s="40">
        <v>2.591690301351166E-3</v>
      </c>
      <c r="W40" s="38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40">
        <v>0</v>
      </c>
      <c r="AF40" s="38">
        <v>0</v>
      </c>
      <c r="AG40" s="39">
        <v>0.43430297821346431</v>
      </c>
      <c r="AH40" s="39">
        <v>0</v>
      </c>
      <c r="AI40" s="40">
        <v>0.24898176823315762</v>
      </c>
      <c r="AJ40" s="71">
        <v>5.6545732193183221E-2</v>
      </c>
    </row>
    <row r="41" spans="1:36" x14ac:dyDescent="0.3">
      <c r="A41" s="1" t="s">
        <v>86</v>
      </c>
      <c r="B41" s="61" t="s">
        <v>88</v>
      </c>
      <c r="C41" s="38">
        <v>0</v>
      </c>
      <c r="D41" s="39">
        <v>0</v>
      </c>
      <c r="E41" s="39">
        <v>0</v>
      </c>
      <c r="F41" s="39">
        <v>0</v>
      </c>
      <c r="G41" s="40">
        <v>0</v>
      </c>
      <c r="H41" s="38">
        <v>0</v>
      </c>
      <c r="I41" s="39">
        <v>0</v>
      </c>
      <c r="J41" s="39">
        <v>0</v>
      </c>
      <c r="K41" s="39">
        <v>0</v>
      </c>
      <c r="L41" s="40">
        <v>0</v>
      </c>
      <c r="M41" s="38">
        <v>0</v>
      </c>
      <c r="N41" s="39">
        <v>0</v>
      </c>
      <c r="O41" s="39">
        <v>8.6916299537091769E-3</v>
      </c>
      <c r="P41" s="39">
        <v>3.9164404131537949</v>
      </c>
      <c r="Q41" s="40">
        <v>7.7883099531648936E-3</v>
      </c>
      <c r="R41" s="38">
        <v>0</v>
      </c>
      <c r="S41" s="39">
        <v>0</v>
      </c>
      <c r="T41" s="39">
        <v>1.6697348328379897E-2</v>
      </c>
      <c r="U41" s="39">
        <v>0</v>
      </c>
      <c r="V41" s="40">
        <v>3.1655760201971828E-5</v>
      </c>
      <c r="W41" s="38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40">
        <v>0</v>
      </c>
      <c r="AF41" s="38">
        <v>0</v>
      </c>
      <c r="AG41" s="39">
        <v>0</v>
      </c>
      <c r="AH41" s="39">
        <v>0</v>
      </c>
      <c r="AI41" s="40">
        <v>0</v>
      </c>
      <c r="AJ41" s="71">
        <v>3.6896842268982449E-3</v>
      </c>
    </row>
    <row r="42" spans="1:36" x14ac:dyDescent="0.3">
      <c r="A42" s="1" t="s">
        <v>86</v>
      </c>
      <c r="B42" s="61" t="s">
        <v>89</v>
      </c>
      <c r="C42" s="38">
        <v>0</v>
      </c>
      <c r="D42" s="39">
        <v>0</v>
      </c>
      <c r="E42" s="39">
        <v>0</v>
      </c>
      <c r="F42" s="39">
        <v>0</v>
      </c>
      <c r="G42" s="40">
        <v>0</v>
      </c>
      <c r="H42" s="38">
        <v>0</v>
      </c>
      <c r="I42" s="39">
        <v>0</v>
      </c>
      <c r="J42" s="39">
        <v>3.0833557337734255E-2</v>
      </c>
      <c r="K42" s="39">
        <v>0</v>
      </c>
      <c r="L42" s="40">
        <v>2.5147255574421049E-2</v>
      </c>
      <c r="M42" s="38">
        <v>0</v>
      </c>
      <c r="N42" s="39">
        <v>0</v>
      </c>
      <c r="O42" s="39">
        <v>6.2692794957194792E-2</v>
      </c>
      <c r="P42" s="39">
        <v>0</v>
      </c>
      <c r="Q42" s="40">
        <v>4.9505130932463969E-2</v>
      </c>
      <c r="R42" s="38">
        <v>0</v>
      </c>
      <c r="S42" s="39">
        <v>0</v>
      </c>
      <c r="T42" s="39">
        <v>0</v>
      </c>
      <c r="U42" s="39">
        <v>3.0230653757457735E-2</v>
      </c>
      <c r="V42" s="40">
        <v>3.80771754058788E-3</v>
      </c>
      <c r="W42" s="38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40">
        <v>0</v>
      </c>
      <c r="AF42" s="38">
        <v>0</v>
      </c>
      <c r="AG42" s="39">
        <v>0</v>
      </c>
      <c r="AH42" s="39">
        <v>0.38335010334711733</v>
      </c>
      <c r="AI42" s="40">
        <v>0.12197919524702532</v>
      </c>
      <c r="AJ42" s="71">
        <v>2.5146333304749073E-2</v>
      </c>
    </row>
    <row r="43" spans="1:36" x14ac:dyDescent="0.3">
      <c r="A43" s="1" t="s">
        <v>86</v>
      </c>
      <c r="B43" s="61" t="s">
        <v>90</v>
      </c>
      <c r="C43" s="38">
        <v>0</v>
      </c>
      <c r="D43" s="39">
        <v>0</v>
      </c>
      <c r="E43" s="39">
        <v>0</v>
      </c>
      <c r="F43" s="39">
        <v>0</v>
      </c>
      <c r="G43" s="40">
        <v>0</v>
      </c>
      <c r="H43" s="38">
        <v>0</v>
      </c>
      <c r="I43" s="39">
        <v>0</v>
      </c>
      <c r="J43" s="39">
        <v>0</v>
      </c>
      <c r="K43" s="39">
        <v>0</v>
      </c>
      <c r="L43" s="40">
        <v>0</v>
      </c>
      <c r="M43" s="38">
        <v>5.9834461277357899E-2</v>
      </c>
      <c r="N43" s="39">
        <v>0</v>
      </c>
      <c r="O43" s="39">
        <v>0</v>
      </c>
      <c r="P43" s="39">
        <v>0</v>
      </c>
      <c r="Q43" s="40">
        <v>1.9193106069791275E-2</v>
      </c>
      <c r="R43" s="38">
        <v>0</v>
      </c>
      <c r="S43" s="39">
        <v>0</v>
      </c>
      <c r="T43" s="39">
        <v>0</v>
      </c>
      <c r="U43" s="39">
        <v>0</v>
      </c>
      <c r="V43" s="40">
        <v>0</v>
      </c>
      <c r="W43" s="38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40">
        <v>0</v>
      </c>
      <c r="AF43" s="38">
        <v>0</v>
      </c>
      <c r="AG43" s="39">
        <v>0</v>
      </c>
      <c r="AH43" s="39">
        <v>0</v>
      </c>
      <c r="AI43" s="40">
        <v>0</v>
      </c>
      <c r="AJ43" s="71">
        <v>7.7073439626368229E-3</v>
      </c>
    </row>
    <row r="44" spans="1:36" x14ac:dyDescent="0.3">
      <c r="A44" s="1" t="s">
        <v>86</v>
      </c>
      <c r="B44" s="61" t="s">
        <v>91</v>
      </c>
      <c r="C44" s="38">
        <v>0.55330928358445208</v>
      </c>
      <c r="D44" s="39">
        <v>0.22263985324521085</v>
      </c>
      <c r="E44" s="39">
        <v>0</v>
      </c>
      <c r="F44" s="39">
        <v>0</v>
      </c>
      <c r="G44" s="40">
        <v>0.51534269614700823</v>
      </c>
      <c r="H44" s="38">
        <v>0.4934438063564871</v>
      </c>
      <c r="I44" s="39">
        <v>0</v>
      </c>
      <c r="J44" s="39">
        <v>8.894907069621856E-2</v>
      </c>
      <c r="K44" s="39">
        <v>0</v>
      </c>
      <c r="L44" s="40">
        <v>0.21329140578901315</v>
      </c>
      <c r="M44" s="38">
        <v>3.0691836187853195E-2</v>
      </c>
      <c r="N44" s="39">
        <v>0</v>
      </c>
      <c r="O44" s="39">
        <v>0</v>
      </c>
      <c r="P44" s="39">
        <v>0</v>
      </c>
      <c r="Q44" s="40">
        <v>1.1760330463332384E-2</v>
      </c>
      <c r="R44" s="38">
        <v>0</v>
      </c>
      <c r="S44" s="39">
        <v>0</v>
      </c>
      <c r="T44" s="39">
        <v>0</v>
      </c>
      <c r="U44" s="39">
        <v>5.7346528801661661E-2</v>
      </c>
      <c r="V44" s="40">
        <v>1.826552437434905E-2</v>
      </c>
      <c r="W44" s="38">
        <v>0</v>
      </c>
      <c r="X44" s="39">
        <v>0</v>
      </c>
      <c r="Y44" s="39">
        <v>5.5298064949251956E-4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40">
        <v>3.7537489105768471E-4</v>
      </c>
      <c r="AF44" s="38">
        <v>0</v>
      </c>
      <c r="AG44" s="39">
        <v>0.15755479613904802</v>
      </c>
      <c r="AH44" s="39">
        <v>0</v>
      </c>
      <c r="AI44" s="40">
        <v>9.0533440755221711E-2</v>
      </c>
      <c r="AJ44" s="71">
        <v>6.0511066429272529E-2</v>
      </c>
    </row>
    <row r="45" spans="1:36" x14ac:dyDescent="0.3">
      <c r="A45" s="1" t="s">
        <v>86</v>
      </c>
      <c r="B45" s="61" t="s">
        <v>92</v>
      </c>
      <c r="C45" s="38">
        <v>0</v>
      </c>
      <c r="D45" s="39">
        <v>0</v>
      </c>
      <c r="E45" s="39">
        <v>0</v>
      </c>
      <c r="F45" s="39">
        <v>0</v>
      </c>
      <c r="G45" s="40">
        <v>0</v>
      </c>
      <c r="H45" s="38">
        <v>0.24801007513163556</v>
      </c>
      <c r="I45" s="39">
        <v>0</v>
      </c>
      <c r="J45" s="39">
        <v>9.0017731202738316E-2</v>
      </c>
      <c r="K45" s="39">
        <v>0</v>
      </c>
      <c r="L45" s="40">
        <v>0.18892261224140425</v>
      </c>
      <c r="M45" s="38">
        <v>0</v>
      </c>
      <c r="N45" s="39">
        <v>0</v>
      </c>
      <c r="O45" s="39">
        <v>0.10762824820283071</v>
      </c>
      <c r="P45" s="39">
        <v>0</v>
      </c>
      <c r="Q45" s="40">
        <v>9.7502952535067453E-2</v>
      </c>
      <c r="R45" s="38">
        <v>0</v>
      </c>
      <c r="S45" s="39">
        <v>0</v>
      </c>
      <c r="T45" s="39">
        <v>0</v>
      </c>
      <c r="U45" s="39">
        <v>0</v>
      </c>
      <c r="V45" s="40">
        <v>0</v>
      </c>
      <c r="W45" s="38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40">
        <v>0</v>
      </c>
      <c r="AF45" s="38">
        <v>0</v>
      </c>
      <c r="AG45" s="39">
        <v>0</v>
      </c>
      <c r="AH45" s="39">
        <v>0</v>
      </c>
      <c r="AI45" s="40">
        <v>0</v>
      </c>
      <c r="AJ45" s="71">
        <v>7.6660000260277347E-2</v>
      </c>
    </row>
    <row r="46" spans="1:36" x14ac:dyDescent="0.3">
      <c r="A46" s="1" t="s">
        <v>86</v>
      </c>
      <c r="B46" s="61" t="s">
        <v>93</v>
      </c>
      <c r="C46" s="38">
        <v>0.62843237046797373</v>
      </c>
      <c r="D46" s="39">
        <v>0</v>
      </c>
      <c r="E46" s="39">
        <v>0</v>
      </c>
      <c r="F46" s="39">
        <v>0</v>
      </c>
      <c r="G46" s="40">
        <v>0.62843237046797373</v>
      </c>
      <c r="H46" s="38">
        <v>0.42087198226338418</v>
      </c>
      <c r="I46" s="39">
        <v>0</v>
      </c>
      <c r="J46" s="39">
        <v>0</v>
      </c>
      <c r="K46" s="39">
        <v>0</v>
      </c>
      <c r="L46" s="40">
        <v>0.14563934538160872</v>
      </c>
      <c r="M46" s="38">
        <v>0.10637260139222841</v>
      </c>
      <c r="N46" s="39">
        <v>0</v>
      </c>
      <c r="O46" s="39">
        <v>0.10343727428198152</v>
      </c>
      <c r="P46" s="39">
        <v>0</v>
      </c>
      <c r="Q46" s="40">
        <v>0.10325865585755672</v>
      </c>
      <c r="R46" s="38">
        <v>0</v>
      </c>
      <c r="S46" s="39">
        <v>0</v>
      </c>
      <c r="T46" s="39">
        <v>0</v>
      </c>
      <c r="U46" s="39">
        <v>0</v>
      </c>
      <c r="V46" s="40">
        <v>0</v>
      </c>
      <c r="W46" s="38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40">
        <v>0</v>
      </c>
      <c r="AF46" s="38">
        <v>0</v>
      </c>
      <c r="AG46" s="39">
        <v>0</v>
      </c>
      <c r="AH46" s="39">
        <v>0</v>
      </c>
      <c r="AI46" s="40">
        <v>0</v>
      </c>
      <c r="AJ46" s="71">
        <v>0.12638099134280734</v>
      </c>
    </row>
    <row r="47" spans="1:36" x14ac:dyDescent="0.3">
      <c r="A47" s="1" t="s">
        <v>86</v>
      </c>
      <c r="B47" s="61" t="s">
        <v>94</v>
      </c>
      <c r="C47" s="38">
        <v>0</v>
      </c>
      <c r="D47" s="39">
        <v>0</v>
      </c>
      <c r="E47" s="39">
        <v>0</v>
      </c>
      <c r="F47" s="39">
        <v>0</v>
      </c>
      <c r="G47" s="40">
        <v>0</v>
      </c>
      <c r="H47" s="38">
        <v>0</v>
      </c>
      <c r="I47" s="39">
        <v>0</v>
      </c>
      <c r="J47" s="39">
        <v>0.10241424806429729</v>
      </c>
      <c r="K47" s="39">
        <v>0</v>
      </c>
      <c r="L47" s="40">
        <v>8.5596549102674252E-2</v>
      </c>
      <c r="M47" s="38">
        <v>0</v>
      </c>
      <c r="N47" s="39">
        <v>0</v>
      </c>
      <c r="O47" s="39">
        <v>7.1503246905611183E-3</v>
      </c>
      <c r="P47" s="39">
        <v>0.18843677103705198</v>
      </c>
      <c r="Q47" s="40">
        <v>6.5174542164589868E-3</v>
      </c>
      <c r="R47" s="38">
        <v>0</v>
      </c>
      <c r="S47" s="39">
        <v>0</v>
      </c>
      <c r="T47" s="39">
        <v>0</v>
      </c>
      <c r="U47" s="39">
        <v>0</v>
      </c>
      <c r="V47" s="40">
        <v>0</v>
      </c>
      <c r="W47" s="38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0</v>
      </c>
      <c r="AF47" s="38">
        <v>0</v>
      </c>
      <c r="AG47" s="39">
        <v>0</v>
      </c>
      <c r="AH47" s="39">
        <v>0</v>
      </c>
      <c r="AI47" s="40">
        <v>0</v>
      </c>
      <c r="AJ47" s="71">
        <v>2.1859041806849326E-2</v>
      </c>
    </row>
    <row r="48" spans="1:36" x14ac:dyDescent="0.3">
      <c r="A48" s="1" t="s">
        <v>86</v>
      </c>
      <c r="B48" s="61" t="s">
        <v>95</v>
      </c>
      <c r="C48" s="38">
        <v>1</v>
      </c>
      <c r="D48" s="39">
        <v>0.36665897450049267</v>
      </c>
      <c r="E48" s="39">
        <v>0</v>
      </c>
      <c r="F48" s="39">
        <v>0</v>
      </c>
      <c r="G48" s="40">
        <v>0.53995313200291317</v>
      </c>
      <c r="H48" s="38">
        <v>0.31599471616441827</v>
      </c>
      <c r="I48" s="39">
        <v>0</v>
      </c>
      <c r="J48" s="39">
        <v>0</v>
      </c>
      <c r="K48" s="39">
        <v>0</v>
      </c>
      <c r="L48" s="40">
        <v>8.6115350612852609E-2</v>
      </c>
      <c r="M48" s="38">
        <v>4.281044998491499E-2</v>
      </c>
      <c r="N48" s="39">
        <v>0</v>
      </c>
      <c r="O48" s="39">
        <v>4.3990611238316629E-2</v>
      </c>
      <c r="P48" s="39">
        <v>0</v>
      </c>
      <c r="Q48" s="40">
        <v>4.6886031769241478E-2</v>
      </c>
      <c r="R48" s="38">
        <v>0</v>
      </c>
      <c r="S48" s="39">
        <v>0</v>
      </c>
      <c r="T48" s="39">
        <v>0</v>
      </c>
      <c r="U48" s="39">
        <v>3.446247022050538E-2</v>
      </c>
      <c r="V48" s="40">
        <v>2.5825443210116647E-3</v>
      </c>
      <c r="W48" s="38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0</v>
      </c>
      <c r="AF48" s="38">
        <v>0</v>
      </c>
      <c r="AG48" s="39">
        <v>7.0897868805297609E-2</v>
      </c>
      <c r="AH48" s="39">
        <v>0</v>
      </c>
      <c r="AI48" s="40">
        <v>6.558145199331207E-2</v>
      </c>
      <c r="AJ48" s="71">
        <v>4.0438748261188165E-2</v>
      </c>
    </row>
    <row r="49" spans="1:36" x14ac:dyDescent="0.3">
      <c r="A49" s="1" t="s">
        <v>96</v>
      </c>
      <c r="B49" s="61" t="s">
        <v>97</v>
      </c>
      <c r="C49" s="38">
        <v>0</v>
      </c>
      <c r="D49" s="39">
        <v>0</v>
      </c>
      <c r="E49" s="39">
        <v>0</v>
      </c>
      <c r="F49" s="39">
        <v>0</v>
      </c>
      <c r="G49" s="40">
        <v>0</v>
      </c>
      <c r="H49" s="38">
        <v>0</v>
      </c>
      <c r="I49" s="39">
        <v>0</v>
      </c>
      <c r="J49" s="39">
        <v>0</v>
      </c>
      <c r="K49" s="39">
        <v>0</v>
      </c>
      <c r="L49" s="40">
        <v>0</v>
      </c>
      <c r="M49" s="38">
        <v>2.8364385989590181E-4</v>
      </c>
      <c r="N49" s="39">
        <v>0</v>
      </c>
      <c r="O49" s="39">
        <v>0</v>
      </c>
      <c r="P49" s="39">
        <v>0</v>
      </c>
      <c r="Q49" s="40">
        <v>1.4532608247586849E-4</v>
      </c>
      <c r="R49" s="38">
        <v>0</v>
      </c>
      <c r="S49" s="39">
        <v>0</v>
      </c>
      <c r="T49" s="39">
        <v>0</v>
      </c>
      <c r="U49" s="39">
        <v>0</v>
      </c>
      <c r="V49" s="40">
        <v>0</v>
      </c>
      <c r="W49" s="38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40">
        <v>0</v>
      </c>
      <c r="AF49" s="38">
        <v>0</v>
      </c>
      <c r="AG49" s="39">
        <v>0</v>
      </c>
      <c r="AH49" s="39">
        <v>0</v>
      </c>
      <c r="AI49" s="40">
        <v>0</v>
      </c>
      <c r="AJ49" s="71">
        <v>8.1602092207064164E-5</v>
      </c>
    </row>
    <row r="50" spans="1:36" x14ac:dyDescent="0.3">
      <c r="A50" s="1" t="s">
        <v>96</v>
      </c>
      <c r="B50" s="61" t="s">
        <v>98</v>
      </c>
      <c r="C50" s="38">
        <v>0</v>
      </c>
      <c r="D50" s="39">
        <v>0</v>
      </c>
      <c r="E50" s="39">
        <v>0</v>
      </c>
      <c r="F50" s="39">
        <v>0</v>
      </c>
      <c r="G50" s="40">
        <v>0</v>
      </c>
      <c r="H50" s="38">
        <v>0.26205889592987558</v>
      </c>
      <c r="I50" s="39">
        <v>0</v>
      </c>
      <c r="J50" s="39">
        <v>0.49148737371611984</v>
      </c>
      <c r="K50" s="39">
        <v>0</v>
      </c>
      <c r="L50" s="40">
        <v>0.39137099763277106</v>
      </c>
      <c r="M50" s="38">
        <v>3.9207711809514031E-2</v>
      </c>
      <c r="N50" s="39">
        <v>0</v>
      </c>
      <c r="O50" s="39">
        <v>3.9549148337758404E-2</v>
      </c>
      <c r="P50" s="39">
        <v>0</v>
      </c>
      <c r="Q50" s="40">
        <v>3.9356686042532861E-2</v>
      </c>
      <c r="R50" s="38">
        <v>0</v>
      </c>
      <c r="S50" s="39">
        <v>0</v>
      </c>
      <c r="T50" s="39">
        <v>0</v>
      </c>
      <c r="U50" s="39">
        <v>1.5559116180337653E-3</v>
      </c>
      <c r="V50" s="40">
        <v>3.7452826284773024E-4</v>
      </c>
      <c r="W50" s="38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40">
        <v>0</v>
      </c>
      <c r="AF50" s="38">
        <v>0</v>
      </c>
      <c r="AG50" s="39">
        <v>0</v>
      </c>
      <c r="AH50" s="39">
        <v>4.903691133494556E-2</v>
      </c>
      <c r="AI50" s="40">
        <v>4.903691133494556E-2</v>
      </c>
      <c r="AJ50" s="71">
        <v>5.8480271828187824E-2</v>
      </c>
    </row>
    <row r="51" spans="1:36" x14ac:dyDescent="0.3">
      <c r="A51" s="1" t="s">
        <v>96</v>
      </c>
      <c r="B51" s="61" t="s">
        <v>99</v>
      </c>
      <c r="C51" s="38">
        <v>0</v>
      </c>
      <c r="D51" s="39">
        <v>0</v>
      </c>
      <c r="E51" s="39">
        <v>0</v>
      </c>
      <c r="F51" s="39">
        <v>0</v>
      </c>
      <c r="G51" s="40">
        <v>0</v>
      </c>
      <c r="H51" s="38">
        <v>0</v>
      </c>
      <c r="I51" s="39">
        <v>0</v>
      </c>
      <c r="J51" s="39">
        <v>0</v>
      </c>
      <c r="K51" s="39">
        <v>0</v>
      </c>
      <c r="L51" s="40">
        <v>0</v>
      </c>
      <c r="M51" s="38">
        <v>0</v>
      </c>
      <c r="N51" s="39">
        <v>0</v>
      </c>
      <c r="O51" s="39">
        <v>7.0135894209266136E-2</v>
      </c>
      <c r="P51" s="39">
        <v>4.957738744371099</v>
      </c>
      <c r="Q51" s="40">
        <v>7.2877897160670418E-2</v>
      </c>
      <c r="R51" s="38">
        <v>0</v>
      </c>
      <c r="S51" s="39">
        <v>0</v>
      </c>
      <c r="T51" s="39">
        <v>0</v>
      </c>
      <c r="U51" s="39">
        <v>4.7904618839289849E-3</v>
      </c>
      <c r="V51" s="40">
        <v>1.2580994658981765E-3</v>
      </c>
      <c r="W51" s="38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0</v>
      </c>
      <c r="AF51" s="38">
        <v>0</v>
      </c>
      <c r="AG51" s="39">
        <v>0</v>
      </c>
      <c r="AH51" s="39">
        <v>0</v>
      </c>
      <c r="AI51" s="40">
        <v>0</v>
      </c>
      <c r="AJ51" s="71">
        <v>3.202174656439661E-2</v>
      </c>
    </row>
    <row r="52" spans="1:36" x14ac:dyDescent="0.3">
      <c r="A52" s="1" t="s">
        <v>96</v>
      </c>
      <c r="B52" s="61" t="s">
        <v>100</v>
      </c>
      <c r="C52" s="38">
        <v>0.33922587904565865</v>
      </c>
      <c r="D52" s="39">
        <v>0</v>
      </c>
      <c r="E52" s="39">
        <v>1</v>
      </c>
      <c r="F52" s="39">
        <v>0</v>
      </c>
      <c r="G52" s="40">
        <v>0.45479890667652223</v>
      </c>
      <c r="H52" s="38">
        <v>0.39427533856210101</v>
      </c>
      <c r="I52" s="39">
        <v>0</v>
      </c>
      <c r="J52" s="39">
        <v>0.2509981370544882</v>
      </c>
      <c r="K52" s="39">
        <v>0</v>
      </c>
      <c r="L52" s="40">
        <v>0.30786027321544546</v>
      </c>
      <c r="M52" s="38">
        <v>0.10594969945426128</v>
      </c>
      <c r="N52" s="39">
        <v>0</v>
      </c>
      <c r="O52" s="39">
        <v>3.614066946057036E-2</v>
      </c>
      <c r="P52" s="39">
        <v>0</v>
      </c>
      <c r="Q52" s="40">
        <v>7.0899562910064495E-2</v>
      </c>
      <c r="R52" s="38">
        <v>0</v>
      </c>
      <c r="S52" s="39">
        <v>0</v>
      </c>
      <c r="T52" s="39">
        <v>0</v>
      </c>
      <c r="U52" s="39">
        <v>1.4024046953383667E-2</v>
      </c>
      <c r="V52" s="40">
        <v>3.4383897232374274E-3</v>
      </c>
      <c r="W52" s="38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40">
        <v>0</v>
      </c>
      <c r="AF52" s="38">
        <v>0</v>
      </c>
      <c r="AG52" s="39">
        <v>0</v>
      </c>
      <c r="AH52" s="39">
        <v>6.9571701095617281E-3</v>
      </c>
      <c r="AI52" s="40">
        <v>5.5379564147710666E-3</v>
      </c>
      <c r="AJ52" s="71">
        <v>0.1114078889758682</v>
      </c>
    </row>
    <row r="53" spans="1:36" x14ac:dyDescent="0.3">
      <c r="A53" s="1" t="s">
        <v>96</v>
      </c>
      <c r="B53" s="61" t="s">
        <v>101</v>
      </c>
      <c r="C53" s="38">
        <v>0</v>
      </c>
      <c r="D53" s="39">
        <v>0</v>
      </c>
      <c r="E53" s="39">
        <v>0</v>
      </c>
      <c r="F53" s="39">
        <v>1</v>
      </c>
      <c r="G53" s="40">
        <v>0.46560441658986879</v>
      </c>
      <c r="H53" s="38">
        <v>0.10232935507021403</v>
      </c>
      <c r="I53" s="39">
        <v>0</v>
      </c>
      <c r="J53" s="39">
        <v>5.970240662889411E-2</v>
      </c>
      <c r="K53" s="39">
        <v>0</v>
      </c>
      <c r="L53" s="40">
        <v>6.3225018687295437E-2</v>
      </c>
      <c r="M53" s="38">
        <v>0.10481056520148398</v>
      </c>
      <c r="N53" s="39">
        <v>0</v>
      </c>
      <c r="O53" s="39">
        <v>3.9313444364792734E-2</v>
      </c>
      <c r="P53" s="39">
        <v>2.1958747684626063</v>
      </c>
      <c r="Q53" s="40">
        <v>7.2096397075438454E-2</v>
      </c>
      <c r="R53" s="38">
        <v>0</v>
      </c>
      <c r="S53" s="39">
        <v>0</v>
      </c>
      <c r="T53" s="39">
        <v>0</v>
      </c>
      <c r="U53" s="39">
        <v>2.2842961739395738E-2</v>
      </c>
      <c r="V53" s="40">
        <v>1.3038796303290251E-2</v>
      </c>
      <c r="W53" s="38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40">
        <v>0</v>
      </c>
      <c r="AF53" s="38">
        <v>0</v>
      </c>
      <c r="AG53" s="39">
        <v>1</v>
      </c>
      <c r="AH53" s="39">
        <v>0.23808537352296932</v>
      </c>
      <c r="AI53" s="40">
        <v>0.3244025136600624</v>
      </c>
      <c r="AJ53" s="71">
        <v>4.0289055331567854E-2</v>
      </c>
    </row>
    <row r="54" spans="1:36" x14ac:dyDescent="0.3">
      <c r="A54" s="1" t="s">
        <v>96</v>
      </c>
      <c r="B54" s="61" t="s">
        <v>102</v>
      </c>
      <c r="C54" s="38">
        <v>0</v>
      </c>
      <c r="D54" s="39">
        <v>0</v>
      </c>
      <c r="E54" s="39">
        <v>0</v>
      </c>
      <c r="F54" s="39">
        <v>0</v>
      </c>
      <c r="G54" s="40">
        <v>0</v>
      </c>
      <c r="H54" s="38">
        <v>0.3420670305523878</v>
      </c>
      <c r="I54" s="39">
        <v>0</v>
      </c>
      <c r="J54" s="39">
        <v>0</v>
      </c>
      <c r="K54" s="39">
        <v>0</v>
      </c>
      <c r="L54" s="40">
        <v>7.3776539413036912E-2</v>
      </c>
      <c r="M54" s="38">
        <v>4.5832414856402291E-2</v>
      </c>
      <c r="N54" s="39">
        <v>0</v>
      </c>
      <c r="O54" s="39">
        <v>0</v>
      </c>
      <c r="P54" s="39">
        <v>0</v>
      </c>
      <c r="Q54" s="40">
        <v>1.2124727816492032E-2</v>
      </c>
      <c r="R54" s="38">
        <v>0</v>
      </c>
      <c r="S54" s="39">
        <v>0</v>
      </c>
      <c r="T54" s="39">
        <v>0</v>
      </c>
      <c r="U54" s="39">
        <v>0</v>
      </c>
      <c r="V54" s="40">
        <v>0</v>
      </c>
      <c r="W54" s="38">
        <v>0</v>
      </c>
      <c r="X54" s="39">
        <v>0</v>
      </c>
      <c r="Y54" s="39">
        <v>5.2518515506512985E-4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40">
        <v>4.3408902348997664E-4</v>
      </c>
      <c r="AF54" s="38">
        <v>0</v>
      </c>
      <c r="AG54" s="39">
        <v>0</v>
      </c>
      <c r="AH54" s="39">
        <v>0</v>
      </c>
      <c r="AI54" s="40">
        <v>0</v>
      </c>
      <c r="AJ54" s="71">
        <v>1.7240806458349273E-2</v>
      </c>
    </row>
    <row r="55" spans="1:36" x14ac:dyDescent="0.3">
      <c r="A55" s="1" t="s">
        <v>96</v>
      </c>
      <c r="B55" s="61" t="s">
        <v>103</v>
      </c>
      <c r="C55" s="38">
        <v>0</v>
      </c>
      <c r="D55" s="39">
        <v>0</v>
      </c>
      <c r="E55" s="39">
        <v>0</v>
      </c>
      <c r="F55" s="39">
        <v>0</v>
      </c>
      <c r="G55" s="40">
        <v>0</v>
      </c>
      <c r="H55" s="38">
        <v>0.17682037428834804</v>
      </c>
      <c r="I55" s="39">
        <v>0</v>
      </c>
      <c r="J55" s="39">
        <v>6.6929654520101273E-2</v>
      </c>
      <c r="K55" s="39">
        <v>0</v>
      </c>
      <c r="L55" s="40">
        <v>0.11204382479716081</v>
      </c>
      <c r="M55" s="38">
        <v>1.4870252675278754E-2</v>
      </c>
      <c r="N55" s="39">
        <v>0</v>
      </c>
      <c r="O55" s="39">
        <v>0</v>
      </c>
      <c r="P55" s="39">
        <v>0</v>
      </c>
      <c r="Q55" s="40">
        <v>6.5710270193851819E-3</v>
      </c>
      <c r="R55" s="38">
        <v>0</v>
      </c>
      <c r="S55" s="39">
        <v>0</v>
      </c>
      <c r="T55" s="39">
        <v>0</v>
      </c>
      <c r="U55" s="39">
        <v>0</v>
      </c>
      <c r="V55" s="40">
        <v>0</v>
      </c>
      <c r="W55" s="38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40">
        <v>0</v>
      </c>
      <c r="AF55" s="38">
        <v>0</v>
      </c>
      <c r="AG55" s="39">
        <v>0</v>
      </c>
      <c r="AH55" s="39">
        <v>9.3233225144315646E-2</v>
      </c>
      <c r="AI55" s="40">
        <v>8.7141005556940376E-2</v>
      </c>
      <c r="AJ55" s="71">
        <v>2.2764024800799681E-2</v>
      </c>
    </row>
    <row r="56" spans="1:36" x14ac:dyDescent="0.3">
      <c r="A56" s="1" t="s">
        <v>96</v>
      </c>
      <c r="B56" s="61" t="s">
        <v>104</v>
      </c>
      <c r="C56" s="38">
        <v>0</v>
      </c>
      <c r="D56" s="39">
        <v>0</v>
      </c>
      <c r="E56" s="39">
        <v>0</v>
      </c>
      <c r="F56" s="39">
        <v>0</v>
      </c>
      <c r="G56" s="40">
        <v>0</v>
      </c>
      <c r="H56" s="38">
        <v>0.26452328170473166</v>
      </c>
      <c r="I56" s="39">
        <v>0</v>
      </c>
      <c r="J56" s="39">
        <v>5.6718347069567902E-2</v>
      </c>
      <c r="K56" s="39">
        <v>0</v>
      </c>
      <c r="L56" s="40">
        <v>0.13171416376126943</v>
      </c>
      <c r="M56" s="38">
        <v>0</v>
      </c>
      <c r="N56" s="39">
        <v>0</v>
      </c>
      <c r="O56" s="39">
        <v>4.6138905819704701E-2</v>
      </c>
      <c r="P56" s="39">
        <v>3.3192749006365423</v>
      </c>
      <c r="Q56" s="40">
        <v>4.287682831162231E-2</v>
      </c>
      <c r="R56" s="38">
        <v>0</v>
      </c>
      <c r="S56" s="39">
        <v>0</v>
      </c>
      <c r="T56" s="39">
        <v>0</v>
      </c>
      <c r="U56" s="39">
        <v>0</v>
      </c>
      <c r="V56" s="40">
        <v>0</v>
      </c>
      <c r="W56" s="38">
        <v>0</v>
      </c>
      <c r="X56" s="39">
        <v>0</v>
      </c>
      <c r="Y56" s="39">
        <v>0</v>
      </c>
      <c r="Z56" s="39">
        <v>0</v>
      </c>
      <c r="AA56" s="39">
        <v>1.9934006976168157E-2</v>
      </c>
      <c r="AB56" s="39">
        <v>0</v>
      </c>
      <c r="AC56" s="39">
        <v>3.4382067225298449E-2</v>
      </c>
      <c r="AD56" s="39">
        <v>0</v>
      </c>
      <c r="AE56" s="40">
        <v>1.1918288791810026E-2</v>
      </c>
      <c r="AF56" s="38">
        <v>0</v>
      </c>
      <c r="AG56" s="39">
        <v>0</v>
      </c>
      <c r="AH56" s="39">
        <v>0</v>
      </c>
      <c r="AI56" s="40">
        <v>0</v>
      </c>
      <c r="AJ56" s="71">
        <v>4.1590466088568825E-2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0</v>
      </c>
      <c r="F57" s="39">
        <v>0</v>
      </c>
      <c r="G57" s="40">
        <v>0</v>
      </c>
      <c r="H57" s="38">
        <v>0.24580544318755534</v>
      </c>
      <c r="I57" s="39">
        <v>0</v>
      </c>
      <c r="J57" s="39">
        <v>0.23080931939388666</v>
      </c>
      <c r="K57" s="39">
        <v>0</v>
      </c>
      <c r="L57" s="40">
        <v>0.23780055569007483</v>
      </c>
      <c r="M57" s="38">
        <v>0</v>
      </c>
      <c r="N57" s="39">
        <v>0</v>
      </c>
      <c r="O57" s="39">
        <v>1.3705453835473733E-2</v>
      </c>
      <c r="P57" s="39">
        <v>1.9743206750749667</v>
      </c>
      <c r="Q57" s="40">
        <v>5.2969316660396934E-3</v>
      </c>
      <c r="R57" s="38">
        <v>0</v>
      </c>
      <c r="S57" s="39">
        <v>0</v>
      </c>
      <c r="T57" s="39">
        <v>0</v>
      </c>
      <c r="U57" s="39">
        <v>0</v>
      </c>
      <c r="V57" s="40">
        <v>0</v>
      </c>
      <c r="W57" s="38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40">
        <v>0</v>
      </c>
      <c r="AF57" s="38">
        <v>0</v>
      </c>
      <c r="AG57" s="39">
        <v>0</v>
      </c>
      <c r="AH57" s="39">
        <v>0</v>
      </c>
      <c r="AI57" s="40">
        <v>0</v>
      </c>
      <c r="AJ57" s="71">
        <v>6.7224600382022159E-2</v>
      </c>
    </row>
    <row r="58" spans="1:36" x14ac:dyDescent="0.3">
      <c r="A58" s="1" t="s">
        <v>96</v>
      </c>
      <c r="B58" s="61" t="s">
        <v>106</v>
      </c>
      <c r="C58" s="38">
        <v>0</v>
      </c>
      <c r="D58" s="39">
        <v>0</v>
      </c>
      <c r="E58" s="39">
        <v>0</v>
      </c>
      <c r="F58" s="39">
        <v>0</v>
      </c>
      <c r="G58" s="40">
        <v>0</v>
      </c>
      <c r="H58" s="38">
        <v>0</v>
      </c>
      <c r="I58" s="39">
        <v>0</v>
      </c>
      <c r="J58" s="39">
        <v>0</v>
      </c>
      <c r="K58" s="39">
        <v>0</v>
      </c>
      <c r="L58" s="40">
        <v>0</v>
      </c>
      <c r="M58" s="38">
        <v>7.1768340168092498E-2</v>
      </c>
      <c r="N58" s="39">
        <v>0</v>
      </c>
      <c r="O58" s="39">
        <v>2.6554632593409988E-4</v>
      </c>
      <c r="P58" s="39">
        <v>0</v>
      </c>
      <c r="Q58" s="40">
        <v>5.8097864151087475E-2</v>
      </c>
      <c r="R58" s="38">
        <v>0</v>
      </c>
      <c r="S58" s="39">
        <v>0</v>
      </c>
      <c r="T58" s="39">
        <v>0</v>
      </c>
      <c r="U58" s="39">
        <v>0</v>
      </c>
      <c r="V58" s="40">
        <v>0</v>
      </c>
      <c r="W58" s="38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0</v>
      </c>
      <c r="AF58" s="38">
        <v>0</v>
      </c>
      <c r="AG58" s="39">
        <v>0</v>
      </c>
      <c r="AH58" s="39">
        <v>0</v>
      </c>
      <c r="AI58" s="40">
        <v>0</v>
      </c>
      <c r="AJ58" s="71">
        <v>3.4972904361327585E-2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0</v>
      </c>
      <c r="F59" s="39">
        <v>0</v>
      </c>
      <c r="G59" s="40">
        <v>0</v>
      </c>
      <c r="H59" s="38">
        <v>0.27528599100993334</v>
      </c>
      <c r="I59" s="39">
        <v>0</v>
      </c>
      <c r="J59" s="39">
        <v>2.8074804532052321E-2</v>
      </c>
      <c r="K59" s="39">
        <v>0</v>
      </c>
      <c r="L59" s="40">
        <v>8.7322361640845308E-2</v>
      </c>
      <c r="M59" s="38">
        <v>3.0946916715332191E-2</v>
      </c>
      <c r="N59" s="39">
        <v>0</v>
      </c>
      <c r="O59" s="39">
        <v>2.5777557994632428E-2</v>
      </c>
      <c r="P59" s="39">
        <v>0</v>
      </c>
      <c r="Q59" s="40">
        <v>2.7601305928668451E-2</v>
      </c>
      <c r="R59" s="38">
        <v>0</v>
      </c>
      <c r="S59" s="39">
        <v>0</v>
      </c>
      <c r="T59" s="39">
        <v>0</v>
      </c>
      <c r="U59" s="39">
        <v>2.3632953587919554E-3</v>
      </c>
      <c r="V59" s="40">
        <v>9.8937034780636384E-4</v>
      </c>
      <c r="W59" s="38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40">
        <v>0</v>
      </c>
      <c r="AF59" s="38">
        <v>0</v>
      </c>
      <c r="AG59" s="39">
        <v>4.4049968286292637E-2</v>
      </c>
      <c r="AH59" s="39">
        <v>0</v>
      </c>
      <c r="AI59" s="40">
        <v>2.8847603473241465E-3</v>
      </c>
      <c r="AJ59" s="71">
        <v>2.8017026722662555E-2</v>
      </c>
    </row>
    <row r="60" spans="1:36" x14ac:dyDescent="0.3">
      <c r="A60" s="1" t="s">
        <v>107</v>
      </c>
      <c r="B60" s="61" t="s">
        <v>109</v>
      </c>
      <c r="C60" s="38">
        <v>0</v>
      </c>
      <c r="D60" s="39">
        <v>0</v>
      </c>
      <c r="E60" s="39">
        <v>0</v>
      </c>
      <c r="F60" s="39">
        <v>0</v>
      </c>
      <c r="G60" s="40">
        <v>0</v>
      </c>
      <c r="H60" s="38">
        <v>0</v>
      </c>
      <c r="I60" s="39">
        <v>0</v>
      </c>
      <c r="J60" s="39">
        <v>0</v>
      </c>
      <c r="K60" s="39">
        <v>9.6265168316333735E-2</v>
      </c>
      <c r="L60" s="40">
        <v>1.9995652062155736E-4</v>
      </c>
      <c r="M60" s="38">
        <v>0.34635028720260136</v>
      </c>
      <c r="N60" s="39">
        <v>0</v>
      </c>
      <c r="O60" s="39">
        <v>0</v>
      </c>
      <c r="P60" s="39">
        <v>0</v>
      </c>
      <c r="Q60" s="40">
        <v>0.15260054217797472</v>
      </c>
      <c r="R60" s="38">
        <v>0</v>
      </c>
      <c r="S60" s="39">
        <v>0</v>
      </c>
      <c r="T60" s="39">
        <v>0</v>
      </c>
      <c r="U60" s="39">
        <v>0</v>
      </c>
      <c r="V60" s="40">
        <v>0</v>
      </c>
      <c r="W60" s="38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0</v>
      </c>
      <c r="AF60" s="38">
        <v>0</v>
      </c>
      <c r="AG60" s="39">
        <v>0</v>
      </c>
      <c r="AH60" s="39">
        <v>0</v>
      </c>
      <c r="AI60" s="40">
        <v>0</v>
      </c>
      <c r="AJ60" s="71">
        <v>8.3283173582689385E-2</v>
      </c>
    </row>
    <row r="61" spans="1:36" x14ac:dyDescent="0.3">
      <c r="A61" s="1" t="s">
        <v>110</v>
      </c>
      <c r="B61" s="61" t="s">
        <v>111</v>
      </c>
      <c r="C61" s="38">
        <v>0</v>
      </c>
      <c r="D61" s="39">
        <v>0</v>
      </c>
      <c r="E61" s="39">
        <v>0.31665910686275328</v>
      </c>
      <c r="F61" s="39">
        <v>0.12800797317545107</v>
      </c>
      <c r="G61" s="40">
        <v>0.14954943426150677</v>
      </c>
      <c r="H61" s="38">
        <v>0</v>
      </c>
      <c r="I61" s="39">
        <v>0</v>
      </c>
      <c r="J61" s="39">
        <v>0.14194411260686116</v>
      </c>
      <c r="K61" s="39">
        <v>0</v>
      </c>
      <c r="L61" s="40">
        <v>0.10654298663975705</v>
      </c>
      <c r="M61" s="38">
        <v>2.4009388832728032E-2</v>
      </c>
      <c r="N61" s="39">
        <v>0</v>
      </c>
      <c r="O61" s="39">
        <v>5.3182929883723732E-3</v>
      </c>
      <c r="P61" s="39">
        <v>0</v>
      </c>
      <c r="Q61" s="40">
        <v>1.8300613724192717E-2</v>
      </c>
      <c r="R61" s="38">
        <v>0</v>
      </c>
      <c r="S61" s="39">
        <v>0</v>
      </c>
      <c r="T61" s="39">
        <v>0</v>
      </c>
      <c r="U61" s="39">
        <v>0</v>
      </c>
      <c r="V61" s="40">
        <v>0</v>
      </c>
      <c r="W61" s="38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0</v>
      </c>
      <c r="AF61" s="38">
        <v>0</v>
      </c>
      <c r="AG61" s="39">
        <v>0</v>
      </c>
      <c r="AH61" s="39">
        <v>0</v>
      </c>
      <c r="AI61" s="40">
        <v>0</v>
      </c>
      <c r="AJ61" s="71">
        <v>3.1613916508599543E-2</v>
      </c>
    </row>
    <row r="62" spans="1:36" x14ac:dyDescent="0.3">
      <c r="A62" s="1" t="s">
        <v>110</v>
      </c>
      <c r="B62" s="61" t="s">
        <v>112</v>
      </c>
      <c r="C62" s="38">
        <v>0</v>
      </c>
      <c r="D62" s="39">
        <v>0.29051616856210005</v>
      </c>
      <c r="E62" s="39">
        <v>0.27510533561491007</v>
      </c>
      <c r="F62" s="39">
        <v>0.26595693503459228</v>
      </c>
      <c r="G62" s="40">
        <v>0.27942832357274028</v>
      </c>
      <c r="H62" s="38">
        <v>0</v>
      </c>
      <c r="I62" s="39">
        <v>0</v>
      </c>
      <c r="J62" s="39">
        <v>5.5958651246384404E-2</v>
      </c>
      <c r="K62" s="39">
        <v>0</v>
      </c>
      <c r="L62" s="40">
        <v>5.345982902129906E-2</v>
      </c>
      <c r="M62" s="38">
        <v>0</v>
      </c>
      <c r="N62" s="39">
        <v>0</v>
      </c>
      <c r="O62" s="39">
        <v>2.0633418784362569E-2</v>
      </c>
      <c r="P62" s="39">
        <v>1.2631236046288581</v>
      </c>
      <c r="Q62" s="40">
        <v>3.62685452564026E-2</v>
      </c>
      <c r="R62" s="38">
        <v>0</v>
      </c>
      <c r="S62" s="39">
        <v>0</v>
      </c>
      <c r="T62" s="39">
        <v>0</v>
      </c>
      <c r="U62" s="39">
        <v>1.2817285073887153E-2</v>
      </c>
      <c r="V62" s="40">
        <v>2.0221819883402812E-3</v>
      </c>
      <c r="W62" s="38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40">
        <v>0</v>
      </c>
      <c r="AF62" s="38">
        <v>0</v>
      </c>
      <c r="AG62" s="39">
        <v>0</v>
      </c>
      <c r="AH62" s="39">
        <v>5.1321677548754338E-3</v>
      </c>
      <c r="AI62" s="40">
        <v>5.0780917218623683E-3</v>
      </c>
      <c r="AJ62" s="71">
        <v>3.1011040696658387E-2</v>
      </c>
    </row>
    <row r="63" spans="1:36" x14ac:dyDescent="0.3">
      <c r="A63" s="1" t="s">
        <v>110</v>
      </c>
      <c r="B63" s="61" t="s">
        <v>113</v>
      </c>
      <c r="C63" s="38">
        <v>0</v>
      </c>
      <c r="D63" s="39">
        <v>0.5005883579415884</v>
      </c>
      <c r="E63" s="39">
        <v>0.31220785588757904</v>
      </c>
      <c r="F63" s="39">
        <v>0</v>
      </c>
      <c r="G63" s="40">
        <v>0.30819435788890992</v>
      </c>
      <c r="H63" s="38">
        <v>0.11711634081331988</v>
      </c>
      <c r="I63" s="39">
        <v>0</v>
      </c>
      <c r="J63" s="39">
        <v>0.24022095187541431</v>
      </c>
      <c r="K63" s="39">
        <v>0</v>
      </c>
      <c r="L63" s="40">
        <v>0.22308182531078388</v>
      </c>
      <c r="M63" s="38">
        <v>1.878629651366848E-2</v>
      </c>
      <c r="N63" s="39">
        <v>0</v>
      </c>
      <c r="O63" s="39">
        <v>3.3438770632002457E-2</v>
      </c>
      <c r="P63" s="39">
        <v>0.76861301530536863</v>
      </c>
      <c r="Q63" s="40">
        <v>3.2904593848229052E-2</v>
      </c>
      <c r="R63" s="38">
        <v>0</v>
      </c>
      <c r="S63" s="39">
        <v>0</v>
      </c>
      <c r="T63" s="39">
        <v>0</v>
      </c>
      <c r="U63" s="39">
        <v>9.8813029437261016E-2</v>
      </c>
      <c r="V63" s="40">
        <v>3.6638894247353997E-2</v>
      </c>
      <c r="W63" s="38">
        <v>0</v>
      </c>
      <c r="X63" s="39">
        <v>9.6606084403349321E-2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40">
        <v>1.0314165353882845E-4</v>
      </c>
      <c r="AF63" s="38">
        <v>0</v>
      </c>
      <c r="AG63" s="39">
        <v>0.20935505061554879</v>
      </c>
      <c r="AH63" s="39">
        <v>0</v>
      </c>
      <c r="AI63" s="40">
        <v>2.5763756538899198E-2</v>
      </c>
      <c r="AJ63" s="71">
        <v>5.7078547691795926E-2</v>
      </c>
    </row>
    <row r="64" spans="1:36" x14ac:dyDescent="0.3">
      <c r="A64" s="1" t="s">
        <v>110</v>
      </c>
      <c r="B64" s="61" t="s">
        <v>114</v>
      </c>
      <c r="C64" s="38">
        <v>0</v>
      </c>
      <c r="D64" s="39">
        <v>0</v>
      </c>
      <c r="E64" s="39">
        <v>0</v>
      </c>
      <c r="F64" s="39">
        <v>0</v>
      </c>
      <c r="G64" s="40">
        <v>0</v>
      </c>
      <c r="H64" s="38">
        <v>0</v>
      </c>
      <c r="I64" s="39">
        <v>0</v>
      </c>
      <c r="J64" s="39">
        <v>0</v>
      </c>
      <c r="K64" s="39">
        <v>0</v>
      </c>
      <c r="L64" s="40">
        <v>0</v>
      </c>
      <c r="M64" s="38">
        <v>0</v>
      </c>
      <c r="N64" s="39">
        <v>0</v>
      </c>
      <c r="O64" s="39">
        <v>0</v>
      </c>
      <c r="P64" s="39">
        <v>0</v>
      </c>
      <c r="Q64" s="40">
        <v>0</v>
      </c>
      <c r="R64" s="38">
        <v>0</v>
      </c>
      <c r="S64" s="39">
        <v>0</v>
      </c>
      <c r="T64" s="39">
        <v>0</v>
      </c>
      <c r="U64" s="39">
        <v>0</v>
      </c>
      <c r="V64" s="40">
        <v>0</v>
      </c>
      <c r="W64" s="38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0</v>
      </c>
      <c r="AF64" s="38">
        <v>0</v>
      </c>
      <c r="AG64" s="39">
        <v>0</v>
      </c>
      <c r="AH64" s="39">
        <v>0</v>
      </c>
      <c r="AI64" s="40">
        <v>0</v>
      </c>
      <c r="AJ64" s="71">
        <v>0</v>
      </c>
    </row>
    <row r="65" spans="1:36" x14ac:dyDescent="0.3">
      <c r="A65" s="1" t="s">
        <v>110</v>
      </c>
      <c r="B65" s="61" t="s">
        <v>115</v>
      </c>
      <c r="C65" s="38">
        <v>0</v>
      </c>
      <c r="D65" s="39">
        <v>0</v>
      </c>
      <c r="E65" s="39">
        <v>0</v>
      </c>
      <c r="F65" s="39">
        <v>0</v>
      </c>
      <c r="G65" s="40">
        <v>0</v>
      </c>
      <c r="H65" s="38">
        <v>0</v>
      </c>
      <c r="I65" s="39">
        <v>0</v>
      </c>
      <c r="J65" s="39">
        <v>0</v>
      </c>
      <c r="K65" s="39">
        <v>0</v>
      </c>
      <c r="L65" s="40">
        <v>0</v>
      </c>
      <c r="M65" s="38">
        <v>0</v>
      </c>
      <c r="N65" s="39">
        <v>0</v>
      </c>
      <c r="O65" s="39">
        <v>0</v>
      </c>
      <c r="P65" s="39">
        <v>0</v>
      </c>
      <c r="Q65" s="40">
        <v>0</v>
      </c>
      <c r="R65" s="38">
        <v>0</v>
      </c>
      <c r="S65" s="39">
        <v>0</v>
      </c>
      <c r="T65" s="39">
        <v>0</v>
      </c>
      <c r="U65" s="39">
        <v>0</v>
      </c>
      <c r="V65" s="40">
        <v>0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0</v>
      </c>
      <c r="AI65" s="40">
        <v>0</v>
      </c>
      <c r="AJ65" s="71">
        <v>0</v>
      </c>
    </row>
    <row r="66" spans="1:36" x14ac:dyDescent="0.3">
      <c r="A66" s="1" t="s">
        <v>116</v>
      </c>
      <c r="B66" s="61" t="s">
        <v>117</v>
      </c>
      <c r="C66" s="38">
        <v>0</v>
      </c>
      <c r="D66" s="39">
        <v>0</v>
      </c>
      <c r="E66" s="39">
        <v>0</v>
      </c>
      <c r="F66" s="39">
        <v>0</v>
      </c>
      <c r="G66" s="40">
        <v>0</v>
      </c>
      <c r="H66" s="38">
        <v>0</v>
      </c>
      <c r="I66" s="39">
        <v>0</v>
      </c>
      <c r="J66" s="39">
        <v>9.5831577611872276E-2</v>
      </c>
      <c r="K66" s="39">
        <v>0</v>
      </c>
      <c r="L66" s="40">
        <v>8.1449022770181054E-2</v>
      </c>
      <c r="M66" s="38">
        <v>0.34920394636443919</v>
      </c>
      <c r="N66" s="39">
        <v>0</v>
      </c>
      <c r="O66" s="39">
        <v>2.4921444212853937E-3</v>
      </c>
      <c r="P66" s="39">
        <v>0</v>
      </c>
      <c r="Q66" s="40">
        <v>0.1386521977276591</v>
      </c>
      <c r="R66" s="38">
        <v>0</v>
      </c>
      <c r="S66" s="39">
        <v>0</v>
      </c>
      <c r="T66" s="39">
        <v>0</v>
      </c>
      <c r="U66" s="39">
        <v>7.381052387407952E-2</v>
      </c>
      <c r="V66" s="40">
        <v>1.4246747074972588E-2</v>
      </c>
      <c r="W66" s="38">
        <v>0</v>
      </c>
      <c r="X66" s="39">
        <v>0</v>
      </c>
      <c r="Y66" s="39">
        <v>0</v>
      </c>
      <c r="Z66" s="39">
        <v>0</v>
      </c>
      <c r="AA66" s="39">
        <v>6.0697302337717286E-2</v>
      </c>
      <c r="AB66" s="39">
        <v>0</v>
      </c>
      <c r="AC66" s="39">
        <v>0</v>
      </c>
      <c r="AD66" s="39">
        <v>0</v>
      </c>
      <c r="AE66" s="40">
        <v>2.4836259867110543E-2</v>
      </c>
      <c r="AF66" s="38">
        <v>0</v>
      </c>
      <c r="AG66" s="39">
        <v>0</v>
      </c>
      <c r="AH66" s="39">
        <v>6.2769855428021892E-3</v>
      </c>
      <c r="AI66" s="40">
        <v>6.2152524638949417E-3</v>
      </c>
      <c r="AJ66" s="71">
        <v>6.5101585608961343E-2</v>
      </c>
    </row>
    <row r="67" spans="1:36" x14ac:dyDescent="0.3">
      <c r="A67" s="1" t="s">
        <v>116</v>
      </c>
      <c r="B67" s="61" t="s">
        <v>118</v>
      </c>
      <c r="C67" s="38">
        <v>0</v>
      </c>
      <c r="D67" s="39">
        <v>0</v>
      </c>
      <c r="E67" s="39">
        <v>0</v>
      </c>
      <c r="F67" s="39">
        <v>0</v>
      </c>
      <c r="G67" s="40">
        <v>0</v>
      </c>
      <c r="H67" s="38">
        <v>0</v>
      </c>
      <c r="I67" s="39">
        <v>0</v>
      </c>
      <c r="J67" s="39">
        <v>0</v>
      </c>
      <c r="K67" s="39">
        <v>0</v>
      </c>
      <c r="L67" s="40">
        <v>0</v>
      </c>
      <c r="M67" s="38">
        <v>0</v>
      </c>
      <c r="N67" s="39">
        <v>0</v>
      </c>
      <c r="O67" s="39">
        <v>0</v>
      </c>
      <c r="P67" s="39">
        <v>6.1820335158224637E-3</v>
      </c>
      <c r="Q67" s="40">
        <v>2.5978171391377217E-4</v>
      </c>
      <c r="R67" s="38">
        <v>0</v>
      </c>
      <c r="S67" s="39">
        <v>0</v>
      </c>
      <c r="T67" s="39">
        <v>0</v>
      </c>
      <c r="U67" s="39">
        <v>0</v>
      </c>
      <c r="V67" s="40">
        <v>0</v>
      </c>
      <c r="W67" s="38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40">
        <v>0</v>
      </c>
      <c r="AF67" s="38">
        <v>0</v>
      </c>
      <c r="AG67" s="39">
        <v>0</v>
      </c>
      <c r="AH67" s="39">
        <v>0</v>
      </c>
      <c r="AI67" s="40">
        <v>0</v>
      </c>
      <c r="AJ67" s="71">
        <v>1.3728185248562634E-4</v>
      </c>
    </row>
    <row r="68" spans="1:36" x14ac:dyDescent="0.3">
      <c r="A68" s="1" t="s">
        <v>116</v>
      </c>
      <c r="B68" s="61" t="s">
        <v>119</v>
      </c>
      <c r="C68" s="38">
        <v>0</v>
      </c>
      <c r="D68" s="39">
        <v>0</v>
      </c>
      <c r="E68" s="39">
        <v>0</v>
      </c>
      <c r="F68" s="39">
        <v>0.40376485353489877</v>
      </c>
      <c r="G68" s="40">
        <v>5.2111513641345503E-2</v>
      </c>
      <c r="H68" s="38">
        <v>0.19954368118588492</v>
      </c>
      <c r="I68" s="39">
        <v>0</v>
      </c>
      <c r="J68" s="39">
        <v>0.14433903784762711</v>
      </c>
      <c r="K68" s="39">
        <v>0.44421317323985321</v>
      </c>
      <c r="L68" s="40">
        <v>0.1559521801406262</v>
      </c>
      <c r="M68" s="38">
        <v>6.2616831985411431E-2</v>
      </c>
      <c r="N68" s="39">
        <v>0</v>
      </c>
      <c r="O68" s="39">
        <v>8.4785412158638468E-3</v>
      </c>
      <c r="P68" s="39">
        <v>0.84610040846419354</v>
      </c>
      <c r="Q68" s="40">
        <v>3.4965993347169294E-2</v>
      </c>
      <c r="R68" s="38">
        <v>0</v>
      </c>
      <c r="S68" s="39">
        <v>0</v>
      </c>
      <c r="T68" s="39">
        <v>0</v>
      </c>
      <c r="U68" s="39">
        <v>0</v>
      </c>
      <c r="V68" s="40">
        <v>0</v>
      </c>
      <c r="W68" s="38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40">
        <v>0</v>
      </c>
      <c r="AF68" s="38">
        <v>0</v>
      </c>
      <c r="AG68" s="39">
        <v>0</v>
      </c>
      <c r="AH68" s="39">
        <v>7.4020210846769789E-3</v>
      </c>
      <c r="AI68" s="40">
        <v>7.2427092379199563E-3</v>
      </c>
      <c r="AJ68" s="71">
        <v>3.5780892466512372E-2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0</v>
      </c>
      <c r="F69" s="39">
        <v>0</v>
      </c>
      <c r="G69" s="40">
        <v>0</v>
      </c>
      <c r="H69" s="38">
        <v>0</v>
      </c>
      <c r="I69" s="39">
        <v>0.37517208632019</v>
      </c>
      <c r="J69" s="39">
        <v>3.121098130730969E-2</v>
      </c>
      <c r="K69" s="39">
        <v>0.31948489336937058</v>
      </c>
      <c r="L69" s="40">
        <v>3.1267917567672006E-2</v>
      </c>
      <c r="M69" s="38">
        <v>4.3317851285050654E-2</v>
      </c>
      <c r="N69" s="39">
        <v>0</v>
      </c>
      <c r="O69" s="39">
        <v>3.8048278066293614E-2</v>
      </c>
      <c r="P69" s="39">
        <v>0.22548296709183424</v>
      </c>
      <c r="Q69" s="40">
        <v>3.9670995694072717E-2</v>
      </c>
      <c r="R69" s="38">
        <v>0</v>
      </c>
      <c r="S69" s="39">
        <v>0</v>
      </c>
      <c r="T69" s="39">
        <v>0</v>
      </c>
      <c r="U69" s="39">
        <v>0</v>
      </c>
      <c r="V69" s="40">
        <v>0</v>
      </c>
      <c r="W69" s="38">
        <v>1.6418831309425359E-3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4.2347667217946562E-4</v>
      </c>
      <c r="AF69" s="38">
        <v>0</v>
      </c>
      <c r="AG69" s="39">
        <v>0</v>
      </c>
      <c r="AH69" s="39">
        <v>0</v>
      </c>
      <c r="AI69" s="40">
        <v>0</v>
      </c>
      <c r="AJ69" s="71">
        <v>2.6319952660004028E-2</v>
      </c>
    </row>
    <row r="70" spans="1:36" x14ac:dyDescent="0.3">
      <c r="A70" s="1" t="s">
        <v>116</v>
      </c>
      <c r="B70" s="61" t="s">
        <v>121</v>
      </c>
      <c r="C70" s="38">
        <v>0</v>
      </c>
      <c r="D70" s="39">
        <v>0</v>
      </c>
      <c r="E70" s="39">
        <v>0</v>
      </c>
      <c r="F70" s="39">
        <v>0</v>
      </c>
      <c r="G70" s="40">
        <v>0</v>
      </c>
      <c r="H70" s="38">
        <v>0.30833434344762867</v>
      </c>
      <c r="I70" s="39">
        <v>0</v>
      </c>
      <c r="J70" s="39">
        <v>0.14927805596412672</v>
      </c>
      <c r="K70" s="39">
        <v>0</v>
      </c>
      <c r="L70" s="40">
        <v>0.21535051189363555</v>
      </c>
      <c r="M70" s="38">
        <v>0</v>
      </c>
      <c r="N70" s="39">
        <v>0</v>
      </c>
      <c r="O70" s="39">
        <v>0</v>
      </c>
      <c r="P70" s="39">
        <v>0</v>
      </c>
      <c r="Q70" s="40">
        <v>0</v>
      </c>
      <c r="R70" s="38">
        <v>0</v>
      </c>
      <c r="S70" s="39">
        <v>0</v>
      </c>
      <c r="T70" s="39">
        <v>0</v>
      </c>
      <c r="U70" s="39">
        <v>8.1915729430138157E-3</v>
      </c>
      <c r="V70" s="40">
        <v>1.2424077380170752E-3</v>
      </c>
      <c r="W70" s="38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0</v>
      </c>
      <c r="AF70" s="38">
        <v>0</v>
      </c>
      <c r="AG70" s="39">
        <v>0</v>
      </c>
      <c r="AH70" s="39">
        <v>0</v>
      </c>
      <c r="AI70" s="40">
        <v>0</v>
      </c>
      <c r="AJ70" s="71">
        <v>3.123930342864217E-2</v>
      </c>
    </row>
    <row r="71" spans="1:36" x14ac:dyDescent="0.3">
      <c r="A71" s="1" t="s">
        <v>122</v>
      </c>
      <c r="B71" s="61" t="s">
        <v>123</v>
      </c>
      <c r="C71" s="38">
        <v>0</v>
      </c>
      <c r="D71" s="39">
        <v>0</v>
      </c>
      <c r="E71" s="39">
        <v>0</v>
      </c>
      <c r="F71" s="39">
        <v>0</v>
      </c>
      <c r="G71" s="40">
        <v>0</v>
      </c>
      <c r="H71" s="38">
        <v>0.17353576569081222</v>
      </c>
      <c r="I71" s="39">
        <v>0</v>
      </c>
      <c r="J71" s="39">
        <v>0.4891494518696704</v>
      </c>
      <c r="K71" s="39">
        <v>0</v>
      </c>
      <c r="L71" s="40">
        <v>0.42155957485081902</v>
      </c>
      <c r="M71" s="38">
        <v>0</v>
      </c>
      <c r="N71" s="39">
        <v>0</v>
      </c>
      <c r="O71" s="39">
        <v>2.4342615259680584E-2</v>
      </c>
      <c r="P71" s="39">
        <v>3.9855682261876607E-2</v>
      </c>
      <c r="Q71" s="40">
        <v>1.8222994042280602E-2</v>
      </c>
      <c r="R71" s="38">
        <v>0</v>
      </c>
      <c r="S71" s="39">
        <v>0</v>
      </c>
      <c r="T71" s="39">
        <v>0</v>
      </c>
      <c r="U71" s="39">
        <v>1.8038219123299843E-3</v>
      </c>
      <c r="V71" s="40">
        <v>3.5208610083135373E-4</v>
      </c>
      <c r="W71" s="38">
        <v>0</v>
      </c>
      <c r="X71" s="39">
        <v>0</v>
      </c>
      <c r="Y71" s="39">
        <v>2.9780169139068092E-3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40">
        <v>1.4655075532332511E-3</v>
      </c>
      <c r="AF71" s="38">
        <v>0</v>
      </c>
      <c r="AG71" s="39">
        <v>0</v>
      </c>
      <c r="AH71" s="39">
        <v>0</v>
      </c>
      <c r="AI71" s="40">
        <v>0</v>
      </c>
      <c r="AJ71" s="71">
        <v>0.11235890118470873</v>
      </c>
    </row>
    <row r="72" spans="1:36" x14ac:dyDescent="0.3">
      <c r="A72" s="1" t="s">
        <v>122</v>
      </c>
      <c r="B72" s="61" t="s">
        <v>124</v>
      </c>
      <c r="C72" s="38">
        <v>0</v>
      </c>
      <c r="D72" s="39">
        <v>0</v>
      </c>
      <c r="E72" s="39">
        <v>0</v>
      </c>
      <c r="F72" s="39">
        <v>0</v>
      </c>
      <c r="G72" s="40">
        <v>0</v>
      </c>
      <c r="H72" s="38">
        <v>6.7358309813734696E-2</v>
      </c>
      <c r="I72" s="39">
        <v>0</v>
      </c>
      <c r="J72" s="39">
        <v>5.6648570455086075E-2</v>
      </c>
      <c r="K72" s="39">
        <v>0</v>
      </c>
      <c r="L72" s="40">
        <v>6.0222398634507991E-2</v>
      </c>
      <c r="M72" s="38">
        <v>3.8356831673517951E-3</v>
      </c>
      <c r="N72" s="39">
        <v>0</v>
      </c>
      <c r="O72" s="39">
        <v>0</v>
      </c>
      <c r="P72" s="39">
        <v>0.28207458331214808</v>
      </c>
      <c r="Q72" s="40">
        <v>4.5522220355629639E-3</v>
      </c>
      <c r="R72" s="38">
        <v>0</v>
      </c>
      <c r="S72" s="39">
        <v>0</v>
      </c>
      <c r="T72" s="39">
        <v>0</v>
      </c>
      <c r="U72" s="39">
        <v>0</v>
      </c>
      <c r="V72" s="40">
        <v>0</v>
      </c>
      <c r="W72" s="38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0</v>
      </c>
      <c r="AF72" s="38">
        <v>0</v>
      </c>
      <c r="AG72" s="39">
        <v>0</v>
      </c>
      <c r="AH72" s="39">
        <v>0</v>
      </c>
      <c r="AI72" s="40">
        <v>0</v>
      </c>
      <c r="AJ72" s="71">
        <v>1.612699301288479E-2</v>
      </c>
    </row>
    <row r="73" spans="1:36" x14ac:dyDescent="0.3">
      <c r="A73" s="1" t="s">
        <v>122</v>
      </c>
      <c r="B73" s="61" t="s">
        <v>125</v>
      </c>
      <c r="C73" s="38">
        <v>1</v>
      </c>
      <c r="D73" s="39">
        <v>0.28937291036712975</v>
      </c>
      <c r="E73" s="39">
        <v>0</v>
      </c>
      <c r="F73" s="39">
        <v>0</v>
      </c>
      <c r="G73" s="40">
        <v>0.71906734706071751</v>
      </c>
      <c r="H73" s="38">
        <v>0</v>
      </c>
      <c r="I73" s="39">
        <v>0</v>
      </c>
      <c r="J73" s="39">
        <v>6.2125679264141351E-2</v>
      </c>
      <c r="K73" s="39">
        <v>0</v>
      </c>
      <c r="L73" s="40">
        <v>4.7353092826629237E-2</v>
      </c>
      <c r="M73" s="38">
        <v>0</v>
      </c>
      <c r="N73" s="39">
        <v>0</v>
      </c>
      <c r="O73" s="39">
        <v>5.6735934104998774E-3</v>
      </c>
      <c r="P73" s="39">
        <v>0</v>
      </c>
      <c r="Q73" s="40">
        <v>4.1029223400513752E-3</v>
      </c>
      <c r="R73" s="38">
        <v>0</v>
      </c>
      <c r="S73" s="39">
        <v>0</v>
      </c>
      <c r="T73" s="39">
        <v>0</v>
      </c>
      <c r="U73" s="39">
        <v>2.5601490843093011E-3</v>
      </c>
      <c r="V73" s="40">
        <v>1.594254447988216E-3</v>
      </c>
      <c r="W73" s="38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0</v>
      </c>
      <c r="AF73" s="38">
        <v>0</v>
      </c>
      <c r="AG73" s="39">
        <v>0</v>
      </c>
      <c r="AH73" s="39">
        <v>0</v>
      </c>
      <c r="AI73" s="40">
        <v>0</v>
      </c>
      <c r="AJ73" s="71">
        <v>2.1830982015175898E-2</v>
      </c>
    </row>
    <row r="74" spans="1:36" x14ac:dyDescent="0.3">
      <c r="A74" s="1" t="s">
        <v>122</v>
      </c>
      <c r="B74" s="61" t="s">
        <v>126</v>
      </c>
      <c r="C74" s="38">
        <v>0</v>
      </c>
      <c r="D74" s="39">
        <v>0</v>
      </c>
      <c r="E74" s="39">
        <v>0</v>
      </c>
      <c r="F74" s="39">
        <v>0</v>
      </c>
      <c r="G74" s="40">
        <v>0</v>
      </c>
      <c r="H74" s="38">
        <v>0.34479977709153142</v>
      </c>
      <c r="I74" s="39">
        <v>0</v>
      </c>
      <c r="J74" s="39">
        <v>0.10957193914989546</v>
      </c>
      <c r="K74" s="39">
        <v>0</v>
      </c>
      <c r="L74" s="40">
        <v>0.15519284420571552</v>
      </c>
      <c r="M74" s="38">
        <v>2.9593317149800562E-2</v>
      </c>
      <c r="N74" s="39">
        <v>0</v>
      </c>
      <c r="O74" s="39">
        <v>0</v>
      </c>
      <c r="P74" s="39">
        <v>0</v>
      </c>
      <c r="Q74" s="40">
        <v>1.4771249679928256E-2</v>
      </c>
      <c r="R74" s="38">
        <v>0</v>
      </c>
      <c r="S74" s="39">
        <v>0</v>
      </c>
      <c r="T74" s="39">
        <v>0</v>
      </c>
      <c r="U74" s="39">
        <v>0</v>
      </c>
      <c r="V74" s="40">
        <v>0</v>
      </c>
      <c r="W74" s="38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</v>
      </c>
      <c r="AF74" s="38">
        <v>0</v>
      </c>
      <c r="AG74" s="39">
        <v>0</v>
      </c>
      <c r="AH74" s="39">
        <v>2.2029493158879684E-2</v>
      </c>
      <c r="AI74" s="40">
        <v>2.2029493158879684E-2</v>
      </c>
      <c r="AJ74" s="71">
        <v>2.3236451018894613E-2</v>
      </c>
    </row>
    <row r="75" spans="1:36" x14ac:dyDescent="0.3">
      <c r="A75" s="1" t="s">
        <v>127</v>
      </c>
      <c r="B75" s="61" t="s">
        <v>128</v>
      </c>
      <c r="C75" s="38">
        <v>0</v>
      </c>
      <c r="D75" s="39">
        <v>0</v>
      </c>
      <c r="E75" s="39">
        <v>0</v>
      </c>
      <c r="F75" s="39">
        <v>0</v>
      </c>
      <c r="G75" s="40">
        <v>0</v>
      </c>
      <c r="H75" s="38">
        <v>0.61842613347645958</v>
      </c>
      <c r="I75" s="39">
        <v>0.47467470054482175</v>
      </c>
      <c r="J75" s="39">
        <v>0.22998750261443013</v>
      </c>
      <c r="K75" s="39">
        <v>0</v>
      </c>
      <c r="L75" s="40">
        <v>0.31082830264424821</v>
      </c>
      <c r="M75" s="38">
        <v>2.8264222640879147E-2</v>
      </c>
      <c r="N75" s="39">
        <v>0</v>
      </c>
      <c r="O75" s="39">
        <v>2.1201517396206043E-2</v>
      </c>
      <c r="P75" s="39">
        <v>0</v>
      </c>
      <c r="Q75" s="40">
        <v>3.7529442120688712E-2</v>
      </c>
      <c r="R75" s="38">
        <v>0</v>
      </c>
      <c r="S75" s="39">
        <v>0</v>
      </c>
      <c r="T75" s="39">
        <v>0</v>
      </c>
      <c r="U75" s="39">
        <v>2.0569775247972848E-3</v>
      </c>
      <c r="V75" s="40">
        <v>1.0980639667160317E-3</v>
      </c>
      <c r="W75" s="38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40">
        <v>0</v>
      </c>
      <c r="AF75" s="38">
        <v>0</v>
      </c>
      <c r="AG75" s="39">
        <v>0</v>
      </c>
      <c r="AH75" s="39">
        <v>2.256323768196997E-2</v>
      </c>
      <c r="AI75" s="40">
        <v>2.256323768196997E-2</v>
      </c>
      <c r="AJ75" s="71">
        <v>5.4190154580487981E-2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0</v>
      </c>
      <c r="I76" s="39">
        <v>0</v>
      </c>
      <c r="J76" s="39">
        <v>0</v>
      </c>
      <c r="K76" s="39">
        <v>0</v>
      </c>
      <c r="L76" s="40">
        <v>0</v>
      </c>
      <c r="M76" s="38">
        <v>0</v>
      </c>
      <c r="N76" s="39">
        <v>0</v>
      </c>
      <c r="O76" s="39">
        <v>0</v>
      </c>
      <c r="P76" s="39">
        <v>0</v>
      </c>
      <c r="Q76" s="40">
        <v>0</v>
      </c>
      <c r="R76" s="38">
        <v>0</v>
      </c>
      <c r="S76" s="39">
        <v>0</v>
      </c>
      <c r="T76" s="39">
        <v>0</v>
      </c>
      <c r="U76" s="39">
        <v>4.4852858929651865E-3</v>
      </c>
      <c r="V76" s="40">
        <v>2.6606808453526203E-3</v>
      </c>
      <c r="W76" s="38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40">
        <v>0</v>
      </c>
      <c r="AF76" s="38">
        <v>0</v>
      </c>
      <c r="AG76" s="39">
        <v>0</v>
      </c>
      <c r="AH76" s="39">
        <v>0</v>
      </c>
      <c r="AI76" s="40">
        <v>0</v>
      </c>
      <c r="AJ76" s="71">
        <v>4.5573936355891012E-4</v>
      </c>
    </row>
    <row r="77" spans="1:36" x14ac:dyDescent="0.3">
      <c r="A77" s="1" t="s">
        <v>130</v>
      </c>
      <c r="B77" s="61" t="s">
        <v>131</v>
      </c>
      <c r="C77" s="38">
        <v>0</v>
      </c>
      <c r="D77" s="39">
        <v>0</v>
      </c>
      <c r="E77" s="39">
        <v>0</v>
      </c>
      <c r="F77" s="39">
        <v>0</v>
      </c>
      <c r="G77" s="40">
        <v>0</v>
      </c>
      <c r="H77" s="38">
        <v>0</v>
      </c>
      <c r="I77" s="39">
        <v>0</v>
      </c>
      <c r="J77" s="39">
        <v>0</v>
      </c>
      <c r="K77" s="39">
        <v>0</v>
      </c>
      <c r="L77" s="40">
        <v>0</v>
      </c>
      <c r="M77" s="38">
        <v>9.6315934312563595E-3</v>
      </c>
      <c r="N77" s="39">
        <v>0</v>
      </c>
      <c r="O77" s="39">
        <v>6.0719436205870165E-3</v>
      </c>
      <c r="P77" s="39">
        <v>0</v>
      </c>
      <c r="Q77" s="40">
        <v>1.0146912674634689E-2</v>
      </c>
      <c r="R77" s="38">
        <v>0</v>
      </c>
      <c r="S77" s="39">
        <v>0</v>
      </c>
      <c r="T77" s="39">
        <v>0</v>
      </c>
      <c r="U77" s="39">
        <v>0</v>
      </c>
      <c r="V77" s="40">
        <v>0</v>
      </c>
      <c r="W77" s="38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40">
        <v>0</v>
      </c>
      <c r="AF77" s="38">
        <v>0</v>
      </c>
      <c r="AG77" s="39">
        <v>0</v>
      </c>
      <c r="AH77" s="39">
        <v>0</v>
      </c>
      <c r="AI77" s="40">
        <v>0</v>
      </c>
      <c r="AJ77" s="71">
        <v>7.1967749356316238E-3</v>
      </c>
    </row>
    <row r="78" spans="1:36" x14ac:dyDescent="0.3">
      <c r="A78" s="1" t="s">
        <v>130</v>
      </c>
      <c r="B78" s="61" t="s">
        <v>132</v>
      </c>
      <c r="C78" s="38">
        <v>0</v>
      </c>
      <c r="D78" s="39">
        <v>0</v>
      </c>
      <c r="E78" s="39">
        <v>0</v>
      </c>
      <c r="F78" s="39">
        <v>0</v>
      </c>
      <c r="G78" s="40">
        <v>0</v>
      </c>
      <c r="H78" s="38">
        <v>0</v>
      </c>
      <c r="I78" s="39">
        <v>0</v>
      </c>
      <c r="J78" s="39">
        <v>9.0263176312620194E-2</v>
      </c>
      <c r="K78" s="39">
        <v>0</v>
      </c>
      <c r="L78" s="40">
        <v>7.4577583197032921E-2</v>
      </c>
      <c r="M78" s="38">
        <v>2.2529012339546552E-2</v>
      </c>
      <c r="N78" s="39">
        <v>0</v>
      </c>
      <c r="O78" s="39">
        <v>0</v>
      </c>
      <c r="P78" s="39">
        <v>0</v>
      </c>
      <c r="Q78" s="40">
        <v>7.7244147537958658E-3</v>
      </c>
      <c r="R78" s="38">
        <v>0</v>
      </c>
      <c r="S78" s="39">
        <v>0</v>
      </c>
      <c r="T78" s="39">
        <v>0</v>
      </c>
      <c r="U78" s="39">
        <v>6.9270838365258491E-2</v>
      </c>
      <c r="V78" s="40">
        <v>2.0336570067637842E-2</v>
      </c>
      <c r="W78" s="38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40">
        <v>0</v>
      </c>
      <c r="AF78" s="38">
        <v>0</v>
      </c>
      <c r="AG78" s="39">
        <v>0</v>
      </c>
      <c r="AH78" s="39">
        <v>0</v>
      </c>
      <c r="AI78" s="40">
        <v>0</v>
      </c>
      <c r="AJ78" s="71">
        <v>2.1145553119198055E-2</v>
      </c>
    </row>
    <row r="79" spans="1:36" x14ac:dyDescent="0.3">
      <c r="A79" s="1" t="s">
        <v>130</v>
      </c>
      <c r="B79" s="61" t="s">
        <v>133</v>
      </c>
      <c r="C79" s="38">
        <v>0</v>
      </c>
      <c r="D79" s="39">
        <v>0</v>
      </c>
      <c r="E79" s="39">
        <v>0.23287862800875472</v>
      </c>
      <c r="F79" s="39">
        <v>0</v>
      </c>
      <c r="G79" s="40">
        <v>0.21583058130624028</v>
      </c>
      <c r="H79" s="38">
        <v>0</v>
      </c>
      <c r="I79" s="39">
        <v>0</v>
      </c>
      <c r="J79" s="39">
        <v>0</v>
      </c>
      <c r="K79" s="39">
        <v>0</v>
      </c>
      <c r="L79" s="40">
        <v>0</v>
      </c>
      <c r="M79" s="38">
        <v>0.29612034531362319</v>
      </c>
      <c r="N79" s="39">
        <v>0</v>
      </c>
      <c r="O79" s="39">
        <v>6.0102828237435325E-2</v>
      </c>
      <c r="P79" s="39">
        <v>0.2801226203872762</v>
      </c>
      <c r="Q79" s="40">
        <v>0.19670785926196713</v>
      </c>
      <c r="R79" s="38">
        <v>0</v>
      </c>
      <c r="S79" s="39">
        <v>0</v>
      </c>
      <c r="T79" s="39">
        <v>0</v>
      </c>
      <c r="U79" s="39">
        <v>0</v>
      </c>
      <c r="V79" s="40">
        <v>0</v>
      </c>
      <c r="W79" s="38">
        <v>0</v>
      </c>
      <c r="X79" s="39">
        <v>0</v>
      </c>
      <c r="Y79" s="39">
        <v>0.25787667573882467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40">
        <v>8.996447254512055E-2</v>
      </c>
      <c r="AF79" s="38">
        <v>0</v>
      </c>
      <c r="AG79" s="39">
        <v>0</v>
      </c>
      <c r="AH79" s="39">
        <v>0</v>
      </c>
      <c r="AI79" s="40">
        <v>0</v>
      </c>
      <c r="AJ79" s="71">
        <v>0.10002708051022507</v>
      </c>
    </row>
    <row r="80" spans="1:36" x14ac:dyDescent="0.3">
      <c r="A80" s="1" t="s">
        <v>130</v>
      </c>
      <c r="B80" s="61" t="s">
        <v>134</v>
      </c>
      <c r="C80" s="38">
        <v>0.8374992416604502</v>
      </c>
      <c r="D80" s="39">
        <v>0</v>
      </c>
      <c r="E80" s="39">
        <v>0</v>
      </c>
      <c r="F80" s="39">
        <v>0</v>
      </c>
      <c r="G80" s="40">
        <v>0.76009168936382443</v>
      </c>
      <c r="H80" s="38">
        <v>0</v>
      </c>
      <c r="I80" s="39">
        <v>0</v>
      </c>
      <c r="J80" s="39">
        <v>0.46464721281888405</v>
      </c>
      <c r="K80" s="39">
        <v>0.16179554700090126</v>
      </c>
      <c r="L80" s="40">
        <v>0.27901659201565254</v>
      </c>
      <c r="M80" s="38">
        <v>0</v>
      </c>
      <c r="N80" s="39">
        <v>0</v>
      </c>
      <c r="O80" s="39">
        <v>4.2032577660964443E-3</v>
      </c>
      <c r="P80" s="39">
        <v>0</v>
      </c>
      <c r="Q80" s="40">
        <v>2.3096075027030463E-3</v>
      </c>
      <c r="R80" s="38">
        <v>0</v>
      </c>
      <c r="S80" s="39">
        <v>0</v>
      </c>
      <c r="T80" s="39">
        <v>0</v>
      </c>
      <c r="U80" s="39">
        <v>0</v>
      </c>
      <c r="V80" s="40">
        <v>0</v>
      </c>
      <c r="W80" s="38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0</v>
      </c>
      <c r="AF80" s="38">
        <v>0</v>
      </c>
      <c r="AG80" s="39">
        <v>0</v>
      </c>
      <c r="AH80" s="39">
        <v>0</v>
      </c>
      <c r="AI80" s="40">
        <v>0</v>
      </c>
      <c r="AJ80" s="71">
        <v>5.6103473233717838E-2</v>
      </c>
    </row>
    <row r="81" spans="1:36" x14ac:dyDescent="0.3">
      <c r="A81" s="1" t="s">
        <v>130</v>
      </c>
      <c r="B81" s="61" t="s">
        <v>135</v>
      </c>
      <c r="C81" s="38">
        <v>0.5020723892640524</v>
      </c>
      <c r="D81" s="39">
        <v>0</v>
      </c>
      <c r="E81" s="39">
        <v>0</v>
      </c>
      <c r="F81" s="39">
        <v>0</v>
      </c>
      <c r="G81" s="40">
        <v>0.5020723892640524</v>
      </c>
      <c r="H81" s="38">
        <v>0.22305768071846144</v>
      </c>
      <c r="I81" s="39">
        <v>0</v>
      </c>
      <c r="J81" s="39">
        <v>4.2190897219670558E-2</v>
      </c>
      <c r="K81" s="39">
        <v>0</v>
      </c>
      <c r="L81" s="40">
        <v>0.10036522957987103</v>
      </c>
      <c r="M81" s="38">
        <v>0</v>
      </c>
      <c r="N81" s="39">
        <v>0</v>
      </c>
      <c r="O81" s="39">
        <v>0</v>
      </c>
      <c r="P81" s="39">
        <v>0</v>
      </c>
      <c r="Q81" s="40">
        <v>0</v>
      </c>
      <c r="R81" s="38">
        <v>0</v>
      </c>
      <c r="S81" s="39">
        <v>0</v>
      </c>
      <c r="T81" s="39">
        <v>0</v>
      </c>
      <c r="U81" s="39">
        <v>0</v>
      </c>
      <c r="V81" s="40">
        <v>0</v>
      </c>
      <c r="W81" s="38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40">
        <v>0</v>
      </c>
      <c r="AF81" s="38">
        <v>0</v>
      </c>
      <c r="AG81" s="39">
        <v>0</v>
      </c>
      <c r="AH81" s="39">
        <v>0</v>
      </c>
      <c r="AI81" s="40">
        <v>0</v>
      </c>
      <c r="AJ81" s="71">
        <v>1.8549199729947979E-2</v>
      </c>
    </row>
    <row r="82" spans="1:36" x14ac:dyDescent="0.3">
      <c r="A82" s="1" t="s">
        <v>136</v>
      </c>
      <c r="B82" s="61" t="s">
        <v>137</v>
      </c>
      <c r="C82" s="38">
        <v>0</v>
      </c>
      <c r="D82" s="39">
        <v>0</v>
      </c>
      <c r="E82" s="39">
        <v>0</v>
      </c>
      <c r="F82" s="39">
        <v>0</v>
      </c>
      <c r="G82" s="40">
        <v>0</v>
      </c>
      <c r="H82" s="38">
        <v>4.0223987414823121E-3</v>
      </c>
      <c r="I82" s="39">
        <v>0.66129246550911658</v>
      </c>
      <c r="J82" s="39">
        <v>0.17371723914201134</v>
      </c>
      <c r="K82" s="39">
        <v>0</v>
      </c>
      <c r="L82" s="40">
        <v>8.1376093763297769E-2</v>
      </c>
      <c r="M82" s="38">
        <v>0</v>
      </c>
      <c r="N82" s="39">
        <v>0</v>
      </c>
      <c r="O82" s="39">
        <v>6.0381993848443172E-2</v>
      </c>
      <c r="P82" s="39">
        <v>0</v>
      </c>
      <c r="Q82" s="40">
        <v>2.6070488432940284E-2</v>
      </c>
      <c r="R82" s="38">
        <v>0</v>
      </c>
      <c r="S82" s="39">
        <v>0</v>
      </c>
      <c r="T82" s="39">
        <v>0</v>
      </c>
      <c r="U82" s="39">
        <v>1.1500326111189386E-2</v>
      </c>
      <c r="V82" s="40">
        <v>5.6109051098493434E-3</v>
      </c>
      <c r="W82" s="38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40">
        <v>0</v>
      </c>
      <c r="AF82" s="38">
        <v>0</v>
      </c>
      <c r="AG82" s="39">
        <v>0</v>
      </c>
      <c r="AH82" s="39">
        <v>0</v>
      </c>
      <c r="AI82" s="40">
        <v>0</v>
      </c>
      <c r="AJ82" s="71">
        <v>3.1226736941009733E-2</v>
      </c>
    </row>
    <row r="83" spans="1:36" x14ac:dyDescent="0.3">
      <c r="A83" s="1" t="s">
        <v>136</v>
      </c>
      <c r="B83" s="61" t="s">
        <v>138</v>
      </c>
      <c r="C83" s="38">
        <v>0</v>
      </c>
      <c r="D83" s="39">
        <v>0</v>
      </c>
      <c r="E83" s="39">
        <v>0</v>
      </c>
      <c r="F83" s="39">
        <v>0</v>
      </c>
      <c r="G83" s="40">
        <v>0</v>
      </c>
      <c r="H83" s="38">
        <v>0</v>
      </c>
      <c r="I83" s="39">
        <v>0</v>
      </c>
      <c r="J83" s="39">
        <v>0.19266466141091018</v>
      </c>
      <c r="K83" s="39">
        <v>0</v>
      </c>
      <c r="L83" s="40">
        <v>0.19066121849114745</v>
      </c>
      <c r="M83" s="38">
        <v>7.2738850724504228E-2</v>
      </c>
      <c r="N83" s="39">
        <v>0</v>
      </c>
      <c r="O83" s="39">
        <v>0.11901826402160771</v>
      </c>
      <c r="P83" s="39">
        <v>1.1696826669253126</v>
      </c>
      <c r="Q83" s="40">
        <v>0.1371758591599021</v>
      </c>
      <c r="R83" s="38">
        <v>0</v>
      </c>
      <c r="S83" s="39">
        <v>0</v>
      </c>
      <c r="T83" s="39">
        <v>0</v>
      </c>
      <c r="U83" s="39">
        <v>0</v>
      </c>
      <c r="V83" s="40">
        <v>0</v>
      </c>
      <c r="W83" s="38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40">
        <v>0</v>
      </c>
      <c r="AF83" s="38">
        <v>0</v>
      </c>
      <c r="AG83" s="39">
        <v>0</v>
      </c>
      <c r="AH83" s="39">
        <v>0</v>
      </c>
      <c r="AI83" s="40">
        <v>0</v>
      </c>
      <c r="AJ83" s="71">
        <v>0.10340243376825101</v>
      </c>
    </row>
    <row r="84" spans="1:36" x14ac:dyDescent="0.3">
      <c r="A84" s="1" t="s">
        <v>136</v>
      </c>
      <c r="B84" s="61" t="s">
        <v>139</v>
      </c>
      <c r="C84" s="38">
        <v>0</v>
      </c>
      <c r="D84" s="39">
        <v>0</v>
      </c>
      <c r="E84" s="39">
        <v>0</v>
      </c>
      <c r="F84" s="39">
        <v>0</v>
      </c>
      <c r="G84" s="40">
        <v>0</v>
      </c>
      <c r="H84" s="38">
        <v>0.22102840551987996</v>
      </c>
      <c r="I84" s="39">
        <v>0</v>
      </c>
      <c r="J84" s="39">
        <v>0</v>
      </c>
      <c r="K84" s="39">
        <v>0</v>
      </c>
      <c r="L84" s="40">
        <v>0.22060095513815567</v>
      </c>
      <c r="M84" s="38">
        <v>0</v>
      </c>
      <c r="N84" s="39">
        <v>0</v>
      </c>
      <c r="O84" s="39">
        <v>0.11258601402692606</v>
      </c>
      <c r="P84" s="39">
        <v>0</v>
      </c>
      <c r="Q84" s="40">
        <v>5.5817596213201197E-2</v>
      </c>
      <c r="R84" s="38">
        <v>0</v>
      </c>
      <c r="S84" s="39">
        <v>0</v>
      </c>
      <c r="T84" s="39">
        <v>0</v>
      </c>
      <c r="U84" s="39">
        <v>0</v>
      </c>
      <c r="V84" s="40">
        <v>0</v>
      </c>
      <c r="W84" s="38">
        <v>0</v>
      </c>
      <c r="X84" s="39">
        <v>0</v>
      </c>
      <c r="Y84" s="39">
        <v>0.15943880676768096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0.15943880676768096</v>
      </c>
      <c r="AF84" s="38">
        <v>0</v>
      </c>
      <c r="AG84" s="39">
        <v>0</v>
      </c>
      <c r="AH84" s="39">
        <v>0</v>
      </c>
      <c r="AI84" s="40">
        <v>0</v>
      </c>
      <c r="AJ84" s="71">
        <v>7.4021180552715726E-2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0</v>
      </c>
      <c r="F85" s="39">
        <v>0</v>
      </c>
      <c r="G85" s="40">
        <v>0</v>
      </c>
      <c r="H85" s="38">
        <v>0</v>
      </c>
      <c r="I85" s="39">
        <v>0</v>
      </c>
      <c r="J85" s="39">
        <v>0.24347230577422141</v>
      </c>
      <c r="K85" s="39">
        <v>0</v>
      </c>
      <c r="L85" s="40">
        <v>0.24347230577422141</v>
      </c>
      <c r="M85" s="38">
        <v>0</v>
      </c>
      <c r="N85" s="39">
        <v>0</v>
      </c>
      <c r="O85" s="39">
        <v>0</v>
      </c>
      <c r="P85" s="39">
        <v>0</v>
      </c>
      <c r="Q85" s="40">
        <v>0</v>
      </c>
      <c r="R85" s="38">
        <v>0</v>
      </c>
      <c r="S85" s="39">
        <v>0</v>
      </c>
      <c r="T85" s="39">
        <v>0</v>
      </c>
      <c r="U85" s="39">
        <v>0</v>
      </c>
      <c r="V85" s="40">
        <v>0</v>
      </c>
      <c r="W85" s="38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40">
        <v>0</v>
      </c>
      <c r="AF85" s="38">
        <v>0</v>
      </c>
      <c r="AG85" s="39">
        <v>0</v>
      </c>
      <c r="AH85" s="39">
        <v>0</v>
      </c>
      <c r="AI85" s="40">
        <v>0</v>
      </c>
      <c r="AJ85" s="71">
        <v>1.6179563394422895E-2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0</v>
      </c>
      <c r="F86" s="39">
        <v>0.14610388939377505</v>
      </c>
      <c r="G86" s="40">
        <v>0.14610388939377505</v>
      </c>
      <c r="H86" s="38">
        <v>1.7590924359142338E-2</v>
      </c>
      <c r="I86" s="39">
        <v>0</v>
      </c>
      <c r="J86" s="39">
        <v>1.4614616553314457E-2</v>
      </c>
      <c r="K86" s="39">
        <v>0</v>
      </c>
      <c r="L86" s="40">
        <v>1.4823591409160095E-2</v>
      </c>
      <c r="M86" s="38">
        <v>0</v>
      </c>
      <c r="N86" s="39">
        <v>0</v>
      </c>
      <c r="O86" s="39">
        <v>1.686309293204077E-4</v>
      </c>
      <c r="P86" s="39">
        <v>2.4857068109649019</v>
      </c>
      <c r="Q86" s="40">
        <v>4.1395752427785936E-3</v>
      </c>
      <c r="R86" s="38">
        <v>0</v>
      </c>
      <c r="S86" s="39">
        <v>0</v>
      </c>
      <c r="T86" s="39">
        <v>0</v>
      </c>
      <c r="U86" s="39">
        <v>0</v>
      </c>
      <c r="V86" s="40">
        <v>0</v>
      </c>
      <c r="W86" s="38">
        <v>0</v>
      </c>
      <c r="X86" s="39">
        <v>1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40">
        <v>9.2007296869900195E-4</v>
      </c>
      <c r="AF86" s="38">
        <v>0</v>
      </c>
      <c r="AG86" s="39">
        <v>0</v>
      </c>
      <c r="AH86" s="39">
        <v>2.1400039418416793E-2</v>
      </c>
      <c r="AI86" s="40">
        <v>2.1400039418416793E-2</v>
      </c>
      <c r="AJ86" s="71">
        <v>4.3494976843469054E-3</v>
      </c>
    </row>
    <row r="87" spans="1:36" x14ac:dyDescent="0.3">
      <c r="A87" s="1" t="s">
        <v>136</v>
      </c>
      <c r="B87" s="61" t="s">
        <v>142</v>
      </c>
      <c r="C87" s="38">
        <v>0</v>
      </c>
      <c r="D87" s="39">
        <v>0</v>
      </c>
      <c r="E87" s="39">
        <v>0</v>
      </c>
      <c r="F87" s="39">
        <v>0</v>
      </c>
      <c r="G87" s="40">
        <v>0</v>
      </c>
      <c r="H87" s="38">
        <v>0</v>
      </c>
      <c r="I87" s="39">
        <v>0</v>
      </c>
      <c r="J87" s="39">
        <v>0</v>
      </c>
      <c r="K87" s="39">
        <v>0</v>
      </c>
      <c r="L87" s="40">
        <v>0</v>
      </c>
      <c r="M87" s="38">
        <v>0</v>
      </c>
      <c r="N87" s="39">
        <v>0</v>
      </c>
      <c r="O87" s="39">
        <v>0</v>
      </c>
      <c r="P87" s="39">
        <v>0</v>
      </c>
      <c r="Q87" s="40">
        <v>0</v>
      </c>
      <c r="R87" s="38">
        <v>0</v>
      </c>
      <c r="S87" s="39">
        <v>0</v>
      </c>
      <c r="T87" s="39">
        <v>0</v>
      </c>
      <c r="U87" s="39">
        <v>0</v>
      </c>
      <c r="V87" s="40">
        <v>0</v>
      </c>
      <c r="W87" s="38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40">
        <v>0</v>
      </c>
      <c r="AF87" s="38">
        <v>0</v>
      </c>
      <c r="AG87" s="39">
        <v>0</v>
      </c>
      <c r="AH87" s="39">
        <v>0</v>
      </c>
      <c r="AI87" s="40">
        <v>0</v>
      </c>
      <c r="AJ87" s="71">
        <v>0</v>
      </c>
    </row>
    <row r="88" spans="1:36" x14ac:dyDescent="0.3">
      <c r="A88" s="1" t="s">
        <v>143</v>
      </c>
      <c r="B88" s="61" t="s">
        <v>144</v>
      </c>
      <c r="C88" s="38">
        <v>0</v>
      </c>
      <c r="D88" s="39">
        <v>0</v>
      </c>
      <c r="E88" s="39">
        <v>0</v>
      </c>
      <c r="F88" s="39">
        <v>0</v>
      </c>
      <c r="G88" s="40">
        <v>0</v>
      </c>
      <c r="H88" s="38">
        <v>0</v>
      </c>
      <c r="I88" s="39">
        <v>0</v>
      </c>
      <c r="J88" s="39">
        <v>1.7959449167398661E-4</v>
      </c>
      <c r="K88" s="39">
        <v>0</v>
      </c>
      <c r="L88" s="40">
        <v>1.7144789333009696E-4</v>
      </c>
      <c r="M88" s="38">
        <v>0</v>
      </c>
      <c r="N88" s="39">
        <v>0</v>
      </c>
      <c r="O88" s="39">
        <v>0</v>
      </c>
      <c r="P88" s="39">
        <v>0</v>
      </c>
      <c r="Q88" s="40">
        <v>0</v>
      </c>
      <c r="R88" s="38">
        <v>0</v>
      </c>
      <c r="S88" s="39">
        <v>0</v>
      </c>
      <c r="T88" s="39">
        <v>0</v>
      </c>
      <c r="U88" s="39">
        <v>0</v>
      </c>
      <c r="V88" s="40">
        <v>0</v>
      </c>
      <c r="W88" s="38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40">
        <v>0</v>
      </c>
      <c r="AF88" s="38">
        <v>0</v>
      </c>
      <c r="AG88" s="39">
        <v>0</v>
      </c>
      <c r="AH88" s="39">
        <v>0</v>
      </c>
      <c r="AI88" s="40">
        <v>0</v>
      </c>
      <c r="AJ88" s="71">
        <v>3.9571793650846659E-5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0.41299247603769329</v>
      </c>
      <c r="F89" s="39">
        <v>0.16565226365495606</v>
      </c>
      <c r="G89" s="40">
        <v>0.3499511996078401</v>
      </c>
      <c r="H89" s="38">
        <v>0</v>
      </c>
      <c r="I89" s="39">
        <v>0</v>
      </c>
      <c r="J89" s="39">
        <v>0.35859644663375911</v>
      </c>
      <c r="K89" s="39">
        <v>0</v>
      </c>
      <c r="L89" s="40">
        <v>0.35859644663375911</v>
      </c>
      <c r="M89" s="38">
        <v>5.5322363386415753E-2</v>
      </c>
      <c r="N89" s="39">
        <v>0</v>
      </c>
      <c r="O89" s="39">
        <v>0</v>
      </c>
      <c r="P89" s="39">
        <v>0</v>
      </c>
      <c r="Q89" s="40">
        <v>2.0713697760216074E-2</v>
      </c>
      <c r="R89" s="38">
        <v>0</v>
      </c>
      <c r="S89" s="39">
        <v>0</v>
      </c>
      <c r="T89" s="39">
        <v>0</v>
      </c>
      <c r="U89" s="39">
        <v>0</v>
      </c>
      <c r="V89" s="40">
        <v>0</v>
      </c>
      <c r="W89" s="38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40">
        <v>0</v>
      </c>
      <c r="AF89" s="38">
        <v>0</v>
      </c>
      <c r="AG89" s="39">
        <v>0</v>
      </c>
      <c r="AH89" s="39">
        <v>0</v>
      </c>
      <c r="AI89" s="40">
        <v>0</v>
      </c>
      <c r="AJ89" s="71">
        <v>0.13810699161073181</v>
      </c>
    </row>
    <row r="90" spans="1:36" x14ac:dyDescent="0.3">
      <c r="A90" s="1" t="s">
        <v>146</v>
      </c>
      <c r="B90" s="61" t="s">
        <v>147</v>
      </c>
      <c r="C90" s="38">
        <v>0</v>
      </c>
      <c r="D90" s="39">
        <v>0</v>
      </c>
      <c r="E90" s="39">
        <v>0</v>
      </c>
      <c r="F90" s="39">
        <v>0</v>
      </c>
      <c r="G90" s="40">
        <v>0</v>
      </c>
      <c r="H90" s="38">
        <v>0</v>
      </c>
      <c r="I90" s="39">
        <v>0</v>
      </c>
      <c r="J90" s="39">
        <v>0.12930456147728228</v>
      </c>
      <c r="K90" s="39">
        <v>0</v>
      </c>
      <c r="L90" s="40">
        <v>0.11604005900845771</v>
      </c>
      <c r="M90" s="38">
        <v>3.9357891870904056E-2</v>
      </c>
      <c r="N90" s="39">
        <v>0</v>
      </c>
      <c r="O90" s="39">
        <v>4.5643630261210585E-3</v>
      </c>
      <c r="P90" s="39">
        <v>1.4192886598395413</v>
      </c>
      <c r="Q90" s="40">
        <v>1.8322090069547284E-2</v>
      </c>
      <c r="R90" s="38">
        <v>0</v>
      </c>
      <c r="S90" s="39">
        <v>0</v>
      </c>
      <c r="T90" s="39">
        <v>0</v>
      </c>
      <c r="U90" s="39">
        <v>1.9713151669280973E-2</v>
      </c>
      <c r="V90" s="40">
        <v>3.0261429985120199E-3</v>
      </c>
      <c r="W90" s="38">
        <v>0.10232400063115908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2.0987851747765327E-2</v>
      </c>
      <c r="AF90" s="38">
        <v>0</v>
      </c>
      <c r="AG90" s="39">
        <v>0</v>
      </c>
      <c r="AH90" s="39">
        <v>0</v>
      </c>
      <c r="AI90" s="40">
        <v>0</v>
      </c>
      <c r="AJ90" s="71">
        <v>4.6006738700926857E-2</v>
      </c>
    </row>
    <row r="91" spans="1:36" x14ac:dyDescent="0.3">
      <c r="A91" s="1" t="s">
        <v>146</v>
      </c>
      <c r="B91" s="61" t="s">
        <v>148</v>
      </c>
      <c r="C91" s="38">
        <v>0</v>
      </c>
      <c r="D91" s="39">
        <v>0</v>
      </c>
      <c r="E91" s="39">
        <v>0</v>
      </c>
      <c r="F91" s="39">
        <v>0</v>
      </c>
      <c r="G91" s="40">
        <v>0</v>
      </c>
      <c r="H91" s="38">
        <v>0.91511359383775337</v>
      </c>
      <c r="I91" s="39">
        <v>0</v>
      </c>
      <c r="J91" s="39">
        <v>8.5706480045789402E-2</v>
      </c>
      <c r="K91" s="39">
        <v>0</v>
      </c>
      <c r="L91" s="40">
        <v>0.28143442693839049</v>
      </c>
      <c r="M91" s="38">
        <v>0</v>
      </c>
      <c r="N91" s="39">
        <v>0</v>
      </c>
      <c r="O91" s="39">
        <v>0</v>
      </c>
      <c r="P91" s="39">
        <v>0.21251322065172976</v>
      </c>
      <c r="Q91" s="40">
        <v>2.5762784272239376E-3</v>
      </c>
      <c r="R91" s="38">
        <v>0</v>
      </c>
      <c r="S91" s="39">
        <v>0</v>
      </c>
      <c r="T91" s="39">
        <v>0</v>
      </c>
      <c r="U91" s="39">
        <v>0</v>
      </c>
      <c r="V91" s="40">
        <v>0</v>
      </c>
      <c r="W91" s="38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40">
        <v>0</v>
      </c>
      <c r="AF91" s="38">
        <v>0</v>
      </c>
      <c r="AG91" s="39">
        <v>0</v>
      </c>
      <c r="AH91" s="39">
        <v>0</v>
      </c>
      <c r="AI91" s="40">
        <v>0</v>
      </c>
      <c r="AJ91" s="71">
        <v>8.0953557406500301E-2</v>
      </c>
    </row>
    <row r="92" spans="1:36" x14ac:dyDescent="0.3">
      <c r="A92" s="1" t="s">
        <v>146</v>
      </c>
      <c r="B92" s="61" t="s">
        <v>149</v>
      </c>
      <c r="C92" s="38">
        <v>0</v>
      </c>
      <c r="D92" s="39">
        <v>0</v>
      </c>
      <c r="E92" s="39">
        <v>0</v>
      </c>
      <c r="F92" s="39">
        <v>0</v>
      </c>
      <c r="G92" s="40">
        <v>0</v>
      </c>
      <c r="H92" s="38">
        <v>9.3157411236444804E-2</v>
      </c>
      <c r="I92" s="39">
        <v>0</v>
      </c>
      <c r="J92" s="39">
        <v>9.5959915165037601E-2</v>
      </c>
      <c r="K92" s="39">
        <v>0</v>
      </c>
      <c r="L92" s="40">
        <v>9.502889788627629E-2</v>
      </c>
      <c r="M92" s="38">
        <v>0</v>
      </c>
      <c r="N92" s="39">
        <v>0</v>
      </c>
      <c r="O92" s="39">
        <v>0</v>
      </c>
      <c r="P92" s="39">
        <v>0</v>
      </c>
      <c r="Q92" s="40">
        <v>0</v>
      </c>
      <c r="R92" s="38">
        <v>0</v>
      </c>
      <c r="S92" s="39">
        <v>0</v>
      </c>
      <c r="T92" s="39">
        <v>0</v>
      </c>
      <c r="U92" s="39">
        <v>0</v>
      </c>
      <c r="V92" s="40">
        <v>0</v>
      </c>
      <c r="W92" s="38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0</v>
      </c>
      <c r="AF92" s="38">
        <v>0</v>
      </c>
      <c r="AG92" s="39">
        <v>0</v>
      </c>
      <c r="AH92" s="39">
        <v>0</v>
      </c>
      <c r="AI92" s="40">
        <v>0</v>
      </c>
      <c r="AJ92" s="71">
        <v>2.4853714293686779E-2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0</v>
      </c>
      <c r="I93" s="39">
        <v>0</v>
      </c>
      <c r="J93" s="39">
        <v>0</v>
      </c>
      <c r="K93" s="39">
        <v>0</v>
      </c>
      <c r="L93" s="40">
        <v>0</v>
      </c>
      <c r="M93" s="38">
        <v>0</v>
      </c>
      <c r="N93" s="39">
        <v>0</v>
      </c>
      <c r="O93" s="39">
        <v>0</v>
      </c>
      <c r="P93" s="39">
        <v>0</v>
      </c>
      <c r="Q93" s="40">
        <v>4.1913382650331003E-2</v>
      </c>
      <c r="R93" s="38">
        <v>0</v>
      </c>
      <c r="S93" s="39">
        <v>0</v>
      </c>
      <c r="T93" s="39">
        <v>0</v>
      </c>
      <c r="U93" s="39">
        <v>2.0044524925163773E-2</v>
      </c>
      <c r="V93" s="40">
        <v>5.985625485670062E-3</v>
      </c>
      <c r="W93" s="38">
        <v>2.3675038957633503E-2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2.6072372934224266E-3</v>
      </c>
      <c r="AF93" s="38">
        <v>0</v>
      </c>
      <c r="AG93" s="39">
        <v>0</v>
      </c>
      <c r="AH93" s="39">
        <v>0</v>
      </c>
      <c r="AI93" s="40">
        <v>0</v>
      </c>
      <c r="AJ93" s="71">
        <v>1.5798101011204158E-2</v>
      </c>
    </row>
    <row r="94" spans="1:36" x14ac:dyDescent="0.3">
      <c r="A94" s="1" t="s">
        <v>146</v>
      </c>
      <c r="B94" s="61" t="s">
        <v>151</v>
      </c>
      <c r="C94" s="38">
        <v>0</v>
      </c>
      <c r="D94" s="39">
        <v>0</v>
      </c>
      <c r="E94" s="39">
        <v>0</v>
      </c>
      <c r="F94" s="39">
        <v>0</v>
      </c>
      <c r="G94" s="40">
        <v>0</v>
      </c>
      <c r="H94" s="38">
        <v>0</v>
      </c>
      <c r="I94" s="39">
        <v>0</v>
      </c>
      <c r="J94" s="39">
        <v>0</v>
      </c>
      <c r="K94" s="39">
        <v>0</v>
      </c>
      <c r="L94" s="40">
        <v>0</v>
      </c>
      <c r="M94" s="38">
        <v>0</v>
      </c>
      <c r="N94" s="39">
        <v>0</v>
      </c>
      <c r="O94" s="39">
        <v>0</v>
      </c>
      <c r="P94" s="39">
        <v>0</v>
      </c>
      <c r="Q94" s="40">
        <v>0</v>
      </c>
      <c r="R94" s="38">
        <v>0</v>
      </c>
      <c r="S94" s="39">
        <v>0</v>
      </c>
      <c r="T94" s="39">
        <v>0</v>
      </c>
      <c r="U94" s="39">
        <v>0</v>
      </c>
      <c r="V94" s="40">
        <v>0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0</v>
      </c>
    </row>
    <row r="95" spans="1:36" x14ac:dyDescent="0.3">
      <c r="A95" s="1" t="s">
        <v>152</v>
      </c>
      <c r="B95" s="61" t="s">
        <v>153</v>
      </c>
      <c r="C95" s="38">
        <v>0.52515207740310588</v>
      </c>
      <c r="D95" s="39">
        <v>0.37125297951138175</v>
      </c>
      <c r="E95" s="39">
        <v>0</v>
      </c>
      <c r="F95" s="39">
        <v>0</v>
      </c>
      <c r="G95" s="40">
        <v>0.50805828385063789</v>
      </c>
      <c r="H95" s="38">
        <v>0</v>
      </c>
      <c r="I95" s="39">
        <v>0</v>
      </c>
      <c r="J95" s="39">
        <v>0.59600123155202012</v>
      </c>
      <c r="K95" s="39">
        <v>0.52835751138741305</v>
      </c>
      <c r="L95" s="40">
        <v>0.42693082410278144</v>
      </c>
      <c r="M95" s="38">
        <v>4.0322203429855472E-2</v>
      </c>
      <c r="N95" s="39">
        <v>0</v>
      </c>
      <c r="O95" s="39">
        <v>5.6527013852172674E-2</v>
      </c>
      <c r="P95" s="39">
        <v>0</v>
      </c>
      <c r="Q95" s="40">
        <v>5.574739414075127E-2</v>
      </c>
      <c r="R95" s="38">
        <v>0</v>
      </c>
      <c r="S95" s="39">
        <v>0</v>
      </c>
      <c r="T95" s="39">
        <v>0</v>
      </c>
      <c r="U95" s="39">
        <v>0</v>
      </c>
      <c r="V95" s="40">
        <v>0</v>
      </c>
      <c r="W95" s="38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40">
        <v>0</v>
      </c>
      <c r="AF95" s="38">
        <v>0</v>
      </c>
      <c r="AG95" s="39">
        <v>0</v>
      </c>
      <c r="AH95" s="39">
        <v>0</v>
      </c>
      <c r="AI95" s="40">
        <v>0</v>
      </c>
      <c r="AJ95" s="71">
        <v>7.9283281789416349E-2</v>
      </c>
    </row>
    <row r="96" spans="1:36" x14ac:dyDescent="0.3">
      <c r="A96" s="1" t="s">
        <v>152</v>
      </c>
      <c r="B96" s="61" t="s">
        <v>154</v>
      </c>
      <c r="C96" s="38">
        <v>0.8064450178871968</v>
      </c>
      <c r="D96" s="39">
        <v>0</v>
      </c>
      <c r="E96" s="39">
        <v>0</v>
      </c>
      <c r="F96" s="39">
        <v>0</v>
      </c>
      <c r="G96" s="40">
        <v>0.76738030277689284</v>
      </c>
      <c r="H96" s="38">
        <v>0.10371226971202682</v>
      </c>
      <c r="I96" s="39">
        <v>0</v>
      </c>
      <c r="J96" s="39">
        <v>0</v>
      </c>
      <c r="K96" s="39">
        <v>0</v>
      </c>
      <c r="L96" s="40">
        <v>5.6378361967077455E-2</v>
      </c>
      <c r="M96" s="38">
        <v>0</v>
      </c>
      <c r="N96" s="39">
        <v>0</v>
      </c>
      <c r="O96" s="39">
        <v>7.8423326653520933E-3</v>
      </c>
      <c r="P96" s="39">
        <v>0</v>
      </c>
      <c r="Q96" s="40">
        <v>4.418007070699153E-3</v>
      </c>
      <c r="R96" s="38">
        <v>0</v>
      </c>
      <c r="S96" s="39">
        <v>0</v>
      </c>
      <c r="T96" s="39">
        <v>0</v>
      </c>
      <c r="U96" s="39">
        <v>0</v>
      </c>
      <c r="V96" s="40">
        <v>0</v>
      </c>
      <c r="W96" s="38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0</v>
      </c>
      <c r="AF96" s="38">
        <v>0</v>
      </c>
      <c r="AG96" s="39">
        <v>0</v>
      </c>
      <c r="AH96" s="39">
        <v>0</v>
      </c>
      <c r="AI96" s="40">
        <v>0</v>
      </c>
      <c r="AJ96" s="71">
        <v>3.100490767407232E-2</v>
      </c>
    </row>
    <row r="97" spans="1:36" x14ac:dyDescent="0.3">
      <c r="A97" s="1" t="s">
        <v>152</v>
      </c>
      <c r="B97" s="61" t="s">
        <v>155</v>
      </c>
      <c r="C97" s="38">
        <v>5.8297311507758569E-2</v>
      </c>
      <c r="D97" s="39">
        <v>0</v>
      </c>
      <c r="E97" s="39">
        <v>0</v>
      </c>
      <c r="F97" s="39">
        <v>0</v>
      </c>
      <c r="G97" s="40">
        <v>5.8297311507758569E-2</v>
      </c>
      <c r="H97" s="38">
        <v>0.43289081059210738</v>
      </c>
      <c r="I97" s="39">
        <v>0</v>
      </c>
      <c r="J97" s="39">
        <v>0.23565819044153352</v>
      </c>
      <c r="K97" s="39">
        <v>0</v>
      </c>
      <c r="L97" s="40">
        <v>0.29528344774390131</v>
      </c>
      <c r="M97" s="38">
        <v>0.21312724920154053</v>
      </c>
      <c r="N97" s="39">
        <v>0</v>
      </c>
      <c r="O97" s="39">
        <v>1.6133595006445661E-2</v>
      </c>
      <c r="P97" s="39">
        <v>0</v>
      </c>
      <c r="Q97" s="40">
        <v>7.9460542517609853E-2</v>
      </c>
      <c r="R97" s="38">
        <v>0</v>
      </c>
      <c r="S97" s="39">
        <v>1.7268641046263022E-2</v>
      </c>
      <c r="T97" s="39">
        <v>0</v>
      </c>
      <c r="U97" s="39">
        <v>0</v>
      </c>
      <c r="V97" s="40">
        <v>1.0817684862388605E-3</v>
      </c>
      <c r="W97" s="38">
        <v>0</v>
      </c>
      <c r="X97" s="39">
        <v>6.8227423908574406E-2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40">
        <v>9.8053181435650905E-5</v>
      </c>
      <c r="AF97" s="38">
        <v>0</v>
      </c>
      <c r="AG97" s="39">
        <v>0</v>
      </c>
      <c r="AH97" s="39">
        <v>0</v>
      </c>
      <c r="AI97" s="40">
        <v>0</v>
      </c>
      <c r="AJ97" s="71">
        <v>0.11087411848577579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0</v>
      </c>
      <c r="F98" s="39">
        <v>0</v>
      </c>
      <c r="G98" s="40">
        <v>0</v>
      </c>
      <c r="H98" s="38">
        <v>0.15609637982259422</v>
      </c>
      <c r="I98" s="39">
        <v>0.49002289214764244</v>
      </c>
      <c r="J98" s="39">
        <v>0</v>
      </c>
      <c r="K98" s="39">
        <v>0</v>
      </c>
      <c r="L98" s="40">
        <v>0.12875189520411409</v>
      </c>
      <c r="M98" s="38">
        <v>0</v>
      </c>
      <c r="N98" s="39">
        <v>0</v>
      </c>
      <c r="O98" s="39">
        <v>8.7365141854565301E-2</v>
      </c>
      <c r="P98" s="39">
        <v>0</v>
      </c>
      <c r="Q98" s="40">
        <v>7.4045895558025654E-2</v>
      </c>
      <c r="R98" s="38">
        <v>0</v>
      </c>
      <c r="S98" s="39">
        <v>0</v>
      </c>
      <c r="T98" s="39">
        <v>0</v>
      </c>
      <c r="U98" s="39">
        <v>6.6983164946950498E-3</v>
      </c>
      <c r="V98" s="40">
        <v>1.2523461293976535E-3</v>
      </c>
      <c r="W98" s="38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40">
        <v>0</v>
      </c>
      <c r="AF98" s="38">
        <v>0</v>
      </c>
      <c r="AG98" s="39">
        <v>0</v>
      </c>
      <c r="AH98" s="39">
        <v>0</v>
      </c>
      <c r="AI98" s="40">
        <v>0</v>
      </c>
      <c r="AJ98" s="71">
        <v>5.6168018234075821E-2</v>
      </c>
    </row>
    <row r="99" spans="1:36" x14ac:dyDescent="0.3">
      <c r="A99" s="1" t="s">
        <v>152</v>
      </c>
      <c r="B99" s="61" t="s">
        <v>157</v>
      </c>
      <c r="C99" s="38">
        <v>0</v>
      </c>
      <c r="D99" s="39">
        <v>0</v>
      </c>
      <c r="E99" s="39">
        <v>0</v>
      </c>
      <c r="F99" s="39">
        <v>0</v>
      </c>
      <c r="G99" s="40">
        <v>0</v>
      </c>
      <c r="H99" s="38">
        <v>0</v>
      </c>
      <c r="I99" s="39">
        <v>0</v>
      </c>
      <c r="J99" s="39">
        <v>0.99445495438648046</v>
      </c>
      <c r="K99" s="39">
        <v>0</v>
      </c>
      <c r="L99" s="40">
        <v>0.95149711876616594</v>
      </c>
      <c r="M99" s="38">
        <v>9.0437710710190772E-2</v>
      </c>
      <c r="N99" s="39">
        <v>0</v>
      </c>
      <c r="O99" s="39">
        <v>0</v>
      </c>
      <c r="P99" s="39">
        <v>0</v>
      </c>
      <c r="Q99" s="40">
        <v>5.180884806071636E-2</v>
      </c>
      <c r="R99" s="38">
        <v>0</v>
      </c>
      <c r="S99" s="39">
        <v>0</v>
      </c>
      <c r="T99" s="39">
        <v>0</v>
      </c>
      <c r="U99" s="39">
        <v>0</v>
      </c>
      <c r="V99" s="40">
        <v>0</v>
      </c>
      <c r="W99" s="38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40">
        <v>0</v>
      </c>
      <c r="AF99" s="38">
        <v>0</v>
      </c>
      <c r="AG99" s="39">
        <v>0</v>
      </c>
      <c r="AH99" s="39">
        <v>0</v>
      </c>
      <c r="AI99" s="40">
        <v>0</v>
      </c>
      <c r="AJ99" s="71">
        <v>0.1307811758685937</v>
      </c>
    </row>
    <row r="100" spans="1:36" x14ac:dyDescent="0.3">
      <c r="A100" s="1" t="s">
        <v>152</v>
      </c>
      <c r="B100" s="61" t="s">
        <v>158</v>
      </c>
      <c r="C100" s="38">
        <v>0</v>
      </c>
      <c r="D100" s="39">
        <v>0</v>
      </c>
      <c r="E100" s="39">
        <v>0</v>
      </c>
      <c r="F100" s="39">
        <v>0</v>
      </c>
      <c r="G100" s="40">
        <v>0</v>
      </c>
      <c r="H100" s="38">
        <v>0</v>
      </c>
      <c r="I100" s="39">
        <v>0</v>
      </c>
      <c r="J100" s="39">
        <v>0</v>
      </c>
      <c r="K100" s="39">
        <v>0</v>
      </c>
      <c r="L100" s="40">
        <v>0</v>
      </c>
      <c r="M100" s="38">
        <v>0</v>
      </c>
      <c r="N100" s="39">
        <v>0</v>
      </c>
      <c r="O100" s="39">
        <v>0</v>
      </c>
      <c r="P100" s="39">
        <v>0</v>
      </c>
      <c r="Q100" s="40">
        <v>0</v>
      </c>
      <c r="R100" s="38">
        <v>0</v>
      </c>
      <c r="S100" s="39">
        <v>0</v>
      </c>
      <c r="T100" s="39">
        <v>0</v>
      </c>
      <c r="U100" s="39">
        <v>0</v>
      </c>
      <c r="V100" s="40">
        <v>0</v>
      </c>
      <c r="W100" s="38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40">
        <v>0</v>
      </c>
      <c r="AF100" s="38">
        <v>0</v>
      </c>
      <c r="AG100" s="39">
        <v>0</v>
      </c>
      <c r="AH100" s="39">
        <v>0</v>
      </c>
      <c r="AI100" s="40">
        <v>0</v>
      </c>
      <c r="AJ100" s="71">
        <v>0</v>
      </c>
    </row>
    <row r="101" spans="1:36" x14ac:dyDescent="0.3">
      <c r="A101" s="1" t="s">
        <v>152</v>
      </c>
      <c r="B101" s="61" t="s">
        <v>159</v>
      </c>
      <c r="C101" s="38">
        <v>0</v>
      </c>
      <c r="D101" s="39">
        <v>0</v>
      </c>
      <c r="E101" s="39">
        <v>0</v>
      </c>
      <c r="F101" s="39">
        <v>0</v>
      </c>
      <c r="G101" s="40">
        <v>0</v>
      </c>
      <c r="H101" s="38">
        <v>0</v>
      </c>
      <c r="I101" s="39">
        <v>0</v>
      </c>
      <c r="J101" s="39">
        <v>0</v>
      </c>
      <c r="K101" s="39">
        <v>0</v>
      </c>
      <c r="L101" s="40">
        <v>0</v>
      </c>
      <c r="M101" s="38">
        <v>0</v>
      </c>
      <c r="N101" s="39">
        <v>0</v>
      </c>
      <c r="O101" s="39">
        <v>0.11333448072659576</v>
      </c>
      <c r="P101" s="39">
        <v>0</v>
      </c>
      <c r="Q101" s="40">
        <v>6.4359321458532778E-2</v>
      </c>
      <c r="R101" s="38">
        <v>0</v>
      </c>
      <c r="S101" s="39">
        <v>0</v>
      </c>
      <c r="T101" s="39">
        <v>0</v>
      </c>
      <c r="U101" s="39">
        <v>0</v>
      </c>
      <c r="V101" s="40">
        <v>0</v>
      </c>
      <c r="W101" s="38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40">
        <v>0</v>
      </c>
      <c r="AF101" s="38">
        <v>0</v>
      </c>
      <c r="AG101" s="39">
        <v>0</v>
      </c>
      <c r="AH101" s="39">
        <v>0</v>
      </c>
      <c r="AI101" s="40">
        <v>0</v>
      </c>
      <c r="AJ101" s="71">
        <v>2.3829062288492381E-2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0</v>
      </c>
      <c r="I102" s="39">
        <v>0</v>
      </c>
      <c r="J102" s="39">
        <v>0</v>
      </c>
      <c r="K102" s="39">
        <v>0</v>
      </c>
      <c r="L102" s="40">
        <v>0</v>
      </c>
      <c r="M102" s="38">
        <v>0</v>
      </c>
      <c r="N102" s="39">
        <v>0</v>
      </c>
      <c r="O102" s="39">
        <v>3.066756965441831E-2</v>
      </c>
      <c r="P102" s="39">
        <v>0</v>
      </c>
      <c r="Q102" s="40">
        <v>1.3965717220912355E-2</v>
      </c>
      <c r="R102" s="38">
        <v>0</v>
      </c>
      <c r="S102" s="39">
        <v>0</v>
      </c>
      <c r="T102" s="39">
        <v>0</v>
      </c>
      <c r="U102" s="39">
        <v>0</v>
      </c>
      <c r="V102" s="40">
        <v>0</v>
      </c>
      <c r="W102" s="38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0</v>
      </c>
      <c r="AE102" s="40">
        <v>0</v>
      </c>
      <c r="AF102" s="38">
        <v>0</v>
      </c>
      <c r="AG102" s="39">
        <v>0</v>
      </c>
      <c r="AH102" s="39">
        <v>0</v>
      </c>
      <c r="AI102" s="40">
        <v>0</v>
      </c>
      <c r="AJ102" s="71">
        <v>3.9587691617826298E-3</v>
      </c>
    </row>
    <row r="103" spans="1:36" x14ac:dyDescent="0.3">
      <c r="A103" s="1" t="s">
        <v>152</v>
      </c>
      <c r="B103" s="61" t="s">
        <v>161</v>
      </c>
      <c r="C103" s="38">
        <v>0</v>
      </c>
      <c r="D103" s="39">
        <v>0</v>
      </c>
      <c r="E103" s="39">
        <v>0</v>
      </c>
      <c r="F103" s="39">
        <v>0</v>
      </c>
      <c r="G103" s="40">
        <v>0</v>
      </c>
      <c r="H103" s="38">
        <v>0.68040692217100862</v>
      </c>
      <c r="I103" s="39">
        <v>0</v>
      </c>
      <c r="J103" s="39">
        <v>9.2497594848986481E-2</v>
      </c>
      <c r="K103" s="39">
        <v>0</v>
      </c>
      <c r="L103" s="40">
        <v>0.26630228179521526</v>
      </c>
      <c r="M103" s="38">
        <v>0.29213322776996087</v>
      </c>
      <c r="N103" s="39">
        <v>0</v>
      </c>
      <c r="O103" s="39">
        <v>9.3349193699359151E-2</v>
      </c>
      <c r="P103" s="39">
        <v>0</v>
      </c>
      <c r="Q103" s="40">
        <v>0.24440208623256518</v>
      </c>
      <c r="R103" s="38">
        <v>0</v>
      </c>
      <c r="S103" s="39">
        <v>0</v>
      </c>
      <c r="T103" s="39">
        <v>0</v>
      </c>
      <c r="U103" s="39">
        <v>1.2898710707173284E-3</v>
      </c>
      <c r="V103" s="40">
        <v>2.8145951704687511E-4</v>
      </c>
      <c r="W103" s="38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40">
        <v>0</v>
      </c>
      <c r="AF103" s="38">
        <v>0</v>
      </c>
      <c r="AG103" s="39">
        <v>0</v>
      </c>
      <c r="AH103" s="39">
        <v>0</v>
      </c>
      <c r="AI103" s="40">
        <v>0</v>
      </c>
      <c r="AJ103" s="71">
        <v>9.4734936444975701E-2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0</v>
      </c>
      <c r="F104" s="39">
        <v>0</v>
      </c>
      <c r="G104" s="40">
        <v>0</v>
      </c>
      <c r="H104" s="38">
        <v>0.2803242524976266</v>
      </c>
      <c r="I104" s="39">
        <v>0</v>
      </c>
      <c r="J104" s="39">
        <v>0</v>
      </c>
      <c r="K104" s="39">
        <v>0</v>
      </c>
      <c r="L104" s="40">
        <v>4.2900429391124331E-2</v>
      </c>
      <c r="M104" s="38">
        <v>0.13719284288870756</v>
      </c>
      <c r="N104" s="39">
        <v>0</v>
      </c>
      <c r="O104" s="39">
        <v>0</v>
      </c>
      <c r="P104" s="39">
        <v>0</v>
      </c>
      <c r="Q104" s="40">
        <v>5.4544455011829911E-2</v>
      </c>
      <c r="R104" s="38">
        <v>0</v>
      </c>
      <c r="S104" s="39">
        <v>0</v>
      </c>
      <c r="T104" s="39">
        <v>0</v>
      </c>
      <c r="U104" s="39">
        <v>3.9532612271714097E-3</v>
      </c>
      <c r="V104" s="40">
        <v>7.0040559660460835E-4</v>
      </c>
      <c r="W104" s="38">
        <v>1.7521416170659585E-2</v>
      </c>
      <c r="X104" s="39">
        <v>0</v>
      </c>
      <c r="Y104" s="39">
        <v>0</v>
      </c>
      <c r="Z104" s="39">
        <v>0</v>
      </c>
      <c r="AA104" s="39">
        <v>1.9277524947611261E-2</v>
      </c>
      <c r="AB104" s="39">
        <v>0</v>
      </c>
      <c r="AC104" s="39">
        <v>0</v>
      </c>
      <c r="AD104" s="39">
        <v>0</v>
      </c>
      <c r="AE104" s="40">
        <v>4.5607622930587876E-3</v>
      </c>
      <c r="AF104" s="38">
        <v>0</v>
      </c>
      <c r="AG104" s="39">
        <v>0</v>
      </c>
      <c r="AH104" s="39">
        <v>3.7926016251206229E-2</v>
      </c>
      <c r="AI104" s="40">
        <v>3.7926016251206229E-2</v>
      </c>
      <c r="AJ104" s="71">
        <v>2.4007849015690644E-2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0</v>
      </c>
      <c r="F105" s="39">
        <v>0</v>
      </c>
      <c r="G105" s="40">
        <v>0</v>
      </c>
      <c r="H105" s="38">
        <v>0</v>
      </c>
      <c r="I105" s="39">
        <v>2.6773970537213681E-2</v>
      </c>
      <c r="J105" s="39">
        <v>0</v>
      </c>
      <c r="K105" s="39">
        <v>0</v>
      </c>
      <c r="L105" s="40">
        <v>6.5196165893280041E-4</v>
      </c>
      <c r="M105" s="38">
        <v>0.10054038189301778</v>
      </c>
      <c r="N105" s="39">
        <v>0</v>
      </c>
      <c r="O105" s="39">
        <v>2.579029234639419E-2</v>
      </c>
      <c r="P105" s="39">
        <v>2.2336136014434294</v>
      </c>
      <c r="Q105" s="40">
        <v>5.9311724288995671E-2</v>
      </c>
      <c r="R105" s="38">
        <v>0</v>
      </c>
      <c r="S105" s="39">
        <v>0</v>
      </c>
      <c r="T105" s="39">
        <v>0</v>
      </c>
      <c r="U105" s="39">
        <v>8.0585652418397706E-3</v>
      </c>
      <c r="V105" s="40">
        <v>1.6923287752554615E-3</v>
      </c>
      <c r="W105" s="38">
        <v>0</v>
      </c>
      <c r="X105" s="39">
        <v>0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40">
        <v>0</v>
      </c>
      <c r="AF105" s="38">
        <v>0</v>
      </c>
      <c r="AG105" s="39">
        <v>0</v>
      </c>
      <c r="AH105" s="39">
        <v>0</v>
      </c>
      <c r="AI105" s="40">
        <v>0</v>
      </c>
      <c r="AJ105" s="71">
        <v>2.3517600496886067E-2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0.70828429217194544</v>
      </c>
      <c r="F106" s="39">
        <v>0</v>
      </c>
      <c r="G106" s="40">
        <v>0.70828429217194544</v>
      </c>
      <c r="H106" s="38">
        <v>0</v>
      </c>
      <c r="I106" s="39">
        <v>0</v>
      </c>
      <c r="J106" s="39">
        <v>0</v>
      </c>
      <c r="K106" s="39">
        <v>0</v>
      </c>
      <c r="L106" s="40">
        <v>0</v>
      </c>
      <c r="M106" s="38">
        <v>0.11733446667074562</v>
      </c>
      <c r="N106" s="39">
        <v>0</v>
      </c>
      <c r="O106" s="39">
        <v>0</v>
      </c>
      <c r="P106" s="39">
        <v>0</v>
      </c>
      <c r="Q106" s="40">
        <v>6.5447178909492323E-2</v>
      </c>
      <c r="R106" s="38">
        <v>0</v>
      </c>
      <c r="S106" s="39">
        <v>0</v>
      </c>
      <c r="T106" s="39">
        <v>0</v>
      </c>
      <c r="U106" s="39">
        <v>0</v>
      </c>
      <c r="V106" s="40">
        <v>0</v>
      </c>
      <c r="W106" s="38">
        <v>0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0</v>
      </c>
      <c r="AF106" s="38">
        <v>0</v>
      </c>
      <c r="AG106" s="39">
        <v>0</v>
      </c>
      <c r="AH106" s="39">
        <v>0</v>
      </c>
      <c r="AI106" s="40">
        <v>0</v>
      </c>
      <c r="AJ106" s="71">
        <v>3.7706729470829856E-2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0</v>
      </c>
      <c r="F107" s="39">
        <v>0</v>
      </c>
      <c r="G107" s="40">
        <v>0</v>
      </c>
      <c r="H107" s="38">
        <v>0</v>
      </c>
      <c r="I107" s="39">
        <v>0</v>
      </c>
      <c r="J107" s="39">
        <v>0</v>
      </c>
      <c r="K107" s="39">
        <v>0</v>
      </c>
      <c r="L107" s="40">
        <v>0</v>
      </c>
      <c r="M107" s="38">
        <v>0</v>
      </c>
      <c r="N107" s="39">
        <v>0</v>
      </c>
      <c r="O107" s="39">
        <v>0</v>
      </c>
      <c r="P107" s="39">
        <v>0</v>
      </c>
      <c r="Q107" s="40">
        <v>3.5291182192350723E-3</v>
      </c>
      <c r="R107" s="38">
        <v>0</v>
      </c>
      <c r="S107" s="39">
        <v>0</v>
      </c>
      <c r="T107" s="39">
        <v>0</v>
      </c>
      <c r="U107" s="39">
        <v>0</v>
      </c>
      <c r="V107" s="40">
        <v>0</v>
      </c>
      <c r="W107" s="38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40">
        <v>0</v>
      </c>
      <c r="AF107" s="38">
        <v>0</v>
      </c>
      <c r="AG107" s="39">
        <v>0</v>
      </c>
      <c r="AH107" s="39">
        <v>0</v>
      </c>
      <c r="AI107" s="40">
        <v>0</v>
      </c>
      <c r="AJ107" s="71">
        <v>1.5524854885435417E-3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1</v>
      </c>
      <c r="F108" s="39">
        <v>0.55013228169812312</v>
      </c>
      <c r="G108" s="40">
        <v>0.98376698668830864</v>
      </c>
      <c r="H108" s="38">
        <v>0.1885729252025036</v>
      </c>
      <c r="I108" s="39">
        <v>0.7319020887011165</v>
      </c>
      <c r="J108" s="39">
        <v>0.5455435503797843</v>
      </c>
      <c r="K108" s="39">
        <v>0</v>
      </c>
      <c r="L108" s="40">
        <v>0.38669453770126228</v>
      </c>
      <c r="M108" s="38">
        <v>0.37032058732508388</v>
      </c>
      <c r="N108" s="39">
        <v>0</v>
      </c>
      <c r="O108" s="39">
        <v>5.6259149174711955E-3</v>
      </c>
      <c r="P108" s="39">
        <v>2.543879701186575</v>
      </c>
      <c r="Q108" s="40">
        <v>0.12731786952051685</v>
      </c>
      <c r="R108" s="38">
        <v>0</v>
      </c>
      <c r="S108" s="39">
        <v>0</v>
      </c>
      <c r="T108" s="39">
        <v>0</v>
      </c>
      <c r="U108" s="39">
        <v>5.3745807322862854E-2</v>
      </c>
      <c r="V108" s="40">
        <v>2.3663341724740154E-2</v>
      </c>
      <c r="W108" s="38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40">
        <v>0</v>
      </c>
      <c r="AF108" s="38">
        <v>0</v>
      </c>
      <c r="AG108" s="39">
        <v>0</v>
      </c>
      <c r="AH108" s="39">
        <v>2.2256349669067067E-2</v>
      </c>
      <c r="AI108" s="40">
        <v>1.7610070672263424E-2</v>
      </c>
      <c r="AJ108" s="71">
        <v>0.12753631366762067</v>
      </c>
    </row>
    <row r="109" spans="1:36" s="43" customFormat="1" x14ac:dyDescent="0.3">
      <c r="A109" s="44" t="s">
        <v>15</v>
      </c>
      <c r="B109" s="61"/>
      <c r="C109" s="92">
        <v>0.38371077863660091</v>
      </c>
      <c r="D109" s="93">
        <v>0.25715634818555166</v>
      </c>
      <c r="E109" s="93">
        <v>0.20234393436691811</v>
      </c>
      <c r="F109" s="93">
        <v>0.11166975301141635</v>
      </c>
      <c r="G109" s="40">
        <v>0.31494429102234345</v>
      </c>
      <c r="H109" s="92">
        <v>0.19006870686163277</v>
      </c>
      <c r="I109" s="93">
        <v>7.4657747049330675E-2</v>
      </c>
      <c r="J109" s="93">
        <v>0.12665156326908814</v>
      </c>
      <c r="K109" s="93">
        <v>5.6273512284441142E-2</v>
      </c>
      <c r="L109" s="40">
        <v>0.14243754066576139</v>
      </c>
      <c r="M109" s="92">
        <v>6.5691905612541693E-2</v>
      </c>
      <c r="N109" s="93">
        <v>4.3754147387024621E-2</v>
      </c>
      <c r="O109" s="93">
        <v>3.527941938853673E-2</v>
      </c>
      <c r="P109" s="93">
        <v>2.0035661967130043</v>
      </c>
      <c r="Q109" s="40">
        <v>5.4292809489816539E-2</v>
      </c>
      <c r="R109" s="92">
        <v>0</v>
      </c>
      <c r="S109" s="93">
        <v>3.9075598739328069E-3</v>
      </c>
      <c r="T109" s="93">
        <v>3.2642032432755501E-3</v>
      </c>
      <c r="U109" s="93">
        <v>1.830204513834037E-2</v>
      </c>
      <c r="V109" s="40">
        <v>4.8934094654990105E-3</v>
      </c>
      <c r="W109" s="92">
        <v>4.035673138982729E-3</v>
      </c>
      <c r="X109" s="93">
        <v>5.7470347285857471E-3</v>
      </c>
      <c r="Y109" s="93">
        <v>1.2108150421617657E-3</v>
      </c>
      <c r="Z109" s="93">
        <v>1.7430451196130286E-3</v>
      </c>
      <c r="AA109" s="93">
        <v>3.6502191242995244E-3</v>
      </c>
      <c r="AB109" s="93">
        <v>1.6401880168376397E-3</v>
      </c>
      <c r="AC109" s="93">
        <v>3.3737476338826489E-3</v>
      </c>
      <c r="AD109" s="93">
        <v>2.2973667101797764E-4</v>
      </c>
      <c r="AE109" s="40">
        <v>2.2828547645507738E-3</v>
      </c>
      <c r="AF109" s="92">
        <v>0</v>
      </c>
      <c r="AG109" s="93">
        <v>0.28695259023903796</v>
      </c>
      <c r="AH109" s="93">
        <v>3.4771953812337983E-2</v>
      </c>
      <c r="AI109" s="40">
        <v>0.15699781345440905</v>
      </c>
      <c r="AJ109" s="71">
        <v>5.3842066524417982E-2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24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10937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7.9984499511718798</v>
      </c>
      <c r="D2" s="39">
        <v>9.6175499114990366</v>
      </c>
      <c r="E2" s="39">
        <v>2.7829899559021021</v>
      </c>
      <c r="F2" s="39">
        <v>0.299340003967285</v>
      </c>
      <c r="G2" s="40">
        <v>20.698329822540305</v>
      </c>
      <c r="H2" s="38">
        <v>7.195190031051629</v>
      </c>
      <c r="I2" s="39">
        <v>2.0837900104522711</v>
      </c>
      <c r="J2" s="39">
        <v>11.350360204696658</v>
      </c>
      <c r="K2" s="39">
        <v>0</v>
      </c>
      <c r="L2" s="40">
        <v>20.629340246200556</v>
      </c>
      <c r="M2" s="38">
        <v>27.973880077362068</v>
      </c>
      <c r="N2" s="39">
        <v>0</v>
      </c>
      <c r="O2" s="39">
        <v>85.863810137271898</v>
      </c>
      <c r="P2" s="39">
        <v>0.58203998756408704</v>
      </c>
      <c r="Q2" s="40">
        <v>114.41973020219805</v>
      </c>
      <c r="R2" s="38">
        <v>19.164059900283814</v>
      </c>
      <c r="S2" s="39">
        <v>0</v>
      </c>
      <c r="T2" s="39">
        <v>0.75684997558593703</v>
      </c>
      <c r="U2" s="39">
        <v>62.802170233726507</v>
      </c>
      <c r="V2" s="40">
        <v>82.723080109596253</v>
      </c>
      <c r="W2" s="38">
        <v>0.2422799987792969</v>
      </c>
      <c r="X2" s="39">
        <v>0</v>
      </c>
      <c r="Y2" s="39">
        <v>13.495940017700194</v>
      </c>
      <c r="Z2" s="39">
        <v>1.075090003967285</v>
      </c>
      <c r="AA2" s="39">
        <v>2.6654100036621102</v>
      </c>
      <c r="AB2" s="39">
        <v>3.2464800252914405</v>
      </c>
      <c r="AC2" s="39">
        <v>1.6633300170898448</v>
      </c>
      <c r="AD2" s="39">
        <v>0</v>
      </c>
      <c r="AE2" s="40">
        <v>22.388530066490173</v>
      </c>
      <c r="AF2" s="38">
        <v>0</v>
      </c>
      <c r="AG2" s="39">
        <v>4.0910598831176728</v>
      </c>
      <c r="AH2" s="39">
        <v>1.2865099935531621</v>
      </c>
      <c r="AI2" s="40">
        <v>5.3775698766708349</v>
      </c>
      <c r="AJ2" s="71">
        <v>266.23658032369616</v>
      </c>
    </row>
    <row r="3" spans="1:36" x14ac:dyDescent="0.3">
      <c r="A3" s="1" t="s">
        <v>44</v>
      </c>
      <c r="B3" s="61" t="s">
        <v>46</v>
      </c>
      <c r="C3" s="38">
        <v>0</v>
      </c>
      <c r="D3" s="39">
        <v>0</v>
      </c>
      <c r="E3" s="39">
        <v>0</v>
      </c>
      <c r="F3" s="39">
        <v>0</v>
      </c>
      <c r="G3" s="40">
        <v>0</v>
      </c>
      <c r="H3" s="38">
        <v>9.7711400699615467</v>
      </c>
      <c r="I3" s="39">
        <v>1.475430000305179</v>
      </c>
      <c r="J3" s="39">
        <v>2.5520399856567386</v>
      </c>
      <c r="K3" s="39">
        <v>0</v>
      </c>
      <c r="L3" s="40">
        <v>13.798610055923465</v>
      </c>
      <c r="M3" s="38">
        <v>0</v>
      </c>
      <c r="N3" s="39">
        <v>0</v>
      </c>
      <c r="O3" s="39">
        <v>14.993089962959298</v>
      </c>
      <c r="P3" s="39">
        <v>0</v>
      </c>
      <c r="Q3" s="40">
        <v>14.993089962959298</v>
      </c>
      <c r="R3" s="38">
        <v>4.2558600463867231</v>
      </c>
      <c r="S3" s="39">
        <v>0</v>
      </c>
      <c r="T3" s="39">
        <v>0</v>
      </c>
      <c r="U3" s="39">
        <v>18.480700014114383</v>
      </c>
      <c r="V3" s="40">
        <v>22.736560060501105</v>
      </c>
      <c r="W3" s="38">
        <v>0</v>
      </c>
      <c r="X3" s="39">
        <v>6.7699999809265098E-3</v>
      </c>
      <c r="Y3" s="39">
        <v>5.044089904785154</v>
      </c>
      <c r="Z3" s="39">
        <v>3.19421997070312</v>
      </c>
      <c r="AA3" s="39">
        <v>5.4527100830078101</v>
      </c>
      <c r="AB3" s="39">
        <v>0.75852999782562158</v>
      </c>
      <c r="AC3" s="39">
        <v>0.62396997070312499</v>
      </c>
      <c r="AD3" s="39">
        <v>0</v>
      </c>
      <c r="AE3" s="40">
        <v>15.08028992700576</v>
      </c>
      <c r="AF3" s="38">
        <v>0</v>
      </c>
      <c r="AG3" s="39">
        <v>0.55095001220703099</v>
      </c>
      <c r="AH3" s="39">
        <v>0.23955000686645531</v>
      </c>
      <c r="AI3" s="40">
        <v>0.79050001907348633</v>
      </c>
      <c r="AJ3" s="71">
        <v>67.399050025463112</v>
      </c>
    </row>
    <row r="4" spans="1:36" x14ac:dyDescent="0.3">
      <c r="A4" s="1" t="s">
        <v>44</v>
      </c>
      <c r="B4" s="61" t="s">
        <v>47</v>
      </c>
      <c r="C4" s="38">
        <v>0</v>
      </c>
      <c r="D4" s="39">
        <v>0</v>
      </c>
      <c r="E4" s="39">
        <v>0.84230003356933603</v>
      </c>
      <c r="F4" s="39">
        <v>0</v>
      </c>
      <c r="G4" s="40">
        <v>0.84230003356933603</v>
      </c>
      <c r="H4" s="38">
        <v>4.9384599952697723</v>
      </c>
      <c r="I4" s="39">
        <v>0</v>
      </c>
      <c r="J4" s="39">
        <v>8.7343500366210947</v>
      </c>
      <c r="K4" s="39">
        <v>0</v>
      </c>
      <c r="L4" s="40">
        <v>13.672810031890867</v>
      </c>
      <c r="M4" s="38">
        <v>1.8072199592590328</v>
      </c>
      <c r="N4" s="39">
        <v>0</v>
      </c>
      <c r="O4" s="39">
        <v>22.607260107040414</v>
      </c>
      <c r="P4" s="39">
        <v>0</v>
      </c>
      <c r="Q4" s="40">
        <v>24.414480066299447</v>
      </c>
      <c r="R4" s="38">
        <v>0.48036001205444301</v>
      </c>
      <c r="S4" s="39">
        <v>0</v>
      </c>
      <c r="T4" s="39">
        <v>0</v>
      </c>
      <c r="U4" s="39">
        <v>8.4112800273895143</v>
      </c>
      <c r="V4" s="40">
        <v>8.8916400394439581</v>
      </c>
      <c r="W4" s="38">
        <v>0</v>
      </c>
      <c r="X4" s="39">
        <v>0</v>
      </c>
      <c r="Y4" s="39">
        <v>0</v>
      </c>
      <c r="Z4" s="39">
        <v>0.53665000152587883</v>
      </c>
      <c r="AA4" s="39">
        <v>2.985910049438472</v>
      </c>
      <c r="AB4" s="39">
        <v>0.60235999488830605</v>
      </c>
      <c r="AC4" s="39">
        <v>0.22560000610351599</v>
      </c>
      <c r="AD4" s="39">
        <v>0</v>
      </c>
      <c r="AE4" s="40">
        <v>4.3505200519561731</v>
      </c>
      <c r="AF4" s="38">
        <v>0</v>
      </c>
      <c r="AG4" s="39">
        <v>0</v>
      </c>
      <c r="AH4" s="39">
        <v>0.48226998901367202</v>
      </c>
      <c r="AI4" s="40">
        <v>0.48226998901367202</v>
      </c>
      <c r="AJ4" s="71">
        <v>52.654020212173457</v>
      </c>
    </row>
    <row r="5" spans="1:36" x14ac:dyDescent="0.3">
      <c r="A5" s="1" t="s">
        <v>44</v>
      </c>
      <c r="B5" s="61" t="s">
        <v>48</v>
      </c>
      <c r="C5" s="38">
        <v>0</v>
      </c>
      <c r="D5" s="39">
        <v>0</v>
      </c>
      <c r="E5" s="39">
        <v>0</v>
      </c>
      <c r="F5" s="39">
        <v>0</v>
      </c>
      <c r="G5" s="40">
        <v>0</v>
      </c>
      <c r="H5" s="38">
        <v>5.8362802047729492</v>
      </c>
      <c r="I5" s="39">
        <v>0</v>
      </c>
      <c r="J5" s="39">
        <v>16.814860084533699</v>
      </c>
      <c r="K5" s="39">
        <v>0</v>
      </c>
      <c r="L5" s="40">
        <v>22.651140289306646</v>
      </c>
      <c r="M5" s="38">
        <v>8.0981301126480076</v>
      </c>
      <c r="N5" s="39">
        <v>0</v>
      </c>
      <c r="O5" s="39">
        <v>40.787339849472062</v>
      </c>
      <c r="P5" s="39">
        <v>0</v>
      </c>
      <c r="Q5" s="40">
        <v>48.885469962120069</v>
      </c>
      <c r="R5" s="38">
        <v>7.0785600023269648</v>
      </c>
      <c r="S5" s="39">
        <v>0</v>
      </c>
      <c r="T5" s="39">
        <v>0.40665000152587899</v>
      </c>
      <c r="U5" s="39">
        <v>22.938459922790535</v>
      </c>
      <c r="V5" s="40">
        <v>30.423669926643377</v>
      </c>
      <c r="W5" s="38">
        <v>0.22143999481201199</v>
      </c>
      <c r="X5" s="39">
        <v>2.0530000686645501E-2</v>
      </c>
      <c r="Y5" s="39">
        <v>8.4254898834228538</v>
      </c>
      <c r="Z5" s="39">
        <v>0</v>
      </c>
      <c r="AA5" s="39">
        <v>3.2970599060058601</v>
      </c>
      <c r="AB5" s="39">
        <v>0</v>
      </c>
      <c r="AC5" s="39">
        <v>0</v>
      </c>
      <c r="AD5" s="39">
        <v>0</v>
      </c>
      <c r="AE5" s="40">
        <v>11.96451978492737</v>
      </c>
      <c r="AF5" s="38">
        <v>0</v>
      </c>
      <c r="AG5" s="39">
        <v>7.8660003662109401E-2</v>
      </c>
      <c r="AH5" s="39">
        <v>9.1360000610351599E-2</v>
      </c>
      <c r="AI5" s="40">
        <v>0.170020004272461</v>
      </c>
      <c r="AJ5" s="71">
        <v>114.09481996726993</v>
      </c>
    </row>
    <row r="6" spans="1:36" x14ac:dyDescent="0.3">
      <c r="A6" s="1" t="s">
        <v>44</v>
      </c>
      <c r="B6" s="61" t="s">
        <v>49</v>
      </c>
      <c r="C6" s="38">
        <v>0</v>
      </c>
      <c r="D6" s="39">
        <v>2.7224100284576398</v>
      </c>
      <c r="E6" s="39">
        <v>0</v>
      </c>
      <c r="F6" s="39">
        <v>0</v>
      </c>
      <c r="G6" s="40">
        <v>2.7224100284576398</v>
      </c>
      <c r="H6" s="38">
        <v>1.927520030975338</v>
      </c>
      <c r="I6" s="39">
        <v>0.41010999679565502</v>
      </c>
      <c r="J6" s="39">
        <v>2.2645399322509787</v>
      </c>
      <c r="K6" s="39">
        <v>0</v>
      </c>
      <c r="L6" s="40">
        <v>4.6021699600219712</v>
      </c>
      <c r="M6" s="38">
        <v>3.9355198822021484</v>
      </c>
      <c r="N6" s="39">
        <v>0</v>
      </c>
      <c r="O6" s="39">
        <v>4.3406299610137928</v>
      </c>
      <c r="P6" s="39">
        <v>0.39804998779296902</v>
      </c>
      <c r="Q6" s="40">
        <v>8.6741998310089112</v>
      </c>
      <c r="R6" s="38">
        <v>5.3006599731445352</v>
      </c>
      <c r="S6" s="39">
        <v>0</v>
      </c>
      <c r="T6" s="39">
        <v>0</v>
      </c>
      <c r="U6" s="39">
        <v>2.5379400172233599</v>
      </c>
      <c r="V6" s="40">
        <v>7.8385999903678947</v>
      </c>
      <c r="W6" s="38">
        <v>0.22983999633789101</v>
      </c>
      <c r="X6" s="39">
        <v>0</v>
      </c>
      <c r="Y6" s="39">
        <v>0.42254998779296898</v>
      </c>
      <c r="Z6" s="39">
        <v>0</v>
      </c>
      <c r="AA6" s="39">
        <v>0</v>
      </c>
      <c r="AB6" s="39">
        <v>0.637419982910156</v>
      </c>
      <c r="AC6" s="39">
        <v>0</v>
      </c>
      <c r="AD6" s="39">
        <v>0</v>
      </c>
      <c r="AE6" s="40">
        <v>1.2898099670410161</v>
      </c>
      <c r="AF6" s="38">
        <v>0</v>
      </c>
      <c r="AG6" s="39">
        <v>0</v>
      </c>
      <c r="AH6" s="39">
        <v>0</v>
      </c>
      <c r="AI6" s="40">
        <v>0</v>
      </c>
      <c r="AJ6" s="71">
        <v>25.127189776897431</v>
      </c>
    </row>
    <row r="7" spans="1:36" x14ac:dyDescent="0.3">
      <c r="A7" s="1" t="s">
        <v>44</v>
      </c>
      <c r="B7" s="61" t="s">
        <v>50</v>
      </c>
      <c r="C7" s="38">
        <v>13.011269989013673</v>
      </c>
      <c r="D7" s="39">
        <v>0</v>
      </c>
      <c r="E7" s="39">
        <v>0</v>
      </c>
      <c r="F7" s="39">
        <v>0</v>
      </c>
      <c r="G7" s="40">
        <v>13.011269989013673</v>
      </c>
      <c r="H7" s="38">
        <v>7.5013100280761735</v>
      </c>
      <c r="I7" s="39">
        <v>0.97460001373290972</v>
      </c>
      <c r="J7" s="39">
        <v>20.69443961334229</v>
      </c>
      <c r="K7" s="39">
        <v>0</v>
      </c>
      <c r="L7" s="40">
        <v>29.170349655151373</v>
      </c>
      <c r="M7" s="38">
        <v>7.4788001480102455</v>
      </c>
      <c r="N7" s="39">
        <v>0</v>
      </c>
      <c r="O7" s="39">
        <v>53.163710348129285</v>
      </c>
      <c r="P7" s="39">
        <v>7.5589996337890597E-2</v>
      </c>
      <c r="Q7" s="40">
        <v>60.718100492477419</v>
      </c>
      <c r="R7" s="38">
        <v>6.6695799980163581</v>
      </c>
      <c r="S7" s="39">
        <v>0</v>
      </c>
      <c r="T7" s="39">
        <v>1.4165500106811568</v>
      </c>
      <c r="U7" s="39">
        <v>37.899149894237489</v>
      </c>
      <c r="V7" s="40">
        <v>45.985279902935005</v>
      </c>
      <c r="W7" s="38">
        <v>2.1993798828125</v>
      </c>
      <c r="X7" s="39">
        <v>0</v>
      </c>
      <c r="Y7" s="39">
        <v>5.0840300369262748</v>
      </c>
      <c r="Z7" s="39">
        <v>0</v>
      </c>
      <c r="AA7" s="39">
        <v>1.2705100097656301</v>
      </c>
      <c r="AB7" s="39">
        <v>4.2972600402832066</v>
      </c>
      <c r="AC7" s="39">
        <v>0</v>
      </c>
      <c r="AD7" s="39">
        <v>0</v>
      </c>
      <c r="AE7" s="40">
        <v>12.851179969787612</v>
      </c>
      <c r="AF7" s="38">
        <v>0</v>
      </c>
      <c r="AG7" s="39">
        <v>0</v>
      </c>
      <c r="AH7" s="39">
        <v>0.21568000030517601</v>
      </c>
      <c r="AI7" s="40">
        <v>0.21568000030517601</v>
      </c>
      <c r="AJ7" s="71">
        <v>161.95186000967024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0</v>
      </c>
      <c r="G8" s="40">
        <v>0</v>
      </c>
      <c r="H8" s="38">
        <v>2.9867100028991751</v>
      </c>
      <c r="I8" s="39">
        <v>0</v>
      </c>
      <c r="J8" s="39">
        <v>0</v>
      </c>
      <c r="K8" s="39">
        <v>0</v>
      </c>
      <c r="L8" s="40">
        <v>2.9867100028991751</v>
      </c>
      <c r="M8" s="38">
        <v>5.7899998664855998E-2</v>
      </c>
      <c r="N8" s="39">
        <v>0</v>
      </c>
      <c r="O8" s="39">
        <v>5.0161800508499121</v>
      </c>
      <c r="P8" s="39">
        <v>0</v>
      </c>
      <c r="Q8" s="40">
        <v>5.0740800495147678</v>
      </c>
      <c r="R8" s="38">
        <v>0</v>
      </c>
      <c r="S8" s="39">
        <v>0</v>
      </c>
      <c r="T8" s="39">
        <v>0</v>
      </c>
      <c r="U8" s="39">
        <v>6.8511400041580206</v>
      </c>
      <c r="V8" s="40">
        <v>6.8511400041580206</v>
      </c>
      <c r="W8" s="38">
        <v>0</v>
      </c>
      <c r="X8" s="39">
        <v>0</v>
      </c>
      <c r="Y8" s="39">
        <v>0</v>
      </c>
      <c r="Z8" s="39">
        <v>0</v>
      </c>
      <c r="AA8" s="39">
        <v>0</v>
      </c>
      <c r="AB8" s="39">
        <v>0.88888000488281205</v>
      </c>
      <c r="AC8" s="39">
        <v>0</v>
      </c>
      <c r="AD8" s="39">
        <v>0</v>
      </c>
      <c r="AE8" s="40">
        <v>0.88888000488281205</v>
      </c>
      <c r="AF8" s="38">
        <v>0</v>
      </c>
      <c r="AG8" s="39">
        <v>0</v>
      </c>
      <c r="AH8" s="39">
        <v>0</v>
      </c>
      <c r="AI8" s="40">
        <v>0</v>
      </c>
      <c r="AJ8" s="71">
        <v>15.800810061454774</v>
      </c>
    </row>
    <row r="9" spans="1:36" x14ac:dyDescent="0.3">
      <c r="A9" s="1" t="s">
        <v>44</v>
      </c>
      <c r="B9" s="61" t="s">
        <v>52</v>
      </c>
      <c r="C9" s="38">
        <v>0</v>
      </c>
      <c r="D9" s="39">
        <v>0</v>
      </c>
      <c r="E9" s="39">
        <v>0</v>
      </c>
      <c r="F9" s="39">
        <v>1.1526199798583989</v>
      </c>
      <c r="G9" s="40">
        <v>1.1526199798583989</v>
      </c>
      <c r="H9" s="38">
        <v>0.1577099990844727</v>
      </c>
      <c r="I9" s="39">
        <v>0</v>
      </c>
      <c r="J9" s="39">
        <v>2.0570500221252437</v>
      </c>
      <c r="K9" s="39">
        <v>0</v>
      </c>
      <c r="L9" s="40">
        <v>2.2147600212097163</v>
      </c>
      <c r="M9" s="38">
        <v>0.74655997467041002</v>
      </c>
      <c r="N9" s="39">
        <v>0</v>
      </c>
      <c r="O9" s="39">
        <v>5.6077999725341821</v>
      </c>
      <c r="P9" s="39">
        <v>0</v>
      </c>
      <c r="Q9" s="40">
        <v>6.3543599472045917</v>
      </c>
      <c r="R9" s="38">
        <v>0.9646700134277344</v>
      </c>
      <c r="S9" s="39">
        <v>0</v>
      </c>
      <c r="T9" s="39">
        <v>0</v>
      </c>
      <c r="U9" s="39">
        <v>15.737539882659911</v>
      </c>
      <c r="V9" s="40">
        <v>16.702209896087645</v>
      </c>
      <c r="W9" s="38">
        <v>0</v>
      </c>
      <c r="X9" s="39">
        <v>0</v>
      </c>
      <c r="Y9" s="39">
        <v>0</v>
      </c>
      <c r="Z9" s="39">
        <v>2.3095900058746333</v>
      </c>
      <c r="AA9" s="39">
        <v>0.32292001342773402</v>
      </c>
      <c r="AB9" s="39">
        <v>1.3397999839782688</v>
      </c>
      <c r="AC9" s="39">
        <v>0.16458999633789101</v>
      </c>
      <c r="AD9" s="39">
        <v>0</v>
      </c>
      <c r="AE9" s="40">
        <v>4.1368999996185272</v>
      </c>
      <c r="AF9" s="38">
        <v>0</v>
      </c>
      <c r="AG9" s="39">
        <v>5.0491499023437498</v>
      </c>
      <c r="AH9" s="39">
        <v>0</v>
      </c>
      <c r="AI9" s="40">
        <v>5.0491499023437498</v>
      </c>
      <c r="AJ9" s="71">
        <v>35.609999746322629</v>
      </c>
    </row>
    <row r="10" spans="1:36" x14ac:dyDescent="0.3">
      <c r="A10" s="1" t="s">
        <v>168</v>
      </c>
      <c r="B10" s="61" t="s">
        <v>53</v>
      </c>
      <c r="C10" s="38">
        <v>2.86176994895935</v>
      </c>
      <c r="D10" s="39">
        <v>0.35412000083923317</v>
      </c>
      <c r="E10" s="39">
        <v>0</v>
      </c>
      <c r="F10" s="39">
        <v>0</v>
      </c>
      <c r="G10" s="40">
        <v>3.2158899497985831</v>
      </c>
      <c r="H10" s="38">
        <v>6.2410999994277958</v>
      </c>
      <c r="I10" s="39">
        <v>3.2288499832153321</v>
      </c>
      <c r="J10" s="39">
        <v>0.2236599979400635</v>
      </c>
      <c r="K10" s="39">
        <v>0</v>
      </c>
      <c r="L10" s="40">
        <v>9.6936099805831901</v>
      </c>
      <c r="M10" s="38">
        <v>3.8911000132560707</v>
      </c>
      <c r="N10" s="39">
        <v>1.1109600086212157</v>
      </c>
      <c r="O10" s="39">
        <v>3.3929999675750682</v>
      </c>
      <c r="P10" s="39">
        <v>0</v>
      </c>
      <c r="Q10" s="40">
        <v>8.3950599894523545</v>
      </c>
      <c r="R10" s="38">
        <v>4.136780001640318</v>
      </c>
      <c r="S10" s="39">
        <v>0</v>
      </c>
      <c r="T10" s="39">
        <v>0</v>
      </c>
      <c r="U10" s="39">
        <v>27.094719878196713</v>
      </c>
      <c r="V10" s="40">
        <v>31.231499879837031</v>
      </c>
      <c r="W10" s="38">
        <v>0</v>
      </c>
      <c r="X10" s="39">
        <v>1.2E-2</v>
      </c>
      <c r="Y10" s="39">
        <v>0.21718000030517601</v>
      </c>
      <c r="Z10" s="39">
        <v>0</v>
      </c>
      <c r="AA10" s="39">
        <v>0</v>
      </c>
      <c r="AB10" s="39">
        <v>0.80723999595642115</v>
      </c>
      <c r="AC10" s="39">
        <v>7.4230003356933597E-2</v>
      </c>
      <c r="AD10" s="39">
        <v>0</v>
      </c>
      <c r="AE10" s="40">
        <v>1.1106499996185308</v>
      </c>
      <c r="AF10" s="38">
        <v>0</v>
      </c>
      <c r="AG10" s="39">
        <v>2.4106900024414109</v>
      </c>
      <c r="AH10" s="39">
        <v>1.2701799993515011</v>
      </c>
      <c r="AI10" s="40">
        <v>3.6808700017929121</v>
      </c>
      <c r="AJ10" s="71">
        <v>57.327579801082599</v>
      </c>
    </row>
    <row r="11" spans="1:36" x14ac:dyDescent="0.3">
      <c r="A11" s="1" t="s">
        <v>54</v>
      </c>
      <c r="B11" s="61" t="s">
        <v>55</v>
      </c>
      <c r="C11" s="38">
        <v>0.1606399993896481</v>
      </c>
      <c r="D11" s="39">
        <v>0.94740997314453101</v>
      </c>
      <c r="E11" s="39">
        <v>0</v>
      </c>
      <c r="F11" s="39">
        <v>0</v>
      </c>
      <c r="G11" s="40">
        <v>1.108049972534179</v>
      </c>
      <c r="H11" s="38">
        <v>0.99722999286651537</v>
      </c>
      <c r="I11" s="39">
        <v>0</v>
      </c>
      <c r="J11" s="39">
        <v>3.6479399242401116</v>
      </c>
      <c r="K11" s="39">
        <v>0.25488999938964801</v>
      </c>
      <c r="L11" s="40">
        <v>4.900059916496275</v>
      </c>
      <c r="M11" s="38">
        <v>6.5543599472045937</v>
      </c>
      <c r="N11" s="39">
        <v>0</v>
      </c>
      <c r="O11" s="39">
        <v>6.4704699325561537</v>
      </c>
      <c r="P11" s="39">
        <v>0</v>
      </c>
      <c r="Q11" s="40">
        <v>13.024829879760748</v>
      </c>
      <c r="R11" s="38">
        <v>0.91740000915527298</v>
      </c>
      <c r="S11" s="39">
        <v>0</v>
      </c>
      <c r="T11" s="39">
        <v>0</v>
      </c>
      <c r="U11" s="39">
        <v>5.9942100086212173</v>
      </c>
      <c r="V11" s="40">
        <v>6.9116100177764901</v>
      </c>
      <c r="W11" s="38">
        <v>1.4283499755859399</v>
      </c>
      <c r="X11" s="39">
        <v>0</v>
      </c>
      <c r="Y11" s="39">
        <v>2.0570300216674799</v>
      </c>
      <c r="Z11" s="39">
        <v>0</v>
      </c>
      <c r="AA11" s="39">
        <v>0.31813000106811518</v>
      </c>
      <c r="AB11" s="39">
        <v>0.54184999084472696</v>
      </c>
      <c r="AC11" s="39">
        <v>0.98762997436523403</v>
      </c>
      <c r="AD11" s="39">
        <v>0</v>
      </c>
      <c r="AE11" s="40">
        <v>5.3329899635314959</v>
      </c>
      <c r="AF11" s="38">
        <v>0</v>
      </c>
      <c r="AG11" s="39">
        <v>2.6168600006103517</v>
      </c>
      <c r="AH11" s="39">
        <v>0.2439599990844725</v>
      </c>
      <c r="AI11" s="40">
        <v>2.860819999694824</v>
      </c>
      <c r="AJ11" s="71">
        <v>34.138359749794013</v>
      </c>
    </row>
    <row r="12" spans="1:36" x14ac:dyDescent="0.3">
      <c r="A12" s="1" t="s">
        <v>54</v>
      </c>
      <c r="B12" s="61" t="s">
        <v>56</v>
      </c>
      <c r="C12" s="38">
        <v>0</v>
      </c>
      <c r="D12" s="39">
        <v>0</v>
      </c>
      <c r="E12" s="39">
        <v>0</v>
      </c>
      <c r="F12" s="39">
        <v>0</v>
      </c>
      <c r="G12" s="40">
        <v>0</v>
      </c>
      <c r="H12" s="38">
        <v>0</v>
      </c>
      <c r="I12" s="39">
        <v>0</v>
      </c>
      <c r="J12" s="39">
        <v>0.68892002487182646</v>
      </c>
      <c r="K12" s="39">
        <v>0</v>
      </c>
      <c r="L12" s="40">
        <v>0.68892002487182646</v>
      </c>
      <c r="M12" s="38">
        <v>2.6309700069427473</v>
      </c>
      <c r="N12" s="39">
        <v>0</v>
      </c>
      <c r="O12" s="39">
        <v>2.5461299839019738</v>
      </c>
      <c r="P12" s="39">
        <v>0</v>
      </c>
      <c r="Q12" s="40">
        <v>5.1770999908447211</v>
      </c>
      <c r="R12" s="38">
        <v>0.53092000579834009</v>
      </c>
      <c r="S12" s="39">
        <v>0</v>
      </c>
      <c r="T12" s="39">
        <v>0</v>
      </c>
      <c r="U12" s="39">
        <v>2.3826500272750866</v>
      </c>
      <c r="V12" s="40">
        <v>2.9135700330734267</v>
      </c>
      <c r="W12" s="38">
        <v>0.51378997802734405</v>
      </c>
      <c r="X12" s="39">
        <v>0</v>
      </c>
      <c r="Y12" s="39">
        <v>0</v>
      </c>
      <c r="Z12" s="39">
        <v>0</v>
      </c>
      <c r="AA12" s="39">
        <v>6.04599990844727E-2</v>
      </c>
      <c r="AB12" s="39">
        <v>0.771449981689453</v>
      </c>
      <c r="AC12" s="39">
        <v>0.200899993896484</v>
      </c>
      <c r="AD12" s="39">
        <v>0</v>
      </c>
      <c r="AE12" s="40">
        <v>1.5465999526977536</v>
      </c>
      <c r="AF12" s="38">
        <v>0</v>
      </c>
      <c r="AG12" s="39">
        <v>0</v>
      </c>
      <c r="AH12" s="39">
        <v>4.6300001144409198E-3</v>
      </c>
      <c r="AI12" s="40">
        <v>4.6300001144409198E-3</v>
      </c>
      <c r="AJ12" s="71">
        <v>10.33082000160217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</v>
      </c>
      <c r="G13" s="40">
        <v>0</v>
      </c>
      <c r="H13" s="38">
        <v>2.192050033569334</v>
      </c>
      <c r="I13" s="39">
        <v>0</v>
      </c>
      <c r="J13" s="39">
        <v>1.1081800537109401</v>
      </c>
      <c r="K13" s="39">
        <v>0</v>
      </c>
      <c r="L13" s="40">
        <v>3.3002300872802741</v>
      </c>
      <c r="M13" s="38">
        <v>1.3810200195312501</v>
      </c>
      <c r="N13" s="39">
        <v>0</v>
      </c>
      <c r="O13" s="39">
        <v>10.980329863548285</v>
      </c>
      <c r="P13" s="39">
        <v>0</v>
      </c>
      <c r="Q13" s="40">
        <v>12.361349883079535</v>
      </c>
      <c r="R13" s="38">
        <v>3.0610399932861352</v>
      </c>
      <c r="S13" s="39">
        <v>0</v>
      </c>
      <c r="T13" s="39">
        <v>0</v>
      </c>
      <c r="U13" s="39">
        <v>1.3332599906921379</v>
      </c>
      <c r="V13" s="40">
        <v>4.3942999839782733</v>
      </c>
      <c r="W13" s="38">
        <v>0</v>
      </c>
      <c r="X13" s="39">
        <v>0</v>
      </c>
      <c r="Y13" s="39">
        <v>6.2029301815032962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40">
        <v>6.2029301815032962</v>
      </c>
      <c r="AF13" s="38">
        <v>0</v>
      </c>
      <c r="AG13" s="39">
        <v>3.5044699096679692</v>
      </c>
      <c r="AH13" s="39">
        <v>0</v>
      </c>
      <c r="AI13" s="40">
        <v>3.5044699096679692</v>
      </c>
      <c r="AJ13" s="71">
        <v>29.763280045509347</v>
      </c>
    </row>
    <row r="14" spans="1:36" x14ac:dyDescent="0.3">
      <c r="A14" s="1" t="s">
        <v>54</v>
      </c>
      <c r="B14" s="61" t="s">
        <v>58</v>
      </c>
      <c r="C14" s="38">
        <v>0</v>
      </c>
      <c r="D14" s="39">
        <v>0.22113999938964801</v>
      </c>
      <c r="E14" s="39">
        <v>0</v>
      </c>
      <c r="F14" s="39">
        <v>0</v>
      </c>
      <c r="G14" s="40">
        <v>0.22113999938964801</v>
      </c>
      <c r="H14" s="38">
        <v>3.3974399414062511</v>
      </c>
      <c r="I14" s="39">
        <v>0</v>
      </c>
      <c r="J14" s="39">
        <v>3.8289198622703555</v>
      </c>
      <c r="K14" s="39">
        <v>0</v>
      </c>
      <c r="L14" s="40">
        <v>7.2263598036766066</v>
      </c>
      <c r="M14" s="38">
        <v>3.1320799961090096</v>
      </c>
      <c r="N14" s="39">
        <v>0</v>
      </c>
      <c r="O14" s="39">
        <v>19.253890043258671</v>
      </c>
      <c r="P14" s="39">
        <v>0</v>
      </c>
      <c r="Q14" s="40">
        <v>22.385970039367681</v>
      </c>
      <c r="R14" s="38">
        <v>3.5964500122070295</v>
      </c>
      <c r="S14" s="39">
        <v>0</v>
      </c>
      <c r="T14" s="39">
        <v>0</v>
      </c>
      <c r="U14" s="39">
        <v>22.868820112228391</v>
      </c>
      <c r="V14" s="40">
        <v>26.46527012443542</v>
      </c>
      <c r="W14" s="38">
        <v>0</v>
      </c>
      <c r="X14" s="39">
        <v>4.5699999332427998E-3</v>
      </c>
      <c r="Y14" s="39">
        <v>4.4016700286865262</v>
      </c>
      <c r="Z14" s="39">
        <v>1.6370000839233401E-2</v>
      </c>
      <c r="AA14" s="39">
        <v>0.80003997802734406</v>
      </c>
      <c r="AB14" s="39">
        <v>1.2155299987792971</v>
      </c>
      <c r="AC14" s="39">
        <v>0</v>
      </c>
      <c r="AD14" s="39">
        <v>0</v>
      </c>
      <c r="AE14" s="40">
        <v>6.4381800062656449</v>
      </c>
      <c r="AF14" s="38">
        <v>0</v>
      </c>
      <c r="AG14" s="39">
        <v>0.15830000305175801</v>
      </c>
      <c r="AH14" s="39">
        <v>1.6951700286269173</v>
      </c>
      <c r="AI14" s="40">
        <v>1.8534700316786754</v>
      </c>
      <c r="AJ14" s="71">
        <v>64.590390004813671</v>
      </c>
    </row>
    <row r="15" spans="1:36" x14ac:dyDescent="0.3">
      <c r="A15" s="1" t="s">
        <v>54</v>
      </c>
      <c r="B15" s="61" t="s">
        <v>59</v>
      </c>
      <c r="C15" s="38">
        <v>0</v>
      </c>
      <c r="D15" s="39">
        <v>0</v>
      </c>
      <c r="E15" s="39">
        <v>2.2413799972534187</v>
      </c>
      <c r="F15" s="39">
        <v>0</v>
      </c>
      <c r="G15" s="40">
        <v>2.2413799972534187</v>
      </c>
      <c r="H15" s="38">
        <v>11.544610055923464</v>
      </c>
      <c r="I15" s="39">
        <v>0</v>
      </c>
      <c r="J15" s="39">
        <v>7.3297699184417739</v>
      </c>
      <c r="K15" s="39">
        <v>0</v>
      </c>
      <c r="L15" s="40">
        <v>18.874379974365237</v>
      </c>
      <c r="M15" s="38">
        <v>6.8538300600051851</v>
      </c>
      <c r="N15" s="39">
        <v>0</v>
      </c>
      <c r="O15" s="39">
        <v>34.978329933285714</v>
      </c>
      <c r="P15" s="39">
        <v>0</v>
      </c>
      <c r="Q15" s="40">
        <v>41.832159993290901</v>
      </c>
      <c r="R15" s="38">
        <v>3.0944599666595507</v>
      </c>
      <c r="S15" s="39">
        <v>0</v>
      </c>
      <c r="T15" s="39">
        <v>7.0319999694824206E-2</v>
      </c>
      <c r="U15" s="39">
        <v>16.237790021896366</v>
      </c>
      <c r="V15" s="40">
        <v>19.40256998825074</v>
      </c>
      <c r="W15" s="38">
        <v>3.1041398925781301</v>
      </c>
      <c r="X15" s="39">
        <v>0</v>
      </c>
      <c r="Y15" s="39">
        <v>9.116640068054199</v>
      </c>
      <c r="Z15" s="39">
        <v>0</v>
      </c>
      <c r="AA15" s="39">
        <v>1.6266799926757809</v>
      </c>
      <c r="AB15" s="39">
        <v>0.87947999191284176</v>
      </c>
      <c r="AC15" s="39">
        <v>0</v>
      </c>
      <c r="AD15" s="39">
        <v>0.192789993286133</v>
      </c>
      <c r="AE15" s="40">
        <v>14.919729938507086</v>
      </c>
      <c r="AF15" s="38">
        <v>0</v>
      </c>
      <c r="AG15" s="39">
        <v>3.672800003051758</v>
      </c>
      <c r="AH15" s="39">
        <v>0</v>
      </c>
      <c r="AI15" s="40">
        <v>3.672800003051758</v>
      </c>
      <c r="AJ15" s="71">
        <v>100.94301989471914</v>
      </c>
    </row>
    <row r="16" spans="1:36" x14ac:dyDescent="0.3">
      <c r="A16" s="1" t="s">
        <v>54</v>
      </c>
      <c r="B16" s="61" t="s">
        <v>60</v>
      </c>
      <c r="C16" s="38">
        <v>20.6920498046875</v>
      </c>
      <c r="D16" s="39">
        <v>3.800760025024414</v>
      </c>
      <c r="E16" s="39">
        <v>3.8532800092697177</v>
      </c>
      <c r="F16" s="39">
        <v>4.1845700006484945</v>
      </c>
      <c r="G16" s="40">
        <v>32.530659839630125</v>
      </c>
      <c r="H16" s="38">
        <v>7.9305499610900849</v>
      </c>
      <c r="I16" s="39">
        <v>0.57583999633788996</v>
      </c>
      <c r="J16" s="39">
        <v>18.410940035581582</v>
      </c>
      <c r="K16" s="39">
        <v>0</v>
      </c>
      <c r="L16" s="40">
        <v>26.91732999300956</v>
      </c>
      <c r="M16" s="38">
        <v>15.766019941091537</v>
      </c>
      <c r="N16" s="39">
        <v>5.3660001754760697E-2</v>
      </c>
      <c r="O16" s="39">
        <v>83.380750198841127</v>
      </c>
      <c r="P16" s="39">
        <v>4.69199981689453E-2</v>
      </c>
      <c r="Q16" s="40">
        <v>99.247350139856366</v>
      </c>
      <c r="R16" s="38">
        <v>33.666219988346079</v>
      </c>
      <c r="S16" s="39">
        <v>0</v>
      </c>
      <c r="T16" s="39">
        <v>0</v>
      </c>
      <c r="U16" s="39">
        <v>32.462140174865716</v>
      </c>
      <c r="V16" s="40">
        <v>66.128360163211795</v>
      </c>
      <c r="W16" s="38">
        <v>0.25565999412536577</v>
      </c>
      <c r="X16" s="39">
        <v>2.6159999847412099E-2</v>
      </c>
      <c r="Y16" s="39">
        <v>12.063690086364746</v>
      </c>
      <c r="Z16" s="39">
        <v>0.2685099945068356</v>
      </c>
      <c r="AA16" s="39">
        <v>6.7859400272369514</v>
      </c>
      <c r="AB16" s="39">
        <v>2.0668000507354733</v>
      </c>
      <c r="AC16" s="39">
        <v>0.48059000015258801</v>
      </c>
      <c r="AD16" s="39">
        <v>0</v>
      </c>
      <c r="AE16" s="40">
        <v>21.947350152969374</v>
      </c>
      <c r="AF16" s="38">
        <v>0</v>
      </c>
      <c r="AG16" s="39">
        <v>3.0206000065803482</v>
      </c>
      <c r="AH16" s="39">
        <v>4.6617399959564239</v>
      </c>
      <c r="AI16" s="40">
        <v>7.6823400025367725</v>
      </c>
      <c r="AJ16" s="71">
        <v>254.45339029121399</v>
      </c>
    </row>
    <row r="17" spans="1:36" x14ac:dyDescent="0.3">
      <c r="A17" s="1" t="s">
        <v>54</v>
      </c>
      <c r="B17" s="61" t="s">
        <v>61</v>
      </c>
      <c r="C17" s="38">
        <v>0</v>
      </c>
      <c r="D17" s="39">
        <v>0</v>
      </c>
      <c r="E17" s="39">
        <v>0</v>
      </c>
      <c r="F17" s="39">
        <v>0</v>
      </c>
      <c r="G17" s="40">
        <v>0</v>
      </c>
      <c r="H17" s="38">
        <v>3.8850299835205084</v>
      </c>
      <c r="I17" s="39">
        <v>0</v>
      </c>
      <c r="J17" s="39">
        <v>4.7986900405883786</v>
      </c>
      <c r="K17" s="39">
        <v>0</v>
      </c>
      <c r="L17" s="40">
        <v>8.6837200241088865</v>
      </c>
      <c r="M17" s="38">
        <v>3.8522600421905553</v>
      </c>
      <c r="N17" s="39">
        <v>0</v>
      </c>
      <c r="O17" s="39">
        <v>18.301080033302309</v>
      </c>
      <c r="P17" s="39">
        <v>0</v>
      </c>
      <c r="Q17" s="40">
        <v>22.153340075492864</v>
      </c>
      <c r="R17" s="38">
        <v>3.4446499938964781</v>
      </c>
      <c r="S17" s="39">
        <v>0</v>
      </c>
      <c r="T17" s="39">
        <v>0</v>
      </c>
      <c r="U17" s="39">
        <v>34.838820031166058</v>
      </c>
      <c r="V17" s="40">
        <v>38.283470025062535</v>
      </c>
      <c r="W17" s="38">
        <v>0.13996000671386699</v>
      </c>
      <c r="X17" s="39">
        <v>0</v>
      </c>
      <c r="Y17" s="39">
        <v>1.4175400028228728</v>
      </c>
      <c r="Z17" s="39">
        <v>2.01457995605469</v>
      </c>
      <c r="AA17" s="39">
        <v>0.63644000244140597</v>
      </c>
      <c r="AB17" s="39">
        <v>6.1252499084472714</v>
      </c>
      <c r="AC17" s="39">
        <v>3.7175500144958522</v>
      </c>
      <c r="AD17" s="39">
        <v>5.1182299957275461</v>
      </c>
      <c r="AE17" s="40">
        <v>19.169549886703507</v>
      </c>
      <c r="AF17" s="38">
        <v>0</v>
      </c>
      <c r="AG17" s="39">
        <v>3.701720085144049</v>
      </c>
      <c r="AH17" s="39">
        <v>0.26359000396728549</v>
      </c>
      <c r="AI17" s="40">
        <v>3.9653100891113344</v>
      </c>
      <c r="AJ17" s="71">
        <v>92.255390100479133</v>
      </c>
    </row>
    <row r="18" spans="1:36" x14ac:dyDescent="0.3">
      <c r="A18" s="1" t="s">
        <v>54</v>
      </c>
      <c r="B18" s="61" t="s">
        <v>62</v>
      </c>
      <c r="C18" s="38">
        <v>0</v>
      </c>
      <c r="D18" s="39">
        <v>0</v>
      </c>
      <c r="E18" s="39">
        <v>6.8604398803710938</v>
      </c>
      <c r="F18" s="39">
        <v>0</v>
      </c>
      <c r="G18" s="40">
        <v>6.8604398803710938</v>
      </c>
      <c r="H18" s="38">
        <v>5.5016599426269481</v>
      </c>
      <c r="I18" s="39">
        <v>0</v>
      </c>
      <c r="J18" s="39">
        <v>5.8254098701477046</v>
      </c>
      <c r="K18" s="39">
        <v>0</v>
      </c>
      <c r="L18" s="40">
        <v>11.327069812774653</v>
      </c>
      <c r="M18" s="38">
        <v>26.393019960403453</v>
      </c>
      <c r="N18" s="39">
        <v>0.154879997253418</v>
      </c>
      <c r="O18" s="39">
        <v>25.477440017700189</v>
      </c>
      <c r="P18" s="39">
        <v>0</v>
      </c>
      <c r="Q18" s="40">
        <v>52.025339975357056</v>
      </c>
      <c r="R18" s="38">
        <v>7.5246799712181112</v>
      </c>
      <c r="S18" s="39">
        <v>0</v>
      </c>
      <c r="T18" s="39">
        <v>0</v>
      </c>
      <c r="U18" s="39">
        <v>19.047570219993602</v>
      </c>
      <c r="V18" s="40">
        <v>26.572250191211715</v>
      </c>
      <c r="W18" s="38">
        <v>8.4930000305175807E-2</v>
      </c>
      <c r="X18" s="39">
        <v>0</v>
      </c>
      <c r="Y18" s="39">
        <v>1.0825800170898439</v>
      </c>
      <c r="Z18" s="39">
        <v>1.8492200145721409</v>
      </c>
      <c r="AA18" s="39">
        <v>0.81264997863769506</v>
      </c>
      <c r="AB18" s="39">
        <v>0</v>
      </c>
      <c r="AC18" s="39">
        <v>0</v>
      </c>
      <c r="AD18" s="39">
        <v>0</v>
      </c>
      <c r="AE18" s="40">
        <v>3.8293800106048552</v>
      </c>
      <c r="AF18" s="38">
        <v>0</v>
      </c>
      <c r="AG18" s="39">
        <v>3.5586599464416531</v>
      </c>
      <c r="AH18" s="39">
        <v>0</v>
      </c>
      <c r="AI18" s="40">
        <v>3.5586599464416531</v>
      </c>
      <c r="AJ18" s="71">
        <v>104.17313981676102</v>
      </c>
    </row>
    <row r="19" spans="1:36" x14ac:dyDescent="0.3">
      <c r="A19" s="1" t="s">
        <v>54</v>
      </c>
      <c r="B19" s="61" t="s">
        <v>63</v>
      </c>
      <c r="C19" s="38">
        <v>0</v>
      </c>
      <c r="D19" s="39">
        <v>0</v>
      </c>
      <c r="E19" s="39">
        <v>0.32904999542236302</v>
      </c>
      <c r="F19" s="39">
        <v>0</v>
      </c>
      <c r="G19" s="40">
        <v>0.32904999542236302</v>
      </c>
      <c r="H19" s="38">
        <v>1.8171199970245362</v>
      </c>
      <c r="I19" s="39">
        <v>0</v>
      </c>
      <c r="J19" s="39">
        <v>13.41084008312226</v>
      </c>
      <c r="K19" s="39">
        <v>0</v>
      </c>
      <c r="L19" s="40">
        <v>15.227960080146795</v>
      </c>
      <c r="M19" s="38">
        <v>7.2081399750709538</v>
      </c>
      <c r="N19" s="39">
        <v>0</v>
      </c>
      <c r="O19" s="39">
        <v>37.032290016174336</v>
      </c>
      <c r="P19" s="39">
        <v>0</v>
      </c>
      <c r="Q19" s="40">
        <v>44.240429991245293</v>
      </c>
      <c r="R19" s="38">
        <v>11.758400151252738</v>
      </c>
      <c r="S19" s="39">
        <v>0</v>
      </c>
      <c r="T19" s="39">
        <v>0</v>
      </c>
      <c r="U19" s="39">
        <v>10.432089962959296</v>
      </c>
      <c r="V19" s="40">
        <v>22.190490114212032</v>
      </c>
      <c r="W19" s="38">
        <v>0</v>
      </c>
      <c r="X19" s="39">
        <v>0</v>
      </c>
      <c r="Y19" s="39">
        <v>1.4543400573730521</v>
      </c>
      <c r="Z19" s="39">
        <v>0.131490005493164</v>
      </c>
      <c r="AA19" s="39">
        <v>1.494800003051759</v>
      </c>
      <c r="AB19" s="39">
        <v>0</v>
      </c>
      <c r="AC19" s="39">
        <v>0</v>
      </c>
      <c r="AD19" s="39">
        <v>0</v>
      </c>
      <c r="AE19" s="40">
        <v>3.0806300659179753</v>
      </c>
      <c r="AF19" s="38">
        <v>0</v>
      </c>
      <c r="AG19" s="39">
        <v>0</v>
      </c>
      <c r="AH19" s="39">
        <v>0</v>
      </c>
      <c r="AI19" s="40">
        <v>0</v>
      </c>
      <c r="AJ19" s="71">
        <v>85.068560246944472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0</v>
      </c>
      <c r="F20" s="39">
        <v>7.96499977111816E-2</v>
      </c>
      <c r="G20" s="40">
        <v>7.96499977111816E-2</v>
      </c>
      <c r="H20" s="38">
        <v>0.48229000854492199</v>
      </c>
      <c r="I20" s="39">
        <v>0</v>
      </c>
      <c r="J20" s="39">
        <v>0</v>
      </c>
      <c r="K20" s="39">
        <v>0</v>
      </c>
      <c r="L20" s="40">
        <v>0.48229000854492199</v>
      </c>
      <c r="M20" s="38">
        <v>3.6399999618530299E-2</v>
      </c>
      <c r="N20" s="39">
        <v>0</v>
      </c>
      <c r="O20" s="39">
        <v>4.9331300048828179</v>
      </c>
      <c r="P20" s="39">
        <v>0</v>
      </c>
      <c r="Q20" s="40">
        <v>4.9695300045013484</v>
      </c>
      <c r="R20" s="38">
        <v>1.00896002197266</v>
      </c>
      <c r="S20" s="39">
        <v>0</v>
      </c>
      <c r="T20" s="39">
        <v>0</v>
      </c>
      <c r="U20" s="39">
        <v>0.97882999134063697</v>
      </c>
      <c r="V20" s="40">
        <v>1.9877900133132971</v>
      </c>
      <c r="W20" s="38">
        <v>0.99370999145507799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40">
        <v>0.99370999145507799</v>
      </c>
      <c r="AF20" s="38">
        <v>0</v>
      </c>
      <c r="AG20" s="39">
        <v>0</v>
      </c>
      <c r="AH20" s="39">
        <v>1.1409999847412099E-2</v>
      </c>
      <c r="AI20" s="40">
        <v>1.1409999847412099E-2</v>
      </c>
      <c r="AJ20" s="71">
        <v>8.5243800153732376</v>
      </c>
    </row>
    <row r="21" spans="1:36" x14ac:dyDescent="0.3">
      <c r="A21" s="1" t="s">
        <v>54</v>
      </c>
      <c r="B21" s="61" t="s">
        <v>65</v>
      </c>
      <c r="C21" s="38">
        <v>0</v>
      </c>
      <c r="D21" s="39">
        <v>0</v>
      </c>
      <c r="E21" s="39">
        <v>0.170350006103516</v>
      </c>
      <c r="F21" s="39">
        <v>0</v>
      </c>
      <c r="G21" s="40">
        <v>0.170350006103516</v>
      </c>
      <c r="H21" s="38">
        <v>2.1735899734497068</v>
      </c>
      <c r="I21" s="39">
        <v>0</v>
      </c>
      <c r="J21" s="39">
        <v>2.3123900680542042</v>
      </c>
      <c r="K21" s="39">
        <v>0</v>
      </c>
      <c r="L21" s="40">
        <v>4.4859800415039111</v>
      </c>
      <c r="M21" s="38">
        <v>2.8158600330352743</v>
      </c>
      <c r="N21" s="39">
        <v>0.14295999717712399</v>
      </c>
      <c r="O21" s="39">
        <v>7.7507999987602201</v>
      </c>
      <c r="P21" s="39">
        <v>0</v>
      </c>
      <c r="Q21" s="40">
        <v>10.709620028972619</v>
      </c>
      <c r="R21" s="38">
        <v>2.3088700141906751</v>
      </c>
      <c r="S21" s="39">
        <v>0</v>
      </c>
      <c r="T21" s="39">
        <v>0</v>
      </c>
      <c r="U21" s="39">
        <v>10.464070028305059</v>
      </c>
      <c r="V21" s="40">
        <v>12.772940042495733</v>
      </c>
      <c r="W21" s="38">
        <v>0</v>
      </c>
      <c r="X21" s="39">
        <v>0</v>
      </c>
      <c r="Y21" s="39">
        <v>0</v>
      </c>
      <c r="Z21" s="39">
        <v>0</v>
      </c>
      <c r="AA21" s="39">
        <v>1.0577299957275399</v>
      </c>
      <c r="AB21" s="39">
        <v>0</v>
      </c>
      <c r="AC21" s="39">
        <v>0</v>
      </c>
      <c r="AD21" s="39">
        <v>0</v>
      </c>
      <c r="AE21" s="40">
        <v>1.0577299957275399</v>
      </c>
      <c r="AF21" s="38">
        <v>0</v>
      </c>
      <c r="AG21" s="39">
        <v>5.5868798828125001</v>
      </c>
      <c r="AH21" s="39">
        <v>0.65427000427246096</v>
      </c>
      <c r="AI21" s="40">
        <v>6.2411498870849611</v>
      </c>
      <c r="AJ21" s="71">
        <v>35.437770001888282</v>
      </c>
    </row>
    <row r="22" spans="1:36" x14ac:dyDescent="0.3">
      <c r="A22" s="1" t="s">
        <v>54</v>
      </c>
      <c r="B22" s="61" t="s">
        <v>66</v>
      </c>
      <c r="C22" s="38">
        <v>0</v>
      </c>
      <c r="D22" s="39">
        <v>0</v>
      </c>
      <c r="E22" s="39">
        <v>0</v>
      </c>
      <c r="F22" s="39">
        <v>0</v>
      </c>
      <c r="G22" s="40">
        <v>0</v>
      </c>
      <c r="H22" s="38">
        <v>0</v>
      </c>
      <c r="I22" s="39">
        <v>0</v>
      </c>
      <c r="J22" s="39">
        <v>1.215590007781987</v>
      </c>
      <c r="K22" s="39">
        <v>0</v>
      </c>
      <c r="L22" s="40">
        <v>1.215590007781987</v>
      </c>
      <c r="M22" s="38">
        <v>1.5920499954223633</v>
      </c>
      <c r="N22" s="39">
        <v>0</v>
      </c>
      <c r="O22" s="39">
        <v>8.0454499454498318</v>
      </c>
      <c r="P22" s="39">
        <v>0</v>
      </c>
      <c r="Q22" s="40">
        <v>9.6374999408721944</v>
      </c>
      <c r="R22" s="38">
        <v>0</v>
      </c>
      <c r="S22" s="39">
        <v>0</v>
      </c>
      <c r="T22" s="39">
        <v>0</v>
      </c>
      <c r="U22" s="39">
        <v>4.1306000270843519</v>
      </c>
      <c r="V22" s="40">
        <v>4.1306000270843519</v>
      </c>
      <c r="W22" s="38">
        <v>0</v>
      </c>
      <c r="X22" s="39">
        <v>0</v>
      </c>
      <c r="Y22" s="39">
        <v>1.3685200195312528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40">
        <v>1.3685200195312528</v>
      </c>
      <c r="AF22" s="38">
        <v>0</v>
      </c>
      <c r="AG22" s="39">
        <v>0.48407000732421901</v>
      </c>
      <c r="AH22" s="39">
        <v>0</v>
      </c>
      <c r="AI22" s="40">
        <v>0.48407000732421901</v>
      </c>
      <c r="AJ22" s="71">
        <v>16.836280002594005</v>
      </c>
    </row>
    <row r="23" spans="1:36" x14ac:dyDescent="0.3">
      <c r="A23" s="1" t="s">
        <v>169</v>
      </c>
      <c r="B23" s="61" t="s">
        <v>170</v>
      </c>
      <c r="C23" s="38">
        <v>3.1674300765991239</v>
      </c>
      <c r="D23" s="39">
        <v>2.0313699836730996</v>
      </c>
      <c r="E23" s="39">
        <v>0</v>
      </c>
      <c r="F23" s="39">
        <v>0</v>
      </c>
      <c r="G23" s="40">
        <v>5.1988000602722231</v>
      </c>
      <c r="H23" s="38">
        <v>21.525819970130922</v>
      </c>
      <c r="I23" s="39">
        <v>0.91654000854492279</v>
      </c>
      <c r="J23" s="39">
        <v>10.399030059814452</v>
      </c>
      <c r="K23" s="39">
        <v>4.7869998931884802E-2</v>
      </c>
      <c r="L23" s="40">
        <v>32.889260037422183</v>
      </c>
      <c r="M23" s="38">
        <v>16.38826990413666</v>
      </c>
      <c r="N23" s="39">
        <v>0</v>
      </c>
      <c r="O23" s="39">
        <v>26.885209629058853</v>
      </c>
      <c r="P23" s="39">
        <v>0</v>
      </c>
      <c r="Q23" s="40">
        <v>43.273479533195513</v>
      </c>
      <c r="R23" s="38">
        <v>13.732579899787902</v>
      </c>
      <c r="S23" s="39">
        <v>0</v>
      </c>
      <c r="T23" s="39">
        <v>0.234100006103516</v>
      </c>
      <c r="U23" s="39">
        <v>34.557849953413012</v>
      </c>
      <c r="V23" s="40">
        <v>48.52452985930443</v>
      </c>
      <c r="W23" s="38">
        <v>4.0101999092102094</v>
      </c>
      <c r="X23" s="39">
        <v>0</v>
      </c>
      <c r="Y23" s="39">
        <v>9.8956999893188513</v>
      </c>
      <c r="Z23" s="39">
        <v>4.1548500432968103</v>
      </c>
      <c r="AA23" s="39">
        <v>3.3067700157165554</v>
      </c>
      <c r="AB23" s="39">
        <v>1.5842499790191646</v>
      </c>
      <c r="AC23" s="39">
        <v>1.928419979095459</v>
      </c>
      <c r="AD23" s="39">
        <v>4.6110000610351601E-2</v>
      </c>
      <c r="AE23" s="40">
        <v>24.926299916267403</v>
      </c>
      <c r="AF23" s="38">
        <v>0</v>
      </c>
      <c r="AG23" s="39">
        <v>7.8462499160766583</v>
      </c>
      <c r="AH23" s="39">
        <v>1.6566900186538698</v>
      </c>
      <c r="AI23" s="40">
        <v>9.5029399347305272</v>
      </c>
      <c r="AJ23" s="71">
        <v>164.31530934119229</v>
      </c>
    </row>
    <row r="24" spans="1:36" x14ac:dyDescent="0.3">
      <c r="A24" s="1" t="s">
        <v>169</v>
      </c>
      <c r="B24" s="61" t="s">
        <v>67</v>
      </c>
      <c r="C24" s="38">
        <v>8.85185009765625</v>
      </c>
      <c r="D24" s="39">
        <v>2.2222299919128461</v>
      </c>
      <c r="E24" s="39">
        <v>10.298659858703614</v>
      </c>
      <c r="F24" s="39">
        <v>2.5805799536705027</v>
      </c>
      <c r="G24" s="40">
        <v>23.95331990194321</v>
      </c>
      <c r="H24" s="38">
        <v>7.2285299777984537</v>
      </c>
      <c r="I24" s="39">
        <v>0</v>
      </c>
      <c r="J24" s="39">
        <v>3.6449101104736332</v>
      </c>
      <c r="K24" s="39">
        <v>0</v>
      </c>
      <c r="L24" s="40">
        <v>10.873440088272087</v>
      </c>
      <c r="M24" s="38">
        <v>5.3009699497222948</v>
      </c>
      <c r="N24" s="39">
        <v>8.4129997253418007E-2</v>
      </c>
      <c r="O24" s="39">
        <v>34.019169947624164</v>
      </c>
      <c r="P24" s="39">
        <v>0</v>
      </c>
      <c r="Q24" s="40">
        <v>39.404269894599878</v>
      </c>
      <c r="R24" s="38">
        <v>3.7434999618530251</v>
      </c>
      <c r="S24" s="39">
        <v>0</v>
      </c>
      <c r="T24" s="39">
        <v>0.16892999267578099</v>
      </c>
      <c r="U24" s="39">
        <v>36.440349903821918</v>
      </c>
      <c r="V24" s="40">
        <v>40.352779858350722</v>
      </c>
      <c r="W24" s="38">
        <v>0</v>
      </c>
      <c r="X24" s="39">
        <v>1.19400000572205E-2</v>
      </c>
      <c r="Y24" s="39">
        <v>6.265539967298503</v>
      </c>
      <c r="Z24" s="39">
        <v>3.2521300201415988</v>
      </c>
      <c r="AA24" s="39">
        <v>1.5792200164794923</v>
      </c>
      <c r="AB24" s="39">
        <v>0</v>
      </c>
      <c r="AC24" s="39">
        <v>0</v>
      </c>
      <c r="AD24" s="39">
        <v>0</v>
      </c>
      <c r="AE24" s="40">
        <v>11.108830003976815</v>
      </c>
      <c r="AF24" s="38">
        <v>0</v>
      </c>
      <c r="AG24" s="39">
        <v>14.774189908981297</v>
      </c>
      <c r="AH24" s="39">
        <v>13.080469913125036</v>
      </c>
      <c r="AI24" s="40">
        <v>27.854659822106335</v>
      </c>
      <c r="AJ24" s="71">
        <v>153.54729956924905</v>
      </c>
    </row>
    <row r="25" spans="1:36" x14ac:dyDescent="0.3">
      <c r="A25" s="1" t="s">
        <v>68</v>
      </c>
      <c r="B25" s="61" t="s">
        <v>69</v>
      </c>
      <c r="C25" s="38">
        <v>0</v>
      </c>
      <c r="D25" s="39">
        <v>0</v>
      </c>
      <c r="E25" s="39">
        <v>0.28919000244140602</v>
      </c>
      <c r="F25" s="39">
        <v>1.1496700153350821</v>
      </c>
      <c r="G25" s="40">
        <v>1.4388600177764881</v>
      </c>
      <c r="H25" s="38">
        <v>2.4984599609374998</v>
      </c>
      <c r="I25" s="39">
        <v>0.21502999877929699</v>
      </c>
      <c r="J25" s="39">
        <v>10.542480020523087</v>
      </c>
      <c r="K25" s="39">
        <v>0.107279998779297</v>
      </c>
      <c r="L25" s="40">
        <v>13.36324997901918</v>
      </c>
      <c r="M25" s="38">
        <v>11.073299981594086</v>
      </c>
      <c r="N25" s="39">
        <v>1.6478099746704069</v>
      </c>
      <c r="O25" s="39">
        <v>42.18377983474732</v>
      </c>
      <c r="P25" s="39">
        <v>0</v>
      </c>
      <c r="Q25" s="40">
        <v>54.904889791011811</v>
      </c>
      <c r="R25" s="38">
        <v>2.8493999977111777</v>
      </c>
      <c r="S25" s="39">
        <v>0</v>
      </c>
      <c r="T25" s="39">
        <v>0</v>
      </c>
      <c r="U25" s="39">
        <v>32.646230076789841</v>
      </c>
      <c r="V25" s="40">
        <v>35.495630074501022</v>
      </c>
      <c r="W25" s="38">
        <v>8.4399995803833006E-3</v>
      </c>
      <c r="X25" s="39">
        <v>6.2300000190734896E-3</v>
      </c>
      <c r="Y25" s="39">
        <v>2.7532699699401855</v>
      </c>
      <c r="Z25" s="39">
        <v>1.0058699951171901</v>
      </c>
      <c r="AA25" s="39">
        <v>4.5349998474121099E-2</v>
      </c>
      <c r="AB25" s="39">
        <v>0.20983000183105499</v>
      </c>
      <c r="AC25" s="39">
        <v>0</v>
      </c>
      <c r="AD25" s="39">
        <v>0.27604998779296902</v>
      </c>
      <c r="AE25" s="40">
        <v>4.305039952754977</v>
      </c>
      <c r="AF25" s="38">
        <v>0</v>
      </c>
      <c r="AG25" s="39">
        <v>0.19397999572753899</v>
      </c>
      <c r="AH25" s="39">
        <v>0.92442998218536343</v>
      </c>
      <c r="AI25" s="40">
        <v>1.1184099779129024</v>
      </c>
      <c r="AJ25" s="71">
        <v>110.62607979297637</v>
      </c>
    </row>
    <row r="26" spans="1:36" x14ac:dyDescent="0.3">
      <c r="A26" s="1" t="s">
        <v>68</v>
      </c>
      <c r="B26" s="61" t="s">
        <v>70</v>
      </c>
      <c r="C26" s="38">
        <v>0</v>
      </c>
      <c r="D26" s="39">
        <v>4.5340000152587899E-2</v>
      </c>
      <c r="E26" s="39">
        <v>0</v>
      </c>
      <c r="F26" s="39">
        <v>0</v>
      </c>
      <c r="G26" s="40">
        <v>4.5340000152587899E-2</v>
      </c>
      <c r="H26" s="38">
        <v>6.8323100090026809</v>
      </c>
      <c r="I26" s="39">
        <v>0</v>
      </c>
      <c r="J26" s="39">
        <v>13.32149013328552</v>
      </c>
      <c r="K26" s="39">
        <v>9.3650001525878906E-2</v>
      </c>
      <c r="L26" s="40">
        <v>20.247450143814081</v>
      </c>
      <c r="M26" s="38">
        <v>12.565580038070685</v>
      </c>
      <c r="N26" s="39">
        <v>0</v>
      </c>
      <c r="O26" s="39">
        <v>32.081029974460598</v>
      </c>
      <c r="P26" s="39">
        <v>0</v>
      </c>
      <c r="Q26" s="40">
        <v>44.646610012531283</v>
      </c>
      <c r="R26" s="38">
        <v>4.5575899877548265</v>
      </c>
      <c r="S26" s="39">
        <v>0</v>
      </c>
      <c r="T26" s="39">
        <v>0</v>
      </c>
      <c r="U26" s="39">
        <v>7.4132099857330287</v>
      </c>
      <c r="V26" s="40">
        <v>11.970799973487855</v>
      </c>
      <c r="W26" s="38">
        <v>0.70800000762939508</v>
      </c>
      <c r="X26" s="39">
        <v>0</v>
      </c>
      <c r="Y26" s="39">
        <v>3.3248700399398818</v>
      </c>
      <c r="Z26" s="39">
        <v>0.203470001220703</v>
      </c>
      <c r="AA26" s="39">
        <v>2.5020099487304699</v>
      </c>
      <c r="AB26" s="39">
        <v>2.5620599546432468</v>
      </c>
      <c r="AC26" s="39">
        <v>0.74210998535156303</v>
      </c>
      <c r="AD26" s="39">
        <v>0.54446002197265597</v>
      </c>
      <c r="AE26" s="40">
        <v>10.586979959487916</v>
      </c>
      <c r="AF26" s="38">
        <v>0</v>
      </c>
      <c r="AG26" s="39">
        <v>4.3590300245285043</v>
      </c>
      <c r="AH26" s="39">
        <v>0.58834997558593705</v>
      </c>
      <c r="AI26" s="40">
        <v>4.9473800001144417</v>
      </c>
      <c r="AJ26" s="71">
        <v>92.444560089588165</v>
      </c>
    </row>
    <row r="27" spans="1:36" x14ac:dyDescent="0.3">
      <c r="A27" s="1" t="s">
        <v>68</v>
      </c>
      <c r="B27" s="61" t="s">
        <v>71</v>
      </c>
      <c r="C27" s="38">
        <v>0</v>
      </c>
      <c r="D27" s="39">
        <v>0</v>
      </c>
      <c r="E27" s="39">
        <v>0</v>
      </c>
      <c r="F27" s="39">
        <v>0</v>
      </c>
      <c r="G27" s="40">
        <v>0</v>
      </c>
      <c r="H27" s="38">
        <v>2.7488999767303435</v>
      </c>
      <c r="I27" s="39">
        <v>0</v>
      </c>
      <c r="J27" s="39">
        <v>0</v>
      </c>
      <c r="K27" s="39">
        <v>0</v>
      </c>
      <c r="L27" s="40">
        <v>2.7488999767303435</v>
      </c>
      <c r="M27" s="38">
        <v>1.2634099826812746</v>
      </c>
      <c r="N27" s="39">
        <v>0</v>
      </c>
      <c r="O27" s="39">
        <v>10.98106011104583</v>
      </c>
      <c r="P27" s="39">
        <v>0</v>
      </c>
      <c r="Q27" s="40">
        <v>12.244470093727104</v>
      </c>
      <c r="R27" s="38">
        <v>1.079810028076172</v>
      </c>
      <c r="S27" s="39">
        <v>0</v>
      </c>
      <c r="T27" s="39">
        <v>0</v>
      </c>
      <c r="U27" s="39">
        <v>5.9413300418853838</v>
      </c>
      <c r="V27" s="40">
        <v>7.0211400699615556</v>
      </c>
      <c r="W27" s="38">
        <v>0</v>
      </c>
      <c r="X27" s="39">
        <v>0</v>
      </c>
      <c r="Y27" s="39">
        <v>0.21512999725341819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40">
        <v>0.21512999725341819</v>
      </c>
      <c r="AF27" s="38">
        <v>0</v>
      </c>
      <c r="AG27" s="39">
        <v>0</v>
      </c>
      <c r="AH27" s="39">
        <v>0</v>
      </c>
      <c r="AI27" s="40">
        <v>0</v>
      </c>
      <c r="AJ27" s="71">
        <v>22.229640137672419</v>
      </c>
    </row>
    <row r="28" spans="1:36" x14ac:dyDescent="0.3">
      <c r="A28" s="1" t="s">
        <v>68</v>
      </c>
      <c r="B28" s="61" t="s">
        <v>72</v>
      </c>
      <c r="C28" s="38">
        <v>1.0258799972534181</v>
      </c>
      <c r="D28" s="39">
        <v>0.69067999267578095</v>
      </c>
      <c r="E28" s="39">
        <v>0</v>
      </c>
      <c r="F28" s="39">
        <v>0</v>
      </c>
      <c r="G28" s="40">
        <v>1.716559989929199</v>
      </c>
      <c r="H28" s="38">
        <v>9.4899000630378776</v>
      </c>
      <c r="I28" s="39">
        <v>0</v>
      </c>
      <c r="J28" s="39">
        <v>5.2794900197982777</v>
      </c>
      <c r="K28" s="39">
        <v>0</v>
      </c>
      <c r="L28" s="40">
        <v>14.769390082836155</v>
      </c>
      <c r="M28" s="38">
        <v>10.154809947013847</v>
      </c>
      <c r="N28" s="39">
        <v>0</v>
      </c>
      <c r="O28" s="39">
        <v>45.283660099983223</v>
      </c>
      <c r="P28" s="39">
        <v>0</v>
      </c>
      <c r="Q28" s="40">
        <v>55.438470046997068</v>
      </c>
      <c r="R28" s="38">
        <v>12.795249972820294</v>
      </c>
      <c r="S28" s="39">
        <v>0</v>
      </c>
      <c r="T28" s="39">
        <v>0</v>
      </c>
      <c r="U28" s="39">
        <v>33.271229756116881</v>
      </c>
      <c r="V28" s="40">
        <v>46.066479728937175</v>
      </c>
      <c r="W28" s="38">
        <v>2.4600300235748307</v>
      </c>
      <c r="X28" s="39">
        <v>3.5029998779296898E-2</v>
      </c>
      <c r="Y28" s="39">
        <v>4.8975100097656243</v>
      </c>
      <c r="Z28" s="39">
        <v>0.82219000244140605</v>
      </c>
      <c r="AA28" s="39">
        <v>0</v>
      </c>
      <c r="AB28" s="39">
        <v>0.109430000305176</v>
      </c>
      <c r="AC28" s="39">
        <v>0</v>
      </c>
      <c r="AD28" s="39">
        <v>0</v>
      </c>
      <c r="AE28" s="40">
        <v>8.3241900348663336</v>
      </c>
      <c r="AF28" s="38">
        <v>0</v>
      </c>
      <c r="AG28" s="39">
        <v>6.1238600845337015</v>
      </c>
      <c r="AH28" s="39">
        <v>0.52751998901367203</v>
      </c>
      <c r="AI28" s="40">
        <v>6.6513800735473732</v>
      </c>
      <c r="AJ28" s="71">
        <v>132.96646995711333</v>
      </c>
    </row>
    <row r="29" spans="1:36" x14ac:dyDescent="0.3">
      <c r="A29" s="1" t="s">
        <v>68</v>
      </c>
      <c r="B29" s="61" t="s">
        <v>73</v>
      </c>
      <c r="C29" s="38">
        <v>8.2581997070312507</v>
      </c>
      <c r="D29" s="39">
        <v>0.52442999267578105</v>
      </c>
      <c r="E29" s="39">
        <v>0</v>
      </c>
      <c r="F29" s="39">
        <v>0</v>
      </c>
      <c r="G29" s="40">
        <v>8.7826296997070319</v>
      </c>
      <c r="H29" s="38">
        <v>1.467609993934631</v>
      </c>
      <c r="I29" s="39">
        <v>0</v>
      </c>
      <c r="J29" s="39">
        <v>5.8524200515747111</v>
      </c>
      <c r="K29" s="39">
        <v>0</v>
      </c>
      <c r="L29" s="40">
        <v>7.3200300455093421</v>
      </c>
      <c r="M29" s="38">
        <v>5.8797399950027476</v>
      </c>
      <c r="N29" s="39">
        <v>0</v>
      </c>
      <c r="O29" s="39">
        <v>37.517389864921611</v>
      </c>
      <c r="P29" s="39">
        <v>0</v>
      </c>
      <c r="Q29" s="40">
        <v>43.397129859924362</v>
      </c>
      <c r="R29" s="38">
        <v>8.2958399915695278</v>
      </c>
      <c r="S29" s="39">
        <v>0</v>
      </c>
      <c r="T29" s="39">
        <v>0.97872999572753905</v>
      </c>
      <c r="U29" s="39">
        <v>16.788540028572076</v>
      </c>
      <c r="V29" s="40">
        <v>26.063110015869142</v>
      </c>
      <c r="W29" s="38">
        <v>0.43005000972747798</v>
      </c>
      <c r="X29" s="39">
        <v>1.29499998092651E-2</v>
      </c>
      <c r="Y29" s="39">
        <v>2.0003400039672847</v>
      </c>
      <c r="Z29" s="39">
        <v>4.3069999694824203E-2</v>
      </c>
      <c r="AA29" s="39">
        <v>0</v>
      </c>
      <c r="AB29" s="39">
        <v>0.45581999087333669</v>
      </c>
      <c r="AC29" s="39">
        <v>0</v>
      </c>
      <c r="AD29" s="39">
        <v>0</v>
      </c>
      <c r="AE29" s="40">
        <v>2.9422300040721887</v>
      </c>
      <c r="AF29" s="38">
        <v>0</v>
      </c>
      <c r="AG29" s="39">
        <v>7.3276900243759133</v>
      </c>
      <c r="AH29" s="39">
        <v>1.4766099972724915</v>
      </c>
      <c r="AI29" s="40">
        <v>8.8043000216484053</v>
      </c>
      <c r="AJ29" s="71">
        <v>97.309429646730464</v>
      </c>
    </row>
    <row r="30" spans="1:36" x14ac:dyDescent="0.3">
      <c r="A30" s="1" t="s">
        <v>68</v>
      </c>
      <c r="B30" s="61" t="s">
        <v>74</v>
      </c>
      <c r="C30" s="38">
        <v>0</v>
      </c>
      <c r="D30" s="39">
        <v>0.361149997711182</v>
      </c>
      <c r="E30" s="39">
        <v>0</v>
      </c>
      <c r="F30" s="39">
        <v>0</v>
      </c>
      <c r="G30" s="40">
        <v>0.361149997711182</v>
      </c>
      <c r="H30" s="38">
        <v>1.4788600120544433</v>
      </c>
      <c r="I30" s="39">
        <v>1.25041000366211</v>
      </c>
      <c r="J30" s="39">
        <v>15.325830145120641</v>
      </c>
      <c r="K30" s="39">
        <v>0.18453999328613299</v>
      </c>
      <c r="L30" s="40">
        <v>18.239640154123325</v>
      </c>
      <c r="M30" s="38">
        <v>16.934579893589028</v>
      </c>
      <c r="N30" s="39">
        <v>0</v>
      </c>
      <c r="O30" s="39">
        <v>52.711710030555757</v>
      </c>
      <c r="P30" s="39">
        <v>0</v>
      </c>
      <c r="Q30" s="40">
        <v>69.646289924144781</v>
      </c>
      <c r="R30" s="38">
        <v>6.6949998857974933</v>
      </c>
      <c r="S30" s="39">
        <v>0</v>
      </c>
      <c r="T30" s="39">
        <v>0</v>
      </c>
      <c r="U30" s="39">
        <v>13.676100028991698</v>
      </c>
      <c r="V30" s="40">
        <v>20.371099914789191</v>
      </c>
      <c r="W30" s="38">
        <v>0</v>
      </c>
      <c r="X30" s="39">
        <v>0</v>
      </c>
      <c r="Y30" s="39">
        <v>2.0944400329589872</v>
      </c>
      <c r="Z30" s="39">
        <v>0.49943000793457104</v>
      </c>
      <c r="AA30" s="39">
        <v>0</v>
      </c>
      <c r="AB30" s="39">
        <v>0.45824002075195303</v>
      </c>
      <c r="AC30" s="39">
        <v>2.3770000457763701E-2</v>
      </c>
      <c r="AD30" s="39">
        <v>0</v>
      </c>
      <c r="AE30" s="40">
        <v>3.0758800621032751</v>
      </c>
      <c r="AF30" s="38">
        <v>0</v>
      </c>
      <c r="AG30" s="39">
        <v>11.152099873542788</v>
      </c>
      <c r="AH30" s="39">
        <v>1.8016499996185287</v>
      </c>
      <c r="AI30" s="40">
        <v>12.953749873161318</v>
      </c>
      <c r="AJ30" s="71">
        <v>124.64780992603306</v>
      </c>
    </row>
    <row r="31" spans="1:36" x14ac:dyDescent="0.3">
      <c r="A31" s="1" t="s">
        <v>68</v>
      </c>
      <c r="B31" s="61" t="s">
        <v>75</v>
      </c>
      <c r="C31" s="38">
        <v>0</v>
      </c>
      <c r="D31" s="39">
        <v>0.54036000061035205</v>
      </c>
      <c r="E31" s="39">
        <v>0</v>
      </c>
      <c r="F31" s="39">
        <v>1.0653600006103521</v>
      </c>
      <c r="G31" s="40">
        <v>1.6057200012207042</v>
      </c>
      <c r="H31" s="38">
        <v>3.4600899581909199</v>
      </c>
      <c r="I31" s="39">
        <v>0</v>
      </c>
      <c r="J31" s="39">
        <v>3.6530999717712374</v>
      </c>
      <c r="K31" s="39">
        <v>0</v>
      </c>
      <c r="L31" s="40">
        <v>7.1131899299621573</v>
      </c>
      <c r="M31" s="38">
        <v>10.779389808654789</v>
      </c>
      <c r="N31" s="39">
        <v>0.164699996948242</v>
      </c>
      <c r="O31" s="39">
        <v>34.857049842834428</v>
      </c>
      <c r="P31" s="39">
        <v>0.29349999999999998</v>
      </c>
      <c r="Q31" s="40">
        <v>46.094639648437457</v>
      </c>
      <c r="R31" s="38">
        <v>3.1469900360107452</v>
      </c>
      <c r="S31" s="39">
        <v>0</v>
      </c>
      <c r="T31" s="39">
        <v>0</v>
      </c>
      <c r="U31" s="39">
        <v>34.510330068826732</v>
      </c>
      <c r="V31" s="40">
        <v>37.657320104837481</v>
      </c>
      <c r="W31" s="38">
        <v>2.3610000610351602E-2</v>
      </c>
      <c r="X31" s="39">
        <v>5.7439998626709003E-2</v>
      </c>
      <c r="Y31" s="39">
        <v>5.0130000457763746</v>
      </c>
      <c r="Z31" s="39">
        <v>0</v>
      </c>
      <c r="AA31" s="39">
        <v>1.006290008544922</v>
      </c>
      <c r="AB31" s="39">
        <v>0.88705999755859399</v>
      </c>
      <c r="AC31" s="39">
        <v>0</v>
      </c>
      <c r="AD31" s="39">
        <v>0</v>
      </c>
      <c r="AE31" s="40">
        <v>6.9874000511169507</v>
      </c>
      <c r="AF31" s="38">
        <v>0</v>
      </c>
      <c r="AG31" s="39">
        <v>0.38775000000000004</v>
      </c>
      <c r="AH31" s="39">
        <v>0.31702999782562302</v>
      </c>
      <c r="AI31" s="40">
        <v>0.70477999782562306</v>
      </c>
      <c r="AJ31" s="71">
        <v>100.16304973340037</v>
      </c>
    </row>
    <row r="32" spans="1:36" x14ac:dyDescent="0.3">
      <c r="A32" s="1" t="s">
        <v>76</v>
      </c>
      <c r="B32" s="61" t="s">
        <v>77</v>
      </c>
      <c r="C32" s="38">
        <v>7.8346098289489809</v>
      </c>
      <c r="D32" s="39">
        <v>3.022529951095581</v>
      </c>
      <c r="E32" s="39">
        <v>0.38989001464843698</v>
      </c>
      <c r="F32" s="39">
        <v>0</v>
      </c>
      <c r="G32" s="40">
        <v>11.247029794692999</v>
      </c>
      <c r="H32" s="38">
        <v>16.61379975128175</v>
      </c>
      <c r="I32" s="39">
        <v>2.269130001068115</v>
      </c>
      <c r="J32" s="39">
        <v>20.679219937324532</v>
      </c>
      <c r="K32" s="39">
        <v>0</v>
      </c>
      <c r="L32" s="40">
        <v>39.562149689674399</v>
      </c>
      <c r="M32" s="38">
        <v>12.317029980659479</v>
      </c>
      <c r="N32" s="39">
        <v>0</v>
      </c>
      <c r="O32" s="39">
        <v>79.103970264434864</v>
      </c>
      <c r="P32" s="39">
        <v>0</v>
      </c>
      <c r="Q32" s="40">
        <v>91.421000245094348</v>
      </c>
      <c r="R32" s="38">
        <v>17.38368998718261</v>
      </c>
      <c r="S32" s="39">
        <v>0</v>
      </c>
      <c r="T32" s="39">
        <v>0.57564000701904305</v>
      </c>
      <c r="U32" s="39">
        <v>68.507969981193554</v>
      </c>
      <c r="V32" s="40">
        <v>86.467299975395207</v>
      </c>
      <c r="W32" s="38">
        <v>1.0500000000000001E-2</v>
      </c>
      <c r="X32" s="39">
        <v>5.8499999046325701E-3</v>
      </c>
      <c r="Y32" s="39">
        <v>11.16798000526428</v>
      </c>
      <c r="Z32" s="39">
        <v>0.149889999389648</v>
      </c>
      <c r="AA32" s="39">
        <v>8.6199800300598106</v>
      </c>
      <c r="AB32" s="39">
        <v>5.080070091247558</v>
      </c>
      <c r="AC32" s="39">
        <v>0</v>
      </c>
      <c r="AD32" s="39">
        <v>0</v>
      </c>
      <c r="AE32" s="40">
        <v>25.03427012586593</v>
      </c>
      <c r="AF32" s="38">
        <v>0</v>
      </c>
      <c r="AG32" s="39">
        <v>4.6988199214935307</v>
      </c>
      <c r="AH32" s="39">
        <v>1.3552499976158128</v>
      </c>
      <c r="AI32" s="40">
        <v>6.0540699191093434</v>
      </c>
      <c r="AJ32" s="71">
        <v>259.78581974983223</v>
      </c>
    </row>
    <row r="33" spans="1:36" x14ac:dyDescent="0.3">
      <c r="A33" s="1" t="s">
        <v>76</v>
      </c>
      <c r="B33" s="61" t="s">
        <v>78</v>
      </c>
      <c r="C33" s="38">
        <v>0.83138999938964808</v>
      </c>
      <c r="D33" s="39">
        <v>0</v>
      </c>
      <c r="E33" s="39">
        <v>0</v>
      </c>
      <c r="F33" s="39">
        <v>0</v>
      </c>
      <c r="G33" s="40">
        <v>0.83138999938964808</v>
      </c>
      <c r="H33" s="38">
        <v>1.2326699829101559</v>
      </c>
      <c r="I33" s="39">
        <v>0</v>
      </c>
      <c r="J33" s="39">
        <v>0</v>
      </c>
      <c r="K33" s="39">
        <v>0</v>
      </c>
      <c r="L33" s="40">
        <v>1.2326699829101559</v>
      </c>
      <c r="M33" s="38">
        <v>0</v>
      </c>
      <c r="N33" s="39">
        <v>0</v>
      </c>
      <c r="O33" s="39">
        <v>7.3268200025558423</v>
      </c>
      <c r="P33" s="39">
        <v>0</v>
      </c>
      <c r="Q33" s="40">
        <v>7.3268200025558423</v>
      </c>
      <c r="R33" s="38">
        <v>0.54461998748779306</v>
      </c>
      <c r="S33" s="39">
        <v>0</v>
      </c>
      <c r="T33" s="39">
        <v>0</v>
      </c>
      <c r="U33" s="39">
        <v>18.252329989194866</v>
      </c>
      <c r="V33" s="40">
        <v>18.796949976682658</v>
      </c>
      <c r="W33" s="38">
        <v>1.8341500320434569</v>
      </c>
      <c r="X33" s="39">
        <v>0.16785000133514399</v>
      </c>
      <c r="Y33" s="39">
        <v>0.53936999130249008</v>
      </c>
      <c r="Z33" s="39">
        <v>1.5636100158691399</v>
      </c>
      <c r="AA33" s="39">
        <v>0</v>
      </c>
      <c r="AB33" s="39">
        <v>0.84256002044677702</v>
      </c>
      <c r="AC33" s="39">
        <v>0</v>
      </c>
      <c r="AD33" s="39">
        <v>0</v>
      </c>
      <c r="AE33" s="40">
        <v>4.9475400609970084</v>
      </c>
      <c r="AF33" s="38">
        <v>0</v>
      </c>
      <c r="AG33" s="39">
        <v>2.333010009765621</v>
      </c>
      <c r="AH33" s="39">
        <v>0.94006002044677817</v>
      </c>
      <c r="AI33" s="40">
        <v>3.2730700302123994</v>
      </c>
      <c r="AJ33" s="71">
        <v>36.408440052747714</v>
      </c>
    </row>
    <row r="34" spans="1:36" x14ac:dyDescent="0.3">
      <c r="A34" s="1" t="s">
        <v>76</v>
      </c>
      <c r="B34" s="61" t="s">
        <v>79</v>
      </c>
      <c r="C34" s="38">
        <v>0</v>
      </c>
      <c r="D34" s="39">
        <v>0</v>
      </c>
      <c r="E34" s="39">
        <v>2.451999999999996</v>
      </c>
      <c r="F34" s="39">
        <v>0.31555999755859399</v>
      </c>
      <c r="G34" s="40">
        <v>2.7675599975585898</v>
      </c>
      <c r="H34" s="38">
        <v>0</v>
      </c>
      <c r="I34" s="39">
        <v>0</v>
      </c>
      <c r="J34" s="39">
        <v>0</v>
      </c>
      <c r="K34" s="39">
        <v>0</v>
      </c>
      <c r="L34" s="40">
        <v>0</v>
      </c>
      <c r="M34" s="38">
        <v>1.0437299880981441</v>
      </c>
      <c r="N34" s="39">
        <v>0</v>
      </c>
      <c r="O34" s="39">
        <v>0.66069997787475609</v>
      </c>
      <c r="P34" s="39">
        <v>0</v>
      </c>
      <c r="Q34" s="40">
        <v>1.7044299659729001</v>
      </c>
      <c r="R34" s="38">
        <v>0</v>
      </c>
      <c r="S34" s="39">
        <v>0</v>
      </c>
      <c r="T34" s="39">
        <v>0</v>
      </c>
      <c r="U34" s="39">
        <v>7.6387700743675246</v>
      </c>
      <c r="V34" s="40">
        <v>7.6387700743675246</v>
      </c>
      <c r="W34" s="38">
        <v>0</v>
      </c>
      <c r="X34" s="39">
        <v>0</v>
      </c>
      <c r="Y34" s="39">
        <v>0</v>
      </c>
      <c r="Z34" s="39">
        <v>0</v>
      </c>
      <c r="AA34" s="39">
        <v>0.43066000366210899</v>
      </c>
      <c r="AB34" s="39">
        <v>0</v>
      </c>
      <c r="AC34" s="39">
        <v>0</v>
      </c>
      <c r="AD34" s="39">
        <v>0</v>
      </c>
      <c r="AE34" s="40">
        <v>0.43066000366210899</v>
      </c>
      <c r="AF34" s="38">
        <v>0</v>
      </c>
      <c r="AG34" s="39">
        <v>0</v>
      </c>
      <c r="AH34" s="39">
        <v>0</v>
      </c>
      <c r="AI34" s="40">
        <v>0</v>
      </c>
      <c r="AJ34" s="71">
        <v>12.541420041561121</v>
      </c>
    </row>
    <row r="35" spans="1:36" x14ac:dyDescent="0.3">
      <c r="A35" s="1" t="s">
        <v>76</v>
      </c>
      <c r="B35" s="61" t="s">
        <v>80</v>
      </c>
      <c r="C35" s="38">
        <v>2.56100006103516E-2</v>
      </c>
      <c r="D35" s="39">
        <v>0</v>
      </c>
      <c r="E35" s="39">
        <v>0</v>
      </c>
      <c r="F35" s="39">
        <v>0</v>
      </c>
      <c r="G35" s="40">
        <v>2.56100006103516E-2</v>
      </c>
      <c r="H35" s="38">
        <v>8.5067600574493358</v>
      </c>
      <c r="I35" s="39">
        <v>0</v>
      </c>
      <c r="J35" s="39">
        <v>3.1975600109100322</v>
      </c>
      <c r="K35" s="39">
        <v>0</v>
      </c>
      <c r="L35" s="40">
        <v>11.704320068359369</v>
      </c>
      <c r="M35" s="38">
        <v>1.870949996948237</v>
      </c>
      <c r="N35" s="39">
        <v>0</v>
      </c>
      <c r="O35" s="39">
        <v>31.07632012987137</v>
      </c>
      <c r="P35" s="39">
        <v>0</v>
      </c>
      <c r="Q35" s="40">
        <v>32.947270126819603</v>
      </c>
      <c r="R35" s="38">
        <v>23.587689992904629</v>
      </c>
      <c r="S35" s="39">
        <v>0</v>
      </c>
      <c r="T35" s="39">
        <v>0.45323001098632798</v>
      </c>
      <c r="U35" s="39">
        <v>9.3855199661254858</v>
      </c>
      <c r="V35" s="40">
        <v>33.426439970016446</v>
      </c>
      <c r="W35" s="38">
        <v>1.232919984817509</v>
      </c>
      <c r="X35" s="39">
        <v>0</v>
      </c>
      <c r="Y35" s="39">
        <v>2.4138000488281208</v>
      </c>
      <c r="Z35" s="39">
        <v>0</v>
      </c>
      <c r="AA35" s="39">
        <v>0.75741000366210898</v>
      </c>
      <c r="AB35" s="39">
        <v>0.61550000000000005</v>
      </c>
      <c r="AC35" s="39">
        <v>3.3820000648498598E-2</v>
      </c>
      <c r="AD35" s="39">
        <v>0</v>
      </c>
      <c r="AE35" s="40">
        <v>5.053450037956237</v>
      </c>
      <c r="AF35" s="38">
        <v>0</v>
      </c>
      <c r="AG35" s="39">
        <v>0</v>
      </c>
      <c r="AH35" s="39">
        <v>0</v>
      </c>
      <c r="AI35" s="40">
        <v>0</v>
      </c>
      <c r="AJ35" s="71">
        <v>83.15709020376201</v>
      </c>
    </row>
    <row r="36" spans="1:36" x14ac:dyDescent="0.3">
      <c r="A36" s="1" t="s">
        <v>81</v>
      </c>
      <c r="B36" s="61" t="s">
        <v>82</v>
      </c>
      <c r="C36" s="38">
        <v>0</v>
      </c>
      <c r="D36" s="39">
        <v>0</v>
      </c>
      <c r="E36" s="39">
        <v>0</v>
      </c>
      <c r="F36" s="39">
        <v>0</v>
      </c>
      <c r="G36" s="40">
        <v>0</v>
      </c>
      <c r="H36" s="38">
        <v>1.4442500286102311</v>
      </c>
      <c r="I36" s="39">
        <v>5.9020002365112303E-2</v>
      </c>
      <c r="J36" s="39">
        <v>3.0089799041748053</v>
      </c>
      <c r="K36" s="39">
        <v>0.51542000389099196</v>
      </c>
      <c r="L36" s="40">
        <v>5.0276699390411412</v>
      </c>
      <c r="M36" s="38">
        <v>2.9059699611663818</v>
      </c>
      <c r="N36" s="39">
        <v>0</v>
      </c>
      <c r="O36" s="39">
        <v>0.42364000129699697</v>
      </c>
      <c r="P36" s="39">
        <v>0</v>
      </c>
      <c r="Q36" s="40">
        <v>3.3296099624633788</v>
      </c>
      <c r="R36" s="38">
        <v>0.130570007324219</v>
      </c>
      <c r="S36" s="39">
        <v>0</v>
      </c>
      <c r="T36" s="39">
        <v>0</v>
      </c>
      <c r="U36" s="39">
        <v>1.0027600002288819</v>
      </c>
      <c r="V36" s="40">
        <v>1.133330007553101</v>
      </c>
      <c r="W36" s="38">
        <v>0</v>
      </c>
      <c r="X36" s="39">
        <v>0</v>
      </c>
      <c r="Y36" s="39">
        <v>1.34046997070312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40">
        <v>1.34046997070312</v>
      </c>
      <c r="AF36" s="38">
        <v>0</v>
      </c>
      <c r="AG36" s="39">
        <v>0</v>
      </c>
      <c r="AH36" s="39">
        <v>0</v>
      </c>
      <c r="AI36" s="40">
        <v>0</v>
      </c>
      <c r="AJ36" s="71">
        <v>10.831079879760741</v>
      </c>
    </row>
    <row r="37" spans="1:36" x14ac:dyDescent="0.3">
      <c r="A37" s="1" t="s">
        <v>81</v>
      </c>
      <c r="B37" s="61" t="s">
        <v>83</v>
      </c>
      <c r="C37" s="38">
        <v>0.334429992675781</v>
      </c>
      <c r="D37" s="39">
        <v>0.97102000427246105</v>
      </c>
      <c r="E37" s="39">
        <v>0</v>
      </c>
      <c r="F37" s="39">
        <v>0</v>
      </c>
      <c r="G37" s="40">
        <v>1.305449996948242</v>
      </c>
      <c r="H37" s="38">
        <v>1.2029999732971201E-2</v>
      </c>
      <c r="I37" s="39">
        <v>0</v>
      </c>
      <c r="J37" s="39">
        <v>5.3687202148437496</v>
      </c>
      <c r="K37" s="39">
        <v>0</v>
      </c>
      <c r="L37" s="40">
        <v>5.3807502145767208</v>
      </c>
      <c r="M37" s="38">
        <v>6.5041800346374536</v>
      </c>
      <c r="N37" s="39">
        <v>0</v>
      </c>
      <c r="O37" s="39">
        <v>6.5728099746704078</v>
      </c>
      <c r="P37" s="39">
        <v>0</v>
      </c>
      <c r="Q37" s="40">
        <v>13.076990009307861</v>
      </c>
      <c r="R37" s="38">
        <v>4.1154399881362949</v>
      </c>
      <c r="S37" s="39">
        <v>0</v>
      </c>
      <c r="T37" s="39">
        <v>0</v>
      </c>
      <c r="U37" s="39">
        <v>4.0232099933624283</v>
      </c>
      <c r="V37" s="40">
        <v>8.1386499814987232</v>
      </c>
      <c r="W37" s="38">
        <v>0</v>
      </c>
      <c r="X37" s="39">
        <v>0</v>
      </c>
      <c r="Y37" s="39">
        <v>1.06291000366211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40">
        <v>1.06291000366211</v>
      </c>
      <c r="AF37" s="38">
        <v>0</v>
      </c>
      <c r="AG37" s="39">
        <v>0</v>
      </c>
      <c r="AH37" s="39">
        <v>0.180220001220703</v>
      </c>
      <c r="AI37" s="40">
        <v>0.180220001220703</v>
      </c>
      <c r="AJ37" s="71">
        <v>29.14497020721436</v>
      </c>
    </row>
    <row r="38" spans="1:36" x14ac:dyDescent="0.3">
      <c r="A38" s="1" t="s">
        <v>81</v>
      </c>
      <c r="B38" s="61" t="s">
        <v>84</v>
      </c>
      <c r="C38" s="38">
        <v>0.39458999633789099</v>
      </c>
      <c r="D38" s="39">
        <v>0</v>
      </c>
      <c r="E38" s="39">
        <v>0</v>
      </c>
      <c r="F38" s="39">
        <v>0</v>
      </c>
      <c r="G38" s="40">
        <v>0.39458999633789099</v>
      </c>
      <c r="H38" s="38">
        <v>0</v>
      </c>
      <c r="I38" s="39">
        <v>0</v>
      </c>
      <c r="J38" s="39">
        <v>0</v>
      </c>
      <c r="K38" s="39">
        <v>0</v>
      </c>
      <c r="L38" s="40">
        <v>0</v>
      </c>
      <c r="M38" s="38">
        <v>0</v>
      </c>
      <c r="N38" s="39">
        <v>0</v>
      </c>
      <c r="O38" s="39">
        <v>0.5977500133514404</v>
      </c>
      <c r="P38" s="39">
        <v>0</v>
      </c>
      <c r="Q38" s="40">
        <v>0.5977500133514404</v>
      </c>
      <c r="R38" s="38">
        <v>0</v>
      </c>
      <c r="S38" s="39">
        <v>0</v>
      </c>
      <c r="T38" s="39">
        <v>0</v>
      </c>
      <c r="U38" s="39">
        <v>1.168389987945557</v>
      </c>
      <c r="V38" s="40">
        <v>1.168389987945557</v>
      </c>
      <c r="W38" s="38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0</v>
      </c>
      <c r="AF38" s="38">
        <v>0</v>
      </c>
      <c r="AG38" s="39">
        <v>0</v>
      </c>
      <c r="AH38" s="39">
        <v>0</v>
      </c>
      <c r="AI38" s="40">
        <v>0</v>
      </c>
      <c r="AJ38" s="71">
        <v>2.1607299976348884</v>
      </c>
    </row>
    <row r="39" spans="1:36" x14ac:dyDescent="0.3">
      <c r="A39" s="1" t="s">
        <v>81</v>
      </c>
      <c r="B39" s="61" t="s">
        <v>85</v>
      </c>
      <c r="C39" s="38">
        <v>2.0505600357055664</v>
      </c>
      <c r="D39" s="39">
        <v>0</v>
      </c>
      <c r="E39" s="39">
        <v>0</v>
      </c>
      <c r="F39" s="39">
        <v>0</v>
      </c>
      <c r="G39" s="40">
        <v>2.0505600357055664</v>
      </c>
      <c r="H39" s="38">
        <v>0</v>
      </c>
      <c r="I39" s="39">
        <v>0</v>
      </c>
      <c r="J39" s="39">
        <v>0.10291000366210901</v>
      </c>
      <c r="K39" s="39">
        <v>0</v>
      </c>
      <c r="L39" s="40">
        <v>0.10291000366210901</v>
      </c>
      <c r="M39" s="38">
        <v>0</v>
      </c>
      <c r="N39" s="39">
        <v>0</v>
      </c>
      <c r="O39" s="39">
        <v>9.82799968719483E-2</v>
      </c>
      <c r="P39" s="39">
        <v>0</v>
      </c>
      <c r="Q39" s="40">
        <v>9.82799968719483E-2</v>
      </c>
      <c r="R39" s="38">
        <v>2.2713500232696564</v>
      </c>
      <c r="S39" s="39">
        <v>0</v>
      </c>
      <c r="T39" s="39">
        <v>0</v>
      </c>
      <c r="U39" s="39">
        <v>4.4635199394226097</v>
      </c>
      <c r="V39" s="40">
        <v>6.7348699626922661</v>
      </c>
      <c r="W39" s="38">
        <v>0</v>
      </c>
      <c r="X39" s="39">
        <v>0</v>
      </c>
      <c r="Y39" s="39">
        <v>0.70356999969482403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0.70356999969482403</v>
      </c>
      <c r="AF39" s="38">
        <v>0</v>
      </c>
      <c r="AG39" s="39">
        <v>0</v>
      </c>
      <c r="AH39" s="39">
        <v>0.11215000152587901</v>
      </c>
      <c r="AI39" s="40">
        <v>0.11215000152587901</v>
      </c>
      <c r="AJ39" s="71">
        <v>9.8023400001525935</v>
      </c>
    </row>
    <row r="40" spans="1:36" x14ac:dyDescent="0.3">
      <c r="A40" s="1" t="s">
        <v>86</v>
      </c>
      <c r="B40" s="61" t="s">
        <v>87</v>
      </c>
      <c r="C40" s="38">
        <v>0</v>
      </c>
      <c r="D40" s="39">
        <v>0.40239999771118201</v>
      </c>
      <c r="E40" s="39">
        <v>0</v>
      </c>
      <c r="F40" s="39">
        <v>0</v>
      </c>
      <c r="G40" s="40">
        <v>0.40239999771118201</v>
      </c>
      <c r="H40" s="38">
        <v>0</v>
      </c>
      <c r="I40" s="39">
        <v>0</v>
      </c>
      <c r="J40" s="39">
        <v>0</v>
      </c>
      <c r="K40" s="39">
        <v>0</v>
      </c>
      <c r="L40" s="40">
        <v>0</v>
      </c>
      <c r="M40" s="38">
        <v>0</v>
      </c>
      <c r="N40" s="39">
        <v>0</v>
      </c>
      <c r="O40" s="39">
        <v>6.5267299957275391</v>
      </c>
      <c r="P40" s="39">
        <v>8.3989997863769497E-2</v>
      </c>
      <c r="Q40" s="40">
        <v>6.6107199935913084</v>
      </c>
      <c r="R40" s="38">
        <v>7.1031900005340587</v>
      </c>
      <c r="S40" s="39">
        <v>0</v>
      </c>
      <c r="T40" s="39">
        <v>0</v>
      </c>
      <c r="U40" s="39">
        <v>9.3329599876403755</v>
      </c>
      <c r="V40" s="40">
        <v>16.436149988174435</v>
      </c>
      <c r="W40" s="38">
        <v>0</v>
      </c>
      <c r="X40" s="39">
        <v>0</v>
      </c>
      <c r="Y40" s="39">
        <v>3.6228200683593803</v>
      </c>
      <c r="Z40" s="39">
        <v>0.21777000236511271</v>
      </c>
      <c r="AA40" s="39">
        <v>0.42782998657226601</v>
      </c>
      <c r="AB40" s="39">
        <v>0.43126998901367197</v>
      </c>
      <c r="AC40" s="39">
        <v>0</v>
      </c>
      <c r="AD40" s="39">
        <v>0</v>
      </c>
      <c r="AE40" s="40">
        <v>4.6996900463104314</v>
      </c>
      <c r="AF40" s="38">
        <v>0</v>
      </c>
      <c r="AG40" s="39">
        <v>0</v>
      </c>
      <c r="AH40" s="39">
        <v>0.10380999755859401</v>
      </c>
      <c r="AI40" s="40">
        <v>0.10380999755859401</v>
      </c>
      <c r="AJ40" s="71">
        <v>28.252770023345949</v>
      </c>
    </row>
    <row r="41" spans="1:36" x14ac:dyDescent="0.3">
      <c r="A41" s="1" t="s">
        <v>86</v>
      </c>
      <c r="B41" s="61" t="s">
        <v>88</v>
      </c>
      <c r="C41" s="38">
        <v>18.684940429687501</v>
      </c>
      <c r="D41" s="39">
        <v>0.19724999904632601</v>
      </c>
      <c r="E41" s="39">
        <v>0</v>
      </c>
      <c r="F41" s="39">
        <v>0</v>
      </c>
      <c r="G41" s="40">
        <v>18.882190428733828</v>
      </c>
      <c r="H41" s="38">
        <v>0</v>
      </c>
      <c r="I41" s="39">
        <v>0</v>
      </c>
      <c r="J41" s="39">
        <v>17.868669879913337</v>
      </c>
      <c r="K41" s="39">
        <v>0</v>
      </c>
      <c r="L41" s="40">
        <v>17.868669879913337</v>
      </c>
      <c r="M41" s="38">
        <v>12.493080062866206</v>
      </c>
      <c r="N41" s="39">
        <v>8.0739997863769494E-2</v>
      </c>
      <c r="O41" s="39">
        <v>11.13088999080659</v>
      </c>
      <c r="P41" s="39">
        <v>0</v>
      </c>
      <c r="Q41" s="40">
        <v>23.704710051536566</v>
      </c>
      <c r="R41" s="38">
        <v>10.367010082244867</v>
      </c>
      <c r="S41" s="39">
        <v>0</v>
      </c>
      <c r="T41" s="39">
        <v>0</v>
      </c>
      <c r="U41" s="39">
        <v>29.766890034675626</v>
      </c>
      <c r="V41" s="40">
        <v>40.133900116920493</v>
      </c>
      <c r="W41" s="38">
        <v>1.4111499938964871</v>
      </c>
      <c r="X41" s="39">
        <v>0</v>
      </c>
      <c r="Y41" s="39">
        <v>1.9479800262451179</v>
      </c>
      <c r="Z41" s="39">
        <v>2.5702099761962911</v>
      </c>
      <c r="AA41" s="39">
        <v>4.9717999877929717</v>
      </c>
      <c r="AB41" s="39">
        <v>3.9364400043487553</v>
      </c>
      <c r="AC41" s="39">
        <v>0</v>
      </c>
      <c r="AD41" s="39">
        <v>2.3416999702453611</v>
      </c>
      <c r="AE41" s="40">
        <v>17.179279958724983</v>
      </c>
      <c r="AF41" s="38">
        <v>0</v>
      </c>
      <c r="AG41" s="39">
        <v>2.9663000488281299</v>
      </c>
      <c r="AH41" s="39">
        <v>1.1574599990844721</v>
      </c>
      <c r="AI41" s="40">
        <v>4.1237600479126018</v>
      </c>
      <c r="AJ41" s="71">
        <v>121.8925104837418</v>
      </c>
    </row>
    <row r="42" spans="1:36" x14ac:dyDescent="0.3">
      <c r="A42" s="1" t="s">
        <v>86</v>
      </c>
      <c r="B42" s="61" t="s">
        <v>89</v>
      </c>
      <c r="C42" s="38">
        <v>0</v>
      </c>
      <c r="D42" s="39">
        <v>0</v>
      </c>
      <c r="E42" s="39">
        <v>0</v>
      </c>
      <c r="F42" s="39">
        <v>0</v>
      </c>
      <c r="G42" s="40">
        <v>0</v>
      </c>
      <c r="H42" s="38">
        <v>0</v>
      </c>
      <c r="I42" s="39">
        <v>0</v>
      </c>
      <c r="J42" s="39">
        <v>7.4769998283386334</v>
      </c>
      <c r="K42" s="39">
        <v>0</v>
      </c>
      <c r="L42" s="40">
        <v>7.4769998283386334</v>
      </c>
      <c r="M42" s="38">
        <v>5.8697799978256198</v>
      </c>
      <c r="N42" s="39">
        <v>0</v>
      </c>
      <c r="O42" s="39">
        <v>16.198369996070859</v>
      </c>
      <c r="P42" s="39">
        <v>0</v>
      </c>
      <c r="Q42" s="40">
        <v>22.06814999389648</v>
      </c>
      <c r="R42" s="38">
        <v>6.6580799460411004</v>
      </c>
      <c r="S42" s="39">
        <v>0</v>
      </c>
      <c r="T42" s="39">
        <v>0</v>
      </c>
      <c r="U42" s="39">
        <v>5.4646099786758437</v>
      </c>
      <c r="V42" s="40">
        <v>12.122689924716944</v>
      </c>
      <c r="W42" s="38">
        <v>0.36336999511718698</v>
      </c>
      <c r="X42" s="39">
        <v>0</v>
      </c>
      <c r="Y42" s="39">
        <v>1.2392200164794924</v>
      </c>
      <c r="Z42" s="39">
        <v>3.31692993164063</v>
      </c>
      <c r="AA42" s="39">
        <v>6.978489860534669</v>
      </c>
      <c r="AB42" s="39">
        <v>0.77095997619628864</v>
      </c>
      <c r="AC42" s="39">
        <v>0.40913000488281198</v>
      </c>
      <c r="AD42" s="39">
        <v>0</v>
      </c>
      <c r="AE42" s="40">
        <v>13.07809978485108</v>
      </c>
      <c r="AF42" s="38">
        <v>0</v>
      </c>
      <c r="AG42" s="39">
        <v>0</v>
      </c>
      <c r="AH42" s="39">
        <v>0.66203002929687504</v>
      </c>
      <c r="AI42" s="40">
        <v>0.66203002929687504</v>
      </c>
      <c r="AJ42" s="71">
        <v>55.407969561100018</v>
      </c>
    </row>
    <row r="43" spans="1:36" x14ac:dyDescent="0.3">
      <c r="A43" s="1" t="s">
        <v>86</v>
      </c>
      <c r="B43" s="61" t="s">
        <v>90</v>
      </c>
      <c r="C43" s="38">
        <v>0</v>
      </c>
      <c r="D43" s="39">
        <v>0</v>
      </c>
      <c r="E43" s="39">
        <v>0</v>
      </c>
      <c r="F43" s="39">
        <v>0</v>
      </c>
      <c r="G43" s="40">
        <v>0</v>
      </c>
      <c r="H43" s="38">
        <v>13.282840158462525</v>
      </c>
      <c r="I43" s="39">
        <v>0</v>
      </c>
      <c r="J43" s="39">
        <v>4.3472901172637934</v>
      </c>
      <c r="K43" s="39">
        <v>0.43898999881744405</v>
      </c>
      <c r="L43" s="40">
        <v>18.069120274543764</v>
      </c>
      <c r="M43" s="38">
        <v>7.7065200691223197</v>
      </c>
      <c r="N43" s="39">
        <v>0</v>
      </c>
      <c r="O43" s="39">
        <v>7.762190022468566</v>
      </c>
      <c r="P43" s="39">
        <v>0.55526000595092817</v>
      </c>
      <c r="Q43" s="40">
        <v>16.023970097541813</v>
      </c>
      <c r="R43" s="38">
        <v>10.5502199640274</v>
      </c>
      <c r="S43" s="39">
        <v>0</v>
      </c>
      <c r="T43" s="39">
        <v>0</v>
      </c>
      <c r="U43" s="39">
        <v>12.535849985122679</v>
      </c>
      <c r="V43" s="40">
        <v>23.08606994915008</v>
      </c>
      <c r="W43" s="38">
        <v>0</v>
      </c>
      <c r="X43" s="39">
        <v>0</v>
      </c>
      <c r="Y43" s="39">
        <v>3.8106600036621114</v>
      </c>
      <c r="Z43" s="39">
        <v>0</v>
      </c>
      <c r="AA43" s="39">
        <v>1.154279998779292</v>
      </c>
      <c r="AB43" s="39">
        <v>0</v>
      </c>
      <c r="AC43" s="39">
        <v>0</v>
      </c>
      <c r="AD43" s="39">
        <v>0</v>
      </c>
      <c r="AE43" s="40">
        <v>4.9649400024414039</v>
      </c>
      <c r="AF43" s="38">
        <v>0</v>
      </c>
      <c r="AG43" s="39">
        <v>2.06389004516602</v>
      </c>
      <c r="AH43" s="39">
        <v>0</v>
      </c>
      <c r="AI43" s="40">
        <v>2.06389004516602</v>
      </c>
      <c r="AJ43" s="71">
        <v>64.207990368843085</v>
      </c>
    </row>
    <row r="44" spans="1:36" x14ac:dyDescent="0.3">
      <c r="A44" s="1" t="s">
        <v>86</v>
      </c>
      <c r="B44" s="61" t="s">
        <v>91</v>
      </c>
      <c r="C44" s="38">
        <v>19.261639995574907</v>
      </c>
      <c r="D44" s="39">
        <v>0</v>
      </c>
      <c r="E44" s="39">
        <v>2.600779968261715</v>
      </c>
      <c r="F44" s="39">
        <v>0.47751000595092802</v>
      </c>
      <c r="G44" s="40">
        <v>22.339929969787551</v>
      </c>
      <c r="H44" s="38">
        <v>0.60388001275062553</v>
      </c>
      <c r="I44" s="39">
        <v>0.99477000045776298</v>
      </c>
      <c r="J44" s="39">
        <v>18.083229854583752</v>
      </c>
      <c r="K44" s="39">
        <v>0.54690000629425017</v>
      </c>
      <c r="L44" s="40">
        <v>20.228779874086392</v>
      </c>
      <c r="M44" s="38">
        <v>12.116779956817625</v>
      </c>
      <c r="N44" s="39">
        <v>0.2412899990081788</v>
      </c>
      <c r="O44" s="39">
        <v>105.34597017669675</v>
      </c>
      <c r="P44" s="39">
        <v>1.9964299778938304</v>
      </c>
      <c r="Q44" s="40">
        <v>119.70047011041638</v>
      </c>
      <c r="R44" s="38">
        <v>19.839320053100593</v>
      </c>
      <c r="S44" s="39">
        <v>0</v>
      </c>
      <c r="T44" s="39">
        <v>0.20722999572753939</v>
      </c>
      <c r="U44" s="39">
        <v>55.200709898948702</v>
      </c>
      <c r="V44" s="40">
        <v>75.247259947776826</v>
      </c>
      <c r="W44" s="38">
        <v>0.69843999576568594</v>
      </c>
      <c r="X44" s="39">
        <v>8.6099996566772492E-3</v>
      </c>
      <c r="Y44" s="39">
        <v>4.648299888610838</v>
      </c>
      <c r="Z44" s="39">
        <v>0</v>
      </c>
      <c r="AA44" s="39">
        <v>2.62768994140625</v>
      </c>
      <c r="AB44" s="39">
        <v>0</v>
      </c>
      <c r="AC44" s="39">
        <v>0</v>
      </c>
      <c r="AD44" s="39">
        <v>0</v>
      </c>
      <c r="AE44" s="40">
        <v>7.9830398254394508</v>
      </c>
      <c r="AF44" s="38">
        <v>0</v>
      </c>
      <c r="AG44" s="39">
        <v>2.2917399902343751</v>
      </c>
      <c r="AH44" s="39">
        <v>1.1339300012588494</v>
      </c>
      <c r="AI44" s="40">
        <v>3.4256699914932245</v>
      </c>
      <c r="AJ44" s="71">
        <v>248.92514971899985</v>
      </c>
    </row>
    <row r="45" spans="1:36" x14ac:dyDescent="0.3">
      <c r="A45" s="1" t="s">
        <v>86</v>
      </c>
      <c r="B45" s="61" t="s">
        <v>92</v>
      </c>
      <c r="C45" s="38">
        <v>3.9166099853515601</v>
      </c>
      <c r="D45" s="39">
        <v>0.45393999862670847</v>
      </c>
      <c r="E45" s="39">
        <v>0</v>
      </c>
      <c r="F45" s="39">
        <v>0</v>
      </c>
      <c r="G45" s="40">
        <v>4.3705499839782682</v>
      </c>
      <c r="H45" s="38">
        <v>4.4777799572944623</v>
      </c>
      <c r="I45" s="39">
        <v>0</v>
      </c>
      <c r="J45" s="39">
        <v>8.7663596878051795</v>
      </c>
      <c r="K45" s="39">
        <v>0</v>
      </c>
      <c r="L45" s="40">
        <v>13.244139645099642</v>
      </c>
      <c r="M45" s="38">
        <v>1.85614998626709</v>
      </c>
      <c r="N45" s="39">
        <v>0</v>
      </c>
      <c r="O45" s="39">
        <v>32.575030021667494</v>
      </c>
      <c r="P45" s="39">
        <v>0</v>
      </c>
      <c r="Q45" s="40">
        <v>34.431180007934586</v>
      </c>
      <c r="R45" s="38">
        <v>1.72550999450684</v>
      </c>
      <c r="S45" s="39">
        <v>0</v>
      </c>
      <c r="T45" s="39">
        <v>0</v>
      </c>
      <c r="U45" s="39">
        <v>10.154470036506655</v>
      </c>
      <c r="V45" s="40">
        <v>11.879980031013496</v>
      </c>
      <c r="W45" s="38">
        <v>0</v>
      </c>
      <c r="X45" s="39">
        <v>0</v>
      </c>
      <c r="Y45" s="39">
        <v>4.7887600250244127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40">
        <v>4.7887600250244127</v>
      </c>
      <c r="AF45" s="38">
        <v>0</v>
      </c>
      <c r="AG45" s="39">
        <v>0.87871002197265602</v>
      </c>
      <c r="AH45" s="39">
        <v>0.31999000549316403</v>
      </c>
      <c r="AI45" s="40">
        <v>1.1987000274658199</v>
      </c>
      <c r="AJ45" s="71">
        <v>69.913309720516224</v>
      </c>
    </row>
    <row r="46" spans="1:36" x14ac:dyDescent="0.3">
      <c r="A46" s="1" t="s">
        <v>86</v>
      </c>
      <c r="B46" s="61" t="s">
        <v>93</v>
      </c>
      <c r="C46" s="38">
        <v>0</v>
      </c>
      <c r="D46" s="39">
        <v>0</v>
      </c>
      <c r="E46" s="39">
        <v>3.007300041198727</v>
      </c>
      <c r="F46" s="39">
        <v>2.1122100486755406</v>
      </c>
      <c r="G46" s="40">
        <v>5.119510089874268</v>
      </c>
      <c r="H46" s="38">
        <v>3.2021800022125211</v>
      </c>
      <c r="I46" s="39">
        <v>0</v>
      </c>
      <c r="J46" s="39">
        <v>0</v>
      </c>
      <c r="K46" s="39">
        <v>0</v>
      </c>
      <c r="L46" s="40">
        <v>3.2021800022125211</v>
      </c>
      <c r="M46" s="38">
        <v>19.326379930496223</v>
      </c>
      <c r="N46" s="39">
        <v>0</v>
      </c>
      <c r="O46" s="39">
        <v>34.407540111541742</v>
      </c>
      <c r="P46" s="39">
        <v>0.122730003356934</v>
      </c>
      <c r="Q46" s="40">
        <v>53.8566500453949</v>
      </c>
      <c r="R46" s="38">
        <v>10.538750048637384</v>
      </c>
      <c r="S46" s="39">
        <v>0</v>
      </c>
      <c r="T46" s="39">
        <v>0</v>
      </c>
      <c r="U46" s="39">
        <v>39.649970029830939</v>
      </c>
      <c r="V46" s="40">
        <v>50.188720078468322</v>
      </c>
      <c r="W46" s="38">
        <v>0</v>
      </c>
      <c r="X46" s="39">
        <v>0</v>
      </c>
      <c r="Y46" s="39">
        <v>5.2443699378967361</v>
      </c>
      <c r="Z46" s="39">
        <v>0</v>
      </c>
      <c r="AA46" s="39">
        <v>1.7574599609374999</v>
      </c>
      <c r="AB46" s="39">
        <v>2.7328000488281301</v>
      </c>
      <c r="AC46" s="39">
        <v>0</v>
      </c>
      <c r="AD46" s="39">
        <v>0</v>
      </c>
      <c r="AE46" s="40">
        <v>9.7346299476623663</v>
      </c>
      <c r="AF46" s="38">
        <v>0</v>
      </c>
      <c r="AG46" s="39">
        <v>1.8160000305175781</v>
      </c>
      <c r="AH46" s="39">
        <v>7.4129998207092304E-2</v>
      </c>
      <c r="AI46" s="40">
        <v>1.8901300287246703</v>
      </c>
      <c r="AJ46" s="71">
        <v>123.99182019233704</v>
      </c>
    </row>
    <row r="47" spans="1:36" x14ac:dyDescent="0.3">
      <c r="A47" s="1" t="s">
        <v>86</v>
      </c>
      <c r="B47" s="61" t="s">
        <v>94</v>
      </c>
      <c r="C47" s="38">
        <v>0.65661001586914103</v>
      </c>
      <c r="D47" s="39">
        <v>1.5902000350952148</v>
      </c>
      <c r="E47" s="39">
        <v>2.4537600326538112</v>
      </c>
      <c r="F47" s="39">
        <v>0.43232001113891599</v>
      </c>
      <c r="G47" s="40">
        <v>5.1328900947570837</v>
      </c>
      <c r="H47" s="38">
        <v>0</v>
      </c>
      <c r="I47" s="39">
        <v>0</v>
      </c>
      <c r="J47" s="39">
        <v>0.87444998168945309</v>
      </c>
      <c r="K47" s="39">
        <v>0</v>
      </c>
      <c r="L47" s="40">
        <v>0.87444998168945309</v>
      </c>
      <c r="M47" s="38">
        <v>1.8495499687194865</v>
      </c>
      <c r="N47" s="39">
        <v>0.20675999450683599</v>
      </c>
      <c r="O47" s="39">
        <v>24.938950052261362</v>
      </c>
      <c r="P47" s="39">
        <v>0</v>
      </c>
      <c r="Q47" s="40">
        <v>26.995260015487684</v>
      </c>
      <c r="R47" s="38">
        <v>2.3804400196075397</v>
      </c>
      <c r="S47" s="39">
        <v>0</v>
      </c>
      <c r="T47" s="39">
        <v>0</v>
      </c>
      <c r="U47" s="39">
        <v>3.7895400218963635</v>
      </c>
      <c r="V47" s="40">
        <v>6.1699800415039032</v>
      </c>
      <c r="W47" s="38">
        <v>0</v>
      </c>
      <c r="X47" s="39">
        <v>0</v>
      </c>
      <c r="Y47" s="39">
        <v>1.8547199707031252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1.8547199707031252</v>
      </c>
      <c r="AF47" s="38">
        <v>0</v>
      </c>
      <c r="AG47" s="39">
        <v>0</v>
      </c>
      <c r="AH47" s="39">
        <v>0</v>
      </c>
      <c r="AI47" s="40">
        <v>0</v>
      </c>
      <c r="AJ47" s="71">
        <v>41.027300104141247</v>
      </c>
    </row>
    <row r="48" spans="1:36" x14ac:dyDescent="0.3">
      <c r="A48" s="1" t="s">
        <v>86</v>
      </c>
      <c r="B48" s="61" t="s">
        <v>95</v>
      </c>
      <c r="C48" s="38">
        <v>1.0267800292968801</v>
      </c>
      <c r="D48" s="39">
        <v>0</v>
      </c>
      <c r="E48" s="39">
        <v>0</v>
      </c>
      <c r="F48" s="39">
        <v>0</v>
      </c>
      <c r="G48" s="40">
        <v>1.0267800292968801</v>
      </c>
      <c r="H48" s="38">
        <v>3.8310199279785206</v>
      </c>
      <c r="I48" s="39">
        <v>0</v>
      </c>
      <c r="J48" s="39">
        <v>3.3049798774719248</v>
      </c>
      <c r="K48" s="39">
        <v>0</v>
      </c>
      <c r="L48" s="40">
        <v>7.1359998054504459</v>
      </c>
      <c r="M48" s="38">
        <v>1.8004899864196751</v>
      </c>
      <c r="N48" s="39">
        <v>0</v>
      </c>
      <c r="O48" s="39">
        <v>19.387430020332339</v>
      </c>
      <c r="P48" s="39">
        <v>1.110429992675781</v>
      </c>
      <c r="Q48" s="40">
        <v>22.298349999427792</v>
      </c>
      <c r="R48" s="38">
        <v>2.0162999954223633</v>
      </c>
      <c r="S48" s="39">
        <v>0</v>
      </c>
      <c r="T48" s="39">
        <v>0</v>
      </c>
      <c r="U48" s="39">
        <v>5.3805300073623661</v>
      </c>
      <c r="V48" s="40">
        <v>7.3968300027847294</v>
      </c>
      <c r="W48" s="38">
        <v>0.42482000732421898</v>
      </c>
      <c r="X48" s="39">
        <v>0</v>
      </c>
      <c r="Y48" s="39">
        <v>1.182919986724853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1.607739994049072</v>
      </c>
      <c r="AF48" s="38">
        <v>0</v>
      </c>
      <c r="AG48" s="39">
        <v>0.36455999755859397</v>
      </c>
      <c r="AH48" s="39">
        <v>0</v>
      </c>
      <c r="AI48" s="40">
        <v>0.36455999755859397</v>
      </c>
      <c r="AJ48" s="71">
        <v>39.830259828567513</v>
      </c>
    </row>
    <row r="49" spans="1:36" x14ac:dyDescent="0.3">
      <c r="A49" s="1" t="s">
        <v>96</v>
      </c>
      <c r="B49" s="61" t="s">
        <v>97</v>
      </c>
      <c r="C49" s="38">
        <v>0</v>
      </c>
      <c r="D49" s="39">
        <v>0</v>
      </c>
      <c r="E49" s="39">
        <v>0</v>
      </c>
      <c r="F49" s="39">
        <v>0</v>
      </c>
      <c r="G49" s="40">
        <v>0</v>
      </c>
      <c r="H49" s="38">
        <v>0</v>
      </c>
      <c r="I49" s="39">
        <v>0</v>
      </c>
      <c r="J49" s="39">
        <v>0</v>
      </c>
      <c r="K49" s="39">
        <v>0</v>
      </c>
      <c r="L49" s="40">
        <v>0</v>
      </c>
      <c r="M49" s="38">
        <v>0</v>
      </c>
      <c r="N49" s="39">
        <v>0</v>
      </c>
      <c r="O49" s="39">
        <v>0.99136999511718704</v>
      </c>
      <c r="P49" s="39">
        <v>0</v>
      </c>
      <c r="Q49" s="40">
        <v>0.99136999511718704</v>
      </c>
      <c r="R49" s="38">
        <v>0</v>
      </c>
      <c r="S49" s="39">
        <v>0</v>
      </c>
      <c r="T49" s="39">
        <v>0</v>
      </c>
      <c r="U49" s="39">
        <v>0</v>
      </c>
      <c r="V49" s="40">
        <v>0</v>
      </c>
      <c r="W49" s="38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40">
        <v>0</v>
      </c>
      <c r="AF49" s="38">
        <v>0</v>
      </c>
      <c r="AG49" s="39">
        <v>0</v>
      </c>
      <c r="AH49" s="39">
        <v>0</v>
      </c>
      <c r="AI49" s="40">
        <v>0</v>
      </c>
      <c r="AJ49" s="71">
        <v>0.99136999511718704</v>
      </c>
    </row>
    <row r="50" spans="1:36" x14ac:dyDescent="0.3">
      <c r="A50" s="1" t="s">
        <v>96</v>
      </c>
      <c r="B50" s="61" t="s">
        <v>98</v>
      </c>
      <c r="C50" s="38">
        <v>0</v>
      </c>
      <c r="D50" s="39">
        <v>0</v>
      </c>
      <c r="E50" s="39">
        <v>0</v>
      </c>
      <c r="F50" s="39">
        <v>0</v>
      </c>
      <c r="G50" s="40">
        <v>0</v>
      </c>
      <c r="H50" s="38">
        <v>0</v>
      </c>
      <c r="I50" s="39">
        <v>0</v>
      </c>
      <c r="J50" s="39">
        <v>0</v>
      </c>
      <c r="K50" s="39">
        <v>0</v>
      </c>
      <c r="L50" s="40">
        <v>0</v>
      </c>
      <c r="M50" s="38">
        <v>0</v>
      </c>
      <c r="N50" s="39">
        <v>0</v>
      </c>
      <c r="O50" s="39">
        <v>5.4996899409294064</v>
      </c>
      <c r="P50" s="39">
        <v>0</v>
      </c>
      <c r="Q50" s="40">
        <v>5.4996899409294064</v>
      </c>
      <c r="R50" s="38">
        <v>0</v>
      </c>
      <c r="S50" s="39">
        <v>0</v>
      </c>
      <c r="T50" s="39">
        <v>0</v>
      </c>
      <c r="U50" s="39">
        <v>1.239480018615724</v>
      </c>
      <c r="V50" s="40">
        <v>1.239480018615724</v>
      </c>
      <c r="W50" s="38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40">
        <v>0</v>
      </c>
      <c r="AF50" s="38">
        <v>0</v>
      </c>
      <c r="AG50" s="39">
        <v>0</v>
      </c>
      <c r="AH50" s="39">
        <v>0</v>
      </c>
      <c r="AI50" s="40">
        <v>0</v>
      </c>
      <c r="AJ50" s="71">
        <v>6.73916995954513</v>
      </c>
    </row>
    <row r="51" spans="1:36" x14ac:dyDescent="0.3">
      <c r="A51" s="1" t="s">
        <v>96</v>
      </c>
      <c r="B51" s="61" t="s">
        <v>99</v>
      </c>
      <c r="C51" s="38">
        <v>5.1116699218750004</v>
      </c>
      <c r="D51" s="39">
        <v>0</v>
      </c>
      <c r="E51" s="39">
        <v>0</v>
      </c>
      <c r="F51" s="39">
        <v>0</v>
      </c>
      <c r="G51" s="40">
        <v>5.1116699218750004</v>
      </c>
      <c r="H51" s="38">
        <v>0</v>
      </c>
      <c r="I51" s="39">
        <v>0</v>
      </c>
      <c r="J51" s="39">
        <v>0.66849002456664997</v>
      </c>
      <c r="K51" s="39">
        <v>0</v>
      </c>
      <c r="L51" s="40">
        <v>0.66849002456664997</v>
      </c>
      <c r="M51" s="38">
        <v>0</v>
      </c>
      <c r="N51" s="39">
        <v>0</v>
      </c>
      <c r="O51" s="39">
        <v>4.7056899795532265</v>
      </c>
      <c r="P51" s="39">
        <v>0</v>
      </c>
      <c r="Q51" s="40">
        <v>4.7056899795532265</v>
      </c>
      <c r="R51" s="38">
        <v>0.52040000915527296</v>
      </c>
      <c r="S51" s="39">
        <v>0</v>
      </c>
      <c r="T51" s="39">
        <v>0</v>
      </c>
      <c r="U51" s="39">
        <v>3.2531500186920117</v>
      </c>
      <c r="V51" s="40">
        <v>3.7735500278472847</v>
      </c>
      <c r="W51" s="38">
        <v>0</v>
      </c>
      <c r="X51" s="39">
        <v>0</v>
      </c>
      <c r="Y51" s="39">
        <v>9.4690002441406296E-2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9.4690002441406296E-2</v>
      </c>
      <c r="AF51" s="38">
        <v>0</v>
      </c>
      <c r="AG51" s="39">
        <v>0</v>
      </c>
      <c r="AH51" s="39">
        <v>0</v>
      </c>
      <c r="AI51" s="40">
        <v>0</v>
      </c>
      <c r="AJ51" s="71">
        <v>14.354089956283566</v>
      </c>
    </row>
    <row r="52" spans="1:36" x14ac:dyDescent="0.3">
      <c r="A52" s="1" t="s">
        <v>96</v>
      </c>
      <c r="B52" s="61" t="s">
        <v>100</v>
      </c>
      <c r="C52" s="38">
        <v>4.770510196685791</v>
      </c>
      <c r="D52" s="39">
        <v>1.212359996795658</v>
      </c>
      <c r="E52" s="39">
        <v>4.9541400451660138</v>
      </c>
      <c r="F52" s="39">
        <v>1.3965700321197498</v>
      </c>
      <c r="G52" s="40">
        <v>12.333580270767213</v>
      </c>
      <c r="H52" s="38">
        <v>1.154509998321533</v>
      </c>
      <c r="I52" s="39">
        <v>0</v>
      </c>
      <c r="J52" s="39">
        <v>10.992700119018561</v>
      </c>
      <c r="K52" s="39">
        <v>0</v>
      </c>
      <c r="L52" s="40">
        <v>12.147210117340094</v>
      </c>
      <c r="M52" s="38">
        <v>9.9408100852966292</v>
      </c>
      <c r="N52" s="39">
        <v>0.25117999839782701</v>
      </c>
      <c r="O52" s="39">
        <v>14.6773800907135</v>
      </c>
      <c r="P52" s="39">
        <v>0</v>
      </c>
      <c r="Q52" s="40">
        <v>24.869370174407955</v>
      </c>
      <c r="R52" s="38">
        <v>2.8580899581909218</v>
      </c>
      <c r="S52" s="39">
        <v>0</v>
      </c>
      <c r="T52" s="39">
        <v>0</v>
      </c>
      <c r="U52" s="39">
        <v>18.62205996990205</v>
      </c>
      <c r="V52" s="40">
        <v>21.48014992809297</v>
      </c>
      <c r="W52" s="38">
        <v>0</v>
      </c>
      <c r="X52" s="39">
        <v>0</v>
      </c>
      <c r="Y52" s="39">
        <v>5.2309100799560531</v>
      </c>
      <c r="Z52" s="39">
        <v>0</v>
      </c>
      <c r="AA52" s="39">
        <v>2.466059967041021</v>
      </c>
      <c r="AB52" s="39">
        <v>0</v>
      </c>
      <c r="AC52" s="39">
        <v>0</v>
      </c>
      <c r="AD52" s="39">
        <v>0</v>
      </c>
      <c r="AE52" s="40">
        <v>7.6969700469970741</v>
      </c>
      <c r="AF52" s="38">
        <v>0</v>
      </c>
      <c r="AG52" s="39">
        <v>0.38674999999999998</v>
      </c>
      <c r="AH52" s="39">
        <v>1.2635300405025485</v>
      </c>
      <c r="AI52" s="40">
        <v>1.6502800405025484</v>
      </c>
      <c r="AJ52" s="71">
        <v>80.177560578107858</v>
      </c>
    </row>
    <row r="53" spans="1:36" x14ac:dyDescent="0.3">
      <c r="A53" s="1" t="s">
        <v>96</v>
      </c>
      <c r="B53" s="61" t="s">
        <v>101</v>
      </c>
      <c r="C53" s="38">
        <v>0</v>
      </c>
      <c r="D53" s="39">
        <v>0</v>
      </c>
      <c r="E53" s="39">
        <v>9.4234102058410603</v>
      </c>
      <c r="F53" s="39">
        <v>2.1851000328063961</v>
      </c>
      <c r="G53" s="40">
        <v>11.608510238647456</v>
      </c>
      <c r="H53" s="38">
        <v>2.1314300079345649</v>
      </c>
      <c r="I53" s="39">
        <v>0.15797000122070301</v>
      </c>
      <c r="J53" s="39">
        <v>3.8779099617004391</v>
      </c>
      <c r="K53" s="39">
        <v>0</v>
      </c>
      <c r="L53" s="40">
        <v>6.1673099708557064</v>
      </c>
      <c r="M53" s="38">
        <v>1.5296500549316401</v>
      </c>
      <c r="N53" s="39">
        <v>0</v>
      </c>
      <c r="O53" s="39">
        <v>14.266910041809096</v>
      </c>
      <c r="P53" s="39">
        <v>0.52771000671386703</v>
      </c>
      <c r="Q53" s="40">
        <v>16.324270103454602</v>
      </c>
      <c r="R53" s="38">
        <v>3.5126199645996099</v>
      </c>
      <c r="S53" s="39">
        <v>0</v>
      </c>
      <c r="T53" s="39">
        <v>0</v>
      </c>
      <c r="U53" s="39">
        <v>40.369680126667028</v>
      </c>
      <c r="V53" s="40">
        <v>43.882300091266636</v>
      </c>
      <c r="W53" s="38">
        <v>0</v>
      </c>
      <c r="X53" s="39">
        <v>0</v>
      </c>
      <c r="Y53" s="39">
        <v>6.5897700347900425</v>
      </c>
      <c r="Z53" s="39">
        <v>0</v>
      </c>
      <c r="AA53" s="39">
        <v>1.3748200378418001</v>
      </c>
      <c r="AB53" s="39">
        <v>1.579240020751953</v>
      </c>
      <c r="AC53" s="39">
        <v>0</v>
      </c>
      <c r="AD53" s="39">
        <v>0</v>
      </c>
      <c r="AE53" s="40">
        <v>9.5438300933837965</v>
      </c>
      <c r="AF53" s="38">
        <v>0</v>
      </c>
      <c r="AG53" s="39">
        <v>0</v>
      </c>
      <c r="AH53" s="39">
        <v>7.0479999542236299E-2</v>
      </c>
      <c r="AI53" s="40">
        <v>7.0479999542236299E-2</v>
      </c>
      <c r="AJ53" s="71">
        <v>87.596700497150437</v>
      </c>
    </row>
    <row r="54" spans="1:36" x14ac:dyDescent="0.3">
      <c r="A54" s="1" t="s">
        <v>96</v>
      </c>
      <c r="B54" s="61" t="s">
        <v>102</v>
      </c>
      <c r="C54" s="38">
        <v>3.58719995117188</v>
      </c>
      <c r="D54" s="39">
        <v>0</v>
      </c>
      <c r="E54" s="39">
        <v>0</v>
      </c>
      <c r="F54" s="39">
        <v>0</v>
      </c>
      <c r="G54" s="40">
        <v>3.58719995117188</v>
      </c>
      <c r="H54" s="38">
        <v>2.7133599967956559</v>
      </c>
      <c r="I54" s="39">
        <v>0</v>
      </c>
      <c r="J54" s="39">
        <v>11.896909595489507</v>
      </c>
      <c r="K54" s="39">
        <v>0</v>
      </c>
      <c r="L54" s="40">
        <v>14.610269592285164</v>
      </c>
      <c r="M54" s="38">
        <v>3.6599998474121098E-2</v>
      </c>
      <c r="N54" s="39">
        <v>0</v>
      </c>
      <c r="O54" s="39">
        <v>31.399500104904178</v>
      </c>
      <c r="P54" s="39">
        <v>0</v>
      </c>
      <c r="Q54" s="40">
        <v>31.436100103378298</v>
      </c>
      <c r="R54" s="38">
        <v>0.99121000671386805</v>
      </c>
      <c r="S54" s="39">
        <v>0</v>
      </c>
      <c r="T54" s="39">
        <v>0.115080001831055</v>
      </c>
      <c r="U54" s="39">
        <v>14.085430015563961</v>
      </c>
      <c r="V54" s="40">
        <v>15.191720024108884</v>
      </c>
      <c r="W54" s="38">
        <v>3.77027001953125</v>
      </c>
      <c r="X54" s="39">
        <v>0</v>
      </c>
      <c r="Y54" s="39">
        <v>7.4378599853515688</v>
      </c>
      <c r="Z54" s="39">
        <v>5.3267597656249999</v>
      </c>
      <c r="AA54" s="39">
        <v>0</v>
      </c>
      <c r="AB54" s="39">
        <v>0.17333000183105499</v>
      </c>
      <c r="AC54" s="39">
        <v>0</v>
      </c>
      <c r="AD54" s="39">
        <v>0</v>
      </c>
      <c r="AE54" s="40">
        <v>16.708219772338872</v>
      </c>
      <c r="AF54" s="38">
        <v>0</v>
      </c>
      <c r="AG54" s="39">
        <v>2.9975900878906301</v>
      </c>
      <c r="AH54" s="39">
        <v>2.5590000152587899E-2</v>
      </c>
      <c r="AI54" s="40">
        <v>3.023180088043218</v>
      </c>
      <c r="AJ54" s="71">
        <v>84.556689531326313</v>
      </c>
    </row>
    <row r="55" spans="1:36" x14ac:dyDescent="0.3">
      <c r="A55" s="1" t="s">
        <v>96</v>
      </c>
      <c r="B55" s="61" t="s">
        <v>103</v>
      </c>
      <c r="C55" s="38">
        <v>7.4956000976562498</v>
      </c>
      <c r="D55" s="39">
        <v>0</v>
      </c>
      <c r="E55" s="39">
        <v>0.96335998535156309</v>
      </c>
      <c r="F55" s="39">
        <v>0</v>
      </c>
      <c r="G55" s="40">
        <v>8.4589600830078133</v>
      </c>
      <c r="H55" s="38">
        <v>1.52671997070312</v>
      </c>
      <c r="I55" s="39">
        <v>0</v>
      </c>
      <c r="J55" s="39">
        <v>0.57659997558593701</v>
      </c>
      <c r="K55" s="39">
        <v>0.17377999877929701</v>
      </c>
      <c r="L55" s="40">
        <v>2.277099945068354</v>
      </c>
      <c r="M55" s="38">
        <v>6.0046198921203615</v>
      </c>
      <c r="N55" s="39">
        <v>0</v>
      </c>
      <c r="O55" s="39">
        <v>7.7759700851440359</v>
      </c>
      <c r="P55" s="39">
        <v>0</v>
      </c>
      <c r="Q55" s="40">
        <v>13.780589977264398</v>
      </c>
      <c r="R55" s="38">
        <v>0.38020999336242678</v>
      </c>
      <c r="S55" s="39">
        <v>0.30926000213623001</v>
      </c>
      <c r="T55" s="39">
        <v>0</v>
      </c>
      <c r="U55" s="39">
        <v>7.9425200119018609</v>
      </c>
      <c r="V55" s="40">
        <v>8.6319900074005176</v>
      </c>
      <c r="W55" s="38">
        <v>0</v>
      </c>
      <c r="X55" s="39">
        <v>0</v>
      </c>
      <c r="Y55" s="39">
        <v>2.2209999923706101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40">
        <v>2.2209999923706101</v>
      </c>
      <c r="AF55" s="38">
        <v>0</v>
      </c>
      <c r="AG55" s="39">
        <v>0</v>
      </c>
      <c r="AH55" s="39">
        <v>0</v>
      </c>
      <c r="AI55" s="40">
        <v>0</v>
      </c>
      <c r="AJ55" s="71">
        <v>35.369640005111691</v>
      </c>
    </row>
    <row r="56" spans="1:36" x14ac:dyDescent="0.3">
      <c r="A56" s="1" t="s">
        <v>96</v>
      </c>
      <c r="B56" s="61" t="s">
        <v>104</v>
      </c>
      <c r="C56" s="38">
        <v>0</v>
      </c>
      <c r="D56" s="39">
        <v>0</v>
      </c>
      <c r="E56" s="39">
        <v>0</v>
      </c>
      <c r="F56" s="39">
        <v>0</v>
      </c>
      <c r="G56" s="40">
        <v>0</v>
      </c>
      <c r="H56" s="38">
        <v>10.710490238189701</v>
      </c>
      <c r="I56" s="39">
        <v>0</v>
      </c>
      <c r="J56" s="39">
        <v>5.0399300651550263</v>
      </c>
      <c r="K56" s="39">
        <v>0</v>
      </c>
      <c r="L56" s="40">
        <v>15.750420303344727</v>
      </c>
      <c r="M56" s="38">
        <v>10.806539979934691</v>
      </c>
      <c r="N56" s="39">
        <v>0</v>
      </c>
      <c r="O56" s="39">
        <v>20.619699901580823</v>
      </c>
      <c r="P56" s="39">
        <v>0</v>
      </c>
      <c r="Q56" s="40">
        <v>31.426239881515514</v>
      </c>
      <c r="R56" s="38">
        <v>5.2441199741363489</v>
      </c>
      <c r="S56" s="39">
        <v>0.21813000488281301</v>
      </c>
      <c r="T56" s="39">
        <v>0</v>
      </c>
      <c r="U56" s="39">
        <v>21.526699884414676</v>
      </c>
      <c r="V56" s="40">
        <v>26.988949863433838</v>
      </c>
      <c r="W56" s="38">
        <v>0.115199996948242</v>
      </c>
      <c r="X56" s="39">
        <v>0</v>
      </c>
      <c r="Y56" s="39">
        <v>5.0323199768066473</v>
      </c>
      <c r="Z56" s="39">
        <v>0</v>
      </c>
      <c r="AA56" s="39">
        <v>1.2601800174713138</v>
      </c>
      <c r="AB56" s="39">
        <v>0.74813999938964804</v>
      </c>
      <c r="AC56" s="39">
        <v>0.77785998535156298</v>
      </c>
      <c r="AD56" s="39">
        <v>0</v>
      </c>
      <c r="AE56" s="40">
        <v>7.9336999759674143</v>
      </c>
      <c r="AF56" s="38">
        <v>0</v>
      </c>
      <c r="AG56" s="39">
        <v>0.52516000223159798</v>
      </c>
      <c r="AH56" s="39">
        <v>0.121640003204346</v>
      </c>
      <c r="AI56" s="40">
        <v>0.64680000543594396</v>
      </c>
      <c r="AJ56" s="71">
        <v>82.746110029697434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3.4513200683593799</v>
      </c>
      <c r="F57" s="39">
        <v>0</v>
      </c>
      <c r="G57" s="40">
        <v>3.4513200683593799</v>
      </c>
      <c r="H57" s="38">
        <v>0.46748001098632802</v>
      </c>
      <c r="I57" s="39">
        <v>0</v>
      </c>
      <c r="J57" s="39">
        <v>0</v>
      </c>
      <c r="K57" s="39">
        <v>0</v>
      </c>
      <c r="L57" s="40">
        <v>0.46748001098632802</v>
      </c>
      <c r="M57" s="38">
        <v>2.4035500221252408</v>
      </c>
      <c r="N57" s="39">
        <v>0</v>
      </c>
      <c r="O57" s="39">
        <v>4.6289100952148443</v>
      </c>
      <c r="P57" s="39">
        <v>0</v>
      </c>
      <c r="Q57" s="40">
        <v>7.0324601173400847</v>
      </c>
      <c r="R57" s="38">
        <v>0.79652001953124996</v>
      </c>
      <c r="S57" s="39">
        <v>0</v>
      </c>
      <c r="T57" s="39">
        <v>0</v>
      </c>
      <c r="U57" s="39">
        <v>15.4646000881195</v>
      </c>
      <c r="V57" s="40">
        <v>16.261120107650751</v>
      </c>
      <c r="W57" s="38">
        <v>0</v>
      </c>
      <c r="X57" s="39">
        <v>0</v>
      </c>
      <c r="Y57" s="39">
        <v>2.7568899841308592</v>
      </c>
      <c r="Z57" s="39">
        <v>0</v>
      </c>
      <c r="AA57" s="39">
        <v>3.5655299377441398</v>
      </c>
      <c r="AB57" s="39">
        <v>2.0406699829101589</v>
      </c>
      <c r="AC57" s="39">
        <v>0.72363000488281204</v>
      </c>
      <c r="AD57" s="39">
        <v>0</v>
      </c>
      <c r="AE57" s="40">
        <v>9.0867199096679716</v>
      </c>
      <c r="AF57" s="38">
        <v>0</v>
      </c>
      <c r="AG57" s="39">
        <v>0</v>
      </c>
      <c r="AH57" s="39">
        <v>0</v>
      </c>
      <c r="AI57" s="40">
        <v>0</v>
      </c>
      <c r="AJ57" s="71">
        <v>36.299100214004518</v>
      </c>
    </row>
    <row r="58" spans="1:36" x14ac:dyDescent="0.3">
      <c r="A58" s="1" t="s">
        <v>96</v>
      </c>
      <c r="B58" s="61" t="s">
        <v>106</v>
      </c>
      <c r="C58" s="38">
        <v>0</v>
      </c>
      <c r="D58" s="39">
        <v>0</v>
      </c>
      <c r="E58" s="39">
        <v>0</v>
      </c>
      <c r="F58" s="39">
        <v>0</v>
      </c>
      <c r="G58" s="40">
        <v>0</v>
      </c>
      <c r="H58" s="38">
        <v>0</v>
      </c>
      <c r="I58" s="39">
        <v>0</v>
      </c>
      <c r="J58" s="39">
        <v>0</v>
      </c>
      <c r="K58" s="39">
        <v>0</v>
      </c>
      <c r="L58" s="40">
        <v>0</v>
      </c>
      <c r="M58" s="38">
        <v>0</v>
      </c>
      <c r="N58" s="39">
        <v>0</v>
      </c>
      <c r="O58" s="39">
        <v>1.2077199859619101</v>
      </c>
      <c r="P58" s="39">
        <v>0</v>
      </c>
      <c r="Q58" s="40">
        <v>1.2077199859619101</v>
      </c>
      <c r="R58" s="38">
        <v>0</v>
      </c>
      <c r="S58" s="39">
        <v>0</v>
      </c>
      <c r="T58" s="39">
        <v>0</v>
      </c>
      <c r="U58" s="39">
        <v>0.23687999725341799</v>
      </c>
      <c r="V58" s="40">
        <v>0.23687999725341799</v>
      </c>
      <c r="W58" s="38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0</v>
      </c>
      <c r="AF58" s="38">
        <v>0</v>
      </c>
      <c r="AG58" s="39">
        <v>0</v>
      </c>
      <c r="AH58" s="39">
        <v>0</v>
      </c>
      <c r="AI58" s="40">
        <v>0</v>
      </c>
      <c r="AJ58" s="71">
        <v>1.444599983215328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6.3695600872039737</v>
      </c>
      <c r="F59" s="39">
        <v>0</v>
      </c>
      <c r="G59" s="40">
        <v>6.3695600872039737</v>
      </c>
      <c r="H59" s="38">
        <v>1.06842004394531</v>
      </c>
      <c r="I59" s="39">
        <v>0</v>
      </c>
      <c r="J59" s="39">
        <v>4.1989699764251727</v>
      </c>
      <c r="K59" s="39">
        <v>0</v>
      </c>
      <c r="L59" s="40">
        <v>5.2673900203704829</v>
      </c>
      <c r="M59" s="38">
        <v>7.2503301525116015</v>
      </c>
      <c r="N59" s="39">
        <v>0.12239000129699699</v>
      </c>
      <c r="O59" s="39">
        <v>17.477690114974976</v>
      </c>
      <c r="P59" s="39">
        <v>0</v>
      </c>
      <c r="Q59" s="40">
        <v>24.850410268783577</v>
      </c>
      <c r="R59" s="38">
        <v>8.8270098800659138</v>
      </c>
      <c r="S59" s="39">
        <v>0</v>
      </c>
      <c r="T59" s="39">
        <v>0</v>
      </c>
      <c r="U59" s="39">
        <v>5.5281499538421635</v>
      </c>
      <c r="V59" s="40">
        <v>14.355159833908077</v>
      </c>
      <c r="W59" s="38">
        <v>1.143719985961914</v>
      </c>
      <c r="X59" s="39">
        <v>0</v>
      </c>
      <c r="Y59" s="39">
        <v>3.1385000076293919</v>
      </c>
      <c r="Z59" s="39">
        <v>0</v>
      </c>
      <c r="AA59" s="39">
        <v>2.2977500000000002</v>
      </c>
      <c r="AB59" s="39">
        <v>0</v>
      </c>
      <c r="AC59" s="39">
        <v>0</v>
      </c>
      <c r="AD59" s="39">
        <v>0</v>
      </c>
      <c r="AE59" s="40">
        <v>6.5799699935913054</v>
      </c>
      <c r="AF59" s="38">
        <v>0</v>
      </c>
      <c r="AG59" s="39">
        <v>0</v>
      </c>
      <c r="AH59" s="39">
        <v>0</v>
      </c>
      <c r="AI59" s="40">
        <v>0</v>
      </c>
      <c r="AJ59" s="71">
        <v>57.422490203857414</v>
      </c>
    </row>
    <row r="60" spans="1:36" x14ac:dyDescent="0.3">
      <c r="A60" s="1" t="s">
        <v>107</v>
      </c>
      <c r="B60" s="61" t="s">
        <v>109</v>
      </c>
      <c r="C60" s="38">
        <v>0</v>
      </c>
      <c r="D60" s="39">
        <v>0</v>
      </c>
      <c r="E60" s="39">
        <v>1.6534500427246042</v>
      </c>
      <c r="F60" s="39">
        <v>0.801229986190796</v>
      </c>
      <c r="G60" s="40">
        <v>2.4546800289154</v>
      </c>
      <c r="H60" s="38">
        <v>12.007109893798825</v>
      </c>
      <c r="I60" s="39">
        <v>5.7869998931884797E-2</v>
      </c>
      <c r="J60" s="39">
        <v>2.7837499847412079</v>
      </c>
      <c r="K60" s="39">
        <v>0</v>
      </c>
      <c r="L60" s="40">
        <v>14.848729877471918</v>
      </c>
      <c r="M60" s="38">
        <v>2.8104300251007062</v>
      </c>
      <c r="N60" s="39">
        <v>0</v>
      </c>
      <c r="O60" s="39">
        <v>8.5033599681854284</v>
      </c>
      <c r="P60" s="39">
        <v>0</v>
      </c>
      <c r="Q60" s="40">
        <v>11.313789993286134</v>
      </c>
      <c r="R60" s="38">
        <v>0.18407000732421899</v>
      </c>
      <c r="S60" s="39">
        <v>0</v>
      </c>
      <c r="T60" s="39">
        <v>0</v>
      </c>
      <c r="U60" s="39">
        <v>11.064389975547787</v>
      </c>
      <c r="V60" s="40">
        <v>11.248459982872006</v>
      </c>
      <c r="W60" s="38">
        <v>0</v>
      </c>
      <c r="X60" s="39">
        <v>0</v>
      </c>
      <c r="Y60" s="39">
        <v>0.46230999755859398</v>
      </c>
      <c r="Z60" s="39">
        <v>5.4000000152587919</v>
      </c>
      <c r="AA60" s="39">
        <v>0</v>
      </c>
      <c r="AB60" s="39">
        <v>0.47773999023437502</v>
      </c>
      <c r="AC60" s="39">
        <v>0</v>
      </c>
      <c r="AD60" s="39">
        <v>0</v>
      </c>
      <c r="AE60" s="40">
        <v>6.3400500030517613</v>
      </c>
      <c r="AF60" s="38">
        <v>0</v>
      </c>
      <c r="AG60" s="39">
        <v>0</v>
      </c>
      <c r="AH60" s="39">
        <v>0</v>
      </c>
      <c r="AI60" s="40">
        <v>0</v>
      </c>
      <c r="AJ60" s="71">
        <v>46.205709885597216</v>
      </c>
    </row>
    <row r="61" spans="1:36" x14ac:dyDescent="0.3">
      <c r="A61" s="1" t="s">
        <v>110</v>
      </c>
      <c r="B61" s="61" t="s">
        <v>111</v>
      </c>
      <c r="C61" s="38">
        <v>0</v>
      </c>
      <c r="D61" s="39">
        <v>0</v>
      </c>
      <c r="E61" s="39">
        <v>0</v>
      </c>
      <c r="F61" s="39">
        <v>1.3608500099182119</v>
      </c>
      <c r="G61" s="40">
        <v>1.3608500099182119</v>
      </c>
      <c r="H61" s="38">
        <v>8.3659199771881152</v>
      </c>
      <c r="I61" s="39">
        <v>0</v>
      </c>
      <c r="J61" s="39">
        <v>14.829359964370729</v>
      </c>
      <c r="K61" s="39">
        <v>0.41754999923706015</v>
      </c>
      <c r="L61" s="40">
        <v>23.612829940795905</v>
      </c>
      <c r="M61" s="38">
        <v>12.471219928741462</v>
      </c>
      <c r="N61" s="39">
        <v>0</v>
      </c>
      <c r="O61" s="39">
        <v>74.806679852485686</v>
      </c>
      <c r="P61" s="39">
        <v>0</v>
      </c>
      <c r="Q61" s="40">
        <v>87.277899781227148</v>
      </c>
      <c r="R61" s="38">
        <v>2.8452900257110607</v>
      </c>
      <c r="S61" s="39">
        <v>6.5540000915527294E-2</v>
      </c>
      <c r="T61" s="39">
        <v>0</v>
      </c>
      <c r="U61" s="39">
        <v>7.7806099824905486</v>
      </c>
      <c r="V61" s="40">
        <v>10.691440009117137</v>
      </c>
      <c r="W61" s="38">
        <v>0</v>
      </c>
      <c r="X61" s="39">
        <v>0</v>
      </c>
      <c r="Y61" s="39">
        <v>1.0491300125122069</v>
      </c>
      <c r="Z61" s="39">
        <v>0</v>
      </c>
      <c r="AA61" s="39">
        <v>0.52927001953124997</v>
      </c>
      <c r="AB61" s="39">
        <v>0</v>
      </c>
      <c r="AC61" s="39">
        <v>0</v>
      </c>
      <c r="AD61" s="39">
        <v>0</v>
      </c>
      <c r="AE61" s="40">
        <v>1.578400032043457</v>
      </c>
      <c r="AF61" s="38">
        <v>0</v>
      </c>
      <c r="AG61" s="39">
        <v>0.24354000282287599</v>
      </c>
      <c r="AH61" s="39">
        <v>0.12585000038146971</v>
      </c>
      <c r="AI61" s="40">
        <v>0.36939000320434567</v>
      </c>
      <c r="AJ61" s="71">
        <v>124.8908097763062</v>
      </c>
    </row>
    <row r="62" spans="1:36" x14ac:dyDescent="0.3">
      <c r="A62" s="1" t="s">
        <v>110</v>
      </c>
      <c r="B62" s="61" t="s">
        <v>112</v>
      </c>
      <c r="C62" s="38">
        <v>7.0332700195312503</v>
      </c>
      <c r="D62" s="39">
        <v>0</v>
      </c>
      <c r="E62" s="39">
        <v>1.2501700439453129</v>
      </c>
      <c r="F62" s="39">
        <v>0.424420013427734</v>
      </c>
      <c r="G62" s="40">
        <v>8.7078600769042964</v>
      </c>
      <c r="H62" s="38">
        <v>0.77457000732421899</v>
      </c>
      <c r="I62" s="39">
        <v>0</v>
      </c>
      <c r="J62" s="39">
        <v>13.803460000514971</v>
      </c>
      <c r="K62" s="39">
        <v>0</v>
      </c>
      <c r="L62" s="40">
        <v>14.578030007839189</v>
      </c>
      <c r="M62" s="38">
        <v>5.4910399446487457</v>
      </c>
      <c r="N62" s="39">
        <v>0</v>
      </c>
      <c r="O62" s="39">
        <v>22.474959876537309</v>
      </c>
      <c r="P62" s="39">
        <v>0</v>
      </c>
      <c r="Q62" s="40">
        <v>27.965999821186053</v>
      </c>
      <c r="R62" s="38">
        <v>1.102089994430542</v>
      </c>
      <c r="S62" s="39">
        <v>0</v>
      </c>
      <c r="T62" s="39">
        <v>0</v>
      </c>
      <c r="U62" s="39">
        <v>13.385830000877389</v>
      </c>
      <c r="V62" s="40">
        <v>14.487919995307932</v>
      </c>
      <c r="W62" s="38">
        <v>0</v>
      </c>
      <c r="X62" s="39">
        <v>0</v>
      </c>
      <c r="Y62" s="39">
        <v>1.57256005859375</v>
      </c>
      <c r="Z62" s="39">
        <v>0</v>
      </c>
      <c r="AA62" s="39">
        <v>0</v>
      </c>
      <c r="AB62" s="39">
        <v>1.2328699645996091</v>
      </c>
      <c r="AC62" s="39">
        <v>0</v>
      </c>
      <c r="AD62" s="39">
        <v>0</v>
      </c>
      <c r="AE62" s="40">
        <v>2.8054300231933591</v>
      </c>
      <c r="AF62" s="38">
        <v>0</v>
      </c>
      <c r="AG62" s="39">
        <v>0</v>
      </c>
      <c r="AH62" s="39">
        <v>0</v>
      </c>
      <c r="AI62" s="40">
        <v>0</v>
      </c>
      <c r="AJ62" s="71">
        <v>68.545239924430831</v>
      </c>
    </row>
    <row r="63" spans="1:36" x14ac:dyDescent="0.3">
      <c r="A63" s="1" t="s">
        <v>110</v>
      </c>
      <c r="B63" s="61" t="s">
        <v>113</v>
      </c>
      <c r="C63" s="38">
        <v>3.25717993164062</v>
      </c>
      <c r="D63" s="39">
        <v>0</v>
      </c>
      <c r="E63" s="39">
        <v>0</v>
      </c>
      <c r="F63" s="39">
        <v>0.47821000289916998</v>
      </c>
      <c r="G63" s="40">
        <v>3.7353899345397901</v>
      </c>
      <c r="H63" s="38">
        <v>10.440790172576909</v>
      </c>
      <c r="I63" s="39">
        <v>0</v>
      </c>
      <c r="J63" s="39">
        <v>5.0118097858428952</v>
      </c>
      <c r="K63" s="39">
        <v>7.3660003662109397E-2</v>
      </c>
      <c r="L63" s="40">
        <v>15.526259962081912</v>
      </c>
      <c r="M63" s="38">
        <v>11.60395974540711</v>
      </c>
      <c r="N63" s="39">
        <v>0.19448999786377</v>
      </c>
      <c r="O63" s="39">
        <v>39.437319896698</v>
      </c>
      <c r="P63" s="39">
        <v>0</v>
      </c>
      <c r="Q63" s="40">
        <v>51.235769639968879</v>
      </c>
      <c r="R63" s="38">
        <v>2.8488199577331557</v>
      </c>
      <c r="S63" s="39">
        <v>0</v>
      </c>
      <c r="T63" s="39">
        <v>0</v>
      </c>
      <c r="U63" s="39">
        <v>21.045609963417053</v>
      </c>
      <c r="V63" s="40">
        <v>23.894429921150209</v>
      </c>
      <c r="W63" s="38">
        <v>0</v>
      </c>
      <c r="X63" s="39">
        <v>0</v>
      </c>
      <c r="Y63" s="39">
        <v>3.5827600250244123</v>
      </c>
      <c r="Z63" s="39">
        <v>0</v>
      </c>
      <c r="AA63" s="39">
        <v>0.62352001190185602</v>
      </c>
      <c r="AB63" s="39">
        <v>0</v>
      </c>
      <c r="AC63" s="39">
        <v>0</v>
      </c>
      <c r="AD63" s="39">
        <v>0</v>
      </c>
      <c r="AE63" s="40">
        <v>4.2062800369262678</v>
      </c>
      <c r="AF63" s="38">
        <v>0</v>
      </c>
      <c r="AG63" s="39">
        <v>0</v>
      </c>
      <c r="AH63" s="39">
        <v>1.55E-2</v>
      </c>
      <c r="AI63" s="40">
        <v>1.55E-2</v>
      </c>
      <c r="AJ63" s="71">
        <v>98.613629494667066</v>
      </c>
    </row>
    <row r="64" spans="1:36" x14ac:dyDescent="0.3">
      <c r="A64" s="1" t="s">
        <v>110</v>
      </c>
      <c r="B64" s="61" t="s">
        <v>114</v>
      </c>
      <c r="C64" s="38">
        <v>0</v>
      </c>
      <c r="D64" s="39">
        <v>0</v>
      </c>
      <c r="E64" s="39">
        <v>0</v>
      </c>
      <c r="F64" s="39">
        <v>0</v>
      </c>
      <c r="G64" s="40">
        <v>0</v>
      </c>
      <c r="H64" s="38">
        <v>2.928659893035892</v>
      </c>
      <c r="I64" s="39">
        <v>0</v>
      </c>
      <c r="J64" s="39">
        <v>0.3840700054168702</v>
      </c>
      <c r="K64" s="39">
        <v>0</v>
      </c>
      <c r="L64" s="40">
        <v>3.312729898452762</v>
      </c>
      <c r="M64" s="38">
        <v>15.205410079956051</v>
      </c>
      <c r="N64" s="39">
        <v>0</v>
      </c>
      <c r="O64" s="39">
        <v>25.860570188522338</v>
      </c>
      <c r="P64" s="39">
        <v>0</v>
      </c>
      <c r="Q64" s="40">
        <v>41.065980268478391</v>
      </c>
      <c r="R64" s="38">
        <v>2.0983700103759784</v>
      </c>
      <c r="S64" s="39">
        <v>0</v>
      </c>
      <c r="T64" s="39">
        <v>0</v>
      </c>
      <c r="U64" s="39">
        <v>20.369239891052246</v>
      </c>
      <c r="V64" s="40">
        <v>22.467609901428226</v>
      </c>
      <c r="W64" s="38">
        <v>0</v>
      </c>
      <c r="X64" s="39">
        <v>0</v>
      </c>
      <c r="Y64" s="39">
        <v>1.256130020141601</v>
      </c>
      <c r="Z64" s="39">
        <v>0</v>
      </c>
      <c r="AA64" s="39">
        <v>0.103180000305176</v>
      </c>
      <c r="AB64" s="39">
        <v>0</v>
      </c>
      <c r="AC64" s="39">
        <v>0</v>
      </c>
      <c r="AD64" s="39">
        <v>0</v>
      </c>
      <c r="AE64" s="40">
        <v>1.359310020446777</v>
      </c>
      <c r="AF64" s="38">
        <v>0</v>
      </c>
      <c r="AG64" s="39">
        <v>0</v>
      </c>
      <c r="AH64" s="39">
        <v>0</v>
      </c>
      <c r="AI64" s="40">
        <v>0</v>
      </c>
      <c r="AJ64" s="71">
        <v>68.20563008880616</v>
      </c>
    </row>
    <row r="65" spans="1:36" x14ac:dyDescent="0.3">
      <c r="A65" s="1" t="s">
        <v>110</v>
      </c>
      <c r="B65" s="61" t="s">
        <v>115</v>
      </c>
      <c r="C65" s="38">
        <v>0</v>
      </c>
      <c r="D65" s="39">
        <v>0</v>
      </c>
      <c r="E65" s="39">
        <v>0</v>
      </c>
      <c r="F65" s="39">
        <v>0</v>
      </c>
      <c r="G65" s="40">
        <v>0</v>
      </c>
      <c r="H65" s="38">
        <v>0</v>
      </c>
      <c r="I65" s="39">
        <v>0</v>
      </c>
      <c r="J65" s="39">
        <v>1.3170799942016607</v>
      </c>
      <c r="K65" s="39">
        <v>0</v>
      </c>
      <c r="L65" s="40">
        <v>1.3170799942016607</v>
      </c>
      <c r="M65" s="38">
        <v>1.2840800094604479</v>
      </c>
      <c r="N65" s="39">
        <v>0</v>
      </c>
      <c r="O65" s="39">
        <v>18.555440015792843</v>
      </c>
      <c r="P65" s="39">
        <v>1.1383300170898401</v>
      </c>
      <c r="Q65" s="40">
        <v>20.977850042343132</v>
      </c>
      <c r="R65" s="38">
        <v>2.0192799377441419</v>
      </c>
      <c r="S65" s="39">
        <v>0</v>
      </c>
      <c r="T65" s="39">
        <v>0</v>
      </c>
      <c r="U65" s="39">
        <v>3.1894999790191632</v>
      </c>
      <c r="V65" s="40">
        <v>5.2087799167633051</v>
      </c>
      <c r="W65" s="38">
        <v>0.26437000870704663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0.26437000870704663</v>
      </c>
      <c r="AF65" s="38">
        <v>0</v>
      </c>
      <c r="AG65" s="39">
        <v>0</v>
      </c>
      <c r="AH65" s="39">
        <v>0</v>
      </c>
      <c r="AI65" s="40">
        <v>0</v>
      </c>
      <c r="AJ65" s="71">
        <v>27.768079962015143</v>
      </c>
    </row>
    <row r="66" spans="1:36" x14ac:dyDescent="0.3">
      <c r="A66" s="1" t="s">
        <v>116</v>
      </c>
      <c r="B66" s="61" t="s">
        <v>117</v>
      </c>
      <c r="C66" s="38">
        <v>7.2987299804687504</v>
      </c>
      <c r="D66" s="39">
        <v>0</v>
      </c>
      <c r="E66" s="39">
        <v>0</v>
      </c>
      <c r="F66" s="39">
        <v>0.27486999511718802</v>
      </c>
      <c r="G66" s="40">
        <v>7.5735999755859389</v>
      </c>
      <c r="H66" s="38">
        <v>5.3653598632812551</v>
      </c>
      <c r="I66" s="39">
        <v>0</v>
      </c>
      <c r="J66" s="39">
        <v>11.774329866886134</v>
      </c>
      <c r="K66" s="39">
        <v>0.254240001678467</v>
      </c>
      <c r="L66" s="40">
        <v>17.393929731845859</v>
      </c>
      <c r="M66" s="38">
        <v>8.4644399642944297</v>
      </c>
      <c r="N66" s="39">
        <v>0</v>
      </c>
      <c r="O66" s="39">
        <v>9.3961100158691462</v>
      </c>
      <c r="P66" s="39">
        <v>0</v>
      </c>
      <c r="Q66" s="40">
        <v>17.860549980163576</v>
      </c>
      <c r="R66" s="38">
        <v>12.004829780578611</v>
      </c>
      <c r="S66" s="39">
        <v>0</v>
      </c>
      <c r="T66" s="39">
        <v>0</v>
      </c>
      <c r="U66" s="39">
        <v>18.353369972705842</v>
      </c>
      <c r="V66" s="40">
        <v>30.358199753284453</v>
      </c>
      <c r="W66" s="38">
        <v>0</v>
      </c>
      <c r="X66" s="39">
        <v>0</v>
      </c>
      <c r="Y66" s="39">
        <v>0.39147000885009797</v>
      </c>
      <c r="Z66" s="39">
        <v>0</v>
      </c>
      <c r="AA66" s="39">
        <v>2.37932006835937</v>
      </c>
      <c r="AB66" s="39">
        <v>0</v>
      </c>
      <c r="AC66" s="39">
        <v>0</v>
      </c>
      <c r="AD66" s="39">
        <v>0</v>
      </c>
      <c r="AE66" s="40">
        <v>2.770790077209468</v>
      </c>
      <c r="AF66" s="38">
        <v>0</v>
      </c>
      <c r="AG66" s="39">
        <v>0</v>
      </c>
      <c r="AH66" s="39">
        <v>0</v>
      </c>
      <c r="AI66" s="40">
        <v>0</v>
      </c>
      <c r="AJ66" s="71">
        <v>75.957069518089284</v>
      </c>
    </row>
    <row r="67" spans="1:36" x14ac:dyDescent="0.3">
      <c r="A67" s="1" t="s">
        <v>116</v>
      </c>
      <c r="B67" s="61" t="s">
        <v>118</v>
      </c>
      <c r="C67" s="38">
        <v>0</v>
      </c>
      <c r="D67" s="39">
        <v>0</v>
      </c>
      <c r="E67" s="39">
        <v>0</v>
      </c>
      <c r="F67" s="39">
        <v>0</v>
      </c>
      <c r="G67" s="40">
        <v>0</v>
      </c>
      <c r="H67" s="38">
        <v>6.912210235595702</v>
      </c>
      <c r="I67" s="39">
        <v>0.13917000389099099</v>
      </c>
      <c r="J67" s="39">
        <v>0</v>
      </c>
      <c r="K67" s="39">
        <v>0</v>
      </c>
      <c r="L67" s="40">
        <v>7.0513802394866927</v>
      </c>
      <c r="M67" s="38">
        <v>0</v>
      </c>
      <c r="N67" s="39">
        <v>0</v>
      </c>
      <c r="O67" s="39">
        <v>2.050659992218018</v>
      </c>
      <c r="P67" s="39">
        <v>0</v>
      </c>
      <c r="Q67" s="40">
        <v>2.050659992218018</v>
      </c>
      <c r="R67" s="38">
        <v>0</v>
      </c>
      <c r="S67" s="39">
        <v>0</v>
      </c>
      <c r="T67" s="39">
        <v>0</v>
      </c>
      <c r="U67" s="39">
        <v>0.81729999160766598</v>
      </c>
      <c r="V67" s="40">
        <v>0.81729999160766598</v>
      </c>
      <c r="W67" s="38">
        <v>0</v>
      </c>
      <c r="X67" s="39">
        <v>0</v>
      </c>
      <c r="Y67" s="39">
        <v>2.4366399841308599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40">
        <v>2.4366399841308599</v>
      </c>
      <c r="AF67" s="38">
        <v>0</v>
      </c>
      <c r="AG67" s="39">
        <v>0</v>
      </c>
      <c r="AH67" s="39">
        <v>0</v>
      </c>
      <c r="AI67" s="40">
        <v>0</v>
      </c>
      <c r="AJ67" s="71">
        <v>12.355980207443237</v>
      </c>
    </row>
    <row r="68" spans="1:36" x14ac:dyDescent="0.3">
      <c r="A68" s="1" t="s">
        <v>116</v>
      </c>
      <c r="B68" s="61" t="s">
        <v>119</v>
      </c>
      <c r="C68" s="38">
        <v>0.12888999938964801</v>
      </c>
      <c r="D68" s="39">
        <v>0</v>
      </c>
      <c r="E68" s="39">
        <v>3.7383599777221703</v>
      </c>
      <c r="F68" s="39">
        <v>1.1159399890899699</v>
      </c>
      <c r="G68" s="40">
        <v>4.9831899662017882</v>
      </c>
      <c r="H68" s="38">
        <v>3.2971500105857845</v>
      </c>
      <c r="I68" s="39">
        <v>0.25161000061035199</v>
      </c>
      <c r="J68" s="39">
        <v>22.944609971046443</v>
      </c>
      <c r="K68" s="39">
        <v>0.113449996948242</v>
      </c>
      <c r="L68" s="40">
        <v>26.606819979190821</v>
      </c>
      <c r="M68" s="38">
        <v>32.166239897728005</v>
      </c>
      <c r="N68" s="39">
        <v>1.3814099884033211</v>
      </c>
      <c r="O68" s="39">
        <v>82.637780241489423</v>
      </c>
      <c r="P68" s="39">
        <v>0</v>
      </c>
      <c r="Q68" s="40">
        <v>116.18543012762075</v>
      </c>
      <c r="R68" s="38">
        <v>17.08860015296937</v>
      </c>
      <c r="S68" s="39">
        <v>0</v>
      </c>
      <c r="T68" s="39">
        <v>2.481120011329653</v>
      </c>
      <c r="U68" s="39">
        <v>81.708470043659219</v>
      </c>
      <c r="V68" s="40">
        <v>101.27819020795825</v>
      </c>
      <c r="W68" s="38">
        <v>0</v>
      </c>
      <c r="X68" s="39">
        <v>0.31052999782562246</v>
      </c>
      <c r="Y68" s="39">
        <v>0.98179001617431605</v>
      </c>
      <c r="Z68" s="39">
        <v>0.27814999389648398</v>
      </c>
      <c r="AA68" s="39">
        <v>6.0539201164245604</v>
      </c>
      <c r="AB68" s="39">
        <v>0.18361999511718699</v>
      </c>
      <c r="AC68" s="39">
        <v>0.28685998535156199</v>
      </c>
      <c r="AD68" s="39">
        <v>0</v>
      </c>
      <c r="AE68" s="40">
        <v>8.0948701047897327</v>
      </c>
      <c r="AF68" s="38">
        <v>0</v>
      </c>
      <c r="AG68" s="39">
        <v>1.4299499511718801</v>
      </c>
      <c r="AH68" s="39">
        <v>4.3911299979686804</v>
      </c>
      <c r="AI68" s="40">
        <v>5.8210799491405609</v>
      </c>
      <c r="AJ68" s="71">
        <v>262.96958033490193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5.9827399902343741</v>
      </c>
      <c r="F69" s="39">
        <v>1.7236799697876</v>
      </c>
      <c r="G69" s="40">
        <v>7.7064199600219743</v>
      </c>
      <c r="H69" s="38">
        <v>1.0593199663162238</v>
      </c>
      <c r="I69" s="39">
        <v>0</v>
      </c>
      <c r="J69" s="39">
        <v>8.146329923152928</v>
      </c>
      <c r="K69" s="39">
        <v>2.5120000839233401E-2</v>
      </c>
      <c r="L69" s="40">
        <v>9.2307698903083857</v>
      </c>
      <c r="M69" s="38">
        <v>7.2592900753021308</v>
      </c>
      <c r="N69" s="39">
        <v>0</v>
      </c>
      <c r="O69" s="39">
        <v>26.222700016975399</v>
      </c>
      <c r="P69" s="39">
        <v>0</v>
      </c>
      <c r="Q69" s="40">
        <v>33.481990092277528</v>
      </c>
      <c r="R69" s="38">
        <v>1.999759969711304</v>
      </c>
      <c r="S69" s="39">
        <v>0</v>
      </c>
      <c r="T69" s="39">
        <v>0</v>
      </c>
      <c r="U69" s="39">
        <v>4.0327699451446506</v>
      </c>
      <c r="V69" s="40">
        <v>6.0325299148559548</v>
      </c>
      <c r="W69" s="38">
        <v>0</v>
      </c>
      <c r="X69" s="39">
        <v>0</v>
      </c>
      <c r="Y69" s="39">
        <v>0.864359985351563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0.864359985351563</v>
      </c>
      <c r="AF69" s="38">
        <v>0</v>
      </c>
      <c r="AG69" s="39">
        <v>0</v>
      </c>
      <c r="AH69" s="39">
        <v>0.36891001129150403</v>
      </c>
      <c r="AI69" s="40">
        <v>0.36891001129150403</v>
      </c>
      <c r="AJ69" s="71">
        <v>57.684979854106913</v>
      </c>
    </row>
    <row r="70" spans="1:36" x14ac:dyDescent="0.3">
      <c r="A70" s="1" t="s">
        <v>116</v>
      </c>
      <c r="B70" s="61" t="s">
        <v>121</v>
      </c>
      <c r="C70" s="38">
        <v>9.5322903871536244</v>
      </c>
      <c r="D70" s="39">
        <v>0.71750999832153328</v>
      </c>
      <c r="E70" s="39">
        <v>0</v>
      </c>
      <c r="F70" s="39">
        <v>0</v>
      </c>
      <c r="G70" s="40">
        <v>10.249800385475158</v>
      </c>
      <c r="H70" s="38">
        <v>10.542650245666504</v>
      </c>
      <c r="I70" s="39">
        <v>0.24716000366210983</v>
      </c>
      <c r="J70" s="39">
        <v>10.817009883880615</v>
      </c>
      <c r="K70" s="39">
        <v>0</v>
      </c>
      <c r="L70" s="40">
        <v>21.606820133209229</v>
      </c>
      <c r="M70" s="38">
        <v>5.5214599494934085</v>
      </c>
      <c r="N70" s="39">
        <v>0</v>
      </c>
      <c r="O70" s="39">
        <v>16.689839906692541</v>
      </c>
      <c r="P70" s="39">
        <v>0</v>
      </c>
      <c r="Q70" s="40">
        <v>22.211299856185949</v>
      </c>
      <c r="R70" s="38">
        <v>2.0581700286865261</v>
      </c>
      <c r="S70" s="39">
        <v>0</v>
      </c>
      <c r="T70" s="39">
        <v>0</v>
      </c>
      <c r="U70" s="39">
        <v>13.060249957084654</v>
      </c>
      <c r="V70" s="40">
        <v>15.11841998577118</v>
      </c>
      <c r="W70" s="38">
        <v>1.075799987792968</v>
      </c>
      <c r="X70" s="39">
        <v>0</v>
      </c>
      <c r="Y70" s="39">
        <v>1.8375599784851036</v>
      </c>
      <c r="Z70" s="39">
        <v>0.33589999389648401</v>
      </c>
      <c r="AA70" s="39">
        <v>0</v>
      </c>
      <c r="AB70" s="39">
        <v>0</v>
      </c>
      <c r="AC70" s="39">
        <v>0</v>
      </c>
      <c r="AD70" s="39">
        <v>0</v>
      </c>
      <c r="AE70" s="40">
        <v>3.2492599601745558</v>
      </c>
      <c r="AF70" s="38">
        <v>0</v>
      </c>
      <c r="AG70" s="39">
        <v>0</v>
      </c>
      <c r="AH70" s="39">
        <v>5.7189999580383302E-2</v>
      </c>
      <c r="AI70" s="40">
        <v>5.7189999580383302E-2</v>
      </c>
      <c r="AJ70" s="71">
        <v>72.492790320396452</v>
      </c>
    </row>
    <row r="71" spans="1:36" x14ac:dyDescent="0.3">
      <c r="A71" s="1" t="s">
        <v>122</v>
      </c>
      <c r="B71" s="61" t="s">
        <v>123</v>
      </c>
      <c r="C71" s="38">
        <v>0.50063998413085997</v>
      </c>
      <c r="D71" s="39">
        <v>1.6658199996948231</v>
      </c>
      <c r="E71" s="39">
        <v>0</v>
      </c>
      <c r="F71" s="39">
        <v>0.15382999420165999</v>
      </c>
      <c r="G71" s="40">
        <v>2.3202899780273429</v>
      </c>
      <c r="H71" s="38">
        <v>6.8031899700164802</v>
      </c>
      <c r="I71" s="39">
        <v>0.47800999450683601</v>
      </c>
      <c r="J71" s="39">
        <v>4.3092801189422616</v>
      </c>
      <c r="K71" s="39">
        <v>0</v>
      </c>
      <c r="L71" s="40">
        <v>11.590480083465579</v>
      </c>
      <c r="M71" s="38">
        <v>10.268909908294674</v>
      </c>
      <c r="N71" s="39">
        <v>0</v>
      </c>
      <c r="O71" s="39">
        <v>18.820310022354132</v>
      </c>
      <c r="P71" s="39">
        <v>4.1399400024414001</v>
      </c>
      <c r="Q71" s="40">
        <v>33.229159933090209</v>
      </c>
      <c r="R71" s="38">
        <v>1.8391700286865231</v>
      </c>
      <c r="S71" s="39">
        <v>0</v>
      </c>
      <c r="T71" s="39">
        <v>0</v>
      </c>
      <c r="U71" s="39">
        <v>15.725589998245241</v>
      </c>
      <c r="V71" s="40">
        <v>17.564760026931765</v>
      </c>
      <c r="W71" s="38">
        <v>0</v>
      </c>
      <c r="X71" s="39">
        <v>0</v>
      </c>
      <c r="Y71" s="39">
        <v>0.16821000671386699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40">
        <v>0.16821000671386699</v>
      </c>
      <c r="AF71" s="38">
        <v>0</v>
      </c>
      <c r="AG71" s="39">
        <v>0</v>
      </c>
      <c r="AH71" s="39">
        <v>8.6949999809265099E-2</v>
      </c>
      <c r="AI71" s="40">
        <v>8.6949999809265099E-2</v>
      </c>
      <c r="AJ71" s="71">
        <v>64.959850028038034</v>
      </c>
    </row>
    <row r="72" spans="1:36" x14ac:dyDescent="0.3">
      <c r="A72" s="1" t="s">
        <v>122</v>
      </c>
      <c r="B72" s="61" t="s">
        <v>124</v>
      </c>
      <c r="C72" s="38">
        <v>1.1473699951171901</v>
      </c>
      <c r="D72" s="39">
        <v>0.99480002593994066</v>
      </c>
      <c r="E72" s="39">
        <v>2.4001298828125002</v>
      </c>
      <c r="F72" s="39">
        <v>0</v>
      </c>
      <c r="G72" s="40">
        <v>4.5422999038696314</v>
      </c>
      <c r="H72" s="38">
        <v>0.21952999877929702</v>
      </c>
      <c r="I72" s="39">
        <v>0</v>
      </c>
      <c r="J72" s="39">
        <v>25.003810245513957</v>
      </c>
      <c r="K72" s="39">
        <v>0</v>
      </c>
      <c r="L72" s="40">
        <v>25.223340244293254</v>
      </c>
      <c r="M72" s="38">
        <v>23.08755029296875</v>
      </c>
      <c r="N72" s="39">
        <v>0</v>
      </c>
      <c r="O72" s="39">
        <v>41.04499006748199</v>
      </c>
      <c r="P72" s="39">
        <v>0.87191997146606404</v>
      </c>
      <c r="Q72" s="40">
        <v>65.004460331916817</v>
      </c>
      <c r="R72" s="38">
        <v>8.5279099636077955</v>
      </c>
      <c r="S72" s="39">
        <v>0</v>
      </c>
      <c r="T72" s="39">
        <v>0</v>
      </c>
      <c r="U72" s="39">
        <v>42.647280040741016</v>
      </c>
      <c r="V72" s="40">
        <v>51.175190004348813</v>
      </c>
      <c r="W72" s="38">
        <v>2.6594399414062502</v>
      </c>
      <c r="X72" s="39">
        <v>0</v>
      </c>
      <c r="Y72" s="39">
        <v>4.485079952239996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7.1445198936462457</v>
      </c>
      <c r="AF72" s="38">
        <v>0</v>
      </c>
      <c r="AG72" s="39">
        <v>3.7066398925781301</v>
      </c>
      <c r="AH72" s="39">
        <v>0</v>
      </c>
      <c r="AI72" s="40">
        <v>3.7066398925781301</v>
      </c>
      <c r="AJ72" s="71">
        <v>156.79645027065291</v>
      </c>
    </row>
    <row r="73" spans="1:36" x14ac:dyDescent="0.3">
      <c r="A73" s="1" t="s">
        <v>122</v>
      </c>
      <c r="B73" s="61" t="s">
        <v>125</v>
      </c>
      <c r="C73" s="38">
        <v>13.626899948120167</v>
      </c>
      <c r="D73" s="39">
        <v>0</v>
      </c>
      <c r="E73" s="39">
        <v>0</v>
      </c>
      <c r="F73" s="39">
        <v>0</v>
      </c>
      <c r="G73" s="40">
        <v>13.626899948120167</v>
      </c>
      <c r="H73" s="38">
        <v>0</v>
      </c>
      <c r="I73" s="39">
        <v>0.29278999328613198</v>
      </c>
      <c r="J73" s="39">
        <v>3.0216300201416009</v>
      </c>
      <c r="K73" s="39">
        <v>0.206889999389648</v>
      </c>
      <c r="L73" s="40">
        <v>3.5213100128173807</v>
      </c>
      <c r="M73" s="38">
        <v>1.9275999832153321</v>
      </c>
      <c r="N73" s="39">
        <v>0</v>
      </c>
      <c r="O73" s="39">
        <v>7.830020069122317</v>
      </c>
      <c r="P73" s="39">
        <v>0</v>
      </c>
      <c r="Q73" s="40">
        <v>9.75762005233765</v>
      </c>
      <c r="R73" s="38">
        <v>0.40539999485015921</v>
      </c>
      <c r="S73" s="39">
        <v>0</v>
      </c>
      <c r="T73" s="39">
        <v>1.6863899765014601</v>
      </c>
      <c r="U73" s="39">
        <v>14.071709959030162</v>
      </c>
      <c r="V73" s="40">
        <v>16.163499930381782</v>
      </c>
      <c r="W73" s="38">
        <v>5.1279998779296898E-2</v>
      </c>
      <c r="X73" s="39">
        <v>0</v>
      </c>
      <c r="Y73" s="39">
        <v>0.2133500022888187</v>
      </c>
      <c r="Z73" s="39">
        <v>0</v>
      </c>
      <c r="AA73" s="39">
        <v>0.67944000244140601</v>
      </c>
      <c r="AB73" s="39">
        <v>0</v>
      </c>
      <c r="AC73" s="39">
        <v>0</v>
      </c>
      <c r="AD73" s="39">
        <v>0</v>
      </c>
      <c r="AE73" s="40">
        <v>0.94407000350952164</v>
      </c>
      <c r="AF73" s="38">
        <v>0</v>
      </c>
      <c r="AG73" s="39">
        <v>0</v>
      </c>
      <c r="AH73" s="39">
        <v>2.1611900215148951</v>
      </c>
      <c r="AI73" s="40">
        <v>2.1611900215148951</v>
      </c>
      <c r="AJ73" s="71">
        <v>46.174589968681403</v>
      </c>
    </row>
    <row r="74" spans="1:36" x14ac:dyDescent="0.3">
      <c r="A74" s="1" t="s">
        <v>122</v>
      </c>
      <c r="B74" s="61" t="s">
        <v>126</v>
      </c>
      <c r="C74" s="38">
        <v>0.53969998931884799</v>
      </c>
      <c r="D74" s="39">
        <v>3.7407800436019918</v>
      </c>
      <c r="E74" s="39">
        <v>0</v>
      </c>
      <c r="F74" s="39">
        <v>0.517410018920898</v>
      </c>
      <c r="G74" s="40">
        <v>4.7978900518417378</v>
      </c>
      <c r="H74" s="38">
        <v>8.8210600280761664</v>
      </c>
      <c r="I74" s="39">
        <v>2.3818900089263901</v>
      </c>
      <c r="J74" s="39">
        <v>12.928369974136354</v>
      </c>
      <c r="K74" s="39">
        <v>0</v>
      </c>
      <c r="L74" s="40">
        <v>24.131320011138911</v>
      </c>
      <c r="M74" s="38">
        <v>26.203970268249513</v>
      </c>
      <c r="N74" s="39">
        <v>0</v>
      </c>
      <c r="O74" s="39">
        <v>41.704929931640656</v>
      </c>
      <c r="P74" s="39">
        <v>0</v>
      </c>
      <c r="Q74" s="40">
        <v>67.908900199890169</v>
      </c>
      <c r="R74" s="38">
        <v>4.3413299236297593</v>
      </c>
      <c r="S74" s="39">
        <v>0</v>
      </c>
      <c r="T74" s="39">
        <v>0</v>
      </c>
      <c r="U74" s="39">
        <v>21.972839968681392</v>
      </c>
      <c r="V74" s="40">
        <v>26.314169892311149</v>
      </c>
      <c r="W74" s="38">
        <v>1.4165000000000001</v>
      </c>
      <c r="X74" s="39">
        <v>0</v>
      </c>
      <c r="Y74" s="39">
        <v>4.9155899353027301</v>
      </c>
      <c r="Z74" s="39">
        <v>0.70959999847412103</v>
      </c>
      <c r="AA74" s="39">
        <v>1.1739700050354009</v>
      </c>
      <c r="AB74" s="39">
        <v>0</v>
      </c>
      <c r="AC74" s="39">
        <v>0</v>
      </c>
      <c r="AD74" s="39">
        <v>0</v>
      </c>
      <c r="AE74" s="40">
        <v>8.2156599388122515</v>
      </c>
      <c r="AF74" s="38">
        <v>0</v>
      </c>
      <c r="AG74" s="39">
        <v>2.1772099609375002</v>
      </c>
      <c r="AH74" s="39">
        <v>0.76001000595092771</v>
      </c>
      <c r="AI74" s="40">
        <v>2.9372199668884278</v>
      </c>
      <c r="AJ74" s="71">
        <v>134.30516006088263</v>
      </c>
    </row>
    <row r="75" spans="1:36" x14ac:dyDescent="0.3">
      <c r="A75" s="1" t="s">
        <v>127</v>
      </c>
      <c r="B75" s="61" t="s">
        <v>128</v>
      </c>
      <c r="C75" s="38">
        <v>0</v>
      </c>
      <c r="D75" s="39">
        <v>0</v>
      </c>
      <c r="E75" s="39">
        <v>0</v>
      </c>
      <c r="F75" s="39">
        <v>0.77944999694824169</v>
      </c>
      <c r="G75" s="40">
        <v>0.77944999694824169</v>
      </c>
      <c r="H75" s="38">
        <v>3.009429997444153</v>
      </c>
      <c r="I75" s="39">
        <v>0.88429000473022501</v>
      </c>
      <c r="J75" s="39">
        <v>13.064979926109313</v>
      </c>
      <c r="K75" s="39">
        <v>0.34397999572753901</v>
      </c>
      <c r="L75" s="40">
        <v>17.302679924011233</v>
      </c>
      <c r="M75" s="38">
        <v>21.264169949531553</v>
      </c>
      <c r="N75" s="39">
        <v>0.26236999702453639</v>
      </c>
      <c r="O75" s="39">
        <v>16.651649909973145</v>
      </c>
      <c r="P75" s="39">
        <v>0</v>
      </c>
      <c r="Q75" s="40">
        <v>38.178189856529229</v>
      </c>
      <c r="R75" s="38">
        <v>2.7990399913787791</v>
      </c>
      <c r="S75" s="39">
        <v>0</v>
      </c>
      <c r="T75" s="39">
        <v>0</v>
      </c>
      <c r="U75" s="39">
        <v>26.166050035476687</v>
      </c>
      <c r="V75" s="40">
        <v>28.965090026855467</v>
      </c>
      <c r="W75" s="38">
        <v>0</v>
      </c>
      <c r="X75" s="39">
        <v>0</v>
      </c>
      <c r="Y75" s="39">
        <v>0.63575999069213895</v>
      </c>
      <c r="Z75" s="39">
        <v>3.1970000267028897E-2</v>
      </c>
      <c r="AA75" s="39">
        <v>0.79827001953124999</v>
      </c>
      <c r="AB75" s="39">
        <v>0.61639001464843701</v>
      </c>
      <c r="AC75" s="39">
        <v>0</v>
      </c>
      <c r="AD75" s="39">
        <v>0</v>
      </c>
      <c r="AE75" s="40">
        <v>2.0823900251388547</v>
      </c>
      <c r="AF75" s="38">
        <v>0</v>
      </c>
      <c r="AG75" s="39">
        <v>0</v>
      </c>
      <c r="AH75" s="39">
        <v>7.18400020599365E-2</v>
      </c>
      <c r="AI75" s="40">
        <v>7.18400020599365E-2</v>
      </c>
      <c r="AJ75" s="71">
        <v>87.37963983154296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2.4286400833129882</v>
      </c>
      <c r="I76" s="39">
        <v>0.34907999038696302</v>
      </c>
      <c r="J76" s="39">
        <v>0</v>
      </c>
      <c r="K76" s="39">
        <v>0</v>
      </c>
      <c r="L76" s="40">
        <v>2.7777200736999514</v>
      </c>
      <c r="M76" s="38">
        <v>0.93527001953125</v>
      </c>
      <c r="N76" s="39">
        <v>0</v>
      </c>
      <c r="O76" s="39">
        <v>10.199140090942382</v>
      </c>
      <c r="P76" s="39">
        <v>0</v>
      </c>
      <c r="Q76" s="40">
        <v>11.134410110473633</v>
      </c>
      <c r="R76" s="38">
        <v>0</v>
      </c>
      <c r="S76" s="39">
        <v>0</v>
      </c>
      <c r="T76" s="39">
        <v>0</v>
      </c>
      <c r="U76" s="39">
        <v>1.754100013732909</v>
      </c>
      <c r="V76" s="40">
        <v>1.754100013732909</v>
      </c>
      <c r="W76" s="38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40">
        <v>0</v>
      </c>
      <c r="AF76" s="38">
        <v>0</v>
      </c>
      <c r="AG76" s="39">
        <v>0</v>
      </c>
      <c r="AH76" s="39">
        <v>0</v>
      </c>
      <c r="AI76" s="40">
        <v>0</v>
      </c>
      <c r="AJ76" s="71">
        <v>15.666230197906494</v>
      </c>
    </row>
    <row r="77" spans="1:36" x14ac:dyDescent="0.3">
      <c r="A77" s="1" t="s">
        <v>130</v>
      </c>
      <c r="B77" s="61" t="s">
        <v>131</v>
      </c>
      <c r="C77" s="38">
        <v>4.7742500572204598</v>
      </c>
      <c r="D77" s="39">
        <v>3.185220036506657</v>
      </c>
      <c r="E77" s="39">
        <v>9.6216699256897051</v>
      </c>
      <c r="F77" s="39">
        <v>4.915060020446778</v>
      </c>
      <c r="G77" s="40">
        <v>22.496200039863599</v>
      </c>
      <c r="H77" s="38">
        <v>11.705139972686769</v>
      </c>
      <c r="I77" s="39">
        <v>4.8567000274658163</v>
      </c>
      <c r="J77" s="39">
        <v>7.0118399772644029</v>
      </c>
      <c r="K77" s="39">
        <v>0</v>
      </c>
      <c r="L77" s="40">
        <v>23.573679977416987</v>
      </c>
      <c r="M77" s="38">
        <v>18.041060037612919</v>
      </c>
      <c r="N77" s="39">
        <v>0</v>
      </c>
      <c r="O77" s="39">
        <v>33.192079939842237</v>
      </c>
      <c r="P77" s="39">
        <v>0</v>
      </c>
      <c r="Q77" s="40">
        <v>51.233139977455153</v>
      </c>
      <c r="R77" s="38">
        <v>2.8294799232482939</v>
      </c>
      <c r="S77" s="39">
        <v>0</v>
      </c>
      <c r="T77" s="39">
        <v>0</v>
      </c>
      <c r="U77" s="39">
        <v>36.679910036087037</v>
      </c>
      <c r="V77" s="40">
        <v>39.50938995933533</v>
      </c>
      <c r="W77" s="38">
        <v>0</v>
      </c>
      <c r="X77" s="39">
        <v>0</v>
      </c>
      <c r="Y77" s="39">
        <v>3.6531301002502468</v>
      </c>
      <c r="Z77" s="39">
        <v>0</v>
      </c>
      <c r="AA77" s="39">
        <v>0.649380004882812</v>
      </c>
      <c r="AB77" s="39">
        <v>0</v>
      </c>
      <c r="AC77" s="39">
        <v>0</v>
      </c>
      <c r="AD77" s="39">
        <v>0</v>
      </c>
      <c r="AE77" s="40">
        <v>4.3025101051330585</v>
      </c>
      <c r="AF77" s="38">
        <v>0</v>
      </c>
      <c r="AG77" s="39">
        <v>0</v>
      </c>
      <c r="AH77" s="39">
        <v>0.96610000753402703</v>
      </c>
      <c r="AI77" s="40">
        <v>0.96610000753402703</v>
      </c>
      <c r="AJ77" s="71">
        <v>142.08102006673815</v>
      </c>
    </row>
    <row r="78" spans="1:36" x14ac:dyDescent="0.3">
      <c r="A78" s="1" t="s">
        <v>130</v>
      </c>
      <c r="B78" s="61" t="s">
        <v>132</v>
      </c>
      <c r="C78" s="38">
        <v>0</v>
      </c>
      <c r="D78" s="39">
        <v>0</v>
      </c>
      <c r="E78" s="39">
        <v>13.620729808807392</v>
      </c>
      <c r="F78" s="39">
        <v>3.3891600055694604</v>
      </c>
      <c r="G78" s="40">
        <v>17.009889814376852</v>
      </c>
      <c r="H78" s="38">
        <v>5.9929400024414097</v>
      </c>
      <c r="I78" s="39">
        <v>0.6873100051879879</v>
      </c>
      <c r="J78" s="39">
        <v>21.186029190063483</v>
      </c>
      <c r="K78" s="39">
        <v>0</v>
      </c>
      <c r="L78" s="40">
        <v>27.866279197692879</v>
      </c>
      <c r="M78" s="38">
        <v>20.362240228652954</v>
      </c>
      <c r="N78" s="39">
        <v>0</v>
      </c>
      <c r="O78" s="39">
        <v>46.545060210227952</v>
      </c>
      <c r="P78" s="39">
        <v>0.58508000183105502</v>
      </c>
      <c r="Q78" s="40">
        <v>67.492380440711969</v>
      </c>
      <c r="R78" s="38">
        <v>4.2781901245117249</v>
      </c>
      <c r="S78" s="39">
        <v>0</v>
      </c>
      <c r="T78" s="39">
        <v>0</v>
      </c>
      <c r="U78" s="39">
        <v>4.0502799816131585</v>
      </c>
      <c r="V78" s="40">
        <v>8.3284701061248825</v>
      </c>
      <c r="W78" s="38">
        <v>0</v>
      </c>
      <c r="X78" s="39">
        <v>0</v>
      </c>
      <c r="Y78" s="39">
        <v>3.6814399032592746</v>
      </c>
      <c r="Z78" s="39">
        <v>0</v>
      </c>
      <c r="AA78" s="39">
        <v>0.326529998779297</v>
      </c>
      <c r="AB78" s="39">
        <v>0</v>
      </c>
      <c r="AC78" s="39">
        <v>0</v>
      </c>
      <c r="AD78" s="39">
        <v>0</v>
      </c>
      <c r="AE78" s="40">
        <v>4.007969902038572</v>
      </c>
      <c r="AF78" s="38">
        <v>0</v>
      </c>
      <c r="AG78" s="39">
        <v>0</v>
      </c>
      <c r="AH78" s="39">
        <v>6.82099990844727E-2</v>
      </c>
      <c r="AI78" s="40">
        <v>6.82099990844727E-2</v>
      </c>
      <c r="AJ78" s="71">
        <v>124.77319946002962</v>
      </c>
    </row>
    <row r="79" spans="1:36" x14ac:dyDescent="0.3">
      <c r="A79" s="1" t="s">
        <v>130</v>
      </c>
      <c r="B79" s="61" t="s">
        <v>133</v>
      </c>
      <c r="C79" s="38">
        <v>0</v>
      </c>
      <c r="D79" s="39">
        <v>0.29216000366210898</v>
      </c>
      <c r="E79" s="39">
        <v>6.7586298828124995</v>
      </c>
      <c r="F79" s="39">
        <v>5.1804000091552762</v>
      </c>
      <c r="G79" s="40">
        <v>12.231189895629885</v>
      </c>
      <c r="H79" s="38">
        <v>0.25877999877929703</v>
      </c>
      <c r="I79" s="39">
        <v>0.4827599945068356</v>
      </c>
      <c r="J79" s="39">
        <v>12.311669918060298</v>
      </c>
      <c r="K79" s="39">
        <v>1.086009990692139</v>
      </c>
      <c r="L79" s="40">
        <v>14.139219902038569</v>
      </c>
      <c r="M79" s="38">
        <v>22.991900077819821</v>
      </c>
      <c r="N79" s="39">
        <v>0</v>
      </c>
      <c r="O79" s="39">
        <v>37.032269880294805</v>
      </c>
      <c r="P79" s="39">
        <v>0</v>
      </c>
      <c r="Q79" s="40">
        <v>60.024169958114626</v>
      </c>
      <c r="R79" s="38">
        <v>12.764910060882565</v>
      </c>
      <c r="S79" s="39">
        <v>0</v>
      </c>
      <c r="T79" s="39">
        <v>0</v>
      </c>
      <c r="U79" s="39">
        <v>60.807899957656836</v>
      </c>
      <c r="V79" s="40">
        <v>73.5728100185394</v>
      </c>
      <c r="W79" s="38">
        <v>7.2709999084472704E-2</v>
      </c>
      <c r="X79" s="39">
        <v>0</v>
      </c>
      <c r="Y79" s="39">
        <v>1.4876900253295871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40">
        <v>1.5604000244140597</v>
      </c>
      <c r="AF79" s="38">
        <v>0</v>
      </c>
      <c r="AG79" s="39">
        <v>0</v>
      </c>
      <c r="AH79" s="39">
        <v>0.31124000167846677</v>
      </c>
      <c r="AI79" s="40">
        <v>0.31124000167846677</v>
      </c>
      <c r="AJ79" s="71">
        <v>161.83902980041501</v>
      </c>
    </row>
    <row r="80" spans="1:36" x14ac:dyDescent="0.3">
      <c r="A80" s="1" t="s">
        <v>130</v>
      </c>
      <c r="B80" s="61" t="s">
        <v>134</v>
      </c>
      <c r="C80" s="38">
        <v>0</v>
      </c>
      <c r="D80" s="39">
        <v>0.64449000549316404</v>
      </c>
      <c r="E80" s="39">
        <v>2.2566099243164102</v>
      </c>
      <c r="F80" s="39">
        <v>0</v>
      </c>
      <c r="G80" s="40">
        <v>2.9010999298095741</v>
      </c>
      <c r="H80" s="38">
        <v>4.1396800518035928</v>
      </c>
      <c r="I80" s="39">
        <v>1.287289993286133</v>
      </c>
      <c r="J80" s="39">
        <v>18.524849682331091</v>
      </c>
      <c r="K80" s="39">
        <v>0.12499000167846699</v>
      </c>
      <c r="L80" s="40">
        <v>24.076809729099281</v>
      </c>
      <c r="M80" s="38">
        <v>1.8600399894714359</v>
      </c>
      <c r="N80" s="39">
        <v>0.222289993286133</v>
      </c>
      <c r="O80" s="39">
        <v>42.015319948196414</v>
      </c>
      <c r="P80" s="39">
        <v>0</v>
      </c>
      <c r="Q80" s="40">
        <v>44.097649930953985</v>
      </c>
      <c r="R80" s="38">
        <v>6.6065500259399359</v>
      </c>
      <c r="S80" s="39">
        <v>0</v>
      </c>
      <c r="T80" s="39">
        <v>0</v>
      </c>
      <c r="U80" s="39">
        <v>24.460399759292592</v>
      </c>
      <c r="V80" s="40">
        <v>31.066949785232527</v>
      </c>
      <c r="W80" s="38">
        <v>0</v>
      </c>
      <c r="X80" s="39">
        <v>0</v>
      </c>
      <c r="Y80" s="39">
        <v>2.3745299377441387</v>
      </c>
      <c r="Z80" s="39">
        <v>0.245089992523193</v>
      </c>
      <c r="AA80" s="39">
        <v>0</v>
      </c>
      <c r="AB80" s="39">
        <v>0</v>
      </c>
      <c r="AC80" s="39">
        <v>0</v>
      </c>
      <c r="AD80" s="39">
        <v>0</v>
      </c>
      <c r="AE80" s="40">
        <v>2.6196199302673318</v>
      </c>
      <c r="AF80" s="38">
        <v>0</v>
      </c>
      <c r="AG80" s="39">
        <v>0</v>
      </c>
      <c r="AH80" s="39">
        <v>0</v>
      </c>
      <c r="AI80" s="40">
        <v>0</v>
      </c>
      <c r="AJ80" s="71">
        <v>104.76212930536269</v>
      </c>
    </row>
    <row r="81" spans="1:36" x14ac:dyDescent="0.3">
      <c r="A81" s="1" t="s">
        <v>130</v>
      </c>
      <c r="B81" s="61" t="s">
        <v>135</v>
      </c>
      <c r="C81" s="38">
        <v>7.587749891281133</v>
      </c>
      <c r="D81" s="39">
        <v>2.1553899860382111</v>
      </c>
      <c r="E81" s="39">
        <v>0</v>
      </c>
      <c r="F81" s="39">
        <v>0</v>
      </c>
      <c r="G81" s="40">
        <v>9.7431398773193436</v>
      </c>
      <c r="H81" s="38">
        <v>6.04566003417969</v>
      </c>
      <c r="I81" s="39">
        <v>0</v>
      </c>
      <c r="J81" s="39">
        <v>4.2397500839233455</v>
      </c>
      <c r="K81" s="39">
        <v>0.202010005950928</v>
      </c>
      <c r="L81" s="40">
        <v>10.487420124053964</v>
      </c>
      <c r="M81" s="38">
        <v>9.5530099906921482</v>
      </c>
      <c r="N81" s="39">
        <v>0.14916000366210899</v>
      </c>
      <c r="O81" s="39">
        <v>32.463279708862302</v>
      </c>
      <c r="P81" s="39">
        <v>0</v>
      </c>
      <c r="Q81" s="40">
        <v>42.165449703216559</v>
      </c>
      <c r="R81" s="38">
        <v>19.265410132408139</v>
      </c>
      <c r="S81" s="39">
        <v>0.51304001617431605</v>
      </c>
      <c r="T81" s="39">
        <v>0</v>
      </c>
      <c r="U81" s="39">
        <v>10.582859860420232</v>
      </c>
      <c r="V81" s="40">
        <v>30.361310009002686</v>
      </c>
      <c r="W81" s="38">
        <v>0.72276000976562504</v>
      </c>
      <c r="X81" s="39">
        <v>0</v>
      </c>
      <c r="Y81" s="39">
        <v>6.8411800537109322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40">
        <v>7.563940063476557</v>
      </c>
      <c r="AF81" s="38">
        <v>0</v>
      </c>
      <c r="AG81" s="39">
        <v>0</v>
      </c>
      <c r="AH81" s="39">
        <v>0</v>
      </c>
      <c r="AI81" s="40">
        <v>0</v>
      </c>
      <c r="AJ81" s="71">
        <v>100.32125977706912</v>
      </c>
    </row>
    <row r="82" spans="1:36" x14ac:dyDescent="0.3">
      <c r="A82" s="1" t="s">
        <v>136</v>
      </c>
      <c r="B82" s="61" t="s">
        <v>137</v>
      </c>
      <c r="C82" s="38">
        <v>0</v>
      </c>
      <c r="D82" s="39">
        <v>0</v>
      </c>
      <c r="E82" s="39">
        <v>6.8645901021957432</v>
      </c>
      <c r="F82" s="39">
        <v>1.9289200172424321</v>
      </c>
      <c r="G82" s="40">
        <v>8.7935101194381744</v>
      </c>
      <c r="H82" s="38">
        <v>5.6450200581550636</v>
      </c>
      <c r="I82" s="39">
        <v>1.4039700088500982</v>
      </c>
      <c r="J82" s="39">
        <v>25.593989803314209</v>
      </c>
      <c r="K82" s="39">
        <v>0.105580001831055</v>
      </c>
      <c r="L82" s="40">
        <v>32.74855987215043</v>
      </c>
      <c r="M82" s="38">
        <v>19.332929916381836</v>
      </c>
      <c r="N82" s="39">
        <v>3.2270000457763702E-2</v>
      </c>
      <c r="O82" s="39">
        <v>15.506249984741217</v>
      </c>
      <c r="P82" s="39">
        <v>0</v>
      </c>
      <c r="Q82" s="40">
        <v>34.871449901580817</v>
      </c>
      <c r="R82" s="38">
        <v>8.8702099256515474</v>
      </c>
      <c r="S82" s="39">
        <v>0</v>
      </c>
      <c r="T82" s="39">
        <v>0</v>
      </c>
      <c r="U82" s="39">
        <v>18.183640053749084</v>
      </c>
      <c r="V82" s="40">
        <v>27.053849979400631</v>
      </c>
      <c r="W82" s="38">
        <v>0</v>
      </c>
      <c r="X82" s="39">
        <v>0</v>
      </c>
      <c r="Y82" s="39">
        <v>3.3527000122070296</v>
      </c>
      <c r="Z82" s="39">
        <v>0.99697998046875003</v>
      </c>
      <c r="AA82" s="39">
        <v>2.9889800634384129</v>
      </c>
      <c r="AB82" s="39">
        <v>0</v>
      </c>
      <c r="AC82" s="39">
        <v>0</v>
      </c>
      <c r="AD82" s="39">
        <v>0</v>
      </c>
      <c r="AE82" s="40">
        <v>7.3386600561141933</v>
      </c>
      <c r="AF82" s="38">
        <v>0</v>
      </c>
      <c r="AG82" s="39">
        <v>0</v>
      </c>
      <c r="AH82" s="39">
        <v>0.14282000732421901</v>
      </c>
      <c r="AI82" s="40">
        <v>0.14282000732421901</v>
      </c>
      <c r="AJ82" s="71">
        <v>110.94884993600846</v>
      </c>
    </row>
    <row r="83" spans="1:36" x14ac:dyDescent="0.3">
      <c r="A83" s="1" t="s">
        <v>136</v>
      </c>
      <c r="B83" s="61" t="s">
        <v>138</v>
      </c>
      <c r="C83" s="38">
        <v>0</v>
      </c>
      <c r="D83" s="39">
        <v>0</v>
      </c>
      <c r="E83" s="39">
        <v>28.916200283050568</v>
      </c>
      <c r="F83" s="39">
        <v>3.4656799955367994</v>
      </c>
      <c r="G83" s="40">
        <v>32.381880278587367</v>
      </c>
      <c r="H83" s="38">
        <v>13.134790161132809</v>
      </c>
      <c r="I83" s="39">
        <v>0.3393099975585937</v>
      </c>
      <c r="J83" s="39">
        <v>34.152729470252993</v>
      </c>
      <c r="K83" s="39">
        <v>0.49849000167846702</v>
      </c>
      <c r="L83" s="40">
        <v>48.125319630622862</v>
      </c>
      <c r="M83" s="38">
        <v>24.796870237350472</v>
      </c>
      <c r="N83" s="39">
        <v>0.789569999694824</v>
      </c>
      <c r="O83" s="39">
        <v>102.61175998592374</v>
      </c>
      <c r="P83" s="39">
        <v>0</v>
      </c>
      <c r="Q83" s="40">
        <v>128.19820022296904</v>
      </c>
      <c r="R83" s="38">
        <v>8.78721993255615</v>
      </c>
      <c r="S83" s="39">
        <v>0</v>
      </c>
      <c r="T83" s="39">
        <v>0</v>
      </c>
      <c r="U83" s="39">
        <v>47.052949987411473</v>
      </c>
      <c r="V83" s="40">
        <v>55.840169919967622</v>
      </c>
      <c r="W83" s="38">
        <v>0</v>
      </c>
      <c r="X83" s="39">
        <v>0</v>
      </c>
      <c r="Y83" s="39">
        <v>8.0687599182128764</v>
      </c>
      <c r="Z83" s="39">
        <v>0.47676998901367201</v>
      </c>
      <c r="AA83" s="39">
        <v>0</v>
      </c>
      <c r="AB83" s="39">
        <v>2.1702900085449217</v>
      </c>
      <c r="AC83" s="39">
        <v>0</v>
      </c>
      <c r="AD83" s="39">
        <v>0</v>
      </c>
      <c r="AE83" s="40">
        <v>10.715819915771469</v>
      </c>
      <c r="AF83" s="38">
        <v>0</v>
      </c>
      <c r="AG83" s="39">
        <v>3.0816399230957003</v>
      </c>
      <c r="AH83" s="39">
        <v>2.0056299848556529</v>
      </c>
      <c r="AI83" s="40">
        <v>5.0872699079513533</v>
      </c>
      <c r="AJ83" s="71">
        <v>280.34865987586971</v>
      </c>
    </row>
    <row r="84" spans="1:36" x14ac:dyDescent="0.3">
      <c r="A84" s="1" t="s">
        <v>136</v>
      </c>
      <c r="B84" s="61" t="s">
        <v>139</v>
      </c>
      <c r="C84" s="38">
        <v>0</v>
      </c>
      <c r="D84" s="39">
        <v>2.00854998779297</v>
      </c>
      <c r="E84" s="39">
        <v>5.2057100009918207</v>
      </c>
      <c r="F84" s="39">
        <v>4.348290016174313</v>
      </c>
      <c r="G84" s="40">
        <v>11.562550004959103</v>
      </c>
      <c r="H84" s="38">
        <v>5.1385399208068883</v>
      </c>
      <c r="I84" s="39">
        <v>0</v>
      </c>
      <c r="J84" s="39">
        <v>22.502530410766575</v>
      </c>
      <c r="K84" s="39">
        <v>0</v>
      </c>
      <c r="L84" s="40">
        <v>27.641070331573463</v>
      </c>
      <c r="M84" s="38">
        <v>14.768509901046746</v>
      </c>
      <c r="N84" s="39">
        <v>0</v>
      </c>
      <c r="O84" s="39">
        <v>51.55582002639769</v>
      </c>
      <c r="P84" s="39">
        <v>0</v>
      </c>
      <c r="Q84" s="40">
        <v>66.324329927444438</v>
      </c>
      <c r="R84" s="38">
        <v>3.6211200065612781</v>
      </c>
      <c r="S84" s="39">
        <v>0</v>
      </c>
      <c r="T84" s="39">
        <v>0</v>
      </c>
      <c r="U84" s="39">
        <v>26.764059908866844</v>
      </c>
      <c r="V84" s="40">
        <v>30.385179915428122</v>
      </c>
      <c r="W84" s="38">
        <v>0.183910003662109</v>
      </c>
      <c r="X84" s="39">
        <v>0</v>
      </c>
      <c r="Y84" s="39">
        <v>3.146639982223518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3.3305499858856269</v>
      </c>
      <c r="AF84" s="38">
        <v>0</v>
      </c>
      <c r="AG84" s="39">
        <v>0</v>
      </c>
      <c r="AH84" s="39">
        <v>0</v>
      </c>
      <c r="AI84" s="40">
        <v>0</v>
      </c>
      <c r="AJ84" s="71">
        <v>139.24368016529075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0</v>
      </c>
      <c r="F85" s="39">
        <v>2.0086700477600092</v>
      </c>
      <c r="G85" s="40">
        <v>2.0086700477600092</v>
      </c>
      <c r="H85" s="38">
        <v>0</v>
      </c>
      <c r="I85" s="39">
        <v>0</v>
      </c>
      <c r="J85" s="39">
        <v>6.0984499320983883</v>
      </c>
      <c r="K85" s="39">
        <v>0</v>
      </c>
      <c r="L85" s="40">
        <v>6.0984499320983883</v>
      </c>
      <c r="M85" s="38">
        <v>19.138960298538226</v>
      </c>
      <c r="N85" s="39">
        <v>0.35407999610900903</v>
      </c>
      <c r="O85" s="39">
        <v>51.546749719619754</v>
      </c>
      <c r="P85" s="39">
        <v>0</v>
      </c>
      <c r="Q85" s="40">
        <v>71.039790014266984</v>
      </c>
      <c r="R85" s="38">
        <v>9.5955199966430644</v>
      </c>
      <c r="S85" s="39">
        <v>0</v>
      </c>
      <c r="T85" s="39">
        <v>0</v>
      </c>
      <c r="U85" s="39">
        <v>81.827529396057145</v>
      </c>
      <c r="V85" s="40">
        <v>91.423049392700207</v>
      </c>
      <c r="W85" s="38">
        <v>0</v>
      </c>
      <c r="X85" s="39">
        <v>0</v>
      </c>
      <c r="Y85" s="39">
        <v>6.1921300201415974</v>
      </c>
      <c r="Z85" s="39">
        <v>4.4473099670410203</v>
      </c>
      <c r="AA85" s="39">
        <v>1.44826002502441</v>
      </c>
      <c r="AB85" s="39">
        <v>0</v>
      </c>
      <c r="AC85" s="39">
        <v>0</v>
      </c>
      <c r="AD85" s="39">
        <v>0</v>
      </c>
      <c r="AE85" s="40">
        <v>12.087700012207028</v>
      </c>
      <c r="AF85" s="38">
        <v>0</v>
      </c>
      <c r="AG85" s="39">
        <v>0</v>
      </c>
      <c r="AH85" s="39">
        <v>0</v>
      </c>
      <c r="AI85" s="40">
        <v>0</v>
      </c>
      <c r="AJ85" s="71">
        <v>182.65765939903261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18.621110095977834</v>
      </c>
      <c r="F86" s="39">
        <v>1.9558099708557124</v>
      </c>
      <c r="G86" s="40">
        <v>20.576920066833544</v>
      </c>
      <c r="H86" s="38">
        <v>5.9288701400756842</v>
      </c>
      <c r="I86" s="39">
        <v>0</v>
      </c>
      <c r="J86" s="39">
        <v>6.771129924774173</v>
      </c>
      <c r="K86" s="39">
        <v>0.34239999771118101</v>
      </c>
      <c r="L86" s="40">
        <v>13.042400062561038</v>
      </c>
      <c r="M86" s="38">
        <v>25.975059690475465</v>
      </c>
      <c r="N86" s="39">
        <v>1.2221799869537375</v>
      </c>
      <c r="O86" s="39">
        <v>119.14575004196163</v>
      </c>
      <c r="P86" s="39">
        <v>0</v>
      </c>
      <c r="Q86" s="40">
        <v>146.34298971939083</v>
      </c>
      <c r="R86" s="38">
        <v>5.0445600318908701</v>
      </c>
      <c r="S86" s="39">
        <v>0</v>
      </c>
      <c r="T86" s="39">
        <v>0</v>
      </c>
      <c r="U86" s="39">
        <v>45.386780031681049</v>
      </c>
      <c r="V86" s="40">
        <v>50.431340063571916</v>
      </c>
      <c r="W86" s="38">
        <v>0.12502999877929699</v>
      </c>
      <c r="X86" s="39">
        <v>0</v>
      </c>
      <c r="Y86" s="39">
        <v>22.598450138092023</v>
      </c>
      <c r="Z86" s="39">
        <v>0.22135000610351599</v>
      </c>
      <c r="AA86" s="39">
        <v>0</v>
      </c>
      <c r="AB86" s="39">
        <v>0</v>
      </c>
      <c r="AC86" s="39">
        <v>0</v>
      </c>
      <c r="AD86" s="39">
        <v>0</v>
      </c>
      <c r="AE86" s="40">
        <v>22.944830142974837</v>
      </c>
      <c r="AF86" s="38">
        <v>0</v>
      </c>
      <c r="AG86" s="39">
        <v>0.133659997940063</v>
      </c>
      <c r="AH86" s="39">
        <v>1.4711800007820088</v>
      </c>
      <c r="AI86" s="40">
        <v>1.6048399987220718</v>
      </c>
      <c r="AJ86" s="71">
        <v>254.94332005405423</v>
      </c>
    </row>
    <row r="87" spans="1:36" x14ac:dyDescent="0.3">
      <c r="A87" s="1" t="s">
        <v>136</v>
      </c>
      <c r="B87" s="61" t="s">
        <v>142</v>
      </c>
      <c r="C87" s="38">
        <v>0</v>
      </c>
      <c r="D87" s="39">
        <v>0</v>
      </c>
      <c r="E87" s="39">
        <v>0</v>
      </c>
      <c r="F87" s="39">
        <v>0</v>
      </c>
      <c r="G87" s="40">
        <v>0</v>
      </c>
      <c r="H87" s="38">
        <v>0</v>
      </c>
      <c r="I87" s="39">
        <v>0</v>
      </c>
      <c r="J87" s="39">
        <v>2.4625201034545894</v>
      </c>
      <c r="K87" s="39">
        <v>0</v>
      </c>
      <c r="L87" s="40">
        <v>2.4625201034545894</v>
      </c>
      <c r="M87" s="38">
        <v>2.6803799343109183</v>
      </c>
      <c r="N87" s="39">
        <v>0</v>
      </c>
      <c r="O87" s="39">
        <v>2.3153299951553339</v>
      </c>
      <c r="P87" s="39">
        <v>0</v>
      </c>
      <c r="Q87" s="40">
        <v>4.9957099294662521</v>
      </c>
      <c r="R87" s="38">
        <v>0</v>
      </c>
      <c r="S87" s="39">
        <v>0</v>
      </c>
      <c r="T87" s="39">
        <v>0</v>
      </c>
      <c r="U87" s="39">
        <v>2.041440062522891</v>
      </c>
      <c r="V87" s="40">
        <v>2.041440062522891</v>
      </c>
      <c r="W87" s="38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40">
        <v>0</v>
      </c>
      <c r="AF87" s="38">
        <v>0</v>
      </c>
      <c r="AG87" s="39">
        <v>0</v>
      </c>
      <c r="AH87" s="39">
        <v>0</v>
      </c>
      <c r="AI87" s="40">
        <v>0</v>
      </c>
      <c r="AJ87" s="71">
        <v>9.499670095443733</v>
      </c>
    </row>
    <row r="88" spans="1:36" x14ac:dyDescent="0.3">
      <c r="A88" s="1" t="s">
        <v>143</v>
      </c>
      <c r="B88" s="61" t="s">
        <v>144</v>
      </c>
      <c r="C88" s="38">
        <v>0</v>
      </c>
      <c r="D88" s="39">
        <v>0.6070200080871585</v>
      </c>
      <c r="E88" s="39">
        <v>0</v>
      </c>
      <c r="F88" s="39">
        <v>0</v>
      </c>
      <c r="G88" s="40">
        <v>0.6070200080871585</v>
      </c>
      <c r="H88" s="38">
        <v>0.9905900211334232</v>
      </c>
      <c r="I88" s="39">
        <v>1.1749699859619149</v>
      </c>
      <c r="J88" s="39">
        <v>13.402219985961917</v>
      </c>
      <c r="K88" s="39">
        <v>0</v>
      </c>
      <c r="L88" s="40">
        <v>15.567779993057256</v>
      </c>
      <c r="M88" s="38">
        <v>35.273969960689541</v>
      </c>
      <c r="N88" s="39">
        <v>0.227989999771118</v>
      </c>
      <c r="O88" s="39">
        <v>40.937809958457983</v>
      </c>
      <c r="P88" s="39">
        <v>0</v>
      </c>
      <c r="Q88" s="40">
        <v>76.439769918918643</v>
      </c>
      <c r="R88" s="38">
        <v>9.123659909248353</v>
      </c>
      <c r="S88" s="39">
        <v>0</v>
      </c>
      <c r="T88" s="39">
        <v>0</v>
      </c>
      <c r="U88" s="39">
        <v>31.872740286350229</v>
      </c>
      <c r="V88" s="40">
        <v>40.996400195598582</v>
      </c>
      <c r="W88" s="38">
        <v>0</v>
      </c>
      <c r="X88" s="39">
        <v>0</v>
      </c>
      <c r="Y88" s="39">
        <v>4.8192099876403809</v>
      </c>
      <c r="Z88" s="39">
        <v>3.59257006835937</v>
      </c>
      <c r="AA88" s="39">
        <v>4.3723700742721574</v>
      </c>
      <c r="AB88" s="39">
        <v>0</v>
      </c>
      <c r="AC88" s="39">
        <v>0</v>
      </c>
      <c r="AD88" s="39">
        <v>0</v>
      </c>
      <c r="AE88" s="40">
        <v>12.784150130271907</v>
      </c>
      <c r="AF88" s="38">
        <v>0</v>
      </c>
      <c r="AG88" s="39">
        <v>0</v>
      </c>
      <c r="AH88" s="39">
        <v>0</v>
      </c>
      <c r="AI88" s="40">
        <v>0</v>
      </c>
      <c r="AJ88" s="71">
        <v>146.39512024593355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15.693770141601561</v>
      </c>
      <c r="F89" s="39">
        <v>0.45069000244140622</v>
      </c>
      <c r="G89" s="40">
        <v>16.144460144042966</v>
      </c>
      <c r="H89" s="38">
        <v>12.863649879455567</v>
      </c>
      <c r="I89" s="39">
        <v>0.688179992675781</v>
      </c>
      <c r="J89" s="39">
        <v>7.2269198532104495</v>
      </c>
      <c r="K89" s="39">
        <v>0.15256999969482399</v>
      </c>
      <c r="L89" s="40">
        <v>20.931319725036619</v>
      </c>
      <c r="M89" s="38">
        <v>4.5508900032043469</v>
      </c>
      <c r="N89" s="39">
        <v>0</v>
      </c>
      <c r="O89" s="39">
        <v>29.71401971626284</v>
      </c>
      <c r="P89" s="39">
        <v>0</v>
      </c>
      <c r="Q89" s="40">
        <v>34.264909719467184</v>
      </c>
      <c r="R89" s="38">
        <v>6.3961800537109363</v>
      </c>
      <c r="S89" s="39">
        <v>0</v>
      </c>
      <c r="T89" s="39">
        <v>0.87038999938964801</v>
      </c>
      <c r="U89" s="39">
        <v>12.209279995918276</v>
      </c>
      <c r="V89" s="40">
        <v>19.47585004901886</v>
      </c>
      <c r="W89" s="38">
        <v>0</v>
      </c>
      <c r="X89" s="39">
        <v>2.9700000286102301E-3</v>
      </c>
      <c r="Y89" s="39">
        <v>0.180679992675781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40">
        <v>0.18364999270439122</v>
      </c>
      <c r="AF89" s="38">
        <v>0</v>
      </c>
      <c r="AG89" s="39">
        <v>0</v>
      </c>
      <c r="AH89" s="39">
        <v>1.0883500068187764</v>
      </c>
      <c r="AI89" s="40">
        <v>1.0883500068187764</v>
      </c>
      <c r="AJ89" s="71">
        <v>92.0885396370888</v>
      </c>
    </row>
    <row r="90" spans="1:36" x14ac:dyDescent="0.3">
      <c r="A90" s="1" t="s">
        <v>146</v>
      </c>
      <c r="B90" s="61" t="s">
        <v>147</v>
      </c>
      <c r="C90" s="38">
        <v>0.97504000473022501</v>
      </c>
      <c r="D90" s="39">
        <v>0.68953000545501664</v>
      </c>
      <c r="E90" s="39">
        <v>0</v>
      </c>
      <c r="F90" s="39">
        <v>0</v>
      </c>
      <c r="G90" s="40">
        <v>1.6645700101852416</v>
      </c>
      <c r="H90" s="38">
        <v>6.1169299507141153</v>
      </c>
      <c r="I90" s="39">
        <v>0.99412001419067408</v>
      </c>
      <c r="J90" s="39">
        <v>9.6995298194885216</v>
      </c>
      <c r="K90" s="39">
        <v>0</v>
      </c>
      <c r="L90" s="40">
        <v>16.810579784393312</v>
      </c>
      <c r="M90" s="38">
        <v>9.6839699211120553</v>
      </c>
      <c r="N90" s="39">
        <v>0</v>
      </c>
      <c r="O90" s="39">
        <v>39.191629961013838</v>
      </c>
      <c r="P90" s="39">
        <v>0</v>
      </c>
      <c r="Q90" s="40">
        <v>48.875599882125897</v>
      </c>
      <c r="R90" s="38">
        <v>10.316060092926032</v>
      </c>
      <c r="S90" s="39">
        <v>0</v>
      </c>
      <c r="T90" s="39">
        <v>0</v>
      </c>
      <c r="U90" s="39">
        <v>6.6443100891113236</v>
      </c>
      <c r="V90" s="40">
        <v>16.960370182037355</v>
      </c>
      <c r="W90" s="38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0</v>
      </c>
      <c r="AF90" s="38">
        <v>0</v>
      </c>
      <c r="AG90" s="39">
        <v>0</v>
      </c>
      <c r="AH90" s="39">
        <v>0</v>
      </c>
      <c r="AI90" s="40">
        <v>0</v>
      </c>
      <c r="AJ90" s="71">
        <v>84.311119858741804</v>
      </c>
    </row>
    <row r="91" spans="1:36" x14ac:dyDescent="0.3">
      <c r="A91" s="1" t="s">
        <v>146</v>
      </c>
      <c r="B91" s="61" t="s">
        <v>148</v>
      </c>
      <c r="C91" s="38">
        <v>0</v>
      </c>
      <c r="D91" s="39">
        <v>0</v>
      </c>
      <c r="E91" s="39">
        <v>0</v>
      </c>
      <c r="F91" s="39">
        <v>0.17977000045776401</v>
      </c>
      <c r="G91" s="40">
        <v>0.17977000045776401</v>
      </c>
      <c r="H91" s="38">
        <v>0.17303999710083012</v>
      </c>
      <c r="I91" s="39">
        <v>0</v>
      </c>
      <c r="J91" s="39">
        <v>11.051740009307816</v>
      </c>
      <c r="K91" s="39">
        <v>0.19789999580383349</v>
      </c>
      <c r="L91" s="40">
        <v>11.422680002212479</v>
      </c>
      <c r="M91" s="38">
        <v>1.923119998931885</v>
      </c>
      <c r="N91" s="39">
        <v>0.145260000228882</v>
      </c>
      <c r="O91" s="39">
        <v>16.187320103645359</v>
      </c>
      <c r="P91" s="39">
        <v>0.18497999572753901</v>
      </c>
      <c r="Q91" s="40">
        <v>18.440680098533665</v>
      </c>
      <c r="R91" s="38">
        <v>0</v>
      </c>
      <c r="S91" s="39">
        <v>0</v>
      </c>
      <c r="T91" s="39">
        <v>0</v>
      </c>
      <c r="U91" s="39">
        <v>19.088309964179999</v>
      </c>
      <c r="V91" s="40">
        <v>19.088309964179999</v>
      </c>
      <c r="W91" s="38">
        <v>0</v>
      </c>
      <c r="X91" s="39">
        <v>0</v>
      </c>
      <c r="Y91" s="39">
        <v>3.18630992126465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40">
        <v>3.18630992126465</v>
      </c>
      <c r="AF91" s="38">
        <v>0</v>
      </c>
      <c r="AG91" s="39">
        <v>0</v>
      </c>
      <c r="AH91" s="39">
        <v>0.3289100074768066</v>
      </c>
      <c r="AI91" s="40">
        <v>0.3289100074768066</v>
      </c>
      <c r="AJ91" s="71">
        <v>52.646659994125365</v>
      </c>
    </row>
    <row r="92" spans="1:36" x14ac:dyDescent="0.3">
      <c r="A92" s="1" t="s">
        <v>146</v>
      </c>
      <c r="B92" s="61" t="s">
        <v>149</v>
      </c>
      <c r="C92" s="38">
        <v>0</v>
      </c>
      <c r="D92" s="39">
        <v>0</v>
      </c>
      <c r="E92" s="39">
        <v>1.6381199951171901</v>
      </c>
      <c r="F92" s="39">
        <v>2.4331399993896521</v>
      </c>
      <c r="G92" s="40">
        <v>4.0712599945068426</v>
      </c>
      <c r="H92" s="38">
        <v>0</v>
      </c>
      <c r="I92" s="39">
        <v>0</v>
      </c>
      <c r="J92" s="39">
        <v>1.4484599533081051</v>
      </c>
      <c r="K92" s="39">
        <v>0</v>
      </c>
      <c r="L92" s="40">
        <v>1.4484599533081051</v>
      </c>
      <c r="M92" s="38">
        <v>8.4068198814392083</v>
      </c>
      <c r="N92" s="39">
        <v>0</v>
      </c>
      <c r="O92" s="39">
        <v>7.7107399749755823</v>
      </c>
      <c r="P92" s="39">
        <v>0</v>
      </c>
      <c r="Q92" s="40">
        <v>16.11755985641479</v>
      </c>
      <c r="R92" s="38">
        <v>0</v>
      </c>
      <c r="S92" s="39">
        <v>0</v>
      </c>
      <c r="T92" s="39">
        <v>0</v>
      </c>
      <c r="U92" s="39">
        <v>53.936980213165299</v>
      </c>
      <c r="V92" s="40">
        <v>53.936980213165299</v>
      </c>
      <c r="W92" s="38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0</v>
      </c>
      <c r="AF92" s="38">
        <v>0</v>
      </c>
      <c r="AG92" s="39">
        <v>0</v>
      </c>
      <c r="AH92" s="39">
        <v>5.6430000305175802E-2</v>
      </c>
      <c r="AI92" s="40">
        <v>5.6430000305175802E-2</v>
      </c>
      <c r="AJ92" s="71">
        <v>75.630690017700218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0</v>
      </c>
      <c r="I93" s="39">
        <v>0</v>
      </c>
      <c r="J93" s="39">
        <v>11.113470077514648</v>
      </c>
      <c r="K93" s="39">
        <v>0</v>
      </c>
      <c r="L93" s="40">
        <v>11.113470077514648</v>
      </c>
      <c r="M93" s="38">
        <v>0</v>
      </c>
      <c r="N93" s="39">
        <v>0</v>
      </c>
      <c r="O93" s="39">
        <v>2.563330024719237</v>
      </c>
      <c r="P93" s="39">
        <v>0</v>
      </c>
      <c r="Q93" s="40">
        <v>2.563330024719237</v>
      </c>
      <c r="R93" s="38">
        <v>2.1561200485229501</v>
      </c>
      <c r="S93" s="39">
        <v>0</v>
      </c>
      <c r="T93" s="39">
        <v>0</v>
      </c>
      <c r="U93" s="39">
        <v>0</v>
      </c>
      <c r="V93" s="40">
        <v>2.1561200485229501</v>
      </c>
      <c r="W93" s="38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0</v>
      </c>
      <c r="AF93" s="38">
        <v>0</v>
      </c>
      <c r="AG93" s="39">
        <v>0</v>
      </c>
      <c r="AH93" s="39">
        <v>0</v>
      </c>
      <c r="AI93" s="40">
        <v>0</v>
      </c>
      <c r="AJ93" s="71">
        <v>15.832920150756836</v>
      </c>
    </row>
    <row r="94" spans="1:36" x14ac:dyDescent="0.3">
      <c r="A94" s="1" t="s">
        <v>146</v>
      </c>
      <c r="B94" s="61" t="s">
        <v>151</v>
      </c>
      <c r="C94" s="38">
        <v>0</v>
      </c>
      <c r="D94" s="39">
        <v>0</v>
      </c>
      <c r="E94" s="39">
        <v>0</v>
      </c>
      <c r="F94" s="39">
        <v>0</v>
      </c>
      <c r="G94" s="40">
        <v>0</v>
      </c>
      <c r="H94" s="38">
        <v>0</v>
      </c>
      <c r="I94" s="39">
        <v>0</v>
      </c>
      <c r="J94" s="39">
        <v>0</v>
      </c>
      <c r="K94" s="39">
        <v>0</v>
      </c>
      <c r="L94" s="40">
        <v>0</v>
      </c>
      <c r="M94" s="38">
        <v>0.981909984588623</v>
      </c>
      <c r="N94" s="39">
        <v>0</v>
      </c>
      <c r="O94" s="39">
        <v>1.9605100097656301</v>
      </c>
      <c r="P94" s="39">
        <v>0</v>
      </c>
      <c r="Q94" s="40">
        <v>2.9424199943542533</v>
      </c>
      <c r="R94" s="38">
        <v>0</v>
      </c>
      <c r="S94" s="39">
        <v>0</v>
      </c>
      <c r="T94" s="39">
        <v>0</v>
      </c>
      <c r="U94" s="39">
        <v>0</v>
      </c>
      <c r="V94" s="40">
        <v>0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2.9424199943542533</v>
      </c>
    </row>
    <row r="95" spans="1:36" x14ac:dyDescent="0.3">
      <c r="A95" s="1" t="s">
        <v>152</v>
      </c>
      <c r="B95" s="61" t="s">
        <v>153</v>
      </c>
      <c r="C95" s="38">
        <v>0.50662000083923298</v>
      </c>
      <c r="D95" s="39">
        <v>1.203599983215335</v>
      </c>
      <c r="E95" s="39">
        <v>0</v>
      </c>
      <c r="F95" s="39">
        <v>0</v>
      </c>
      <c r="G95" s="40">
        <v>1.710219984054568</v>
      </c>
      <c r="H95" s="38">
        <v>0.17744999980926529</v>
      </c>
      <c r="I95" s="39">
        <v>0.30443999671936001</v>
      </c>
      <c r="J95" s="39">
        <v>1.1092800216674801</v>
      </c>
      <c r="K95" s="39">
        <v>0.25045999908447303</v>
      </c>
      <c r="L95" s="40">
        <v>1.8416300172805786</v>
      </c>
      <c r="M95" s="38">
        <v>3.6985098972320607</v>
      </c>
      <c r="N95" s="39">
        <v>0</v>
      </c>
      <c r="O95" s="39">
        <v>6.9883800258636386</v>
      </c>
      <c r="P95" s="39">
        <v>0</v>
      </c>
      <c r="Q95" s="40">
        <v>10.686889923095698</v>
      </c>
      <c r="R95" s="38">
        <v>0</v>
      </c>
      <c r="S95" s="39">
        <v>0</v>
      </c>
      <c r="T95" s="39">
        <v>0</v>
      </c>
      <c r="U95" s="39">
        <v>2.5028700170517002</v>
      </c>
      <c r="V95" s="40">
        <v>2.5028700170517002</v>
      </c>
      <c r="W95" s="38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40">
        <v>0</v>
      </c>
      <c r="AF95" s="38">
        <v>0</v>
      </c>
      <c r="AG95" s="39">
        <v>0</v>
      </c>
      <c r="AH95" s="39">
        <v>0</v>
      </c>
      <c r="AI95" s="40">
        <v>0</v>
      </c>
      <c r="AJ95" s="71">
        <v>16.741609941482544</v>
      </c>
    </row>
    <row r="96" spans="1:36" x14ac:dyDescent="0.3">
      <c r="A96" s="1" t="s">
        <v>152</v>
      </c>
      <c r="B96" s="61" t="s">
        <v>154</v>
      </c>
      <c r="C96" s="38">
        <v>6.9580399780273439</v>
      </c>
      <c r="D96" s="39">
        <v>0</v>
      </c>
      <c r="E96" s="39">
        <v>0</v>
      </c>
      <c r="F96" s="39">
        <v>0</v>
      </c>
      <c r="G96" s="40">
        <v>6.9580399780273439</v>
      </c>
      <c r="H96" s="38">
        <v>0</v>
      </c>
      <c r="I96" s="39">
        <v>0.14445999526977499</v>
      </c>
      <c r="J96" s="39">
        <v>0</v>
      </c>
      <c r="K96" s="39">
        <v>0</v>
      </c>
      <c r="L96" s="40">
        <v>0.14445999526977499</v>
      </c>
      <c r="M96" s="38">
        <v>9.9375203552246099</v>
      </c>
      <c r="N96" s="39">
        <v>0</v>
      </c>
      <c r="O96" s="39">
        <v>9.9289598827362084</v>
      </c>
      <c r="P96" s="39">
        <v>0</v>
      </c>
      <c r="Q96" s="40">
        <v>19.866480237960818</v>
      </c>
      <c r="R96" s="38">
        <v>3.4397799377441394</v>
      </c>
      <c r="S96" s="39">
        <v>0</v>
      </c>
      <c r="T96" s="39">
        <v>0</v>
      </c>
      <c r="U96" s="39">
        <v>4.0930199966430623</v>
      </c>
      <c r="V96" s="40">
        <v>7.5327999343872012</v>
      </c>
      <c r="W96" s="38">
        <v>0</v>
      </c>
      <c r="X96" s="39">
        <v>0</v>
      </c>
      <c r="Y96" s="39">
        <v>1.953070037841794</v>
      </c>
      <c r="Z96" s="39">
        <v>0</v>
      </c>
      <c r="AA96" s="39">
        <v>0.94601000976562499</v>
      </c>
      <c r="AB96" s="39">
        <v>0</v>
      </c>
      <c r="AC96" s="39">
        <v>0</v>
      </c>
      <c r="AD96" s="39">
        <v>0</v>
      </c>
      <c r="AE96" s="40">
        <v>2.899080047607419</v>
      </c>
      <c r="AF96" s="38">
        <v>0</v>
      </c>
      <c r="AG96" s="39">
        <v>0</v>
      </c>
      <c r="AH96" s="39">
        <v>0</v>
      </c>
      <c r="AI96" s="40">
        <v>0</v>
      </c>
      <c r="AJ96" s="71">
        <v>37.400860193252555</v>
      </c>
    </row>
    <row r="97" spans="1:36" x14ac:dyDescent="0.3">
      <c r="A97" s="1" t="s">
        <v>152</v>
      </c>
      <c r="B97" s="61" t="s">
        <v>155</v>
      </c>
      <c r="C97" s="38">
        <v>0</v>
      </c>
      <c r="D97" s="39">
        <v>0.15635000610351599</v>
      </c>
      <c r="E97" s="39">
        <v>0</v>
      </c>
      <c r="F97" s="39">
        <v>0</v>
      </c>
      <c r="G97" s="40">
        <v>0.15635000610351599</v>
      </c>
      <c r="H97" s="38">
        <v>0.70247999954223594</v>
      </c>
      <c r="I97" s="39">
        <v>0</v>
      </c>
      <c r="J97" s="39">
        <v>4.0978999185562053</v>
      </c>
      <c r="K97" s="39">
        <v>0</v>
      </c>
      <c r="L97" s="40">
        <v>4.8003799180984412</v>
      </c>
      <c r="M97" s="38">
        <v>0.3240999946594243</v>
      </c>
      <c r="N97" s="39">
        <v>0</v>
      </c>
      <c r="O97" s="39">
        <v>6.7999500064849876</v>
      </c>
      <c r="P97" s="39">
        <v>0</v>
      </c>
      <c r="Q97" s="40">
        <v>7.1240500011444121</v>
      </c>
      <c r="R97" s="38">
        <v>0.18501000213623051</v>
      </c>
      <c r="S97" s="39">
        <v>0</v>
      </c>
      <c r="T97" s="39">
        <v>1.1257600240707402</v>
      </c>
      <c r="U97" s="39">
        <v>28.022049796104394</v>
      </c>
      <c r="V97" s="40">
        <v>29.332819822311365</v>
      </c>
      <c r="W97" s="38">
        <v>0</v>
      </c>
      <c r="X97" s="39">
        <v>9.9200000762939503E-3</v>
      </c>
      <c r="Y97" s="39">
        <v>1.8285200500488248</v>
      </c>
      <c r="Z97" s="39">
        <v>0</v>
      </c>
      <c r="AA97" s="39">
        <v>0.11219000244140601</v>
      </c>
      <c r="AB97" s="39">
        <v>0</v>
      </c>
      <c r="AC97" s="39">
        <v>0</v>
      </c>
      <c r="AD97" s="39">
        <v>0</v>
      </c>
      <c r="AE97" s="40">
        <v>1.9506300525665248</v>
      </c>
      <c r="AF97" s="38">
        <v>0</v>
      </c>
      <c r="AG97" s="39">
        <v>0</v>
      </c>
      <c r="AH97" s="39">
        <v>0</v>
      </c>
      <c r="AI97" s="40">
        <v>0</v>
      </c>
      <c r="AJ97" s="71">
        <v>43.364229800224258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4.0883700141906738</v>
      </c>
      <c r="F98" s="39">
        <v>1.0793899993896479</v>
      </c>
      <c r="G98" s="40">
        <v>5.1677600135803221</v>
      </c>
      <c r="H98" s="38">
        <v>6.399910118103028</v>
      </c>
      <c r="I98" s="39">
        <v>1.0157000102996825</v>
      </c>
      <c r="J98" s="39">
        <v>9.4564104766845709</v>
      </c>
      <c r="K98" s="39">
        <v>0</v>
      </c>
      <c r="L98" s="40">
        <v>16.872020605087283</v>
      </c>
      <c r="M98" s="38">
        <v>26.38876986312864</v>
      </c>
      <c r="N98" s="39">
        <v>0</v>
      </c>
      <c r="O98" s="39">
        <v>16.763569942474362</v>
      </c>
      <c r="P98" s="39">
        <v>0</v>
      </c>
      <c r="Q98" s="40">
        <v>43.152339805603006</v>
      </c>
      <c r="R98" s="38">
        <v>1.3341499519348141</v>
      </c>
      <c r="S98" s="39">
        <v>0</v>
      </c>
      <c r="T98" s="39">
        <v>0</v>
      </c>
      <c r="U98" s="39">
        <v>1.3704800033569355</v>
      </c>
      <c r="V98" s="40">
        <v>2.7046299552917494</v>
      </c>
      <c r="W98" s="38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40">
        <v>0</v>
      </c>
      <c r="AF98" s="38">
        <v>0</v>
      </c>
      <c r="AG98" s="39">
        <v>0</v>
      </c>
      <c r="AH98" s="39">
        <v>0</v>
      </c>
      <c r="AI98" s="40">
        <v>0</v>
      </c>
      <c r="AJ98" s="71">
        <v>67.896750379562363</v>
      </c>
    </row>
    <row r="99" spans="1:36" x14ac:dyDescent="0.3">
      <c r="A99" s="1" t="s">
        <v>152</v>
      </c>
      <c r="B99" s="61" t="s">
        <v>157</v>
      </c>
      <c r="C99" s="38">
        <v>0</v>
      </c>
      <c r="D99" s="39">
        <v>0</v>
      </c>
      <c r="E99" s="39">
        <v>0.18880999755859401</v>
      </c>
      <c r="F99" s="39">
        <v>1.3475599937438991</v>
      </c>
      <c r="G99" s="40">
        <v>1.5363699913024931</v>
      </c>
      <c r="H99" s="38">
        <v>4.8093099975585991</v>
      </c>
      <c r="I99" s="39">
        <v>0</v>
      </c>
      <c r="J99" s="39">
        <v>0.77381999778747546</v>
      </c>
      <c r="K99" s="39">
        <v>0.1692600002288816</v>
      </c>
      <c r="L99" s="40">
        <v>5.7523899955749558</v>
      </c>
      <c r="M99" s="38">
        <v>14.245660022735589</v>
      </c>
      <c r="N99" s="39">
        <v>0.236389999389648</v>
      </c>
      <c r="O99" s="39">
        <v>28.475500090599063</v>
      </c>
      <c r="P99" s="39">
        <v>0</v>
      </c>
      <c r="Q99" s="40">
        <v>42.957550112724299</v>
      </c>
      <c r="R99" s="38">
        <v>0</v>
      </c>
      <c r="S99" s="39">
        <v>0</v>
      </c>
      <c r="T99" s="39">
        <v>0</v>
      </c>
      <c r="U99" s="39">
        <v>53.735409806251532</v>
      </c>
      <c r="V99" s="40">
        <v>53.735409806251532</v>
      </c>
      <c r="W99" s="38">
        <v>0</v>
      </c>
      <c r="X99" s="39">
        <v>0</v>
      </c>
      <c r="Y99" s="39">
        <v>6.5017999458312987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40">
        <v>6.5017999458312987</v>
      </c>
      <c r="AF99" s="38">
        <v>0</v>
      </c>
      <c r="AG99" s="39">
        <v>0</v>
      </c>
      <c r="AH99" s="39">
        <v>0.82465000200271599</v>
      </c>
      <c r="AI99" s="40">
        <v>0.82465000200271599</v>
      </c>
      <c r="AJ99" s="71">
        <v>111.30816985368729</v>
      </c>
    </row>
    <row r="100" spans="1:36" x14ac:dyDescent="0.3">
      <c r="A100" s="1" t="s">
        <v>152</v>
      </c>
      <c r="B100" s="61" t="s">
        <v>158</v>
      </c>
      <c r="C100" s="38">
        <v>0</v>
      </c>
      <c r="D100" s="39">
        <v>0</v>
      </c>
      <c r="E100" s="39">
        <v>0</v>
      </c>
      <c r="F100" s="39">
        <v>0</v>
      </c>
      <c r="G100" s="40">
        <v>0</v>
      </c>
      <c r="H100" s="38">
        <v>0</v>
      </c>
      <c r="I100" s="39">
        <v>0</v>
      </c>
      <c r="J100" s="39">
        <v>0</v>
      </c>
      <c r="K100" s="39">
        <v>0</v>
      </c>
      <c r="L100" s="40">
        <v>0</v>
      </c>
      <c r="M100" s="38">
        <v>0</v>
      </c>
      <c r="N100" s="39">
        <v>5.8350000381469702E-2</v>
      </c>
      <c r="O100" s="39">
        <v>4.4790298690795902</v>
      </c>
      <c r="P100" s="39">
        <v>0</v>
      </c>
      <c r="Q100" s="40">
        <v>4.5373798694610601</v>
      </c>
      <c r="R100" s="38">
        <v>0.16742999267578099</v>
      </c>
      <c r="S100" s="39">
        <v>0</v>
      </c>
      <c r="T100" s="39">
        <v>0</v>
      </c>
      <c r="U100" s="39">
        <v>2.4586600093841606</v>
      </c>
      <c r="V100" s="40">
        <v>2.6260900020599416</v>
      </c>
      <c r="W100" s="38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0.35938000488281302</v>
      </c>
      <c r="AC100" s="39">
        <v>0</v>
      </c>
      <c r="AD100" s="39">
        <v>0</v>
      </c>
      <c r="AE100" s="40">
        <v>0.35938000488281302</v>
      </c>
      <c r="AF100" s="38">
        <v>0</v>
      </c>
      <c r="AG100" s="39">
        <v>0</v>
      </c>
      <c r="AH100" s="39">
        <v>0</v>
      </c>
      <c r="AI100" s="40">
        <v>0</v>
      </c>
      <c r="AJ100" s="71">
        <v>7.5228498764038143</v>
      </c>
    </row>
    <row r="101" spans="1:36" x14ac:dyDescent="0.3">
      <c r="A101" s="1" t="s">
        <v>152</v>
      </c>
      <c r="B101" s="61" t="s">
        <v>159</v>
      </c>
      <c r="C101" s="38">
        <v>6.8909198760986321</v>
      </c>
      <c r="D101" s="39">
        <v>1.7904199962615968</v>
      </c>
      <c r="E101" s="39">
        <v>0</v>
      </c>
      <c r="F101" s="39">
        <v>0</v>
      </c>
      <c r="G101" s="40">
        <v>8.6813398723602297</v>
      </c>
      <c r="H101" s="38">
        <v>19.786609755277635</v>
      </c>
      <c r="I101" s="39">
        <v>0</v>
      </c>
      <c r="J101" s="39">
        <v>3.876380001068116</v>
      </c>
      <c r="K101" s="39">
        <v>0</v>
      </c>
      <c r="L101" s="40">
        <v>23.662989756345752</v>
      </c>
      <c r="M101" s="38">
        <v>2.6167799301147507</v>
      </c>
      <c r="N101" s="39">
        <v>0.154540000915527</v>
      </c>
      <c r="O101" s="39">
        <v>22.512620022773739</v>
      </c>
      <c r="P101" s="39">
        <v>0.31302999877929699</v>
      </c>
      <c r="Q101" s="40">
        <v>25.596969952583311</v>
      </c>
      <c r="R101" s="38">
        <v>3.5325399236679087</v>
      </c>
      <c r="S101" s="39">
        <v>0</v>
      </c>
      <c r="T101" s="39">
        <v>0</v>
      </c>
      <c r="U101" s="39">
        <v>10.19405004501343</v>
      </c>
      <c r="V101" s="40">
        <v>13.726589968681338</v>
      </c>
      <c r="W101" s="38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40">
        <v>0</v>
      </c>
      <c r="AF101" s="38">
        <v>0</v>
      </c>
      <c r="AG101" s="39">
        <v>0</v>
      </c>
      <c r="AH101" s="39">
        <v>0</v>
      </c>
      <c r="AI101" s="40">
        <v>0</v>
      </c>
      <c r="AJ101" s="71">
        <v>71.667889549970624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1.4858700256347694</v>
      </c>
      <c r="I102" s="39">
        <v>0.50800999450683604</v>
      </c>
      <c r="J102" s="39">
        <v>3.9541300048828099</v>
      </c>
      <c r="K102" s="39">
        <v>0</v>
      </c>
      <c r="L102" s="40">
        <v>5.9480100250244154</v>
      </c>
      <c r="M102" s="38">
        <v>6.4459601325988745</v>
      </c>
      <c r="N102" s="39">
        <v>0</v>
      </c>
      <c r="O102" s="39">
        <v>9.4168200197219871</v>
      </c>
      <c r="P102" s="39">
        <v>0</v>
      </c>
      <c r="Q102" s="40">
        <v>15.862780152320862</v>
      </c>
      <c r="R102" s="38">
        <v>8.5920500221252478</v>
      </c>
      <c r="S102" s="39">
        <v>3.6779998779296899E-2</v>
      </c>
      <c r="T102" s="39">
        <v>0</v>
      </c>
      <c r="U102" s="39">
        <v>20.064519971847535</v>
      </c>
      <c r="V102" s="40">
        <v>28.693349992752079</v>
      </c>
      <c r="W102" s="38">
        <v>0.979580032348633</v>
      </c>
      <c r="X102" s="39">
        <v>1.8409999847412099E-2</v>
      </c>
      <c r="Y102" s="39">
        <v>0</v>
      </c>
      <c r="Z102" s="39">
        <v>3.75199995040894E-2</v>
      </c>
      <c r="AA102" s="39">
        <v>1.162059989929199</v>
      </c>
      <c r="AB102" s="39">
        <v>0</v>
      </c>
      <c r="AC102" s="39">
        <v>0.517510009765625</v>
      </c>
      <c r="AD102" s="39">
        <v>0</v>
      </c>
      <c r="AE102" s="40">
        <v>2.7150800313949586</v>
      </c>
      <c r="AF102" s="38">
        <v>0</v>
      </c>
      <c r="AG102" s="39">
        <v>0</v>
      </c>
      <c r="AH102" s="39">
        <v>0.63529000854492201</v>
      </c>
      <c r="AI102" s="40">
        <v>0.63529000854492201</v>
      </c>
      <c r="AJ102" s="71">
        <v>53.854510210037233</v>
      </c>
    </row>
    <row r="103" spans="1:36" x14ac:dyDescent="0.3">
      <c r="A103" s="1" t="s">
        <v>152</v>
      </c>
      <c r="B103" s="61" t="s">
        <v>161</v>
      </c>
      <c r="C103" s="38">
        <v>0</v>
      </c>
      <c r="D103" s="39">
        <v>0</v>
      </c>
      <c r="E103" s="39">
        <v>0.22958999633789101</v>
      </c>
      <c r="F103" s="39">
        <v>0.15738000106811489</v>
      </c>
      <c r="G103" s="40">
        <v>0.38696999740600591</v>
      </c>
      <c r="H103" s="38">
        <v>1.5044800071716322</v>
      </c>
      <c r="I103" s="39">
        <v>0</v>
      </c>
      <c r="J103" s="39">
        <v>18.776530076026908</v>
      </c>
      <c r="K103" s="39">
        <v>0</v>
      </c>
      <c r="L103" s="40">
        <v>20.281010083198542</v>
      </c>
      <c r="M103" s="38">
        <v>3.3919400291442887</v>
      </c>
      <c r="N103" s="39">
        <v>0.42263999557495102</v>
      </c>
      <c r="O103" s="39">
        <v>24.947799920082105</v>
      </c>
      <c r="P103" s="39">
        <v>0</v>
      </c>
      <c r="Q103" s="40">
        <v>28.762379944801346</v>
      </c>
      <c r="R103" s="38">
        <v>1.04316999053955</v>
      </c>
      <c r="S103" s="39">
        <v>0</v>
      </c>
      <c r="T103" s="39">
        <v>0</v>
      </c>
      <c r="U103" s="39">
        <v>228.84753971743638</v>
      </c>
      <c r="V103" s="40">
        <v>229.89070970797593</v>
      </c>
      <c r="W103" s="38">
        <v>0</v>
      </c>
      <c r="X103" s="39">
        <v>0</v>
      </c>
      <c r="Y103" s="39">
        <v>0.89654999542236335</v>
      </c>
      <c r="Z103" s="39">
        <v>0</v>
      </c>
      <c r="AA103" s="39">
        <v>0.74998999023437496</v>
      </c>
      <c r="AB103" s="39">
        <v>3.5695099563598598</v>
      </c>
      <c r="AC103" s="39">
        <v>0</v>
      </c>
      <c r="AD103" s="39">
        <v>0</v>
      </c>
      <c r="AE103" s="40">
        <v>5.216049942016598</v>
      </c>
      <c r="AF103" s="38">
        <v>0</v>
      </c>
      <c r="AG103" s="39">
        <v>0</v>
      </c>
      <c r="AH103" s="39">
        <v>0.15051000213623</v>
      </c>
      <c r="AI103" s="40">
        <v>0.15051000213623</v>
      </c>
      <c r="AJ103" s="71">
        <v>284.68762967753469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0.54634001159667966</v>
      </c>
      <c r="F104" s="39">
        <v>1.6573199844360351</v>
      </c>
      <c r="G104" s="40">
        <v>2.203659996032715</v>
      </c>
      <c r="H104" s="38">
        <v>7.2775801162719738</v>
      </c>
      <c r="I104" s="39">
        <v>0</v>
      </c>
      <c r="J104" s="39">
        <v>6.8062500209808325</v>
      </c>
      <c r="K104" s="39">
        <v>0.28906000137329069</v>
      </c>
      <c r="L104" s="40">
        <v>14.372890138626097</v>
      </c>
      <c r="M104" s="38">
        <v>0.7942300071716315</v>
      </c>
      <c r="N104" s="39">
        <v>0</v>
      </c>
      <c r="O104" s="39">
        <v>35.300380123615241</v>
      </c>
      <c r="P104" s="39">
        <v>0</v>
      </c>
      <c r="Q104" s="40">
        <v>36.094610130786876</v>
      </c>
      <c r="R104" s="38">
        <v>4.0840000381469652</v>
      </c>
      <c r="S104" s="39">
        <v>0</v>
      </c>
      <c r="T104" s="39">
        <v>0.37372999763488801</v>
      </c>
      <c r="U104" s="39">
        <v>17.372069972515099</v>
      </c>
      <c r="V104" s="40">
        <v>21.829800008296953</v>
      </c>
      <c r="W104" s="38">
        <v>0.50776998901367199</v>
      </c>
      <c r="X104" s="39">
        <v>0</v>
      </c>
      <c r="Y104" s="39">
        <v>5.2729999542236297E-2</v>
      </c>
      <c r="Z104" s="39">
        <v>0</v>
      </c>
      <c r="AA104" s="39">
        <v>0</v>
      </c>
      <c r="AB104" s="39">
        <v>0.182679992675781</v>
      </c>
      <c r="AC104" s="39">
        <v>0.23475999450683599</v>
      </c>
      <c r="AD104" s="39">
        <v>0</v>
      </c>
      <c r="AE104" s="40">
        <v>0.9779399757385252</v>
      </c>
      <c r="AF104" s="38">
        <v>0</v>
      </c>
      <c r="AG104" s="39">
        <v>0</v>
      </c>
      <c r="AH104" s="39">
        <v>0</v>
      </c>
      <c r="AI104" s="40">
        <v>0</v>
      </c>
      <c r="AJ104" s="71">
        <v>75.478900249481171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9.7904201049804698</v>
      </c>
      <c r="F105" s="39">
        <v>0.82463998794555615</v>
      </c>
      <c r="G105" s="40">
        <v>10.615060092926026</v>
      </c>
      <c r="H105" s="38">
        <v>25.315209533691409</v>
      </c>
      <c r="I105" s="39">
        <v>0.20785999679565401</v>
      </c>
      <c r="J105" s="39">
        <v>1.1615200080871588</v>
      </c>
      <c r="K105" s="39">
        <v>0</v>
      </c>
      <c r="L105" s="40">
        <v>26.684589538574222</v>
      </c>
      <c r="M105" s="38">
        <v>17.548700054168698</v>
      </c>
      <c r="N105" s="39">
        <v>0.15969000244140599</v>
      </c>
      <c r="O105" s="39">
        <v>56.306470189094533</v>
      </c>
      <c r="P105" s="39">
        <v>0</v>
      </c>
      <c r="Q105" s="40">
        <v>74.014860245704639</v>
      </c>
      <c r="R105" s="38">
        <v>0</v>
      </c>
      <c r="S105" s="39">
        <v>0</v>
      </c>
      <c r="T105" s="39">
        <v>0</v>
      </c>
      <c r="U105" s="39">
        <v>16.718149897098538</v>
      </c>
      <c r="V105" s="40">
        <v>16.718149897098538</v>
      </c>
      <c r="W105" s="38">
        <v>0</v>
      </c>
      <c r="X105" s="39">
        <v>0</v>
      </c>
      <c r="Y105" s="39">
        <v>11.410449905395506</v>
      </c>
      <c r="Z105" s="39">
        <v>1.8533299789428701</v>
      </c>
      <c r="AA105" s="39">
        <v>5.4880599212646501</v>
      </c>
      <c r="AB105" s="39">
        <v>3.4040000915527301E-2</v>
      </c>
      <c r="AC105" s="39">
        <v>0</v>
      </c>
      <c r="AD105" s="39">
        <v>0</v>
      </c>
      <c r="AE105" s="40">
        <v>18.785879806518555</v>
      </c>
      <c r="AF105" s="38">
        <v>0</v>
      </c>
      <c r="AG105" s="39">
        <v>0</v>
      </c>
      <c r="AH105" s="39">
        <v>0</v>
      </c>
      <c r="AI105" s="40">
        <v>0</v>
      </c>
      <c r="AJ105" s="71">
        <v>146.81853958082198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7.4229400787353574</v>
      </c>
      <c r="F106" s="39">
        <v>4.4609100346565249</v>
      </c>
      <c r="G106" s="40">
        <v>11.883850113391883</v>
      </c>
      <c r="H106" s="38">
        <v>0.439549987792969</v>
      </c>
      <c r="I106" s="39">
        <v>0</v>
      </c>
      <c r="J106" s="39">
        <v>7.2601299552917462</v>
      </c>
      <c r="K106" s="39">
        <v>2.366069992065432</v>
      </c>
      <c r="L106" s="40">
        <v>10.065749935150148</v>
      </c>
      <c r="M106" s="38">
        <v>12.110749862670902</v>
      </c>
      <c r="N106" s="39">
        <v>0</v>
      </c>
      <c r="O106" s="39">
        <v>17.513780086517325</v>
      </c>
      <c r="P106" s="39">
        <v>0</v>
      </c>
      <c r="Q106" s="40">
        <v>29.624529949188229</v>
      </c>
      <c r="R106" s="38">
        <v>1.4091400375366203</v>
      </c>
      <c r="S106" s="39">
        <v>0</v>
      </c>
      <c r="T106" s="39">
        <v>0</v>
      </c>
      <c r="U106" s="39">
        <v>29.393539998531381</v>
      </c>
      <c r="V106" s="40">
        <v>30.802680036068001</v>
      </c>
      <c r="W106" s="38">
        <v>0</v>
      </c>
      <c r="X106" s="39">
        <v>0</v>
      </c>
      <c r="Y106" s="39">
        <v>2.5556699218749999</v>
      </c>
      <c r="Z106" s="39">
        <v>0</v>
      </c>
      <c r="AA106" s="39">
        <v>0</v>
      </c>
      <c r="AB106" s="39">
        <v>0.87480999755859401</v>
      </c>
      <c r="AC106" s="39">
        <v>0</v>
      </c>
      <c r="AD106" s="39">
        <v>0</v>
      </c>
      <c r="AE106" s="40">
        <v>3.4304799194335938</v>
      </c>
      <c r="AF106" s="38">
        <v>0</v>
      </c>
      <c r="AG106" s="39">
        <v>0</v>
      </c>
      <c r="AH106" s="39">
        <v>0</v>
      </c>
      <c r="AI106" s="40">
        <v>0</v>
      </c>
      <c r="AJ106" s="71">
        <v>85.807289953231859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0</v>
      </c>
      <c r="F107" s="39">
        <v>0</v>
      </c>
      <c r="G107" s="40">
        <v>0</v>
      </c>
      <c r="H107" s="38">
        <v>0</v>
      </c>
      <c r="I107" s="39">
        <v>0</v>
      </c>
      <c r="J107" s="39">
        <v>0</v>
      </c>
      <c r="K107" s="39">
        <v>6.6729999542236296E-2</v>
      </c>
      <c r="L107" s="40">
        <v>6.6729999542236296E-2</v>
      </c>
      <c r="M107" s="38">
        <v>0</v>
      </c>
      <c r="N107" s="39">
        <v>0</v>
      </c>
      <c r="O107" s="39">
        <v>11.736620027542111</v>
      </c>
      <c r="P107" s="39">
        <v>0</v>
      </c>
      <c r="Q107" s="40">
        <v>11.736620027542111</v>
      </c>
      <c r="R107" s="38">
        <v>0</v>
      </c>
      <c r="S107" s="39">
        <v>0</v>
      </c>
      <c r="T107" s="39">
        <v>0</v>
      </c>
      <c r="U107" s="39">
        <v>4.0090700817108198</v>
      </c>
      <c r="V107" s="40">
        <v>4.0090700817108198</v>
      </c>
      <c r="W107" s="38">
        <v>0.10475</v>
      </c>
      <c r="X107" s="39">
        <v>0</v>
      </c>
      <c r="Y107" s="39">
        <v>0</v>
      </c>
      <c r="Z107" s="39">
        <v>0</v>
      </c>
      <c r="AA107" s="39">
        <v>0.621129997253418</v>
      </c>
      <c r="AB107" s="39">
        <v>0</v>
      </c>
      <c r="AC107" s="39">
        <v>0</v>
      </c>
      <c r="AD107" s="39">
        <v>0</v>
      </c>
      <c r="AE107" s="40">
        <v>0.72587999725341801</v>
      </c>
      <c r="AF107" s="38">
        <v>0</v>
      </c>
      <c r="AG107" s="39">
        <v>0</v>
      </c>
      <c r="AH107" s="39">
        <v>0</v>
      </c>
      <c r="AI107" s="40">
        <v>0</v>
      </c>
      <c r="AJ107" s="71">
        <v>16.538300106048585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0.65652999877929696</v>
      </c>
      <c r="F108" s="39">
        <v>0.13492999267578101</v>
      </c>
      <c r="G108" s="40">
        <v>0.79145999145507795</v>
      </c>
      <c r="H108" s="38">
        <v>31.795039892196659</v>
      </c>
      <c r="I108" s="39">
        <v>5.6450000762939503E-2</v>
      </c>
      <c r="J108" s="39">
        <v>21.224969944000247</v>
      </c>
      <c r="K108" s="39">
        <v>0.18250000381469769</v>
      </c>
      <c r="L108" s="40">
        <v>53.258959840774537</v>
      </c>
      <c r="M108" s="38">
        <v>7.0454600734710668</v>
      </c>
      <c r="N108" s="39">
        <v>0.26542999649047883</v>
      </c>
      <c r="O108" s="39">
        <v>56.907150090217527</v>
      </c>
      <c r="P108" s="39">
        <v>0</v>
      </c>
      <c r="Q108" s="40">
        <v>64.218040160179072</v>
      </c>
      <c r="R108" s="38">
        <v>6.6406399707794135</v>
      </c>
      <c r="S108" s="39">
        <v>0</v>
      </c>
      <c r="T108" s="39">
        <v>0.14827000427246101</v>
      </c>
      <c r="U108" s="39">
        <v>11.644379971027378</v>
      </c>
      <c r="V108" s="40">
        <v>18.433289946079253</v>
      </c>
      <c r="W108" s="38">
        <v>0</v>
      </c>
      <c r="X108" s="39">
        <v>0</v>
      </c>
      <c r="Y108" s="39">
        <v>10.086150043487542</v>
      </c>
      <c r="Z108" s="39">
        <v>6.2069999694824199E-2</v>
      </c>
      <c r="AA108" s="39">
        <v>0</v>
      </c>
      <c r="AB108" s="39">
        <v>0</v>
      </c>
      <c r="AC108" s="39">
        <v>0</v>
      </c>
      <c r="AD108" s="39">
        <v>0</v>
      </c>
      <c r="AE108" s="40">
        <v>10.148220043182366</v>
      </c>
      <c r="AF108" s="38">
        <v>0</v>
      </c>
      <c r="AG108" s="39">
        <v>0</v>
      </c>
      <c r="AH108" s="39">
        <v>0.88600999069213904</v>
      </c>
      <c r="AI108" s="40">
        <v>0.88600999069213904</v>
      </c>
      <c r="AJ108" s="71">
        <v>147.73597997236243</v>
      </c>
    </row>
    <row r="109" spans="1:36" s="43" customFormat="1" x14ac:dyDescent="0.3">
      <c r="A109" s="44" t="s">
        <v>15</v>
      </c>
      <c r="B109" s="61"/>
      <c r="C109" s="92">
        <v>212.76788009166719</v>
      </c>
      <c r="D109" s="93">
        <v>51.78028996658329</v>
      </c>
      <c r="E109" s="93">
        <v>210.87815048789989</v>
      </c>
      <c r="F109" s="93">
        <v>64.978670135498049</v>
      </c>
      <c r="G109" s="40">
        <v>540.40499068164843</v>
      </c>
      <c r="H109" s="92">
        <v>476.98980028343198</v>
      </c>
      <c r="I109" s="93">
        <v>33.844890029907219</v>
      </c>
      <c r="J109" s="93">
        <v>769.05354757928853</v>
      </c>
      <c r="K109" s="93">
        <v>9.8322399883270268</v>
      </c>
      <c r="L109" s="40">
        <v>1289.7204778809548</v>
      </c>
      <c r="M109" s="92">
        <v>879.01292006516474</v>
      </c>
      <c r="N109" s="93">
        <v>10.53956992340088</v>
      </c>
      <c r="O109" s="93">
        <v>2761.9854102979898</v>
      </c>
      <c r="P109" s="93">
        <v>13.025929941654198</v>
      </c>
      <c r="Q109" s="40">
        <v>3664.56383022821</v>
      </c>
      <c r="R109" s="92">
        <v>520.44612963223449</v>
      </c>
      <c r="S109" s="93">
        <v>1.1427500228881833</v>
      </c>
      <c r="T109" s="93">
        <v>12.068970010757447</v>
      </c>
      <c r="U109" s="93">
        <v>2222.3158588991173</v>
      </c>
      <c r="V109" s="40">
        <v>2755.9737085649977</v>
      </c>
      <c r="W109" s="92">
        <v>36.222249642610578</v>
      </c>
      <c r="X109" s="93">
        <v>0.71775999641418442</v>
      </c>
      <c r="Y109" s="93">
        <v>316.10430024313939</v>
      </c>
      <c r="Z109" s="93">
        <v>53.210509697914127</v>
      </c>
      <c r="AA109" s="93">
        <v>107.92282008552556</v>
      </c>
      <c r="AB109" s="93">
        <v>59.097329953908918</v>
      </c>
      <c r="AC109" s="93">
        <v>13.816259926795965</v>
      </c>
      <c r="AD109" s="93">
        <v>8.5193399696350163</v>
      </c>
      <c r="AE109" s="40">
        <v>595.61056951594367</v>
      </c>
      <c r="AF109" s="92">
        <v>0</v>
      </c>
      <c r="AG109" s="93">
        <v>122.74488936042786</v>
      </c>
      <c r="AH109" s="93">
        <v>55.987240047752856</v>
      </c>
      <c r="AI109" s="40">
        <v>178.73212940818073</v>
      </c>
      <c r="AJ109" s="71">
        <v>9025.0057062799369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2.8976699218749999</v>
      </c>
      <c r="D2" s="39">
        <v>1.4627899780273439</v>
      </c>
      <c r="E2" s="39">
        <v>0</v>
      </c>
      <c r="F2" s="39">
        <v>0.13225000000000001</v>
      </c>
      <c r="G2" s="40">
        <v>4.4927098999023434</v>
      </c>
      <c r="H2" s="38">
        <v>0.16828000259399431</v>
      </c>
      <c r="I2" s="39">
        <v>0</v>
      </c>
      <c r="J2" s="39">
        <v>0</v>
      </c>
      <c r="K2" s="39">
        <v>0</v>
      </c>
      <c r="L2" s="40">
        <v>0.16828000259399431</v>
      </c>
      <c r="M2" s="38">
        <v>9.4751597862243599</v>
      </c>
      <c r="N2" s="39">
        <v>0</v>
      </c>
      <c r="O2" s="39">
        <v>8.2047700042724667</v>
      </c>
      <c r="P2" s="39">
        <v>0</v>
      </c>
      <c r="Q2" s="40">
        <v>17.679929790496828</v>
      </c>
      <c r="R2" s="38">
        <v>1.1406700038909914</v>
      </c>
      <c r="S2" s="39">
        <v>0</v>
      </c>
      <c r="T2" s="39">
        <v>0</v>
      </c>
      <c r="U2" s="39">
        <v>3.0457599830627435</v>
      </c>
      <c r="V2" s="40">
        <v>4.1864299869537351</v>
      </c>
      <c r="W2" s="38">
        <v>0</v>
      </c>
      <c r="X2" s="39">
        <v>0</v>
      </c>
      <c r="Y2" s="39">
        <v>0</v>
      </c>
      <c r="Z2" s="39">
        <v>0</v>
      </c>
      <c r="AA2" s="39">
        <v>0</v>
      </c>
      <c r="AB2" s="39">
        <v>0</v>
      </c>
      <c r="AC2" s="39">
        <v>0</v>
      </c>
      <c r="AD2" s="39">
        <v>0</v>
      </c>
      <c r="AE2" s="40">
        <v>0</v>
      </c>
      <c r="AF2" s="38">
        <v>0</v>
      </c>
      <c r="AG2" s="39">
        <v>2.646769897460937</v>
      </c>
      <c r="AH2" s="39">
        <v>4.4229999542236331E-2</v>
      </c>
      <c r="AI2" s="40">
        <v>2.6909998970031732</v>
      </c>
      <c r="AJ2" s="71">
        <v>29.218349576950075</v>
      </c>
    </row>
    <row r="3" spans="1:36" x14ac:dyDescent="0.3">
      <c r="A3" s="1" t="s">
        <v>44</v>
      </c>
      <c r="B3" s="61" t="s">
        <v>46</v>
      </c>
      <c r="C3" s="38">
        <v>0</v>
      </c>
      <c r="D3" s="39">
        <v>0</v>
      </c>
      <c r="E3" s="39">
        <v>0</v>
      </c>
      <c r="F3" s="39">
        <v>0</v>
      </c>
      <c r="G3" s="40">
        <v>0</v>
      </c>
      <c r="H3" s="38">
        <v>3.671660095214849</v>
      </c>
      <c r="I3" s="39">
        <v>0</v>
      </c>
      <c r="J3" s="39">
        <v>0.61529998779296902</v>
      </c>
      <c r="K3" s="39">
        <v>0</v>
      </c>
      <c r="L3" s="40">
        <v>4.2869600830078181</v>
      </c>
      <c r="M3" s="38">
        <v>0</v>
      </c>
      <c r="N3" s="39">
        <v>0</v>
      </c>
      <c r="O3" s="39">
        <v>1.2857900390624999</v>
      </c>
      <c r="P3" s="39">
        <v>0</v>
      </c>
      <c r="Q3" s="40">
        <v>1.2857900390624999</v>
      </c>
      <c r="R3" s="38">
        <v>0</v>
      </c>
      <c r="S3" s="39">
        <v>0</v>
      </c>
      <c r="T3" s="39">
        <v>0</v>
      </c>
      <c r="U3" s="39">
        <v>1.7659999847412101E-2</v>
      </c>
      <c r="V3" s="40">
        <v>1.7659999847412101E-2</v>
      </c>
      <c r="W3" s="38">
        <v>0</v>
      </c>
      <c r="X3" s="39">
        <v>0</v>
      </c>
      <c r="Y3" s="39">
        <v>0</v>
      </c>
      <c r="Z3" s="39">
        <v>0</v>
      </c>
      <c r="AA3" s="39">
        <v>0</v>
      </c>
      <c r="AB3" s="39">
        <v>0.43239999389648398</v>
      </c>
      <c r="AC3" s="39">
        <v>0</v>
      </c>
      <c r="AD3" s="39">
        <v>0</v>
      </c>
      <c r="AE3" s="40">
        <v>0.43239999389648398</v>
      </c>
      <c r="AF3" s="38">
        <v>0</v>
      </c>
      <c r="AG3" s="39">
        <v>0</v>
      </c>
      <c r="AH3" s="39">
        <v>0</v>
      </c>
      <c r="AI3" s="40">
        <v>0</v>
      </c>
      <c r="AJ3" s="71">
        <v>6.022810115814214</v>
      </c>
    </row>
    <row r="4" spans="1:36" x14ac:dyDescent="0.3">
      <c r="A4" s="1" t="s">
        <v>44</v>
      </c>
      <c r="B4" s="61" t="s">
        <v>47</v>
      </c>
      <c r="C4" s="38">
        <v>0</v>
      </c>
      <c r="D4" s="39">
        <v>0</v>
      </c>
      <c r="E4" s="39">
        <v>0</v>
      </c>
      <c r="F4" s="39">
        <v>0</v>
      </c>
      <c r="G4" s="40">
        <v>0</v>
      </c>
      <c r="H4" s="38">
        <v>0</v>
      </c>
      <c r="I4" s="39">
        <v>0</v>
      </c>
      <c r="J4" s="39">
        <v>0</v>
      </c>
      <c r="K4" s="39">
        <v>0</v>
      </c>
      <c r="L4" s="40">
        <v>0</v>
      </c>
      <c r="M4" s="38">
        <v>0</v>
      </c>
      <c r="N4" s="39">
        <v>0</v>
      </c>
      <c r="O4" s="39">
        <v>0.1904599990844725</v>
      </c>
      <c r="P4" s="39">
        <v>0</v>
      </c>
      <c r="Q4" s="40">
        <v>0.1904599990844725</v>
      </c>
      <c r="R4" s="38">
        <v>0</v>
      </c>
      <c r="S4" s="39">
        <v>0</v>
      </c>
      <c r="T4" s="39">
        <v>0</v>
      </c>
      <c r="U4" s="39">
        <v>0.448029998779297</v>
      </c>
      <c r="V4" s="40">
        <v>0.448029998779297</v>
      </c>
      <c r="W4" s="38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40">
        <v>0</v>
      </c>
      <c r="AF4" s="38">
        <v>0</v>
      </c>
      <c r="AG4" s="39">
        <v>0</v>
      </c>
      <c r="AH4" s="39">
        <v>0.48226998901367202</v>
      </c>
      <c r="AI4" s="40">
        <v>0.48226998901367202</v>
      </c>
      <c r="AJ4" s="71">
        <v>1.1207599868774414</v>
      </c>
    </row>
    <row r="5" spans="1:36" x14ac:dyDescent="0.3">
      <c r="A5" s="1" t="s">
        <v>44</v>
      </c>
      <c r="B5" s="61" t="s">
        <v>48</v>
      </c>
      <c r="C5" s="38">
        <v>0</v>
      </c>
      <c r="D5" s="39">
        <v>0</v>
      </c>
      <c r="E5" s="39">
        <v>0</v>
      </c>
      <c r="F5" s="39">
        <v>0</v>
      </c>
      <c r="G5" s="40">
        <v>0</v>
      </c>
      <c r="H5" s="38">
        <v>0</v>
      </c>
      <c r="I5" s="39">
        <v>0</v>
      </c>
      <c r="J5" s="39">
        <v>0</v>
      </c>
      <c r="K5" s="39">
        <v>0</v>
      </c>
      <c r="L5" s="40">
        <v>0</v>
      </c>
      <c r="M5" s="38">
        <v>1.5876700439453102</v>
      </c>
      <c r="N5" s="39">
        <v>0</v>
      </c>
      <c r="O5" s="39">
        <v>1.01058001708984</v>
      </c>
      <c r="P5" s="39">
        <v>0</v>
      </c>
      <c r="Q5" s="40">
        <v>2.5982500610351504</v>
      </c>
      <c r="R5" s="38">
        <v>0</v>
      </c>
      <c r="S5" s="39">
        <v>0</v>
      </c>
      <c r="T5" s="39">
        <v>0.28244000244140599</v>
      </c>
      <c r="U5" s="39">
        <v>0.95892999267578105</v>
      </c>
      <c r="V5" s="40">
        <v>1.241369995117187</v>
      </c>
      <c r="W5" s="38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40">
        <v>0</v>
      </c>
      <c r="AF5" s="38">
        <v>0</v>
      </c>
      <c r="AG5" s="39">
        <v>0</v>
      </c>
      <c r="AH5" s="39">
        <v>0</v>
      </c>
      <c r="AI5" s="40">
        <v>0</v>
      </c>
      <c r="AJ5" s="71">
        <v>3.8396200561523375</v>
      </c>
    </row>
    <row r="6" spans="1:36" x14ac:dyDescent="0.3">
      <c r="A6" s="1" t="s">
        <v>44</v>
      </c>
      <c r="B6" s="61" t="s">
        <v>49</v>
      </c>
      <c r="C6" s="38">
        <v>0</v>
      </c>
      <c r="D6" s="39">
        <v>0.88755999755859405</v>
      </c>
      <c r="E6" s="39">
        <v>0</v>
      </c>
      <c r="F6" s="39">
        <v>0</v>
      </c>
      <c r="G6" s="40">
        <v>0.88755999755859405</v>
      </c>
      <c r="H6" s="38">
        <v>0</v>
      </c>
      <c r="I6" s="39">
        <v>0</v>
      </c>
      <c r="J6" s="39">
        <v>0</v>
      </c>
      <c r="K6" s="39">
        <v>0</v>
      </c>
      <c r="L6" s="40">
        <v>0</v>
      </c>
      <c r="M6" s="38">
        <v>0</v>
      </c>
      <c r="N6" s="39">
        <v>0</v>
      </c>
      <c r="O6" s="39">
        <v>0</v>
      </c>
      <c r="P6" s="39">
        <v>0</v>
      </c>
      <c r="Q6" s="40">
        <v>0</v>
      </c>
      <c r="R6" s="38">
        <v>0</v>
      </c>
      <c r="S6" s="39">
        <v>0</v>
      </c>
      <c r="T6" s="39">
        <v>0</v>
      </c>
      <c r="U6" s="39">
        <v>0</v>
      </c>
      <c r="V6" s="40">
        <v>0</v>
      </c>
      <c r="W6" s="38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40">
        <v>0</v>
      </c>
      <c r="AF6" s="38">
        <v>0</v>
      </c>
      <c r="AG6" s="39">
        <v>0</v>
      </c>
      <c r="AH6" s="39">
        <v>0</v>
      </c>
      <c r="AI6" s="40">
        <v>0</v>
      </c>
      <c r="AJ6" s="71">
        <v>0.88755999755859405</v>
      </c>
    </row>
    <row r="7" spans="1:36" x14ac:dyDescent="0.3">
      <c r="A7" s="1" t="s">
        <v>44</v>
      </c>
      <c r="B7" s="61" t="s">
        <v>50</v>
      </c>
      <c r="C7" s="38">
        <v>12.755000000000001</v>
      </c>
      <c r="D7" s="39">
        <v>0</v>
      </c>
      <c r="E7" s="39">
        <v>0</v>
      </c>
      <c r="F7" s="39">
        <v>0</v>
      </c>
      <c r="G7" s="40">
        <v>12.755000000000001</v>
      </c>
      <c r="H7" s="38">
        <v>0</v>
      </c>
      <c r="I7" s="39">
        <v>0</v>
      </c>
      <c r="J7" s="39">
        <v>0.15225</v>
      </c>
      <c r="K7" s="39">
        <v>0</v>
      </c>
      <c r="L7" s="40">
        <v>0.15225</v>
      </c>
      <c r="M7" s="38">
        <v>0</v>
      </c>
      <c r="N7" s="39">
        <v>0</v>
      </c>
      <c r="O7" s="39">
        <v>0.76117998313903779</v>
      </c>
      <c r="P7" s="39">
        <v>0</v>
      </c>
      <c r="Q7" s="40">
        <v>0.76117998313903779</v>
      </c>
      <c r="R7" s="38">
        <v>0</v>
      </c>
      <c r="S7" s="39">
        <v>0</v>
      </c>
      <c r="T7" s="39">
        <v>0</v>
      </c>
      <c r="U7" s="39">
        <v>1.897649988174436</v>
      </c>
      <c r="V7" s="40">
        <v>1.897649988174436</v>
      </c>
      <c r="W7" s="38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40">
        <v>0</v>
      </c>
      <c r="AF7" s="38">
        <v>0</v>
      </c>
      <c r="AG7" s="39">
        <v>0</v>
      </c>
      <c r="AH7" s="39">
        <v>0</v>
      </c>
      <c r="AI7" s="40">
        <v>0</v>
      </c>
      <c r="AJ7" s="71">
        <v>15.566079971313474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0</v>
      </c>
      <c r="G8" s="40">
        <v>0</v>
      </c>
      <c r="H8" s="38">
        <v>0.10302000045776399</v>
      </c>
      <c r="I8" s="39">
        <v>0</v>
      </c>
      <c r="J8" s="39">
        <v>0</v>
      </c>
      <c r="K8" s="39">
        <v>0</v>
      </c>
      <c r="L8" s="40">
        <v>0.10302000045776399</v>
      </c>
      <c r="M8" s="38">
        <v>0</v>
      </c>
      <c r="N8" s="39">
        <v>0</v>
      </c>
      <c r="O8" s="39">
        <v>0.40344000244140599</v>
      </c>
      <c r="P8" s="39">
        <v>0</v>
      </c>
      <c r="Q8" s="40">
        <v>0.40344000244140599</v>
      </c>
      <c r="R8" s="38">
        <v>0</v>
      </c>
      <c r="S8" s="39">
        <v>0</v>
      </c>
      <c r="T8" s="39">
        <v>0</v>
      </c>
      <c r="U8" s="39">
        <v>0</v>
      </c>
      <c r="V8" s="40">
        <v>0</v>
      </c>
      <c r="W8" s="38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40">
        <v>0</v>
      </c>
      <c r="AF8" s="38">
        <v>0</v>
      </c>
      <c r="AG8" s="39">
        <v>0</v>
      </c>
      <c r="AH8" s="39">
        <v>0</v>
      </c>
      <c r="AI8" s="40">
        <v>0</v>
      </c>
      <c r="AJ8" s="71">
        <v>0.50646000289916993</v>
      </c>
    </row>
    <row r="9" spans="1:36" x14ac:dyDescent="0.3">
      <c r="A9" s="1" t="s">
        <v>44</v>
      </c>
      <c r="B9" s="61" t="s">
        <v>52</v>
      </c>
      <c r="C9" s="38">
        <v>0</v>
      </c>
      <c r="D9" s="39">
        <v>0</v>
      </c>
      <c r="E9" s="39">
        <v>0</v>
      </c>
      <c r="F9" s="39">
        <v>0.45058999633789099</v>
      </c>
      <c r="G9" s="40">
        <v>0.45058999633789099</v>
      </c>
      <c r="H9" s="38">
        <v>0</v>
      </c>
      <c r="I9" s="39">
        <v>0</v>
      </c>
      <c r="J9" s="39">
        <v>0</v>
      </c>
      <c r="K9" s="39">
        <v>0</v>
      </c>
      <c r="L9" s="40">
        <v>0</v>
      </c>
      <c r="M9" s="38">
        <v>0.59921997070312505</v>
      </c>
      <c r="N9" s="39">
        <v>0</v>
      </c>
      <c r="O9" s="39">
        <v>1.5010300140380859</v>
      </c>
      <c r="P9" s="39">
        <v>0</v>
      </c>
      <c r="Q9" s="40">
        <v>2.1002499847412111</v>
      </c>
      <c r="R9" s="38">
        <v>0</v>
      </c>
      <c r="S9" s="39">
        <v>0</v>
      </c>
      <c r="T9" s="39">
        <v>0</v>
      </c>
      <c r="U9" s="39">
        <v>1.5817499828338575</v>
      </c>
      <c r="V9" s="40">
        <v>1.5817499828338575</v>
      </c>
      <c r="W9" s="38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40">
        <v>0</v>
      </c>
      <c r="AF9" s="38">
        <v>0</v>
      </c>
      <c r="AG9" s="39">
        <v>0</v>
      </c>
      <c r="AH9" s="39">
        <v>0</v>
      </c>
      <c r="AI9" s="40">
        <v>0</v>
      </c>
      <c r="AJ9" s="71">
        <v>4.1325899639129595</v>
      </c>
    </row>
    <row r="10" spans="1:36" x14ac:dyDescent="0.3">
      <c r="A10" s="1" t="s">
        <v>168</v>
      </c>
      <c r="B10" s="61" t="s">
        <v>53</v>
      </c>
      <c r="C10" s="38">
        <v>0</v>
      </c>
      <c r="D10" s="39">
        <v>0</v>
      </c>
      <c r="E10" s="39">
        <v>0</v>
      </c>
      <c r="F10" s="39">
        <v>0</v>
      </c>
      <c r="G10" s="40">
        <v>0</v>
      </c>
      <c r="H10" s="38">
        <v>1.7673999938964839</v>
      </c>
      <c r="I10" s="39">
        <v>0.70181001281738298</v>
      </c>
      <c r="J10" s="39">
        <v>0</v>
      </c>
      <c r="K10" s="39">
        <v>0</v>
      </c>
      <c r="L10" s="40">
        <v>2.4692100067138671</v>
      </c>
      <c r="M10" s="38">
        <v>0.15877000427246099</v>
      </c>
      <c r="N10" s="39">
        <v>9.17999992370606E-2</v>
      </c>
      <c r="O10" s="39">
        <v>1.044249984741211</v>
      </c>
      <c r="P10" s="39">
        <v>0</v>
      </c>
      <c r="Q10" s="40">
        <v>1.2948199882507325</v>
      </c>
      <c r="R10" s="38">
        <v>0.50304999065399203</v>
      </c>
      <c r="S10" s="39">
        <v>0</v>
      </c>
      <c r="T10" s="39">
        <v>0</v>
      </c>
      <c r="U10" s="39">
        <v>1.200729997634888</v>
      </c>
      <c r="V10" s="40">
        <v>1.70377998828888</v>
      </c>
      <c r="W10" s="38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40">
        <v>0</v>
      </c>
      <c r="AF10" s="38">
        <v>0</v>
      </c>
      <c r="AG10" s="39">
        <v>0</v>
      </c>
      <c r="AH10" s="39">
        <v>0.8006899986267092</v>
      </c>
      <c r="AI10" s="40">
        <v>0.8006899986267092</v>
      </c>
      <c r="AJ10" s="71">
        <v>6.268499981880189</v>
      </c>
    </row>
    <row r="11" spans="1:36" x14ac:dyDescent="0.3">
      <c r="A11" s="1" t="s">
        <v>54</v>
      </c>
      <c r="B11" s="61" t="s">
        <v>55</v>
      </c>
      <c r="C11" s="38">
        <v>0.109169998168945</v>
      </c>
      <c r="D11" s="39">
        <v>0.94740997314453101</v>
      </c>
      <c r="E11" s="39">
        <v>0</v>
      </c>
      <c r="F11" s="39">
        <v>0</v>
      </c>
      <c r="G11" s="40">
        <v>1.056579971313476</v>
      </c>
      <c r="H11" s="38">
        <v>0</v>
      </c>
      <c r="I11" s="39">
        <v>0</v>
      </c>
      <c r="J11" s="39">
        <v>1.8701699829101539</v>
      </c>
      <c r="K11" s="39">
        <v>0</v>
      </c>
      <c r="L11" s="40">
        <v>1.8701699829101539</v>
      </c>
      <c r="M11" s="38">
        <v>1.5102500000000001</v>
      </c>
      <c r="N11" s="39">
        <v>0</v>
      </c>
      <c r="O11" s="39">
        <v>0.455850006103516</v>
      </c>
      <c r="P11" s="39">
        <v>0</v>
      </c>
      <c r="Q11" s="40">
        <v>1.9661000061035161</v>
      </c>
      <c r="R11" s="38">
        <v>0</v>
      </c>
      <c r="S11" s="39">
        <v>0</v>
      </c>
      <c r="T11" s="39">
        <v>0</v>
      </c>
      <c r="U11" s="39">
        <v>8.2300003051757803E-2</v>
      </c>
      <c r="V11" s="40">
        <v>8.2300003051757803E-2</v>
      </c>
      <c r="W11" s="38">
        <v>0</v>
      </c>
      <c r="X11" s="39">
        <v>0</v>
      </c>
      <c r="Y11" s="39">
        <v>0.15494999694824199</v>
      </c>
      <c r="Z11" s="39">
        <v>0</v>
      </c>
      <c r="AA11" s="39">
        <v>0</v>
      </c>
      <c r="AB11" s="39">
        <v>0</v>
      </c>
      <c r="AC11" s="39">
        <v>0.69578997802734399</v>
      </c>
      <c r="AD11" s="39">
        <v>0</v>
      </c>
      <c r="AE11" s="40">
        <v>0.85073997497558596</v>
      </c>
      <c r="AF11" s="38">
        <v>0</v>
      </c>
      <c r="AG11" s="39">
        <v>0</v>
      </c>
      <c r="AH11" s="39">
        <v>0</v>
      </c>
      <c r="AI11" s="40">
        <v>0</v>
      </c>
      <c r="AJ11" s="71">
        <v>5.8258899383544902</v>
      </c>
    </row>
    <row r="12" spans="1:36" x14ac:dyDescent="0.3">
      <c r="A12" s="1" t="s">
        <v>54</v>
      </c>
      <c r="B12" s="61" t="s">
        <v>56</v>
      </c>
      <c r="C12" s="38">
        <v>0</v>
      </c>
      <c r="D12" s="39">
        <v>0</v>
      </c>
      <c r="E12" s="39">
        <v>0</v>
      </c>
      <c r="F12" s="39">
        <v>0</v>
      </c>
      <c r="G12" s="40">
        <v>0</v>
      </c>
      <c r="H12" s="38">
        <v>0</v>
      </c>
      <c r="I12" s="39">
        <v>0</v>
      </c>
      <c r="J12" s="39">
        <v>0</v>
      </c>
      <c r="K12" s="39">
        <v>0</v>
      </c>
      <c r="L12" s="40">
        <v>0</v>
      </c>
      <c r="M12" s="38">
        <v>1.093240020751953</v>
      </c>
      <c r="N12" s="39">
        <v>0</v>
      </c>
      <c r="O12" s="39">
        <v>0</v>
      </c>
      <c r="P12" s="39">
        <v>0</v>
      </c>
      <c r="Q12" s="40">
        <v>1.093240020751953</v>
      </c>
      <c r="R12" s="38">
        <v>0</v>
      </c>
      <c r="S12" s="39">
        <v>0</v>
      </c>
      <c r="T12" s="39">
        <v>0</v>
      </c>
      <c r="U12" s="39">
        <v>0.141979995727539</v>
      </c>
      <c r="V12" s="40">
        <v>0.141979995727539</v>
      </c>
      <c r="W12" s="38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40">
        <v>0</v>
      </c>
      <c r="AF12" s="38">
        <v>0</v>
      </c>
      <c r="AG12" s="39">
        <v>0</v>
      </c>
      <c r="AH12" s="39">
        <v>4.6300001144409198E-3</v>
      </c>
      <c r="AI12" s="40">
        <v>4.6300001144409198E-3</v>
      </c>
      <c r="AJ12" s="71">
        <v>1.239850016593933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</v>
      </c>
      <c r="G13" s="40">
        <v>0</v>
      </c>
      <c r="H13" s="38">
        <v>0</v>
      </c>
      <c r="I13" s="39">
        <v>0</v>
      </c>
      <c r="J13" s="39">
        <v>0</v>
      </c>
      <c r="K13" s="39">
        <v>0</v>
      </c>
      <c r="L13" s="40">
        <v>0</v>
      </c>
      <c r="M13" s="38">
        <v>0</v>
      </c>
      <c r="N13" s="39">
        <v>0</v>
      </c>
      <c r="O13" s="39">
        <v>1.0177400131225587</v>
      </c>
      <c r="P13" s="39">
        <v>0</v>
      </c>
      <c r="Q13" s="40">
        <v>1.0177400131225587</v>
      </c>
      <c r="R13" s="38">
        <v>1.524610015869138</v>
      </c>
      <c r="S13" s="39">
        <v>0</v>
      </c>
      <c r="T13" s="39">
        <v>0</v>
      </c>
      <c r="U13" s="39">
        <v>0.14724000167846699</v>
      </c>
      <c r="V13" s="40">
        <v>1.671850017547605</v>
      </c>
      <c r="W13" s="38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40">
        <v>0</v>
      </c>
      <c r="AF13" s="38">
        <v>0</v>
      </c>
      <c r="AG13" s="39">
        <v>0</v>
      </c>
      <c r="AH13" s="39">
        <v>0</v>
      </c>
      <c r="AI13" s="40">
        <v>0</v>
      </c>
      <c r="AJ13" s="71">
        <v>2.6895900306701637</v>
      </c>
    </row>
    <row r="14" spans="1:36" x14ac:dyDescent="0.3">
      <c r="A14" s="1" t="s">
        <v>54</v>
      </c>
      <c r="B14" s="61" t="s">
        <v>58</v>
      </c>
      <c r="C14" s="38">
        <v>0</v>
      </c>
      <c r="D14" s="39">
        <v>0</v>
      </c>
      <c r="E14" s="39">
        <v>0</v>
      </c>
      <c r="F14" s="39">
        <v>0</v>
      </c>
      <c r="G14" s="40">
        <v>0</v>
      </c>
      <c r="H14" s="38">
        <v>1.43934997558594</v>
      </c>
      <c r="I14" s="39">
        <v>0</v>
      </c>
      <c r="J14" s="39">
        <v>0</v>
      </c>
      <c r="K14" s="39">
        <v>0</v>
      </c>
      <c r="L14" s="40">
        <v>1.43934997558594</v>
      </c>
      <c r="M14" s="38">
        <v>0.48385000610351597</v>
      </c>
      <c r="N14" s="39">
        <v>0</v>
      </c>
      <c r="O14" s="39">
        <v>1.0628500061035151</v>
      </c>
      <c r="P14" s="39">
        <v>0</v>
      </c>
      <c r="Q14" s="40">
        <v>1.5467000122070311</v>
      </c>
      <c r="R14" s="38">
        <v>1.1399200134277341</v>
      </c>
      <c r="S14" s="39">
        <v>0</v>
      </c>
      <c r="T14" s="39">
        <v>0</v>
      </c>
      <c r="U14" s="39">
        <v>0.31901000976562499</v>
      </c>
      <c r="V14" s="40">
        <v>1.4589300231933591</v>
      </c>
      <c r="W14" s="38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40">
        <v>0</v>
      </c>
      <c r="AF14" s="38">
        <v>0</v>
      </c>
      <c r="AG14" s="39">
        <v>0</v>
      </c>
      <c r="AH14" s="39">
        <v>0</v>
      </c>
      <c r="AI14" s="40">
        <v>0</v>
      </c>
      <c r="AJ14" s="71">
        <v>4.4449800109863302</v>
      </c>
    </row>
    <row r="15" spans="1:36" x14ac:dyDescent="0.3">
      <c r="A15" s="1" t="s">
        <v>54</v>
      </c>
      <c r="B15" s="61" t="s">
        <v>59</v>
      </c>
      <c r="C15" s="38">
        <v>0</v>
      </c>
      <c r="D15" s="39">
        <v>0</v>
      </c>
      <c r="E15" s="39">
        <v>0.108110000610352</v>
      </c>
      <c r="F15" s="39">
        <v>0</v>
      </c>
      <c r="G15" s="40">
        <v>0.108110000610352</v>
      </c>
      <c r="H15" s="38">
        <v>3.0588701171874999</v>
      </c>
      <c r="I15" s="39">
        <v>0</v>
      </c>
      <c r="J15" s="39">
        <v>1.0594400177001955</v>
      </c>
      <c r="K15" s="39">
        <v>0</v>
      </c>
      <c r="L15" s="40">
        <v>4.1183101348876949</v>
      </c>
      <c r="M15" s="38">
        <v>0</v>
      </c>
      <c r="N15" s="39">
        <v>0</v>
      </c>
      <c r="O15" s="39">
        <v>4.2842399940490736</v>
      </c>
      <c r="P15" s="39">
        <v>0</v>
      </c>
      <c r="Q15" s="40">
        <v>4.2842399940490736</v>
      </c>
      <c r="R15" s="38">
        <v>0</v>
      </c>
      <c r="S15" s="39">
        <v>0</v>
      </c>
      <c r="T15" s="39">
        <v>0</v>
      </c>
      <c r="U15" s="39">
        <v>0.465789998054504</v>
      </c>
      <c r="V15" s="40">
        <v>0.465789998054504</v>
      </c>
      <c r="W15" s="38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40">
        <v>0</v>
      </c>
      <c r="AF15" s="38">
        <v>0</v>
      </c>
      <c r="AG15" s="39">
        <v>0.34767999267578098</v>
      </c>
      <c r="AH15" s="39">
        <v>0</v>
      </c>
      <c r="AI15" s="40">
        <v>0.34767999267578098</v>
      </c>
      <c r="AJ15" s="71">
        <v>9.3241301202774061</v>
      </c>
    </row>
    <row r="16" spans="1:36" x14ac:dyDescent="0.3">
      <c r="A16" s="1" t="s">
        <v>54</v>
      </c>
      <c r="B16" s="61" t="s">
        <v>60</v>
      </c>
      <c r="C16" s="38">
        <v>20.6920498046875</v>
      </c>
      <c r="D16" s="39">
        <v>1.4934600219726559</v>
      </c>
      <c r="E16" s="39">
        <v>0</v>
      </c>
      <c r="F16" s="39">
        <v>3.2310001373291E-2</v>
      </c>
      <c r="G16" s="40">
        <v>22.217819828033445</v>
      </c>
      <c r="H16" s="38">
        <v>0</v>
      </c>
      <c r="I16" s="39">
        <v>0</v>
      </c>
      <c r="J16" s="39">
        <v>0.11710000228881801</v>
      </c>
      <c r="K16" s="39">
        <v>0</v>
      </c>
      <c r="L16" s="40">
        <v>0.11710000228881801</v>
      </c>
      <c r="M16" s="38">
        <v>0.4084699933528903</v>
      </c>
      <c r="N16" s="39">
        <v>0</v>
      </c>
      <c r="O16" s="39">
        <v>4.4377699871063232</v>
      </c>
      <c r="P16" s="39">
        <v>0</v>
      </c>
      <c r="Q16" s="40">
        <v>4.8462399804592131</v>
      </c>
      <c r="R16" s="38">
        <v>1.463630020141601</v>
      </c>
      <c r="S16" s="39">
        <v>0</v>
      </c>
      <c r="T16" s="39">
        <v>0</v>
      </c>
      <c r="U16" s="39">
        <v>3.3516300086975082</v>
      </c>
      <c r="V16" s="40">
        <v>4.8152600288391092</v>
      </c>
      <c r="W16" s="38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40">
        <v>0</v>
      </c>
      <c r="AF16" s="38">
        <v>0</v>
      </c>
      <c r="AG16" s="39">
        <v>1.2937400054931589</v>
      </c>
      <c r="AH16" s="39">
        <v>1.22700004577637E-2</v>
      </c>
      <c r="AI16" s="40">
        <v>1.3060100059509225</v>
      </c>
      <c r="AJ16" s="71">
        <v>33.30242984557151</v>
      </c>
    </row>
    <row r="17" spans="1:36" x14ac:dyDescent="0.3">
      <c r="A17" s="1" t="s">
        <v>54</v>
      </c>
      <c r="B17" s="61" t="s">
        <v>61</v>
      </c>
      <c r="C17" s="38">
        <v>0</v>
      </c>
      <c r="D17" s="39">
        <v>0</v>
      </c>
      <c r="E17" s="39">
        <v>0</v>
      </c>
      <c r="F17" s="39">
        <v>0</v>
      </c>
      <c r="G17" s="40">
        <v>0</v>
      </c>
      <c r="H17" s="38">
        <v>0</v>
      </c>
      <c r="I17" s="39">
        <v>0</v>
      </c>
      <c r="J17" s="39">
        <v>0</v>
      </c>
      <c r="K17" s="39">
        <v>0</v>
      </c>
      <c r="L17" s="40">
        <v>0</v>
      </c>
      <c r="M17" s="38">
        <v>0</v>
      </c>
      <c r="N17" s="39">
        <v>0</v>
      </c>
      <c r="O17" s="39">
        <v>0.15534999942779498</v>
      </c>
      <c r="P17" s="39">
        <v>0</v>
      </c>
      <c r="Q17" s="40">
        <v>0.15534999942779498</v>
      </c>
      <c r="R17" s="38">
        <v>0</v>
      </c>
      <c r="S17" s="39">
        <v>0</v>
      </c>
      <c r="T17" s="39">
        <v>0</v>
      </c>
      <c r="U17" s="39">
        <v>0.57041000366211003</v>
      </c>
      <c r="V17" s="40">
        <v>0.57041000366211003</v>
      </c>
      <c r="W17" s="38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2.2920399169921901</v>
      </c>
      <c r="AC17" s="39">
        <v>0</v>
      </c>
      <c r="AD17" s="39">
        <v>0</v>
      </c>
      <c r="AE17" s="40">
        <v>2.2920399169921901</v>
      </c>
      <c r="AF17" s="38">
        <v>0</v>
      </c>
      <c r="AG17" s="39">
        <v>0</v>
      </c>
      <c r="AH17" s="39">
        <v>0.144630004882813</v>
      </c>
      <c r="AI17" s="40">
        <v>0.144630004882813</v>
      </c>
      <c r="AJ17" s="71">
        <v>3.1624299249649082</v>
      </c>
    </row>
    <row r="18" spans="1:36" x14ac:dyDescent="0.3">
      <c r="A18" s="1" t="s">
        <v>54</v>
      </c>
      <c r="B18" s="61" t="s">
        <v>62</v>
      </c>
      <c r="C18" s="38">
        <v>0</v>
      </c>
      <c r="D18" s="39">
        <v>0</v>
      </c>
      <c r="E18" s="39">
        <v>0</v>
      </c>
      <c r="F18" s="39">
        <v>0</v>
      </c>
      <c r="G18" s="40">
        <v>0</v>
      </c>
      <c r="H18" s="38">
        <v>2.5574599609374999</v>
      </c>
      <c r="I18" s="39">
        <v>0</v>
      </c>
      <c r="J18" s="39">
        <v>0</v>
      </c>
      <c r="K18" s="39">
        <v>0</v>
      </c>
      <c r="L18" s="40">
        <v>2.5574599609374999</v>
      </c>
      <c r="M18" s="38">
        <v>1.63088000488281</v>
      </c>
      <c r="N18" s="39">
        <v>0</v>
      </c>
      <c r="O18" s="39">
        <v>0</v>
      </c>
      <c r="P18" s="39">
        <v>0</v>
      </c>
      <c r="Q18" s="40">
        <v>1.63088000488281</v>
      </c>
      <c r="R18" s="38">
        <v>1.2559799804687499</v>
      </c>
      <c r="S18" s="39">
        <v>0</v>
      </c>
      <c r="T18" s="39">
        <v>0</v>
      </c>
      <c r="U18" s="39">
        <v>0</v>
      </c>
      <c r="V18" s="40">
        <v>1.2559799804687499</v>
      </c>
      <c r="W18" s="38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40">
        <v>0</v>
      </c>
      <c r="AF18" s="38">
        <v>0</v>
      </c>
      <c r="AG18" s="39">
        <v>0</v>
      </c>
      <c r="AH18" s="39">
        <v>0</v>
      </c>
      <c r="AI18" s="40">
        <v>0</v>
      </c>
      <c r="AJ18" s="71">
        <v>5.4443199462890597</v>
      </c>
    </row>
    <row r="19" spans="1:36" x14ac:dyDescent="0.3">
      <c r="A19" s="1" t="s">
        <v>54</v>
      </c>
      <c r="B19" s="61" t="s">
        <v>63</v>
      </c>
      <c r="C19" s="38">
        <v>0</v>
      </c>
      <c r="D19" s="39">
        <v>0</v>
      </c>
      <c r="E19" s="39">
        <v>0</v>
      </c>
      <c r="F19" s="39">
        <v>0</v>
      </c>
      <c r="G19" s="40">
        <v>0</v>
      </c>
      <c r="H19" s="38">
        <v>0</v>
      </c>
      <c r="I19" s="39">
        <v>0</v>
      </c>
      <c r="J19" s="39">
        <v>0</v>
      </c>
      <c r="K19" s="39">
        <v>0</v>
      </c>
      <c r="L19" s="40">
        <v>0</v>
      </c>
      <c r="M19" s="38">
        <v>0</v>
      </c>
      <c r="N19" s="39">
        <v>0</v>
      </c>
      <c r="O19" s="39">
        <v>0</v>
      </c>
      <c r="P19" s="39">
        <v>0</v>
      </c>
      <c r="Q19" s="40">
        <v>0</v>
      </c>
      <c r="R19" s="38">
        <v>0</v>
      </c>
      <c r="S19" s="39">
        <v>0</v>
      </c>
      <c r="T19" s="39">
        <v>0</v>
      </c>
      <c r="U19" s="39">
        <v>0.50913999176025393</v>
      </c>
      <c r="V19" s="40">
        <v>0.50913999176025393</v>
      </c>
      <c r="W19" s="38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40">
        <v>0</v>
      </c>
      <c r="AF19" s="38">
        <v>0</v>
      </c>
      <c r="AG19" s="39">
        <v>0</v>
      </c>
      <c r="AH19" s="39">
        <v>0</v>
      </c>
      <c r="AI19" s="40">
        <v>0</v>
      </c>
      <c r="AJ19" s="71">
        <v>0.50913999176025393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0</v>
      </c>
      <c r="F20" s="39">
        <v>5.0669998168945303E-2</v>
      </c>
      <c r="G20" s="40">
        <v>5.0669998168945303E-2</v>
      </c>
      <c r="H20" s="38">
        <v>0</v>
      </c>
      <c r="I20" s="39">
        <v>0</v>
      </c>
      <c r="J20" s="39">
        <v>0</v>
      </c>
      <c r="K20" s="39">
        <v>0</v>
      </c>
      <c r="L20" s="40">
        <v>0</v>
      </c>
      <c r="M20" s="38">
        <v>0</v>
      </c>
      <c r="N20" s="39">
        <v>0</v>
      </c>
      <c r="O20" s="39">
        <v>1.0415000000000001</v>
      </c>
      <c r="P20" s="39">
        <v>0</v>
      </c>
      <c r="Q20" s="40">
        <v>1.0415000000000001</v>
      </c>
      <c r="R20" s="38">
        <v>1.00896002197266</v>
      </c>
      <c r="S20" s="39">
        <v>0</v>
      </c>
      <c r="T20" s="39">
        <v>0</v>
      </c>
      <c r="U20" s="39">
        <v>0</v>
      </c>
      <c r="V20" s="40">
        <v>1.00896002197266</v>
      </c>
      <c r="W20" s="38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40">
        <v>0</v>
      </c>
      <c r="AF20" s="38">
        <v>0</v>
      </c>
      <c r="AG20" s="39">
        <v>0</v>
      </c>
      <c r="AH20" s="39">
        <v>0</v>
      </c>
      <c r="AI20" s="40">
        <v>0</v>
      </c>
      <c r="AJ20" s="71">
        <v>2.1011300201416057</v>
      </c>
    </row>
    <row r="21" spans="1:36" x14ac:dyDescent="0.3">
      <c r="A21" s="1" t="s">
        <v>54</v>
      </c>
      <c r="B21" s="61" t="s">
        <v>65</v>
      </c>
      <c r="C21" s="38">
        <v>0</v>
      </c>
      <c r="D21" s="39">
        <v>0</v>
      </c>
      <c r="E21" s="39">
        <v>0</v>
      </c>
      <c r="F21" s="39">
        <v>0</v>
      </c>
      <c r="G21" s="40">
        <v>0</v>
      </c>
      <c r="H21" s="38">
        <v>0</v>
      </c>
      <c r="I21" s="39">
        <v>0</v>
      </c>
      <c r="J21" s="39">
        <v>0</v>
      </c>
      <c r="K21" s="39">
        <v>0</v>
      </c>
      <c r="L21" s="40">
        <v>0</v>
      </c>
      <c r="M21" s="38">
        <v>8.0720001220703094E-2</v>
      </c>
      <c r="N21" s="39">
        <v>0</v>
      </c>
      <c r="O21" s="39">
        <v>1.6094399948120139</v>
      </c>
      <c r="P21" s="39">
        <v>0</v>
      </c>
      <c r="Q21" s="40">
        <v>1.6901599960327169</v>
      </c>
      <c r="R21" s="38">
        <v>0</v>
      </c>
      <c r="S21" s="39">
        <v>0</v>
      </c>
      <c r="T21" s="39">
        <v>0</v>
      </c>
      <c r="U21" s="39">
        <v>0</v>
      </c>
      <c r="V21" s="40">
        <v>0</v>
      </c>
      <c r="W21" s="38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40">
        <v>0</v>
      </c>
      <c r="AF21" s="38">
        <v>0</v>
      </c>
      <c r="AG21" s="39">
        <v>3.8136298828125001</v>
      </c>
      <c r="AH21" s="39">
        <v>0</v>
      </c>
      <c r="AI21" s="40">
        <v>3.8136298828125001</v>
      </c>
      <c r="AJ21" s="71">
        <v>5.5037898788452173</v>
      </c>
    </row>
    <row r="22" spans="1:36" x14ac:dyDescent="0.3">
      <c r="A22" s="1" t="s">
        <v>54</v>
      </c>
      <c r="B22" s="61" t="s">
        <v>66</v>
      </c>
      <c r="C22" s="38">
        <v>0</v>
      </c>
      <c r="D22" s="39">
        <v>0</v>
      </c>
      <c r="E22" s="39">
        <v>0</v>
      </c>
      <c r="F22" s="39">
        <v>0</v>
      </c>
      <c r="G22" s="40">
        <v>0</v>
      </c>
      <c r="H22" s="38">
        <v>0</v>
      </c>
      <c r="I22" s="39">
        <v>0</v>
      </c>
      <c r="J22" s="39">
        <v>1.0060100097656299</v>
      </c>
      <c r="K22" s="39">
        <v>0</v>
      </c>
      <c r="L22" s="40">
        <v>1.0060100097656299</v>
      </c>
      <c r="M22" s="38">
        <v>0</v>
      </c>
      <c r="N22" s="39">
        <v>0</v>
      </c>
      <c r="O22" s="39">
        <v>0</v>
      </c>
      <c r="P22" s="39">
        <v>0</v>
      </c>
      <c r="Q22" s="40">
        <v>0</v>
      </c>
      <c r="R22" s="38">
        <v>0</v>
      </c>
      <c r="S22" s="39">
        <v>0</v>
      </c>
      <c r="T22" s="39">
        <v>0</v>
      </c>
      <c r="U22" s="39">
        <v>0.26770001220703099</v>
      </c>
      <c r="V22" s="40">
        <v>0.26770001220703099</v>
      </c>
      <c r="W22" s="38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40">
        <v>0</v>
      </c>
      <c r="AF22" s="38">
        <v>0</v>
      </c>
      <c r="AG22" s="39">
        <v>0</v>
      </c>
      <c r="AH22" s="39">
        <v>0</v>
      </c>
      <c r="AI22" s="40">
        <v>0</v>
      </c>
      <c r="AJ22" s="71">
        <v>1.2737100219726609</v>
      </c>
    </row>
    <row r="23" spans="1:36" x14ac:dyDescent="0.3">
      <c r="A23" s="1" t="s">
        <v>169</v>
      </c>
      <c r="B23" s="61" t="s">
        <v>170</v>
      </c>
      <c r="C23" s="38">
        <v>1.6045200195312499</v>
      </c>
      <c r="D23" s="39">
        <v>0.90659999084472664</v>
      </c>
      <c r="E23" s="39">
        <v>0</v>
      </c>
      <c r="F23" s="39">
        <v>0</v>
      </c>
      <c r="G23" s="40">
        <v>2.5111200103759765</v>
      </c>
      <c r="H23" s="38">
        <v>9.299770002365122</v>
      </c>
      <c r="I23" s="39">
        <v>2.7069999694824199E-2</v>
      </c>
      <c r="J23" s="39">
        <v>2.8088900833129928</v>
      </c>
      <c r="K23" s="39">
        <v>0</v>
      </c>
      <c r="L23" s="40">
        <v>12.135730085372938</v>
      </c>
      <c r="M23" s="38">
        <v>11.754339904785159</v>
      </c>
      <c r="N23" s="39">
        <v>0</v>
      </c>
      <c r="O23" s="39">
        <v>3.7104399871826192</v>
      </c>
      <c r="P23" s="39">
        <v>0</v>
      </c>
      <c r="Q23" s="40">
        <v>15.464779891967778</v>
      </c>
      <c r="R23" s="38">
        <v>1.0121199913024899</v>
      </c>
      <c r="S23" s="39">
        <v>0</v>
      </c>
      <c r="T23" s="39">
        <v>0</v>
      </c>
      <c r="U23" s="39">
        <v>2.7388000068664544</v>
      </c>
      <c r="V23" s="40">
        <v>3.7509199981689445</v>
      </c>
      <c r="W23" s="38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40">
        <v>0</v>
      </c>
      <c r="AF23" s="38">
        <v>0</v>
      </c>
      <c r="AG23" s="39">
        <v>0</v>
      </c>
      <c r="AH23" s="39">
        <v>0.63234000492095899</v>
      </c>
      <c r="AI23" s="40">
        <v>0.63234000492095899</v>
      </c>
      <c r="AJ23" s="71">
        <v>34.494889990806598</v>
      </c>
    </row>
    <row r="24" spans="1:36" x14ac:dyDescent="0.3">
      <c r="A24" s="1" t="s">
        <v>169</v>
      </c>
      <c r="B24" s="61" t="s">
        <v>67</v>
      </c>
      <c r="C24" s="38">
        <v>8.85185009765625</v>
      </c>
      <c r="D24" s="39">
        <v>0.45177999877929698</v>
      </c>
      <c r="E24" s="39">
        <v>0</v>
      </c>
      <c r="F24" s="39">
        <v>0.30426998901367203</v>
      </c>
      <c r="G24" s="40">
        <v>9.60790008544922</v>
      </c>
      <c r="H24" s="38">
        <v>2.387359954833987</v>
      </c>
      <c r="I24" s="39">
        <v>0</v>
      </c>
      <c r="J24" s="39">
        <v>2.2468701171875001</v>
      </c>
      <c r="K24" s="39">
        <v>0</v>
      </c>
      <c r="L24" s="40">
        <v>4.6342300720214871</v>
      </c>
      <c r="M24" s="38">
        <v>1.6012699661254906</v>
      </c>
      <c r="N24" s="39">
        <v>0</v>
      </c>
      <c r="O24" s="39">
        <v>11.272280022144312</v>
      </c>
      <c r="P24" s="39">
        <v>0</v>
      </c>
      <c r="Q24" s="40">
        <v>12.873549988269803</v>
      </c>
      <c r="R24" s="38">
        <v>1.1649799957275391</v>
      </c>
      <c r="S24" s="39">
        <v>0</v>
      </c>
      <c r="T24" s="39">
        <v>0</v>
      </c>
      <c r="U24" s="39">
        <v>5.9769399805068968</v>
      </c>
      <c r="V24" s="40">
        <v>7.1419199762344361</v>
      </c>
      <c r="W24" s="38">
        <v>0</v>
      </c>
      <c r="X24" s="39">
        <v>0</v>
      </c>
      <c r="Y24" s="39">
        <v>6.1659999847412099E-2</v>
      </c>
      <c r="Z24" s="39">
        <v>0</v>
      </c>
      <c r="AA24" s="39">
        <v>0.73515002441406296</v>
      </c>
      <c r="AB24" s="39">
        <v>0</v>
      </c>
      <c r="AC24" s="39">
        <v>0</v>
      </c>
      <c r="AD24" s="39">
        <v>0</v>
      </c>
      <c r="AE24" s="40">
        <v>0.79681002426147507</v>
      </c>
      <c r="AF24" s="38">
        <v>0</v>
      </c>
      <c r="AG24" s="39">
        <v>2.5258599023818999</v>
      </c>
      <c r="AH24" s="39">
        <v>0.384750000476837</v>
      </c>
      <c r="AI24" s="40">
        <v>2.9106099028587371</v>
      </c>
      <c r="AJ24" s="71">
        <v>37.965020049095159</v>
      </c>
    </row>
    <row r="25" spans="1:36" x14ac:dyDescent="0.3">
      <c r="A25" s="1" t="s">
        <v>68</v>
      </c>
      <c r="B25" s="61" t="s">
        <v>69</v>
      </c>
      <c r="C25" s="38">
        <v>0</v>
      </c>
      <c r="D25" s="39">
        <v>0</v>
      </c>
      <c r="E25" s="39">
        <v>0</v>
      </c>
      <c r="F25" s="39">
        <v>0</v>
      </c>
      <c r="G25" s="40">
        <v>0</v>
      </c>
      <c r="H25" s="38">
        <v>0</v>
      </c>
      <c r="I25" s="39">
        <v>0</v>
      </c>
      <c r="J25" s="39">
        <v>2.7698200531005908</v>
      </c>
      <c r="K25" s="39">
        <v>0</v>
      </c>
      <c r="L25" s="40">
        <v>2.7698200531005908</v>
      </c>
      <c r="M25" s="38">
        <v>3.5472099609374999</v>
      </c>
      <c r="N25" s="39">
        <v>0</v>
      </c>
      <c r="O25" s="39">
        <v>0.81313998413086008</v>
      </c>
      <c r="P25" s="39">
        <v>0</v>
      </c>
      <c r="Q25" s="40">
        <v>4.3603499450683598</v>
      </c>
      <c r="R25" s="38">
        <v>0</v>
      </c>
      <c r="S25" s="39">
        <v>0</v>
      </c>
      <c r="T25" s="39">
        <v>0</v>
      </c>
      <c r="U25" s="39">
        <v>2.106200033187867</v>
      </c>
      <c r="V25" s="40">
        <v>2.106200033187867</v>
      </c>
      <c r="W25" s="38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40">
        <v>0</v>
      </c>
      <c r="AF25" s="38">
        <v>0</v>
      </c>
      <c r="AG25" s="39">
        <v>0.19397999572753899</v>
      </c>
      <c r="AH25" s="39">
        <v>0</v>
      </c>
      <c r="AI25" s="40">
        <v>0.19397999572753899</v>
      </c>
      <c r="AJ25" s="71">
        <v>9.4303500270843568</v>
      </c>
    </row>
    <row r="26" spans="1:36" x14ac:dyDescent="0.3">
      <c r="A26" s="1" t="s">
        <v>68</v>
      </c>
      <c r="B26" s="61" t="s">
        <v>70</v>
      </c>
      <c r="C26" s="38">
        <v>0</v>
      </c>
      <c r="D26" s="39">
        <v>0</v>
      </c>
      <c r="E26" s="39">
        <v>0</v>
      </c>
      <c r="F26" s="39">
        <v>0</v>
      </c>
      <c r="G26" s="40">
        <v>0</v>
      </c>
      <c r="H26" s="38">
        <v>1.3113800048828099</v>
      </c>
      <c r="I26" s="39">
        <v>0</v>
      </c>
      <c r="J26" s="39">
        <v>4.4158299636840823</v>
      </c>
      <c r="K26" s="39">
        <v>0</v>
      </c>
      <c r="L26" s="40">
        <v>5.7272099685668927</v>
      </c>
      <c r="M26" s="38">
        <v>2.5990700569152834</v>
      </c>
      <c r="N26" s="39">
        <v>0</v>
      </c>
      <c r="O26" s="39">
        <v>2.3280300502777114</v>
      </c>
      <c r="P26" s="39">
        <v>0</v>
      </c>
      <c r="Q26" s="40">
        <v>4.9271001071929952</v>
      </c>
      <c r="R26" s="38">
        <v>0</v>
      </c>
      <c r="S26" s="39">
        <v>0</v>
      </c>
      <c r="T26" s="39">
        <v>0</v>
      </c>
      <c r="U26" s="39">
        <v>0.17721999740600608</v>
      </c>
      <c r="V26" s="40">
        <v>0.17721999740600608</v>
      </c>
      <c r="W26" s="38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40">
        <v>0</v>
      </c>
      <c r="AF26" s="38">
        <v>0</v>
      </c>
      <c r="AG26" s="39">
        <v>0.96441998291015596</v>
      </c>
      <c r="AH26" s="39">
        <v>0.58834997558593705</v>
      </c>
      <c r="AI26" s="40">
        <v>1.552769958496093</v>
      </c>
      <c r="AJ26" s="71">
        <v>12.384300031661986</v>
      </c>
    </row>
    <row r="27" spans="1:36" x14ac:dyDescent="0.3">
      <c r="A27" s="1" t="s">
        <v>68</v>
      </c>
      <c r="B27" s="61" t="s">
        <v>71</v>
      </c>
      <c r="C27" s="38">
        <v>0</v>
      </c>
      <c r="D27" s="39">
        <v>0</v>
      </c>
      <c r="E27" s="39">
        <v>0</v>
      </c>
      <c r="F27" s="39">
        <v>0</v>
      </c>
      <c r="G27" s="40">
        <v>0</v>
      </c>
      <c r="H27" s="38">
        <v>0</v>
      </c>
      <c r="I27" s="39">
        <v>0</v>
      </c>
      <c r="J27" s="39">
        <v>0</v>
      </c>
      <c r="K27" s="39">
        <v>0</v>
      </c>
      <c r="L27" s="40">
        <v>0</v>
      </c>
      <c r="M27" s="38">
        <v>0.12284999847412099</v>
      </c>
      <c r="N27" s="39">
        <v>0</v>
      </c>
      <c r="O27" s="39">
        <v>2.361950042724609</v>
      </c>
      <c r="P27" s="39">
        <v>0</v>
      </c>
      <c r="Q27" s="40">
        <v>2.4848000411987301</v>
      </c>
      <c r="R27" s="38">
        <v>0</v>
      </c>
      <c r="S27" s="39">
        <v>0</v>
      </c>
      <c r="T27" s="39">
        <v>0</v>
      </c>
      <c r="U27" s="39">
        <v>0</v>
      </c>
      <c r="V27" s="40">
        <v>0</v>
      </c>
      <c r="W27" s="38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40">
        <v>0</v>
      </c>
      <c r="AF27" s="38">
        <v>0</v>
      </c>
      <c r="AG27" s="39">
        <v>0</v>
      </c>
      <c r="AH27" s="39">
        <v>0</v>
      </c>
      <c r="AI27" s="40">
        <v>0</v>
      </c>
      <c r="AJ27" s="71">
        <v>2.4848000411987301</v>
      </c>
    </row>
    <row r="28" spans="1:36" x14ac:dyDescent="0.3">
      <c r="A28" s="1" t="s">
        <v>68</v>
      </c>
      <c r="B28" s="61" t="s">
        <v>72</v>
      </c>
      <c r="C28" s="38">
        <v>0.92025000000000001</v>
      </c>
      <c r="D28" s="39">
        <v>0.69067999267578095</v>
      </c>
      <c r="E28" s="39">
        <v>0</v>
      </c>
      <c r="F28" s="39">
        <v>0</v>
      </c>
      <c r="G28" s="40">
        <v>1.610929992675781</v>
      </c>
      <c r="H28" s="38">
        <v>2.6422300415039039</v>
      </c>
      <c r="I28" s="39">
        <v>0</v>
      </c>
      <c r="J28" s="39">
        <v>0</v>
      </c>
      <c r="K28" s="39">
        <v>0</v>
      </c>
      <c r="L28" s="40">
        <v>2.6422300415039039</v>
      </c>
      <c r="M28" s="38">
        <v>0</v>
      </c>
      <c r="N28" s="39">
        <v>0</v>
      </c>
      <c r="O28" s="39">
        <v>3.5439000244140653</v>
      </c>
      <c r="P28" s="39">
        <v>0</v>
      </c>
      <c r="Q28" s="40">
        <v>3.5439000244140653</v>
      </c>
      <c r="R28" s="38">
        <v>0.81107997512817331</v>
      </c>
      <c r="S28" s="39">
        <v>0</v>
      </c>
      <c r="T28" s="39">
        <v>0</v>
      </c>
      <c r="U28" s="39">
        <v>1.2371300010681161</v>
      </c>
      <c r="V28" s="40">
        <v>2.0482099761962895</v>
      </c>
      <c r="W28" s="38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40">
        <v>0</v>
      </c>
      <c r="AF28" s="38">
        <v>0</v>
      </c>
      <c r="AG28" s="39">
        <v>2.150630035400396</v>
      </c>
      <c r="AH28" s="39">
        <v>0</v>
      </c>
      <c r="AI28" s="40">
        <v>2.150630035400396</v>
      </c>
      <c r="AJ28" s="71">
        <v>11.995900070190435</v>
      </c>
    </row>
    <row r="29" spans="1:36" x14ac:dyDescent="0.3">
      <c r="A29" s="1" t="s">
        <v>68</v>
      </c>
      <c r="B29" s="61" t="s">
        <v>73</v>
      </c>
      <c r="C29" s="38">
        <v>8.2581997070312507</v>
      </c>
      <c r="D29" s="39">
        <v>0</v>
      </c>
      <c r="E29" s="39">
        <v>0</v>
      </c>
      <c r="F29" s="39">
        <v>0</v>
      </c>
      <c r="G29" s="40">
        <v>8.2581997070312507</v>
      </c>
      <c r="H29" s="38">
        <v>0</v>
      </c>
      <c r="I29" s="39">
        <v>0</v>
      </c>
      <c r="J29" s="39">
        <v>0.46770999145507802</v>
      </c>
      <c r="K29" s="39">
        <v>0</v>
      </c>
      <c r="L29" s="40">
        <v>0.46770999145507802</v>
      </c>
      <c r="M29" s="38">
        <v>3.5447500000000001</v>
      </c>
      <c r="N29" s="39">
        <v>0</v>
      </c>
      <c r="O29" s="39">
        <v>6.5352299365997224</v>
      </c>
      <c r="P29" s="39">
        <v>0</v>
      </c>
      <c r="Q29" s="40">
        <v>10.079979936599722</v>
      </c>
      <c r="R29" s="38">
        <v>1.6136499919891367</v>
      </c>
      <c r="S29" s="39">
        <v>0</v>
      </c>
      <c r="T29" s="39">
        <v>0</v>
      </c>
      <c r="U29" s="39">
        <v>1.1731500186920165</v>
      </c>
      <c r="V29" s="40">
        <v>2.7868000106811532</v>
      </c>
      <c r="W29" s="38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40">
        <v>0</v>
      </c>
      <c r="AF29" s="38">
        <v>0</v>
      </c>
      <c r="AG29" s="39">
        <v>3.768950012207033</v>
      </c>
      <c r="AH29" s="39">
        <v>0.86574000978469856</v>
      </c>
      <c r="AI29" s="40">
        <v>4.634690021991732</v>
      </c>
      <c r="AJ29" s="71">
        <v>26.227379667758932</v>
      </c>
    </row>
    <row r="30" spans="1:36" x14ac:dyDescent="0.3">
      <c r="A30" s="1" t="s">
        <v>68</v>
      </c>
      <c r="B30" s="61" t="s">
        <v>74</v>
      </c>
      <c r="C30" s="38">
        <v>0</v>
      </c>
      <c r="D30" s="39">
        <v>8.0169998168945295E-2</v>
      </c>
      <c r="E30" s="39">
        <v>0</v>
      </c>
      <c r="F30" s="39">
        <v>0</v>
      </c>
      <c r="G30" s="40">
        <v>8.0169998168945295E-2</v>
      </c>
      <c r="H30" s="38">
        <v>0</v>
      </c>
      <c r="I30" s="39">
        <v>0</v>
      </c>
      <c r="J30" s="39">
        <v>8.1781901121139615</v>
      </c>
      <c r="K30" s="39">
        <v>2.93899993896484E-2</v>
      </c>
      <c r="L30" s="40">
        <v>8.20758011150361</v>
      </c>
      <c r="M30" s="38">
        <v>7.4705999450683604</v>
      </c>
      <c r="N30" s="39">
        <v>0</v>
      </c>
      <c r="O30" s="39">
        <v>10.690939971923829</v>
      </c>
      <c r="P30" s="39">
        <v>0</v>
      </c>
      <c r="Q30" s="40">
        <v>18.16153991699219</v>
      </c>
      <c r="R30" s="38">
        <v>3.9954399414062483</v>
      </c>
      <c r="S30" s="39">
        <v>0</v>
      </c>
      <c r="T30" s="39">
        <v>0</v>
      </c>
      <c r="U30" s="39">
        <v>3.3608899917602577</v>
      </c>
      <c r="V30" s="40">
        <v>7.3563299331665064</v>
      </c>
      <c r="W30" s="38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40">
        <v>0</v>
      </c>
      <c r="AF30" s="38">
        <v>0</v>
      </c>
      <c r="AG30" s="39">
        <v>4.9565099315643311</v>
      </c>
      <c r="AH30" s="39">
        <v>0.8824699926376347</v>
      </c>
      <c r="AI30" s="40">
        <v>5.8389799242019658</v>
      </c>
      <c r="AJ30" s="71">
        <v>39.644599884033219</v>
      </c>
    </row>
    <row r="31" spans="1:36" x14ac:dyDescent="0.3">
      <c r="A31" s="1" t="s">
        <v>68</v>
      </c>
      <c r="B31" s="61" t="s">
        <v>75</v>
      </c>
      <c r="C31" s="38">
        <v>0</v>
      </c>
      <c r="D31" s="39">
        <v>0</v>
      </c>
      <c r="E31" s="39">
        <v>0</v>
      </c>
      <c r="F31" s="39">
        <v>0.44210000610351602</v>
      </c>
      <c r="G31" s="40">
        <v>0.44210000610351602</v>
      </c>
      <c r="H31" s="38">
        <v>0</v>
      </c>
      <c r="I31" s="39">
        <v>0</v>
      </c>
      <c r="J31" s="39">
        <v>0</v>
      </c>
      <c r="K31" s="39">
        <v>0</v>
      </c>
      <c r="L31" s="40">
        <v>0</v>
      </c>
      <c r="M31" s="38">
        <v>2.24699993133545E-2</v>
      </c>
      <c r="N31" s="39">
        <v>0</v>
      </c>
      <c r="O31" s="39">
        <v>0.191570007324219</v>
      </c>
      <c r="P31" s="39">
        <v>0</v>
      </c>
      <c r="Q31" s="40">
        <v>0.2140400066375735</v>
      </c>
      <c r="R31" s="38">
        <v>0</v>
      </c>
      <c r="S31" s="39">
        <v>0</v>
      </c>
      <c r="T31" s="39">
        <v>0</v>
      </c>
      <c r="U31" s="39">
        <v>0.2699000034332274</v>
      </c>
      <c r="V31" s="40">
        <v>0.2699000034332274</v>
      </c>
      <c r="W31" s="38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40">
        <v>0</v>
      </c>
      <c r="AF31" s="38">
        <v>0</v>
      </c>
      <c r="AG31" s="39">
        <v>0</v>
      </c>
      <c r="AH31" s="39">
        <v>0</v>
      </c>
      <c r="AI31" s="40">
        <v>0</v>
      </c>
      <c r="AJ31" s="71">
        <v>0.92604001617431697</v>
      </c>
    </row>
    <row r="32" spans="1:36" x14ac:dyDescent="0.3">
      <c r="A32" s="1" t="s">
        <v>76</v>
      </c>
      <c r="B32" s="61" t="s">
        <v>77</v>
      </c>
      <c r="C32" s="38">
        <v>2.58964990234375</v>
      </c>
      <c r="D32" s="39">
        <v>0.32633999633789101</v>
      </c>
      <c r="E32" s="39">
        <v>0</v>
      </c>
      <c r="F32" s="39">
        <v>0</v>
      </c>
      <c r="G32" s="40">
        <v>2.9159898986816408</v>
      </c>
      <c r="H32" s="38">
        <v>0.861580017089844</v>
      </c>
      <c r="I32" s="39">
        <v>0</v>
      </c>
      <c r="J32" s="39">
        <v>1.2399100036621091</v>
      </c>
      <c r="K32" s="39">
        <v>0</v>
      </c>
      <c r="L32" s="40">
        <v>2.1014900207519531</v>
      </c>
      <c r="M32" s="38">
        <v>1.2953299865722661</v>
      </c>
      <c r="N32" s="39">
        <v>0</v>
      </c>
      <c r="O32" s="39">
        <v>3.7055500469207763</v>
      </c>
      <c r="P32" s="39">
        <v>0</v>
      </c>
      <c r="Q32" s="40">
        <v>5.0008800334930426</v>
      </c>
      <c r="R32" s="38">
        <v>5.8619998931884798E-2</v>
      </c>
      <c r="S32" s="39">
        <v>0</v>
      </c>
      <c r="T32" s="39">
        <v>0</v>
      </c>
      <c r="U32" s="39">
        <v>3.2807900390624987</v>
      </c>
      <c r="V32" s="40">
        <v>3.3394100379943836</v>
      </c>
      <c r="W32" s="38">
        <v>0</v>
      </c>
      <c r="X32" s="39">
        <v>0</v>
      </c>
      <c r="Y32" s="39">
        <v>0</v>
      </c>
      <c r="Z32" s="39">
        <v>0</v>
      </c>
      <c r="AA32" s="39">
        <v>0.516739990234375</v>
      </c>
      <c r="AB32" s="39">
        <v>0</v>
      </c>
      <c r="AC32" s="39">
        <v>0</v>
      </c>
      <c r="AD32" s="39">
        <v>0</v>
      </c>
      <c r="AE32" s="40">
        <v>0.516739990234375</v>
      </c>
      <c r="AF32" s="38">
        <v>0</v>
      </c>
      <c r="AG32" s="39">
        <v>0</v>
      </c>
      <c r="AH32" s="39">
        <v>0</v>
      </c>
      <c r="AI32" s="40">
        <v>0</v>
      </c>
      <c r="AJ32" s="71">
        <v>13.874509981155395</v>
      </c>
    </row>
    <row r="33" spans="1:36" x14ac:dyDescent="0.3">
      <c r="A33" s="1" t="s">
        <v>76</v>
      </c>
      <c r="B33" s="61" t="s">
        <v>78</v>
      </c>
      <c r="C33" s="38">
        <v>0</v>
      </c>
      <c r="D33" s="39">
        <v>0</v>
      </c>
      <c r="E33" s="39">
        <v>0</v>
      </c>
      <c r="F33" s="39">
        <v>0</v>
      </c>
      <c r="G33" s="40">
        <v>0</v>
      </c>
      <c r="H33" s="38">
        <v>0</v>
      </c>
      <c r="I33" s="39">
        <v>0</v>
      </c>
      <c r="J33" s="39">
        <v>0</v>
      </c>
      <c r="K33" s="39">
        <v>0</v>
      </c>
      <c r="L33" s="40">
        <v>0</v>
      </c>
      <c r="M33" s="38">
        <v>0</v>
      </c>
      <c r="N33" s="39">
        <v>0</v>
      </c>
      <c r="O33" s="39">
        <v>0</v>
      </c>
      <c r="P33" s="39">
        <v>0</v>
      </c>
      <c r="Q33" s="40">
        <v>0</v>
      </c>
      <c r="R33" s="38">
        <v>0</v>
      </c>
      <c r="S33" s="39">
        <v>0</v>
      </c>
      <c r="T33" s="39">
        <v>0</v>
      </c>
      <c r="U33" s="39">
        <v>1.270119979858396</v>
      </c>
      <c r="V33" s="40">
        <v>1.270119979858396</v>
      </c>
      <c r="W33" s="38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40">
        <v>0</v>
      </c>
      <c r="AF33" s="38">
        <v>0</v>
      </c>
      <c r="AG33" s="39">
        <v>0</v>
      </c>
      <c r="AH33" s="39">
        <v>0.33348001098632801</v>
      </c>
      <c r="AI33" s="40">
        <v>0.33348001098632801</v>
      </c>
      <c r="AJ33" s="71">
        <v>1.603599990844724</v>
      </c>
    </row>
    <row r="34" spans="1:36" x14ac:dyDescent="0.3">
      <c r="A34" s="1" t="s">
        <v>76</v>
      </c>
      <c r="B34" s="61" t="s">
        <v>79</v>
      </c>
      <c r="C34" s="38">
        <v>0</v>
      </c>
      <c r="D34" s="39">
        <v>0</v>
      </c>
      <c r="E34" s="39">
        <v>1.24871997070312</v>
      </c>
      <c r="F34" s="39">
        <v>0</v>
      </c>
      <c r="G34" s="40">
        <v>1.24871997070312</v>
      </c>
      <c r="H34" s="38">
        <v>0</v>
      </c>
      <c r="I34" s="39">
        <v>0</v>
      </c>
      <c r="J34" s="39">
        <v>0</v>
      </c>
      <c r="K34" s="39">
        <v>0</v>
      </c>
      <c r="L34" s="40">
        <v>0</v>
      </c>
      <c r="M34" s="38">
        <v>0</v>
      </c>
      <c r="N34" s="39">
        <v>0</v>
      </c>
      <c r="O34" s="39">
        <v>0</v>
      </c>
      <c r="P34" s="39">
        <v>0</v>
      </c>
      <c r="Q34" s="40">
        <v>0</v>
      </c>
      <c r="R34" s="38">
        <v>0</v>
      </c>
      <c r="S34" s="39">
        <v>0</v>
      </c>
      <c r="T34" s="39">
        <v>0</v>
      </c>
      <c r="U34" s="39">
        <v>3.8593100433349599</v>
      </c>
      <c r="V34" s="40">
        <v>3.8593100433349599</v>
      </c>
      <c r="W34" s="38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40">
        <v>0</v>
      </c>
      <c r="AF34" s="38">
        <v>0</v>
      </c>
      <c r="AG34" s="39">
        <v>0</v>
      </c>
      <c r="AH34" s="39">
        <v>0</v>
      </c>
      <c r="AI34" s="40">
        <v>0</v>
      </c>
      <c r="AJ34" s="71">
        <v>5.1080300140380803</v>
      </c>
    </row>
    <row r="35" spans="1:36" x14ac:dyDescent="0.3">
      <c r="A35" s="1" t="s">
        <v>76</v>
      </c>
      <c r="B35" s="61" t="s">
        <v>80</v>
      </c>
      <c r="C35" s="38">
        <v>0</v>
      </c>
      <c r="D35" s="39">
        <v>0</v>
      </c>
      <c r="E35" s="39">
        <v>0</v>
      </c>
      <c r="F35" s="39">
        <v>0</v>
      </c>
      <c r="G35" s="40">
        <v>0</v>
      </c>
      <c r="H35" s="38">
        <v>0</v>
      </c>
      <c r="I35" s="39">
        <v>0</v>
      </c>
      <c r="J35" s="39">
        <v>0.85275000000000001</v>
      </c>
      <c r="K35" s="39">
        <v>0</v>
      </c>
      <c r="L35" s="40">
        <v>0.85275000000000001</v>
      </c>
      <c r="M35" s="38">
        <v>0</v>
      </c>
      <c r="N35" s="39">
        <v>0</v>
      </c>
      <c r="O35" s="39">
        <v>1.025130004882812</v>
      </c>
      <c r="P35" s="39">
        <v>0</v>
      </c>
      <c r="Q35" s="40">
        <v>1.025130004882812</v>
      </c>
      <c r="R35" s="38">
        <v>3.6029800109863199</v>
      </c>
      <c r="S35" s="39">
        <v>0</v>
      </c>
      <c r="T35" s="39">
        <v>0</v>
      </c>
      <c r="U35" s="39">
        <v>1.1029299774169921</v>
      </c>
      <c r="V35" s="40">
        <v>4.7059099884033122</v>
      </c>
      <c r="W35" s="38">
        <v>0.27882998657226599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40">
        <v>0.27882998657226599</v>
      </c>
      <c r="AF35" s="38">
        <v>0</v>
      </c>
      <c r="AG35" s="39">
        <v>0</v>
      </c>
      <c r="AH35" s="39">
        <v>0</v>
      </c>
      <c r="AI35" s="40">
        <v>0</v>
      </c>
      <c r="AJ35" s="71">
        <v>6.8626199798583905</v>
      </c>
    </row>
    <row r="36" spans="1:36" x14ac:dyDescent="0.3">
      <c r="A36" s="1" t="s">
        <v>81</v>
      </c>
      <c r="B36" s="61" t="s">
        <v>82</v>
      </c>
      <c r="C36" s="38">
        <v>0</v>
      </c>
      <c r="D36" s="39">
        <v>0</v>
      </c>
      <c r="E36" s="39">
        <v>0</v>
      </c>
      <c r="F36" s="39">
        <v>0</v>
      </c>
      <c r="G36" s="40">
        <v>0</v>
      </c>
      <c r="H36" s="38">
        <v>0</v>
      </c>
      <c r="I36" s="39">
        <v>0</v>
      </c>
      <c r="J36" s="39">
        <v>0</v>
      </c>
      <c r="K36" s="39">
        <v>0</v>
      </c>
      <c r="L36" s="40">
        <v>0</v>
      </c>
      <c r="M36" s="38">
        <v>0</v>
      </c>
      <c r="N36" s="39">
        <v>0</v>
      </c>
      <c r="O36" s="39">
        <v>0</v>
      </c>
      <c r="P36" s="39">
        <v>0</v>
      </c>
      <c r="Q36" s="40">
        <v>0</v>
      </c>
      <c r="R36" s="38">
        <v>0</v>
      </c>
      <c r="S36" s="39">
        <v>0</v>
      </c>
      <c r="T36" s="39">
        <v>0</v>
      </c>
      <c r="U36" s="39">
        <v>0</v>
      </c>
      <c r="V36" s="40">
        <v>0</v>
      </c>
      <c r="W36" s="38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40">
        <v>0</v>
      </c>
      <c r="AF36" s="38">
        <v>0</v>
      </c>
      <c r="AG36" s="39">
        <v>0</v>
      </c>
      <c r="AH36" s="39">
        <v>0</v>
      </c>
      <c r="AI36" s="40">
        <v>0</v>
      </c>
      <c r="AJ36" s="71">
        <v>0</v>
      </c>
    </row>
    <row r="37" spans="1:36" x14ac:dyDescent="0.3">
      <c r="A37" s="1" t="s">
        <v>81</v>
      </c>
      <c r="B37" s="61" t="s">
        <v>83</v>
      </c>
      <c r="C37" s="38">
        <v>0</v>
      </c>
      <c r="D37" s="39">
        <v>0.20288000488281199</v>
      </c>
      <c r="E37" s="39">
        <v>0</v>
      </c>
      <c r="F37" s="39">
        <v>0</v>
      </c>
      <c r="G37" s="40">
        <v>0.20288000488281199</v>
      </c>
      <c r="H37" s="38">
        <v>0</v>
      </c>
      <c r="I37" s="39">
        <v>0</v>
      </c>
      <c r="J37" s="39">
        <v>5.3687202148437496</v>
      </c>
      <c r="K37" s="39">
        <v>0</v>
      </c>
      <c r="L37" s="40">
        <v>5.3687202148437496</v>
      </c>
      <c r="M37" s="38">
        <v>0</v>
      </c>
      <c r="N37" s="39">
        <v>0</v>
      </c>
      <c r="O37" s="39">
        <v>0</v>
      </c>
      <c r="P37" s="39">
        <v>0</v>
      </c>
      <c r="Q37" s="40">
        <v>0</v>
      </c>
      <c r="R37" s="38">
        <v>5.3009998321533199E-2</v>
      </c>
      <c r="S37" s="39">
        <v>0</v>
      </c>
      <c r="T37" s="39">
        <v>0</v>
      </c>
      <c r="U37" s="39">
        <v>0</v>
      </c>
      <c r="V37" s="40">
        <v>5.3009998321533199E-2</v>
      </c>
      <c r="W37" s="38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40">
        <v>0</v>
      </c>
      <c r="AF37" s="38">
        <v>0</v>
      </c>
      <c r="AG37" s="39">
        <v>0</v>
      </c>
      <c r="AH37" s="39">
        <v>0</v>
      </c>
      <c r="AI37" s="40">
        <v>0</v>
      </c>
      <c r="AJ37" s="71">
        <v>5.6246102180480948</v>
      </c>
    </row>
    <row r="38" spans="1:36" x14ac:dyDescent="0.3">
      <c r="A38" s="1" t="s">
        <v>81</v>
      </c>
      <c r="B38" s="61" t="s">
        <v>84</v>
      </c>
      <c r="C38" s="38">
        <v>0</v>
      </c>
      <c r="D38" s="39">
        <v>0</v>
      </c>
      <c r="E38" s="39">
        <v>0</v>
      </c>
      <c r="F38" s="39">
        <v>0</v>
      </c>
      <c r="G38" s="40">
        <v>0</v>
      </c>
      <c r="H38" s="38">
        <v>0</v>
      </c>
      <c r="I38" s="39">
        <v>0</v>
      </c>
      <c r="J38" s="39">
        <v>0</v>
      </c>
      <c r="K38" s="39">
        <v>0</v>
      </c>
      <c r="L38" s="40">
        <v>0</v>
      </c>
      <c r="M38" s="38">
        <v>0</v>
      </c>
      <c r="N38" s="39">
        <v>0</v>
      </c>
      <c r="O38" s="39">
        <v>0</v>
      </c>
      <c r="P38" s="39">
        <v>0</v>
      </c>
      <c r="Q38" s="40">
        <v>0</v>
      </c>
      <c r="R38" s="38">
        <v>0</v>
      </c>
      <c r="S38" s="39">
        <v>0</v>
      </c>
      <c r="T38" s="39">
        <v>0</v>
      </c>
      <c r="U38" s="39">
        <v>0</v>
      </c>
      <c r="V38" s="40">
        <v>0</v>
      </c>
      <c r="W38" s="38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0</v>
      </c>
      <c r="AF38" s="38">
        <v>0</v>
      </c>
      <c r="AG38" s="39">
        <v>0</v>
      </c>
      <c r="AH38" s="39">
        <v>0</v>
      </c>
      <c r="AI38" s="40">
        <v>0</v>
      </c>
      <c r="AJ38" s="71">
        <v>0</v>
      </c>
    </row>
    <row r="39" spans="1:36" x14ac:dyDescent="0.3">
      <c r="A39" s="1" t="s">
        <v>81</v>
      </c>
      <c r="B39" s="61" t="s">
        <v>85</v>
      </c>
      <c r="C39" s="38">
        <v>0.13792999267578099</v>
      </c>
      <c r="D39" s="39">
        <v>0</v>
      </c>
      <c r="E39" s="39">
        <v>0</v>
      </c>
      <c r="F39" s="39">
        <v>0</v>
      </c>
      <c r="G39" s="40">
        <v>0.13792999267578099</v>
      </c>
      <c r="H39" s="38">
        <v>0</v>
      </c>
      <c r="I39" s="39">
        <v>0</v>
      </c>
      <c r="J39" s="39">
        <v>0</v>
      </c>
      <c r="K39" s="39">
        <v>0</v>
      </c>
      <c r="L39" s="40">
        <v>0</v>
      </c>
      <c r="M39" s="38">
        <v>0</v>
      </c>
      <c r="N39" s="39">
        <v>0</v>
      </c>
      <c r="O39" s="39">
        <v>0</v>
      </c>
      <c r="P39" s="39">
        <v>0</v>
      </c>
      <c r="Q39" s="40">
        <v>0</v>
      </c>
      <c r="R39" s="38">
        <v>0</v>
      </c>
      <c r="S39" s="39">
        <v>0</v>
      </c>
      <c r="T39" s="39">
        <v>0</v>
      </c>
      <c r="U39" s="39">
        <v>0.2462299995422359</v>
      </c>
      <c r="V39" s="40">
        <v>0.2462299995422359</v>
      </c>
      <c r="W39" s="38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0</v>
      </c>
      <c r="AF39" s="38">
        <v>0</v>
      </c>
      <c r="AG39" s="39">
        <v>0</v>
      </c>
      <c r="AH39" s="39">
        <v>0</v>
      </c>
      <c r="AI39" s="40">
        <v>0</v>
      </c>
      <c r="AJ39" s="71">
        <v>0.38415999221801689</v>
      </c>
    </row>
    <row r="40" spans="1:36" x14ac:dyDescent="0.3">
      <c r="A40" s="1" t="s">
        <v>86</v>
      </c>
      <c r="B40" s="61" t="s">
        <v>87</v>
      </c>
      <c r="C40" s="38">
        <v>0</v>
      </c>
      <c r="D40" s="39">
        <v>0</v>
      </c>
      <c r="E40" s="39">
        <v>0</v>
      </c>
      <c r="F40" s="39">
        <v>0</v>
      </c>
      <c r="G40" s="40">
        <v>0</v>
      </c>
      <c r="H40" s="38">
        <v>0</v>
      </c>
      <c r="I40" s="39">
        <v>0</v>
      </c>
      <c r="J40" s="39">
        <v>0</v>
      </c>
      <c r="K40" s="39">
        <v>0</v>
      </c>
      <c r="L40" s="40">
        <v>0</v>
      </c>
      <c r="M40" s="38">
        <v>0</v>
      </c>
      <c r="N40" s="39">
        <v>0</v>
      </c>
      <c r="O40" s="39">
        <v>0</v>
      </c>
      <c r="P40" s="39">
        <v>0</v>
      </c>
      <c r="Q40" s="40">
        <v>0</v>
      </c>
      <c r="R40" s="38">
        <v>0.69000001525878996</v>
      </c>
      <c r="S40" s="39">
        <v>0</v>
      </c>
      <c r="T40" s="39">
        <v>0</v>
      </c>
      <c r="U40" s="39">
        <v>5.5349998474121101E-2</v>
      </c>
      <c r="V40" s="40">
        <v>0.7453500137329111</v>
      </c>
      <c r="W40" s="38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40">
        <v>0</v>
      </c>
      <c r="AF40" s="38">
        <v>0</v>
      </c>
      <c r="AG40" s="39">
        <v>0</v>
      </c>
      <c r="AH40" s="39">
        <v>0</v>
      </c>
      <c r="AI40" s="40">
        <v>0</v>
      </c>
      <c r="AJ40" s="71">
        <v>0.7453500137329111</v>
      </c>
    </row>
    <row r="41" spans="1:36" x14ac:dyDescent="0.3">
      <c r="A41" s="1" t="s">
        <v>86</v>
      </c>
      <c r="B41" s="61" t="s">
        <v>88</v>
      </c>
      <c r="C41" s="38">
        <v>0</v>
      </c>
      <c r="D41" s="39">
        <v>0</v>
      </c>
      <c r="E41" s="39">
        <v>0</v>
      </c>
      <c r="F41" s="39">
        <v>0</v>
      </c>
      <c r="G41" s="40">
        <v>0</v>
      </c>
      <c r="H41" s="38">
        <v>0</v>
      </c>
      <c r="I41" s="39">
        <v>0</v>
      </c>
      <c r="J41" s="39">
        <v>0</v>
      </c>
      <c r="K41" s="39">
        <v>0</v>
      </c>
      <c r="L41" s="40">
        <v>0</v>
      </c>
      <c r="M41" s="38">
        <v>0</v>
      </c>
      <c r="N41" s="39">
        <v>0</v>
      </c>
      <c r="O41" s="39">
        <v>0</v>
      </c>
      <c r="P41" s="39">
        <v>0</v>
      </c>
      <c r="Q41" s="40">
        <v>0</v>
      </c>
      <c r="R41" s="38">
        <v>0</v>
      </c>
      <c r="S41" s="39">
        <v>0</v>
      </c>
      <c r="T41" s="39">
        <v>0</v>
      </c>
      <c r="U41" s="39">
        <v>0</v>
      </c>
      <c r="V41" s="40">
        <v>0</v>
      </c>
      <c r="W41" s="38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40">
        <v>0</v>
      </c>
      <c r="AF41" s="38">
        <v>0</v>
      </c>
      <c r="AG41" s="39">
        <v>0</v>
      </c>
      <c r="AH41" s="39">
        <v>0</v>
      </c>
      <c r="AI41" s="40">
        <v>0</v>
      </c>
      <c r="AJ41" s="71">
        <v>0</v>
      </c>
    </row>
    <row r="42" spans="1:36" x14ac:dyDescent="0.3">
      <c r="A42" s="1" t="s">
        <v>86</v>
      </c>
      <c r="B42" s="61" t="s">
        <v>89</v>
      </c>
      <c r="C42" s="38">
        <v>0</v>
      </c>
      <c r="D42" s="39">
        <v>0</v>
      </c>
      <c r="E42" s="39">
        <v>0</v>
      </c>
      <c r="F42" s="39">
        <v>0</v>
      </c>
      <c r="G42" s="40">
        <v>0</v>
      </c>
      <c r="H42" s="38">
        <v>0</v>
      </c>
      <c r="I42" s="39">
        <v>0</v>
      </c>
      <c r="J42" s="39">
        <v>0</v>
      </c>
      <c r="K42" s="39">
        <v>0</v>
      </c>
      <c r="L42" s="40">
        <v>0</v>
      </c>
      <c r="M42" s="38">
        <v>0</v>
      </c>
      <c r="N42" s="39">
        <v>0</v>
      </c>
      <c r="O42" s="39">
        <v>1.191739990234375</v>
      </c>
      <c r="P42" s="39">
        <v>0</v>
      </c>
      <c r="Q42" s="40">
        <v>1.191739990234375</v>
      </c>
      <c r="R42" s="38">
        <v>0</v>
      </c>
      <c r="S42" s="39">
        <v>0</v>
      </c>
      <c r="T42" s="39">
        <v>0</v>
      </c>
      <c r="U42" s="39">
        <v>0.45602000427246098</v>
      </c>
      <c r="V42" s="40">
        <v>0.45602000427246098</v>
      </c>
      <c r="W42" s="38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40">
        <v>0</v>
      </c>
      <c r="AF42" s="38">
        <v>0</v>
      </c>
      <c r="AG42" s="39">
        <v>0</v>
      </c>
      <c r="AH42" s="39">
        <v>0</v>
      </c>
      <c r="AI42" s="40">
        <v>0</v>
      </c>
      <c r="AJ42" s="71">
        <v>1.647759994506836</v>
      </c>
    </row>
    <row r="43" spans="1:36" x14ac:dyDescent="0.3">
      <c r="A43" s="1" t="s">
        <v>86</v>
      </c>
      <c r="B43" s="61" t="s">
        <v>90</v>
      </c>
      <c r="C43" s="38">
        <v>0</v>
      </c>
      <c r="D43" s="39">
        <v>0</v>
      </c>
      <c r="E43" s="39">
        <v>0</v>
      </c>
      <c r="F43" s="39">
        <v>0</v>
      </c>
      <c r="G43" s="40">
        <v>0</v>
      </c>
      <c r="H43" s="38">
        <v>8.0839301757812496</v>
      </c>
      <c r="I43" s="39">
        <v>0</v>
      </c>
      <c r="J43" s="39">
        <v>2.76300001144409E-2</v>
      </c>
      <c r="K43" s="39">
        <v>0</v>
      </c>
      <c r="L43" s="40">
        <v>8.1115601758956899</v>
      </c>
      <c r="M43" s="38">
        <v>0</v>
      </c>
      <c r="N43" s="39">
        <v>0</v>
      </c>
      <c r="O43" s="39">
        <v>0</v>
      </c>
      <c r="P43" s="39">
        <v>0</v>
      </c>
      <c r="Q43" s="40">
        <v>0</v>
      </c>
      <c r="R43" s="38">
        <v>0</v>
      </c>
      <c r="S43" s="39">
        <v>0</v>
      </c>
      <c r="T43" s="39">
        <v>0</v>
      </c>
      <c r="U43" s="39">
        <v>0</v>
      </c>
      <c r="V43" s="40">
        <v>0</v>
      </c>
      <c r="W43" s="38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40">
        <v>0</v>
      </c>
      <c r="AF43" s="38">
        <v>0</v>
      </c>
      <c r="AG43" s="39">
        <v>0</v>
      </c>
      <c r="AH43" s="39">
        <v>0</v>
      </c>
      <c r="AI43" s="40">
        <v>0</v>
      </c>
      <c r="AJ43" s="71">
        <v>8.1115601758956899</v>
      </c>
    </row>
    <row r="44" spans="1:36" x14ac:dyDescent="0.3">
      <c r="A44" s="1" t="s">
        <v>86</v>
      </c>
      <c r="B44" s="61" t="s">
        <v>91</v>
      </c>
      <c r="C44" s="38">
        <v>2.3522900390624999</v>
      </c>
      <c r="D44" s="39">
        <v>0</v>
      </c>
      <c r="E44" s="39">
        <v>0</v>
      </c>
      <c r="F44" s="39">
        <v>0</v>
      </c>
      <c r="G44" s="40">
        <v>2.3522900390624999</v>
      </c>
      <c r="H44" s="38">
        <v>2.8239999532699601E-2</v>
      </c>
      <c r="I44" s="39">
        <v>0</v>
      </c>
      <c r="J44" s="39">
        <v>4.4525898437500002</v>
      </c>
      <c r="K44" s="39">
        <v>0</v>
      </c>
      <c r="L44" s="40">
        <v>4.4808298432826996</v>
      </c>
      <c r="M44" s="38">
        <v>0.98591998291015603</v>
      </c>
      <c r="N44" s="39">
        <v>0</v>
      </c>
      <c r="O44" s="39">
        <v>4.4794500007629434</v>
      </c>
      <c r="P44" s="39">
        <v>0.13816000366210901</v>
      </c>
      <c r="Q44" s="40">
        <v>5.6035299873352082</v>
      </c>
      <c r="R44" s="38">
        <v>0.84143002319336002</v>
      </c>
      <c r="S44" s="39">
        <v>0</v>
      </c>
      <c r="T44" s="39">
        <v>0</v>
      </c>
      <c r="U44" s="39">
        <v>3.8579199676513714</v>
      </c>
      <c r="V44" s="40">
        <v>4.6993499908447314</v>
      </c>
      <c r="W44" s="38">
        <v>0.18119999694824199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40">
        <v>0.18119999694824199</v>
      </c>
      <c r="AF44" s="38">
        <v>0</v>
      </c>
      <c r="AG44" s="39">
        <v>0.50774000263214081</v>
      </c>
      <c r="AH44" s="39">
        <v>0</v>
      </c>
      <c r="AI44" s="40">
        <v>0.50774000263214081</v>
      </c>
      <c r="AJ44" s="71">
        <v>17.82493986010552</v>
      </c>
    </row>
    <row r="45" spans="1:36" x14ac:dyDescent="0.3">
      <c r="A45" s="1" t="s">
        <v>86</v>
      </c>
      <c r="B45" s="61" t="s">
        <v>92</v>
      </c>
      <c r="C45" s="38">
        <v>1.91553002929688</v>
      </c>
      <c r="D45" s="39">
        <v>0.31647000122070301</v>
      </c>
      <c r="E45" s="39">
        <v>0</v>
      </c>
      <c r="F45" s="39">
        <v>0</v>
      </c>
      <c r="G45" s="40">
        <v>2.2320000305175829</v>
      </c>
      <c r="H45" s="38">
        <v>0.25519999694824202</v>
      </c>
      <c r="I45" s="39">
        <v>0</v>
      </c>
      <c r="J45" s="39">
        <v>0.23241000366210901</v>
      </c>
      <c r="K45" s="39">
        <v>0</v>
      </c>
      <c r="L45" s="40">
        <v>0.48761000061035104</v>
      </c>
      <c r="M45" s="38">
        <v>5.1030000686645503E-2</v>
      </c>
      <c r="N45" s="39">
        <v>0</v>
      </c>
      <c r="O45" s="39">
        <v>0</v>
      </c>
      <c r="P45" s="39">
        <v>0</v>
      </c>
      <c r="Q45" s="40">
        <v>5.1030000686645503E-2</v>
      </c>
      <c r="R45" s="38">
        <v>0</v>
      </c>
      <c r="S45" s="39">
        <v>0</v>
      </c>
      <c r="T45" s="39">
        <v>0</v>
      </c>
      <c r="U45" s="39">
        <v>0</v>
      </c>
      <c r="V45" s="40">
        <v>0</v>
      </c>
      <c r="W45" s="38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40">
        <v>0</v>
      </c>
      <c r="AF45" s="38">
        <v>0</v>
      </c>
      <c r="AG45" s="39">
        <v>0</v>
      </c>
      <c r="AH45" s="39">
        <v>0</v>
      </c>
      <c r="AI45" s="40">
        <v>0</v>
      </c>
      <c r="AJ45" s="71">
        <v>2.7706400318145796</v>
      </c>
    </row>
    <row r="46" spans="1:36" x14ac:dyDescent="0.3">
      <c r="A46" s="1" t="s">
        <v>86</v>
      </c>
      <c r="B46" s="61" t="s">
        <v>93</v>
      </c>
      <c r="C46" s="38">
        <v>0</v>
      </c>
      <c r="D46" s="39">
        <v>0</v>
      </c>
      <c r="E46" s="39">
        <v>0</v>
      </c>
      <c r="F46" s="39">
        <v>0</v>
      </c>
      <c r="G46" s="40">
        <v>0</v>
      </c>
      <c r="H46" s="38">
        <v>0</v>
      </c>
      <c r="I46" s="39">
        <v>0</v>
      </c>
      <c r="J46" s="39">
        <v>0</v>
      </c>
      <c r="K46" s="39">
        <v>0</v>
      </c>
      <c r="L46" s="40">
        <v>0</v>
      </c>
      <c r="M46" s="38">
        <v>3.09046997833252</v>
      </c>
      <c r="N46" s="39">
        <v>0</v>
      </c>
      <c r="O46" s="39">
        <v>0.7822700157165523</v>
      </c>
      <c r="P46" s="39">
        <v>0</v>
      </c>
      <c r="Q46" s="40">
        <v>3.8727399940490725</v>
      </c>
      <c r="R46" s="38">
        <v>0</v>
      </c>
      <c r="S46" s="39">
        <v>0</v>
      </c>
      <c r="T46" s="39">
        <v>0</v>
      </c>
      <c r="U46" s="39">
        <v>0</v>
      </c>
      <c r="V46" s="40">
        <v>0</v>
      </c>
      <c r="W46" s="38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40">
        <v>0</v>
      </c>
      <c r="AF46" s="38">
        <v>0</v>
      </c>
      <c r="AG46" s="39">
        <v>0.27214001464843801</v>
      </c>
      <c r="AH46" s="39">
        <v>0</v>
      </c>
      <c r="AI46" s="40">
        <v>0.27214001464843801</v>
      </c>
      <c r="AJ46" s="71">
        <v>4.1448800086975108</v>
      </c>
    </row>
    <row r="47" spans="1:36" x14ac:dyDescent="0.3">
      <c r="A47" s="1" t="s">
        <v>86</v>
      </c>
      <c r="B47" s="61" t="s">
        <v>94</v>
      </c>
      <c r="C47" s="38">
        <v>0.51876000976562497</v>
      </c>
      <c r="D47" s="39">
        <v>0.35867001342773402</v>
      </c>
      <c r="E47" s="39">
        <v>0.41288999938964799</v>
      </c>
      <c r="F47" s="39">
        <v>0.333010009765625</v>
      </c>
      <c r="G47" s="40">
        <v>1.6233300323486319</v>
      </c>
      <c r="H47" s="38">
        <v>0</v>
      </c>
      <c r="I47" s="39">
        <v>0</v>
      </c>
      <c r="J47" s="39">
        <v>0</v>
      </c>
      <c r="K47" s="39">
        <v>0</v>
      </c>
      <c r="L47" s="40">
        <v>0</v>
      </c>
      <c r="M47" s="38">
        <v>0</v>
      </c>
      <c r="N47" s="39">
        <v>0</v>
      </c>
      <c r="O47" s="39">
        <v>0</v>
      </c>
      <c r="P47" s="39">
        <v>0</v>
      </c>
      <c r="Q47" s="40">
        <v>0</v>
      </c>
      <c r="R47" s="38">
        <v>0</v>
      </c>
      <c r="S47" s="39">
        <v>0</v>
      </c>
      <c r="T47" s="39">
        <v>0</v>
      </c>
      <c r="U47" s="39">
        <v>0</v>
      </c>
      <c r="V47" s="40">
        <v>0</v>
      </c>
      <c r="W47" s="38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0</v>
      </c>
      <c r="AF47" s="38">
        <v>0</v>
      </c>
      <c r="AG47" s="39">
        <v>0</v>
      </c>
      <c r="AH47" s="39">
        <v>0</v>
      </c>
      <c r="AI47" s="40">
        <v>0</v>
      </c>
      <c r="AJ47" s="71">
        <v>1.6233300323486319</v>
      </c>
    </row>
    <row r="48" spans="1:36" x14ac:dyDescent="0.3">
      <c r="A48" s="1" t="s">
        <v>86</v>
      </c>
      <c r="B48" s="61" t="s">
        <v>95</v>
      </c>
      <c r="C48" s="38">
        <v>0</v>
      </c>
      <c r="D48" s="39">
        <v>0</v>
      </c>
      <c r="E48" s="39">
        <v>0</v>
      </c>
      <c r="F48" s="39">
        <v>0</v>
      </c>
      <c r="G48" s="40">
        <v>0</v>
      </c>
      <c r="H48" s="38">
        <v>0</v>
      </c>
      <c r="I48" s="39">
        <v>0</v>
      </c>
      <c r="J48" s="39">
        <v>0</v>
      </c>
      <c r="K48" s="39">
        <v>0</v>
      </c>
      <c r="L48" s="40">
        <v>0</v>
      </c>
      <c r="M48" s="38">
        <v>0</v>
      </c>
      <c r="N48" s="39">
        <v>0</v>
      </c>
      <c r="O48" s="39">
        <v>0</v>
      </c>
      <c r="P48" s="39">
        <v>0</v>
      </c>
      <c r="Q48" s="40">
        <v>0</v>
      </c>
      <c r="R48" s="38">
        <v>0</v>
      </c>
      <c r="S48" s="39">
        <v>0</v>
      </c>
      <c r="T48" s="39">
        <v>0</v>
      </c>
      <c r="U48" s="39">
        <v>0</v>
      </c>
      <c r="V48" s="40">
        <v>0</v>
      </c>
      <c r="W48" s="38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0</v>
      </c>
      <c r="AF48" s="38">
        <v>0</v>
      </c>
      <c r="AG48" s="39">
        <v>0</v>
      </c>
      <c r="AH48" s="39">
        <v>0</v>
      </c>
      <c r="AI48" s="40">
        <v>0</v>
      </c>
      <c r="AJ48" s="71">
        <v>0</v>
      </c>
    </row>
    <row r="49" spans="1:36" x14ac:dyDescent="0.3">
      <c r="A49" s="1" t="s">
        <v>96</v>
      </c>
      <c r="B49" s="61" t="s">
        <v>97</v>
      </c>
      <c r="C49" s="38">
        <v>0</v>
      </c>
      <c r="D49" s="39">
        <v>0</v>
      </c>
      <c r="E49" s="39">
        <v>0</v>
      </c>
      <c r="F49" s="39">
        <v>0</v>
      </c>
      <c r="G49" s="40">
        <v>0</v>
      </c>
      <c r="H49" s="38">
        <v>0</v>
      </c>
      <c r="I49" s="39">
        <v>0</v>
      </c>
      <c r="J49" s="39">
        <v>0</v>
      </c>
      <c r="K49" s="39">
        <v>0</v>
      </c>
      <c r="L49" s="40">
        <v>0</v>
      </c>
      <c r="M49" s="38">
        <v>0</v>
      </c>
      <c r="N49" s="39">
        <v>0</v>
      </c>
      <c r="O49" s="39">
        <v>0</v>
      </c>
      <c r="P49" s="39">
        <v>0</v>
      </c>
      <c r="Q49" s="40">
        <v>0</v>
      </c>
      <c r="R49" s="38">
        <v>0</v>
      </c>
      <c r="S49" s="39">
        <v>0</v>
      </c>
      <c r="T49" s="39">
        <v>0</v>
      </c>
      <c r="U49" s="39">
        <v>0</v>
      </c>
      <c r="V49" s="40">
        <v>0</v>
      </c>
      <c r="W49" s="38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40">
        <v>0</v>
      </c>
      <c r="AF49" s="38">
        <v>0</v>
      </c>
      <c r="AG49" s="39">
        <v>0</v>
      </c>
      <c r="AH49" s="39">
        <v>0</v>
      </c>
      <c r="AI49" s="40">
        <v>0</v>
      </c>
      <c r="AJ49" s="71">
        <v>0</v>
      </c>
    </row>
    <row r="50" spans="1:36" x14ac:dyDescent="0.3">
      <c r="A50" s="1" t="s">
        <v>96</v>
      </c>
      <c r="B50" s="61" t="s">
        <v>98</v>
      </c>
      <c r="C50" s="38">
        <v>0</v>
      </c>
      <c r="D50" s="39">
        <v>0</v>
      </c>
      <c r="E50" s="39">
        <v>0</v>
      </c>
      <c r="F50" s="39">
        <v>0</v>
      </c>
      <c r="G50" s="40">
        <v>0</v>
      </c>
      <c r="H50" s="38">
        <v>0</v>
      </c>
      <c r="I50" s="39">
        <v>0</v>
      </c>
      <c r="J50" s="39">
        <v>0</v>
      </c>
      <c r="K50" s="39">
        <v>0</v>
      </c>
      <c r="L50" s="40">
        <v>0</v>
      </c>
      <c r="M50" s="38">
        <v>0</v>
      </c>
      <c r="N50" s="39">
        <v>0</v>
      </c>
      <c r="O50" s="39">
        <v>0</v>
      </c>
      <c r="P50" s="39">
        <v>0</v>
      </c>
      <c r="Q50" s="40">
        <v>0</v>
      </c>
      <c r="R50" s="38">
        <v>0</v>
      </c>
      <c r="S50" s="39">
        <v>0</v>
      </c>
      <c r="T50" s="39">
        <v>0</v>
      </c>
      <c r="U50" s="39">
        <v>0</v>
      </c>
      <c r="V50" s="40">
        <v>0</v>
      </c>
      <c r="W50" s="38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40">
        <v>0</v>
      </c>
      <c r="AF50" s="38">
        <v>0</v>
      </c>
      <c r="AG50" s="39">
        <v>0</v>
      </c>
      <c r="AH50" s="39">
        <v>0</v>
      </c>
      <c r="AI50" s="40">
        <v>0</v>
      </c>
      <c r="AJ50" s="71">
        <v>0</v>
      </c>
    </row>
    <row r="51" spans="1:36" x14ac:dyDescent="0.3">
      <c r="A51" s="1" t="s">
        <v>96</v>
      </c>
      <c r="B51" s="61" t="s">
        <v>99</v>
      </c>
      <c r="C51" s="38">
        <v>0</v>
      </c>
      <c r="D51" s="39">
        <v>0</v>
      </c>
      <c r="E51" s="39">
        <v>0</v>
      </c>
      <c r="F51" s="39">
        <v>0</v>
      </c>
      <c r="G51" s="40">
        <v>0</v>
      </c>
      <c r="H51" s="38">
        <v>0</v>
      </c>
      <c r="I51" s="39">
        <v>0</v>
      </c>
      <c r="J51" s="39">
        <v>0</v>
      </c>
      <c r="K51" s="39">
        <v>0</v>
      </c>
      <c r="L51" s="40">
        <v>0</v>
      </c>
      <c r="M51" s="38">
        <v>0</v>
      </c>
      <c r="N51" s="39">
        <v>0</v>
      </c>
      <c r="O51" s="39">
        <v>2.3111300048828101</v>
      </c>
      <c r="P51" s="39">
        <v>0</v>
      </c>
      <c r="Q51" s="40">
        <v>2.3111300048828101</v>
      </c>
      <c r="R51" s="38">
        <v>0</v>
      </c>
      <c r="S51" s="39">
        <v>0</v>
      </c>
      <c r="T51" s="39">
        <v>0</v>
      </c>
      <c r="U51" s="39">
        <v>0</v>
      </c>
      <c r="V51" s="40">
        <v>0</v>
      </c>
      <c r="W51" s="38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0</v>
      </c>
      <c r="AF51" s="38">
        <v>0</v>
      </c>
      <c r="AG51" s="39">
        <v>0</v>
      </c>
      <c r="AH51" s="39">
        <v>0</v>
      </c>
      <c r="AI51" s="40">
        <v>0</v>
      </c>
      <c r="AJ51" s="71">
        <v>2.3111300048828101</v>
      </c>
    </row>
    <row r="52" spans="1:36" x14ac:dyDescent="0.3">
      <c r="A52" s="1" t="s">
        <v>96</v>
      </c>
      <c r="B52" s="61" t="s">
        <v>100</v>
      </c>
      <c r="C52" s="38">
        <v>0</v>
      </c>
      <c r="D52" s="39">
        <v>0</v>
      </c>
      <c r="E52" s="39">
        <v>4.7844200439453104</v>
      </c>
      <c r="F52" s="39">
        <v>0.34882000732421897</v>
      </c>
      <c r="G52" s="40">
        <v>5.1332400512695298</v>
      </c>
      <c r="H52" s="38">
        <v>0</v>
      </c>
      <c r="I52" s="39">
        <v>0</v>
      </c>
      <c r="J52" s="39">
        <v>2.3691499633789102</v>
      </c>
      <c r="K52" s="39">
        <v>0</v>
      </c>
      <c r="L52" s="40">
        <v>2.3691499633789102</v>
      </c>
      <c r="M52" s="38">
        <v>0</v>
      </c>
      <c r="N52" s="39">
        <v>0</v>
      </c>
      <c r="O52" s="39">
        <v>0</v>
      </c>
      <c r="P52" s="39">
        <v>0</v>
      </c>
      <c r="Q52" s="40">
        <v>0</v>
      </c>
      <c r="R52" s="38">
        <v>0</v>
      </c>
      <c r="S52" s="39">
        <v>0</v>
      </c>
      <c r="T52" s="39">
        <v>0</v>
      </c>
      <c r="U52" s="39">
        <v>0</v>
      </c>
      <c r="V52" s="40">
        <v>0</v>
      </c>
      <c r="W52" s="38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40">
        <v>0</v>
      </c>
      <c r="AF52" s="38">
        <v>0</v>
      </c>
      <c r="AG52" s="39">
        <v>0</v>
      </c>
      <c r="AH52" s="39">
        <v>0</v>
      </c>
      <c r="AI52" s="40">
        <v>0</v>
      </c>
      <c r="AJ52" s="71">
        <v>7.5023900146484399</v>
      </c>
    </row>
    <row r="53" spans="1:36" x14ac:dyDescent="0.3">
      <c r="A53" s="1" t="s">
        <v>96</v>
      </c>
      <c r="B53" s="61" t="s">
        <v>101</v>
      </c>
      <c r="C53" s="38">
        <v>0</v>
      </c>
      <c r="D53" s="39">
        <v>0</v>
      </c>
      <c r="E53" s="39">
        <v>4.4978100585937497</v>
      </c>
      <c r="F53" s="39">
        <v>0.51496000671386799</v>
      </c>
      <c r="G53" s="40">
        <v>5.0127700653076177</v>
      </c>
      <c r="H53" s="38">
        <v>0</v>
      </c>
      <c r="I53" s="39">
        <v>0</v>
      </c>
      <c r="J53" s="39">
        <v>4.3439998626708998E-2</v>
      </c>
      <c r="K53" s="39">
        <v>0</v>
      </c>
      <c r="L53" s="40">
        <v>4.3439998626708998E-2</v>
      </c>
      <c r="M53" s="38">
        <v>0</v>
      </c>
      <c r="N53" s="39">
        <v>0</v>
      </c>
      <c r="O53" s="39">
        <v>0.78075000000000006</v>
      </c>
      <c r="P53" s="39">
        <v>0</v>
      </c>
      <c r="Q53" s="40">
        <v>0.78075000000000006</v>
      </c>
      <c r="R53" s="38">
        <v>0</v>
      </c>
      <c r="S53" s="39">
        <v>0</v>
      </c>
      <c r="T53" s="39">
        <v>0</v>
      </c>
      <c r="U53" s="39">
        <v>12.49199015808105</v>
      </c>
      <c r="V53" s="40">
        <v>12.49199015808105</v>
      </c>
      <c r="W53" s="38">
        <v>0</v>
      </c>
      <c r="X53" s="39">
        <v>0</v>
      </c>
      <c r="Y53" s="39">
        <v>0.95795001220703102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40">
        <v>0.95795001220703102</v>
      </c>
      <c r="AF53" s="38">
        <v>0</v>
      </c>
      <c r="AG53" s="39">
        <v>0</v>
      </c>
      <c r="AH53" s="39">
        <v>0</v>
      </c>
      <c r="AI53" s="40">
        <v>0</v>
      </c>
      <c r="AJ53" s="71">
        <v>19.286900234222408</v>
      </c>
    </row>
    <row r="54" spans="1:36" x14ac:dyDescent="0.3">
      <c r="A54" s="1" t="s">
        <v>96</v>
      </c>
      <c r="B54" s="61" t="s">
        <v>102</v>
      </c>
      <c r="C54" s="38">
        <v>3.58719995117188</v>
      </c>
      <c r="D54" s="39">
        <v>0</v>
      </c>
      <c r="E54" s="39">
        <v>0</v>
      </c>
      <c r="F54" s="39">
        <v>0</v>
      </c>
      <c r="G54" s="40">
        <v>3.58719995117188</v>
      </c>
      <c r="H54" s="38">
        <v>0</v>
      </c>
      <c r="I54" s="39">
        <v>0</v>
      </c>
      <c r="J54" s="39">
        <v>3.0271999511718799</v>
      </c>
      <c r="K54" s="39">
        <v>0</v>
      </c>
      <c r="L54" s="40">
        <v>3.0271999511718799</v>
      </c>
      <c r="M54" s="38">
        <v>0</v>
      </c>
      <c r="N54" s="39">
        <v>0</v>
      </c>
      <c r="O54" s="39">
        <v>3.3824999961852997</v>
      </c>
      <c r="P54" s="39">
        <v>0</v>
      </c>
      <c r="Q54" s="40">
        <v>3.3824999961852997</v>
      </c>
      <c r="R54" s="38">
        <v>0</v>
      </c>
      <c r="S54" s="39">
        <v>0</v>
      </c>
      <c r="T54" s="39">
        <v>0</v>
      </c>
      <c r="U54" s="39">
        <v>0.33622999000549336</v>
      </c>
      <c r="V54" s="40">
        <v>0.33622999000549336</v>
      </c>
      <c r="W54" s="38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40">
        <v>0</v>
      </c>
      <c r="AF54" s="38">
        <v>0</v>
      </c>
      <c r="AG54" s="39">
        <v>2.9975900878906301</v>
      </c>
      <c r="AH54" s="39">
        <v>0</v>
      </c>
      <c r="AI54" s="40">
        <v>2.9975900878906301</v>
      </c>
      <c r="AJ54" s="71">
        <v>13.330719976425183</v>
      </c>
    </row>
    <row r="55" spans="1:36" x14ac:dyDescent="0.3">
      <c r="A55" s="1" t="s">
        <v>96</v>
      </c>
      <c r="B55" s="61" t="s">
        <v>103</v>
      </c>
      <c r="C55" s="38">
        <v>7.4956000976562498</v>
      </c>
      <c r="D55" s="39">
        <v>0</v>
      </c>
      <c r="E55" s="39">
        <v>0</v>
      </c>
      <c r="F55" s="39">
        <v>0</v>
      </c>
      <c r="G55" s="40">
        <v>7.4956000976562498</v>
      </c>
      <c r="H55" s="38">
        <v>0</v>
      </c>
      <c r="I55" s="39">
        <v>0</v>
      </c>
      <c r="J55" s="39">
        <v>0</v>
      </c>
      <c r="K55" s="39">
        <v>0</v>
      </c>
      <c r="L55" s="40">
        <v>0</v>
      </c>
      <c r="M55" s="38">
        <v>0</v>
      </c>
      <c r="N55" s="39">
        <v>0</v>
      </c>
      <c r="O55" s="39">
        <v>0</v>
      </c>
      <c r="P55" s="39">
        <v>0</v>
      </c>
      <c r="Q55" s="40">
        <v>0</v>
      </c>
      <c r="R55" s="38">
        <v>0</v>
      </c>
      <c r="S55" s="39">
        <v>0</v>
      </c>
      <c r="T55" s="39">
        <v>0</v>
      </c>
      <c r="U55" s="39">
        <v>0</v>
      </c>
      <c r="V55" s="40">
        <v>0</v>
      </c>
      <c r="W55" s="38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40">
        <v>0</v>
      </c>
      <c r="AF55" s="38">
        <v>0</v>
      </c>
      <c r="AG55" s="39">
        <v>0</v>
      </c>
      <c r="AH55" s="39">
        <v>0</v>
      </c>
      <c r="AI55" s="40">
        <v>0</v>
      </c>
      <c r="AJ55" s="71">
        <v>7.4956000976562498</v>
      </c>
    </row>
    <row r="56" spans="1:36" x14ac:dyDescent="0.3">
      <c r="A56" s="1" t="s">
        <v>96</v>
      </c>
      <c r="B56" s="61" t="s">
        <v>104</v>
      </c>
      <c r="C56" s="38">
        <v>0</v>
      </c>
      <c r="D56" s="39">
        <v>0</v>
      </c>
      <c r="E56" s="39">
        <v>0</v>
      </c>
      <c r="F56" s="39">
        <v>0</v>
      </c>
      <c r="G56" s="40">
        <v>0</v>
      </c>
      <c r="H56" s="38">
        <v>0</v>
      </c>
      <c r="I56" s="39">
        <v>0</v>
      </c>
      <c r="J56" s="39">
        <v>0</v>
      </c>
      <c r="K56" s="39">
        <v>0</v>
      </c>
      <c r="L56" s="40">
        <v>0</v>
      </c>
      <c r="M56" s="38">
        <v>0</v>
      </c>
      <c r="N56" s="39">
        <v>0</v>
      </c>
      <c r="O56" s="39">
        <v>0</v>
      </c>
      <c r="P56" s="39">
        <v>0</v>
      </c>
      <c r="Q56" s="40">
        <v>0</v>
      </c>
      <c r="R56" s="38">
        <v>0</v>
      </c>
      <c r="S56" s="39">
        <v>0</v>
      </c>
      <c r="T56" s="39">
        <v>0</v>
      </c>
      <c r="U56" s="39">
        <v>1.823260026931762</v>
      </c>
      <c r="V56" s="40">
        <v>1.823260026931762</v>
      </c>
      <c r="W56" s="38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40">
        <v>0</v>
      </c>
      <c r="AF56" s="38">
        <v>0</v>
      </c>
      <c r="AG56" s="39">
        <v>0</v>
      </c>
      <c r="AH56" s="39">
        <v>0</v>
      </c>
      <c r="AI56" s="40">
        <v>0</v>
      </c>
      <c r="AJ56" s="71">
        <v>1.823260026931762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0</v>
      </c>
      <c r="F57" s="39">
        <v>0</v>
      </c>
      <c r="G57" s="40">
        <v>0</v>
      </c>
      <c r="H57" s="38">
        <v>0</v>
      </c>
      <c r="I57" s="39">
        <v>0</v>
      </c>
      <c r="J57" s="39">
        <v>0</v>
      </c>
      <c r="K57" s="39">
        <v>0</v>
      </c>
      <c r="L57" s="40">
        <v>0</v>
      </c>
      <c r="M57" s="38">
        <v>0</v>
      </c>
      <c r="N57" s="39">
        <v>0</v>
      </c>
      <c r="O57" s="39">
        <v>0</v>
      </c>
      <c r="P57" s="39">
        <v>0</v>
      </c>
      <c r="Q57" s="40">
        <v>0</v>
      </c>
      <c r="R57" s="38">
        <v>0</v>
      </c>
      <c r="S57" s="39">
        <v>0</v>
      </c>
      <c r="T57" s="39">
        <v>0</v>
      </c>
      <c r="U57" s="39">
        <v>0</v>
      </c>
      <c r="V57" s="40">
        <v>0</v>
      </c>
      <c r="W57" s="38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40">
        <v>0</v>
      </c>
      <c r="AF57" s="38">
        <v>0</v>
      </c>
      <c r="AG57" s="39">
        <v>0</v>
      </c>
      <c r="AH57" s="39">
        <v>0</v>
      </c>
      <c r="AI57" s="40">
        <v>0</v>
      </c>
      <c r="AJ57" s="71">
        <v>0</v>
      </c>
    </row>
    <row r="58" spans="1:36" x14ac:dyDescent="0.3">
      <c r="A58" s="1" t="s">
        <v>96</v>
      </c>
      <c r="B58" s="61" t="s">
        <v>106</v>
      </c>
      <c r="C58" s="38">
        <v>0</v>
      </c>
      <c r="D58" s="39">
        <v>0</v>
      </c>
      <c r="E58" s="39">
        <v>0</v>
      </c>
      <c r="F58" s="39">
        <v>0</v>
      </c>
      <c r="G58" s="40">
        <v>0</v>
      </c>
      <c r="H58" s="38">
        <v>0</v>
      </c>
      <c r="I58" s="39">
        <v>0</v>
      </c>
      <c r="J58" s="39">
        <v>0</v>
      </c>
      <c r="K58" s="39">
        <v>0</v>
      </c>
      <c r="L58" s="40">
        <v>0</v>
      </c>
      <c r="M58" s="38">
        <v>0</v>
      </c>
      <c r="N58" s="39">
        <v>0</v>
      </c>
      <c r="O58" s="39">
        <v>0</v>
      </c>
      <c r="P58" s="39">
        <v>0</v>
      </c>
      <c r="Q58" s="40">
        <v>0</v>
      </c>
      <c r="R58" s="38">
        <v>0</v>
      </c>
      <c r="S58" s="39">
        <v>0</v>
      </c>
      <c r="T58" s="39">
        <v>0</v>
      </c>
      <c r="U58" s="39">
        <v>0</v>
      </c>
      <c r="V58" s="40">
        <v>0</v>
      </c>
      <c r="W58" s="38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0</v>
      </c>
      <c r="AF58" s="38">
        <v>0</v>
      </c>
      <c r="AG58" s="39">
        <v>0</v>
      </c>
      <c r="AH58" s="39">
        <v>0</v>
      </c>
      <c r="AI58" s="40">
        <v>0</v>
      </c>
      <c r="AJ58" s="71">
        <v>0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2.53909008789062</v>
      </c>
      <c r="F59" s="39">
        <v>0</v>
      </c>
      <c r="G59" s="40">
        <v>2.53909008789062</v>
      </c>
      <c r="H59" s="38">
        <v>0</v>
      </c>
      <c r="I59" s="39">
        <v>0</v>
      </c>
      <c r="J59" s="39">
        <v>0</v>
      </c>
      <c r="K59" s="39">
        <v>0</v>
      </c>
      <c r="L59" s="40">
        <v>0</v>
      </c>
      <c r="M59" s="38">
        <v>0</v>
      </c>
      <c r="N59" s="39">
        <v>0</v>
      </c>
      <c r="O59" s="39">
        <v>0</v>
      </c>
      <c r="P59" s="39">
        <v>0</v>
      </c>
      <c r="Q59" s="40">
        <v>0</v>
      </c>
      <c r="R59" s="38">
        <v>0</v>
      </c>
      <c r="S59" s="39">
        <v>0</v>
      </c>
      <c r="T59" s="39">
        <v>0</v>
      </c>
      <c r="U59" s="39">
        <v>0</v>
      </c>
      <c r="V59" s="40">
        <v>0</v>
      </c>
      <c r="W59" s="38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40">
        <v>0</v>
      </c>
      <c r="AF59" s="38">
        <v>0</v>
      </c>
      <c r="AG59" s="39">
        <v>0</v>
      </c>
      <c r="AH59" s="39">
        <v>0</v>
      </c>
      <c r="AI59" s="40">
        <v>0</v>
      </c>
      <c r="AJ59" s="71">
        <v>2.53909008789062</v>
      </c>
    </row>
    <row r="60" spans="1:36" x14ac:dyDescent="0.3">
      <c r="A60" s="1" t="s">
        <v>107</v>
      </c>
      <c r="B60" s="61" t="s">
        <v>109</v>
      </c>
      <c r="C60" s="38">
        <v>0</v>
      </c>
      <c r="D60" s="39">
        <v>0</v>
      </c>
      <c r="E60" s="39">
        <v>0</v>
      </c>
      <c r="F60" s="39">
        <v>0</v>
      </c>
      <c r="G60" s="40">
        <v>0</v>
      </c>
      <c r="H60" s="38">
        <v>0</v>
      </c>
      <c r="I60" s="39">
        <v>0</v>
      </c>
      <c r="J60" s="39">
        <v>0</v>
      </c>
      <c r="K60" s="39">
        <v>0</v>
      </c>
      <c r="L60" s="40">
        <v>0</v>
      </c>
      <c r="M60" s="38">
        <v>0</v>
      </c>
      <c r="N60" s="39">
        <v>0</v>
      </c>
      <c r="O60" s="39">
        <v>0</v>
      </c>
      <c r="P60" s="39">
        <v>0</v>
      </c>
      <c r="Q60" s="40">
        <v>0</v>
      </c>
      <c r="R60" s="38">
        <v>0</v>
      </c>
      <c r="S60" s="39">
        <v>0</v>
      </c>
      <c r="T60" s="39">
        <v>0</v>
      </c>
      <c r="U60" s="39">
        <v>0.46007998657226601</v>
      </c>
      <c r="V60" s="40">
        <v>0.46007998657226601</v>
      </c>
      <c r="W60" s="38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0</v>
      </c>
      <c r="AF60" s="38">
        <v>0</v>
      </c>
      <c r="AG60" s="39">
        <v>0</v>
      </c>
      <c r="AH60" s="39">
        <v>0</v>
      </c>
      <c r="AI60" s="40">
        <v>0</v>
      </c>
      <c r="AJ60" s="71">
        <v>0.46007998657226601</v>
      </c>
    </row>
    <row r="61" spans="1:36" x14ac:dyDescent="0.3">
      <c r="A61" s="1" t="s">
        <v>110</v>
      </c>
      <c r="B61" s="61" t="s">
        <v>111</v>
      </c>
      <c r="C61" s="38">
        <v>0</v>
      </c>
      <c r="D61" s="39">
        <v>0</v>
      </c>
      <c r="E61" s="39">
        <v>0</v>
      </c>
      <c r="F61" s="39">
        <v>0.42665000152587901</v>
      </c>
      <c r="G61" s="40">
        <v>0.42665000152587901</v>
      </c>
      <c r="H61" s="38">
        <v>2.1376499023437501</v>
      </c>
      <c r="I61" s="39">
        <v>0</v>
      </c>
      <c r="J61" s="39">
        <v>3.190539978027346</v>
      </c>
      <c r="K61" s="39">
        <v>0</v>
      </c>
      <c r="L61" s="40">
        <v>5.3281898803710961</v>
      </c>
      <c r="M61" s="38">
        <v>0</v>
      </c>
      <c r="N61" s="39">
        <v>0</v>
      </c>
      <c r="O61" s="39">
        <v>3.6680699768066449</v>
      </c>
      <c r="P61" s="39">
        <v>0</v>
      </c>
      <c r="Q61" s="40">
        <v>3.6680699768066449</v>
      </c>
      <c r="R61" s="38">
        <v>0</v>
      </c>
      <c r="S61" s="39">
        <v>0</v>
      </c>
      <c r="T61" s="39">
        <v>0</v>
      </c>
      <c r="U61" s="39">
        <v>0.245419998168945</v>
      </c>
      <c r="V61" s="40">
        <v>0.245419998168945</v>
      </c>
      <c r="W61" s="38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0</v>
      </c>
      <c r="AF61" s="38">
        <v>0</v>
      </c>
      <c r="AG61" s="39">
        <v>0</v>
      </c>
      <c r="AH61" s="39">
        <v>0</v>
      </c>
      <c r="AI61" s="40">
        <v>0</v>
      </c>
      <c r="AJ61" s="71">
        <v>9.668329856872564</v>
      </c>
    </row>
    <row r="62" spans="1:36" x14ac:dyDescent="0.3">
      <c r="A62" s="1" t="s">
        <v>110</v>
      </c>
      <c r="B62" s="61" t="s">
        <v>112</v>
      </c>
      <c r="C62" s="38">
        <v>7.0332700195312503</v>
      </c>
      <c r="D62" s="39">
        <v>0</v>
      </c>
      <c r="E62" s="39">
        <v>0.72283001708984396</v>
      </c>
      <c r="F62" s="39">
        <v>0</v>
      </c>
      <c r="G62" s="40">
        <v>7.7561000366210946</v>
      </c>
      <c r="H62" s="38">
        <v>0</v>
      </c>
      <c r="I62" s="39">
        <v>0</v>
      </c>
      <c r="J62" s="39">
        <v>2.7714599609374999</v>
      </c>
      <c r="K62" s="39">
        <v>0</v>
      </c>
      <c r="L62" s="40">
        <v>2.7714599609374999</v>
      </c>
      <c r="M62" s="38">
        <v>0</v>
      </c>
      <c r="N62" s="39">
        <v>0</v>
      </c>
      <c r="O62" s="39">
        <v>4.6551699218750002</v>
      </c>
      <c r="P62" s="39">
        <v>0</v>
      </c>
      <c r="Q62" s="40">
        <v>4.6551699218750002</v>
      </c>
      <c r="R62" s="38">
        <v>0</v>
      </c>
      <c r="S62" s="39">
        <v>0</v>
      </c>
      <c r="T62" s="39">
        <v>0</v>
      </c>
      <c r="U62" s="39">
        <v>1.776449989318847</v>
      </c>
      <c r="V62" s="40">
        <v>1.776449989318847</v>
      </c>
      <c r="W62" s="38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40">
        <v>0</v>
      </c>
      <c r="AF62" s="38">
        <v>0</v>
      </c>
      <c r="AG62" s="39">
        <v>0</v>
      </c>
      <c r="AH62" s="39">
        <v>0</v>
      </c>
      <c r="AI62" s="40">
        <v>0</v>
      </c>
      <c r="AJ62" s="71">
        <v>16.959179908752443</v>
      </c>
    </row>
    <row r="63" spans="1:36" x14ac:dyDescent="0.3">
      <c r="A63" s="1" t="s">
        <v>110</v>
      </c>
      <c r="B63" s="61" t="s">
        <v>113</v>
      </c>
      <c r="C63" s="38">
        <v>0</v>
      </c>
      <c r="D63" s="39">
        <v>0</v>
      </c>
      <c r="E63" s="39">
        <v>0</v>
      </c>
      <c r="F63" s="39">
        <v>0</v>
      </c>
      <c r="G63" s="40">
        <v>0</v>
      </c>
      <c r="H63" s="38">
        <v>6.4294902343749998</v>
      </c>
      <c r="I63" s="39">
        <v>0</v>
      </c>
      <c r="J63" s="39">
        <v>0</v>
      </c>
      <c r="K63" s="39">
        <v>0</v>
      </c>
      <c r="L63" s="40">
        <v>6.4294902343749998</v>
      </c>
      <c r="M63" s="38">
        <v>0</v>
      </c>
      <c r="N63" s="39">
        <v>0</v>
      </c>
      <c r="O63" s="39">
        <v>4.7853599243164053</v>
      </c>
      <c r="P63" s="39">
        <v>0</v>
      </c>
      <c r="Q63" s="40">
        <v>4.7853599243164053</v>
      </c>
      <c r="R63" s="38">
        <v>1.233649974822997</v>
      </c>
      <c r="S63" s="39">
        <v>0</v>
      </c>
      <c r="T63" s="39">
        <v>0</v>
      </c>
      <c r="U63" s="39">
        <v>0.70562998962402401</v>
      </c>
      <c r="V63" s="40">
        <v>1.9392799644470209</v>
      </c>
      <c r="W63" s="38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40">
        <v>0</v>
      </c>
      <c r="AF63" s="38">
        <v>0</v>
      </c>
      <c r="AG63" s="39">
        <v>0</v>
      </c>
      <c r="AH63" s="39">
        <v>0</v>
      </c>
      <c r="AI63" s="40">
        <v>0</v>
      </c>
      <c r="AJ63" s="71">
        <v>13.154130123138426</v>
      </c>
    </row>
    <row r="64" spans="1:36" x14ac:dyDescent="0.3">
      <c r="A64" s="1" t="s">
        <v>110</v>
      </c>
      <c r="B64" s="61" t="s">
        <v>114</v>
      </c>
      <c r="C64" s="38">
        <v>0</v>
      </c>
      <c r="D64" s="39">
        <v>0</v>
      </c>
      <c r="E64" s="39">
        <v>0</v>
      </c>
      <c r="F64" s="39">
        <v>0</v>
      </c>
      <c r="G64" s="40">
        <v>0</v>
      </c>
      <c r="H64" s="38">
        <v>0</v>
      </c>
      <c r="I64" s="39">
        <v>0</v>
      </c>
      <c r="J64" s="39">
        <v>0</v>
      </c>
      <c r="K64" s="39">
        <v>0</v>
      </c>
      <c r="L64" s="40">
        <v>0</v>
      </c>
      <c r="M64" s="38">
        <v>0</v>
      </c>
      <c r="N64" s="39">
        <v>0</v>
      </c>
      <c r="O64" s="39">
        <v>0</v>
      </c>
      <c r="P64" s="39">
        <v>0</v>
      </c>
      <c r="Q64" s="40">
        <v>0</v>
      </c>
      <c r="R64" s="38">
        <v>0</v>
      </c>
      <c r="S64" s="39">
        <v>0</v>
      </c>
      <c r="T64" s="39">
        <v>0</v>
      </c>
      <c r="U64" s="39">
        <v>0</v>
      </c>
      <c r="V64" s="40">
        <v>0</v>
      </c>
      <c r="W64" s="38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0</v>
      </c>
      <c r="AF64" s="38">
        <v>0</v>
      </c>
      <c r="AG64" s="39">
        <v>0</v>
      </c>
      <c r="AH64" s="39">
        <v>0</v>
      </c>
      <c r="AI64" s="40">
        <v>0</v>
      </c>
      <c r="AJ64" s="71">
        <v>0</v>
      </c>
    </row>
    <row r="65" spans="1:36" x14ac:dyDescent="0.3">
      <c r="A65" s="1" t="s">
        <v>110</v>
      </c>
      <c r="B65" s="61" t="s">
        <v>115</v>
      </c>
      <c r="C65" s="38">
        <v>0</v>
      </c>
      <c r="D65" s="39">
        <v>0</v>
      </c>
      <c r="E65" s="39">
        <v>0</v>
      </c>
      <c r="F65" s="39">
        <v>0</v>
      </c>
      <c r="G65" s="40">
        <v>0</v>
      </c>
      <c r="H65" s="38">
        <v>0</v>
      </c>
      <c r="I65" s="39">
        <v>0</v>
      </c>
      <c r="J65" s="39">
        <v>0</v>
      </c>
      <c r="K65" s="39">
        <v>0</v>
      </c>
      <c r="L65" s="40">
        <v>0</v>
      </c>
      <c r="M65" s="38">
        <v>2.59200000762939E-2</v>
      </c>
      <c r="N65" s="39">
        <v>0</v>
      </c>
      <c r="O65" s="39">
        <v>0</v>
      </c>
      <c r="P65" s="39">
        <v>0</v>
      </c>
      <c r="Q65" s="40">
        <v>2.59200000762939E-2</v>
      </c>
      <c r="R65" s="38">
        <v>0</v>
      </c>
      <c r="S65" s="39">
        <v>0</v>
      </c>
      <c r="T65" s="39">
        <v>0</v>
      </c>
      <c r="U65" s="39">
        <v>0.14328999328613301</v>
      </c>
      <c r="V65" s="40">
        <v>0.14328999328613301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0</v>
      </c>
      <c r="AI65" s="40">
        <v>0</v>
      </c>
      <c r="AJ65" s="71">
        <v>0.16920999336242692</v>
      </c>
    </row>
    <row r="66" spans="1:36" x14ac:dyDescent="0.3">
      <c r="A66" s="1" t="s">
        <v>116</v>
      </c>
      <c r="B66" s="61" t="s">
        <v>117</v>
      </c>
      <c r="C66" s="38">
        <v>7.2987299804687504</v>
      </c>
      <c r="D66" s="39">
        <v>0</v>
      </c>
      <c r="E66" s="39">
        <v>0</v>
      </c>
      <c r="F66" s="39">
        <v>0</v>
      </c>
      <c r="G66" s="40">
        <v>7.2987299804687504</v>
      </c>
      <c r="H66" s="38">
        <v>0</v>
      </c>
      <c r="I66" s="39">
        <v>0</v>
      </c>
      <c r="J66" s="39">
        <v>10.06908984375</v>
      </c>
      <c r="K66" s="39">
        <v>0</v>
      </c>
      <c r="L66" s="40">
        <v>10.06908984375</v>
      </c>
      <c r="M66" s="38">
        <v>0</v>
      </c>
      <c r="N66" s="39">
        <v>0</v>
      </c>
      <c r="O66" s="39">
        <v>1.0192900161743159</v>
      </c>
      <c r="P66" s="39">
        <v>0</v>
      </c>
      <c r="Q66" s="40">
        <v>1.0192900161743159</v>
      </c>
      <c r="R66" s="38">
        <v>0</v>
      </c>
      <c r="S66" s="39">
        <v>0</v>
      </c>
      <c r="T66" s="39">
        <v>0</v>
      </c>
      <c r="U66" s="39">
        <v>0.405849990844727</v>
      </c>
      <c r="V66" s="40">
        <v>0.405849990844727</v>
      </c>
      <c r="W66" s="38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40">
        <v>0</v>
      </c>
      <c r="AF66" s="38">
        <v>0</v>
      </c>
      <c r="AG66" s="39">
        <v>0</v>
      </c>
      <c r="AH66" s="39">
        <v>0</v>
      </c>
      <c r="AI66" s="40">
        <v>0</v>
      </c>
      <c r="AJ66" s="71">
        <v>18.792959831237791</v>
      </c>
    </row>
    <row r="67" spans="1:36" x14ac:dyDescent="0.3">
      <c r="A67" s="1" t="s">
        <v>116</v>
      </c>
      <c r="B67" s="61" t="s">
        <v>118</v>
      </c>
      <c r="C67" s="38">
        <v>0</v>
      </c>
      <c r="D67" s="39">
        <v>0</v>
      </c>
      <c r="E67" s="39">
        <v>0</v>
      </c>
      <c r="F67" s="39">
        <v>0</v>
      </c>
      <c r="G67" s="40">
        <v>0</v>
      </c>
      <c r="H67" s="38">
        <v>0</v>
      </c>
      <c r="I67" s="39">
        <v>0</v>
      </c>
      <c r="J67" s="39">
        <v>0</v>
      </c>
      <c r="K67" s="39">
        <v>0</v>
      </c>
      <c r="L67" s="40">
        <v>0</v>
      </c>
      <c r="M67" s="38">
        <v>0</v>
      </c>
      <c r="N67" s="39">
        <v>0</v>
      </c>
      <c r="O67" s="39">
        <v>0</v>
      </c>
      <c r="P67" s="39">
        <v>0</v>
      </c>
      <c r="Q67" s="40">
        <v>0</v>
      </c>
      <c r="R67" s="38">
        <v>0</v>
      </c>
      <c r="S67" s="39">
        <v>0</v>
      </c>
      <c r="T67" s="39">
        <v>0</v>
      </c>
      <c r="U67" s="39">
        <v>0</v>
      </c>
      <c r="V67" s="40">
        <v>0</v>
      </c>
      <c r="W67" s="38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40">
        <v>0</v>
      </c>
      <c r="AF67" s="38">
        <v>0</v>
      </c>
      <c r="AG67" s="39">
        <v>0</v>
      </c>
      <c r="AH67" s="39">
        <v>0</v>
      </c>
      <c r="AI67" s="40">
        <v>0</v>
      </c>
      <c r="AJ67" s="71">
        <v>0</v>
      </c>
    </row>
    <row r="68" spans="1:36" x14ac:dyDescent="0.3">
      <c r="A68" s="1" t="s">
        <v>116</v>
      </c>
      <c r="B68" s="61" t="s">
        <v>119</v>
      </c>
      <c r="C68" s="38">
        <v>0</v>
      </c>
      <c r="D68" s="39">
        <v>0</v>
      </c>
      <c r="E68" s="39">
        <v>3.6590999755859399</v>
      </c>
      <c r="F68" s="39">
        <v>0.53447999191284201</v>
      </c>
      <c r="G68" s="40">
        <v>4.1935799674987821</v>
      </c>
      <c r="H68" s="38">
        <v>0.121040002822876</v>
      </c>
      <c r="I68" s="39">
        <v>0</v>
      </c>
      <c r="J68" s="39">
        <v>6.0559599609374999</v>
      </c>
      <c r="K68" s="39">
        <v>0</v>
      </c>
      <c r="L68" s="40">
        <v>6.1769999637603759</v>
      </c>
      <c r="M68" s="38">
        <v>4.0824899597168018</v>
      </c>
      <c r="N68" s="39">
        <v>0</v>
      </c>
      <c r="O68" s="39">
        <v>4.1961799621582028</v>
      </c>
      <c r="P68" s="39">
        <v>0</v>
      </c>
      <c r="Q68" s="40">
        <v>8.2786699218750037</v>
      </c>
      <c r="R68" s="38">
        <v>0.32766000366210901</v>
      </c>
      <c r="S68" s="39">
        <v>0</v>
      </c>
      <c r="T68" s="39">
        <v>0.484440002441406</v>
      </c>
      <c r="U68" s="39">
        <v>3.3717200183868377</v>
      </c>
      <c r="V68" s="40">
        <v>4.1838200244903527</v>
      </c>
      <c r="W68" s="38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40">
        <v>0</v>
      </c>
      <c r="AF68" s="38">
        <v>0</v>
      </c>
      <c r="AG68" s="39">
        <v>0</v>
      </c>
      <c r="AH68" s="39">
        <v>0.266720001220703</v>
      </c>
      <c r="AI68" s="40">
        <v>0.266720001220703</v>
      </c>
      <c r="AJ68" s="71">
        <v>23.099789878845218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0</v>
      </c>
      <c r="F69" s="39">
        <v>0</v>
      </c>
      <c r="G69" s="40">
        <v>0</v>
      </c>
      <c r="H69" s="38">
        <v>0</v>
      </c>
      <c r="I69" s="39">
        <v>0</v>
      </c>
      <c r="J69" s="39">
        <v>0</v>
      </c>
      <c r="K69" s="39">
        <v>0</v>
      </c>
      <c r="L69" s="40">
        <v>0</v>
      </c>
      <c r="M69" s="38">
        <v>0</v>
      </c>
      <c r="N69" s="39">
        <v>0</v>
      </c>
      <c r="O69" s="39">
        <v>0</v>
      </c>
      <c r="P69" s="39">
        <v>0</v>
      </c>
      <c r="Q69" s="40">
        <v>0</v>
      </c>
      <c r="R69" s="38">
        <v>0</v>
      </c>
      <c r="S69" s="39">
        <v>0</v>
      </c>
      <c r="T69" s="39">
        <v>0</v>
      </c>
      <c r="U69" s="39">
        <v>0.34323001098632799</v>
      </c>
      <c r="V69" s="40">
        <v>0.34323001098632799</v>
      </c>
      <c r="W69" s="38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0</v>
      </c>
      <c r="AF69" s="38">
        <v>0</v>
      </c>
      <c r="AG69" s="39">
        <v>0</v>
      </c>
      <c r="AH69" s="39">
        <v>0</v>
      </c>
      <c r="AI69" s="40">
        <v>0</v>
      </c>
      <c r="AJ69" s="71">
        <v>0.34323001098632799</v>
      </c>
    </row>
    <row r="70" spans="1:36" x14ac:dyDescent="0.3">
      <c r="A70" s="1" t="s">
        <v>116</v>
      </c>
      <c r="B70" s="61" t="s">
        <v>121</v>
      </c>
      <c r="C70" s="38">
        <v>0</v>
      </c>
      <c r="D70" s="39">
        <v>0</v>
      </c>
      <c r="E70" s="39">
        <v>0</v>
      </c>
      <c r="F70" s="39">
        <v>0</v>
      </c>
      <c r="G70" s="40">
        <v>0</v>
      </c>
      <c r="H70" s="38">
        <v>0</v>
      </c>
      <c r="I70" s="39">
        <v>0</v>
      </c>
      <c r="J70" s="39">
        <v>0</v>
      </c>
      <c r="K70" s="39">
        <v>0</v>
      </c>
      <c r="L70" s="40">
        <v>0</v>
      </c>
      <c r="M70" s="38">
        <v>0</v>
      </c>
      <c r="N70" s="39">
        <v>0</v>
      </c>
      <c r="O70" s="39">
        <v>0</v>
      </c>
      <c r="P70" s="39">
        <v>0</v>
      </c>
      <c r="Q70" s="40">
        <v>0</v>
      </c>
      <c r="R70" s="38">
        <v>0</v>
      </c>
      <c r="S70" s="39">
        <v>0</v>
      </c>
      <c r="T70" s="39">
        <v>0</v>
      </c>
      <c r="U70" s="39">
        <v>0</v>
      </c>
      <c r="V70" s="40">
        <v>0</v>
      </c>
      <c r="W70" s="38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0</v>
      </c>
      <c r="AF70" s="38">
        <v>0</v>
      </c>
      <c r="AG70" s="39">
        <v>0</v>
      </c>
      <c r="AH70" s="39">
        <v>1.30699996948242E-2</v>
      </c>
      <c r="AI70" s="40">
        <v>1.30699996948242E-2</v>
      </c>
      <c r="AJ70" s="71">
        <v>1.30699996948242E-2</v>
      </c>
    </row>
    <row r="71" spans="1:36" x14ac:dyDescent="0.3">
      <c r="A71" s="1" t="s">
        <v>122</v>
      </c>
      <c r="B71" s="61" t="s">
        <v>123</v>
      </c>
      <c r="C71" s="38">
        <v>0</v>
      </c>
      <c r="D71" s="39">
        <v>0.60877001953124998</v>
      </c>
      <c r="E71" s="39">
        <v>0</v>
      </c>
      <c r="F71" s="39">
        <v>0</v>
      </c>
      <c r="G71" s="40">
        <v>0.60877001953124998</v>
      </c>
      <c r="H71" s="38">
        <v>0.89136003112792994</v>
      </c>
      <c r="I71" s="39">
        <v>0</v>
      </c>
      <c r="J71" s="39">
        <v>0.36810000610351601</v>
      </c>
      <c r="K71" s="39">
        <v>0</v>
      </c>
      <c r="L71" s="40">
        <v>1.259460037231446</v>
      </c>
      <c r="M71" s="38">
        <v>0</v>
      </c>
      <c r="N71" s="39">
        <v>0</v>
      </c>
      <c r="O71" s="39">
        <v>0</v>
      </c>
      <c r="P71" s="39">
        <v>0</v>
      </c>
      <c r="Q71" s="40">
        <v>0</v>
      </c>
      <c r="R71" s="38">
        <v>0</v>
      </c>
      <c r="S71" s="39">
        <v>0</v>
      </c>
      <c r="T71" s="39">
        <v>0</v>
      </c>
      <c r="U71" s="39">
        <v>0.109120002746582</v>
      </c>
      <c r="V71" s="40">
        <v>0.109120002746582</v>
      </c>
      <c r="W71" s="38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40">
        <v>0</v>
      </c>
      <c r="AF71" s="38">
        <v>0</v>
      </c>
      <c r="AG71" s="39">
        <v>0</v>
      </c>
      <c r="AH71" s="39">
        <v>0</v>
      </c>
      <c r="AI71" s="40">
        <v>0</v>
      </c>
      <c r="AJ71" s="71">
        <v>1.9773500595092779</v>
      </c>
    </row>
    <row r="72" spans="1:36" x14ac:dyDescent="0.3">
      <c r="A72" s="1" t="s">
        <v>122</v>
      </c>
      <c r="B72" s="61" t="s">
        <v>124</v>
      </c>
      <c r="C72" s="38">
        <v>1.1473699951171901</v>
      </c>
      <c r="D72" s="39">
        <v>0.36867001342773398</v>
      </c>
      <c r="E72" s="39">
        <v>2.4001298828125002</v>
      </c>
      <c r="F72" s="39">
        <v>0</v>
      </c>
      <c r="G72" s="40">
        <v>3.9161698913574243</v>
      </c>
      <c r="H72" s="38">
        <v>0</v>
      </c>
      <c r="I72" s="39">
        <v>0</v>
      </c>
      <c r="J72" s="39">
        <v>0</v>
      </c>
      <c r="K72" s="39">
        <v>0</v>
      </c>
      <c r="L72" s="40">
        <v>0</v>
      </c>
      <c r="M72" s="38">
        <v>0</v>
      </c>
      <c r="N72" s="39">
        <v>0</v>
      </c>
      <c r="O72" s="39">
        <v>0</v>
      </c>
      <c r="P72" s="39">
        <v>0</v>
      </c>
      <c r="Q72" s="40">
        <v>0</v>
      </c>
      <c r="R72" s="38">
        <v>0</v>
      </c>
      <c r="S72" s="39">
        <v>0</v>
      </c>
      <c r="T72" s="39">
        <v>0</v>
      </c>
      <c r="U72" s="39">
        <v>0.15721000671386701</v>
      </c>
      <c r="V72" s="40">
        <v>0.15721000671386701</v>
      </c>
      <c r="W72" s="38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0</v>
      </c>
      <c r="AF72" s="38">
        <v>0</v>
      </c>
      <c r="AG72" s="39">
        <v>0</v>
      </c>
      <c r="AH72" s="39">
        <v>0</v>
      </c>
      <c r="AI72" s="40">
        <v>0</v>
      </c>
      <c r="AJ72" s="71">
        <v>4.0733798980712912</v>
      </c>
    </row>
    <row r="73" spans="1:36" x14ac:dyDescent="0.3">
      <c r="A73" s="1" t="s">
        <v>122</v>
      </c>
      <c r="B73" s="61" t="s">
        <v>125</v>
      </c>
      <c r="C73" s="38">
        <v>13.3741899414063</v>
      </c>
      <c r="D73" s="39">
        <v>0</v>
      </c>
      <c r="E73" s="39">
        <v>0</v>
      </c>
      <c r="F73" s="39">
        <v>0</v>
      </c>
      <c r="G73" s="40">
        <v>13.3741899414063</v>
      </c>
      <c r="H73" s="38">
        <v>0</v>
      </c>
      <c r="I73" s="39">
        <v>0</v>
      </c>
      <c r="J73" s="39">
        <v>0</v>
      </c>
      <c r="K73" s="39">
        <v>0</v>
      </c>
      <c r="L73" s="40">
        <v>0</v>
      </c>
      <c r="M73" s="38">
        <v>1.83472998046875</v>
      </c>
      <c r="N73" s="39">
        <v>0</v>
      </c>
      <c r="O73" s="39">
        <v>0.18580999755859401</v>
      </c>
      <c r="P73" s="39">
        <v>0</v>
      </c>
      <c r="Q73" s="40">
        <v>2.0205399780273439</v>
      </c>
      <c r="R73" s="38">
        <v>0</v>
      </c>
      <c r="S73" s="39">
        <v>0</v>
      </c>
      <c r="T73" s="39">
        <v>0</v>
      </c>
      <c r="U73" s="39">
        <v>2.5611499900817898</v>
      </c>
      <c r="V73" s="40">
        <v>2.5611499900817898</v>
      </c>
      <c r="W73" s="38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0</v>
      </c>
      <c r="AF73" s="38">
        <v>0</v>
      </c>
      <c r="AG73" s="39">
        <v>0</v>
      </c>
      <c r="AH73" s="39">
        <v>1.1294600048065191</v>
      </c>
      <c r="AI73" s="40">
        <v>1.1294600048065191</v>
      </c>
      <c r="AJ73" s="71">
        <v>19.085339914321953</v>
      </c>
    </row>
    <row r="74" spans="1:36" x14ac:dyDescent="0.3">
      <c r="A74" s="1" t="s">
        <v>122</v>
      </c>
      <c r="B74" s="61" t="s">
        <v>126</v>
      </c>
      <c r="C74" s="38">
        <v>0</v>
      </c>
      <c r="D74" s="39">
        <v>1.98733004760742</v>
      </c>
      <c r="E74" s="39">
        <v>0</v>
      </c>
      <c r="F74" s="39">
        <v>0</v>
      </c>
      <c r="G74" s="40">
        <v>1.98733004760742</v>
      </c>
      <c r="H74" s="38">
        <v>0</v>
      </c>
      <c r="I74" s="39">
        <v>0</v>
      </c>
      <c r="J74" s="39">
        <v>3.8453299407958972</v>
      </c>
      <c r="K74" s="39">
        <v>0</v>
      </c>
      <c r="L74" s="40">
        <v>3.8453299407958972</v>
      </c>
      <c r="M74" s="38">
        <v>5.505929924011232</v>
      </c>
      <c r="N74" s="39">
        <v>0</v>
      </c>
      <c r="O74" s="39">
        <v>4.0412099609375014</v>
      </c>
      <c r="P74" s="39">
        <v>0</v>
      </c>
      <c r="Q74" s="40">
        <v>9.5471398849487343</v>
      </c>
      <c r="R74" s="38">
        <v>0</v>
      </c>
      <c r="S74" s="39">
        <v>0</v>
      </c>
      <c r="T74" s="39">
        <v>0</v>
      </c>
      <c r="U74" s="39">
        <v>0.66708999252319345</v>
      </c>
      <c r="V74" s="40">
        <v>0.66708999252319345</v>
      </c>
      <c r="W74" s="38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</v>
      </c>
      <c r="AF74" s="38">
        <v>0</v>
      </c>
      <c r="AG74" s="39">
        <v>0</v>
      </c>
      <c r="AH74" s="39">
        <v>9.8829998970031696E-2</v>
      </c>
      <c r="AI74" s="40">
        <v>9.8829998970031696E-2</v>
      </c>
      <c r="AJ74" s="71">
        <v>16.145719864845276</v>
      </c>
    </row>
    <row r="75" spans="1:36" x14ac:dyDescent="0.3">
      <c r="A75" s="1" t="s">
        <v>127</v>
      </c>
      <c r="B75" s="61" t="s">
        <v>128</v>
      </c>
      <c r="C75" s="38">
        <v>0</v>
      </c>
      <c r="D75" s="39">
        <v>0</v>
      </c>
      <c r="E75" s="39">
        <v>0</v>
      </c>
      <c r="F75" s="39">
        <v>0</v>
      </c>
      <c r="G75" s="40">
        <v>0</v>
      </c>
      <c r="H75" s="38">
        <v>0</v>
      </c>
      <c r="I75" s="39">
        <v>0</v>
      </c>
      <c r="J75" s="39">
        <v>0</v>
      </c>
      <c r="K75" s="39">
        <v>0</v>
      </c>
      <c r="L75" s="40">
        <v>0</v>
      </c>
      <c r="M75" s="38">
        <v>0.894739990234375</v>
      </c>
      <c r="N75" s="39">
        <v>0</v>
      </c>
      <c r="O75" s="39">
        <v>0</v>
      </c>
      <c r="P75" s="39">
        <v>0</v>
      </c>
      <c r="Q75" s="40">
        <v>0.894739990234375</v>
      </c>
      <c r="R75" s="38">
        <v>0</v>
      </c>
      <c r="S75" s="39">
        <v>0</v>
      </c>
      <c r="T75" s="39">
        <v>0</v>
      </c>
      <c r="U75" s="39">
        <v>0.886850015640259</v>
      </c>
      <c r="V75" s="40">
        <v>0.886850015640259</v>
      </c>
      <c r="W75" s="38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40">
        <v>0</v>
      </c>
      <c r="AF75" s="38">
        <v>0</v>
      </c>
      <c r="AG75" s="39">
        <v>0</v>
      </c>
      <c r="AH75" s="39">
        <v>0</v>
      </c>
      <c r="AI75" s="40">
        <v>0</v>
      </c>
      <c r="AJ75" s="71">
        <v>1.7815900058746341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0</v>
      </c>
      <c r="I76" s="39">
        <v>0</v>
      </c>
      <c r="J76" s="39">
        <v>0</v>
      </c>
      <c r="K76" s="39">
        <v>0</v>
      </c>
      <c r="L76" s="40">
        <v>0</v>
      </c>
      <c r="M76" s="38">
        <v>0</v>
      </c>
      <c r="N76" s="39">
        <v>0</v>
      </c>
      <c r="O76" s="39">
        <v>1.82593005371094</v>
      </c>
      <c r="P76" s="39">
        <v>0</v>
      </c>
      <c r="Q76" s="40">
        <v>1.82593005371094</v>
      </c>
      <c r="R76" s="38">
        <v>0</v>
      </c>
      <c r="S76" s="39">
        <v>0</v>
      </c>
      <c r="T76" s="39">
        <v>0</v>
      </c>
      <c r="U76" s="39">
        <v>0</v>
      </c>
      <c r="V76" s="40">
        <v>0</v>
      </c>
      <c r="W76" s="38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40">
        <v>0</v>
      </c>
      <c r="AF76" s="38">
        <v>0</v>
      </c>
      <c r="AG76" s="39">
        <v>0</v>
      </c>
      <c r="AH76" s="39">
        <v>0</v>
      </c>
      <c r="AI76" s="40">
        <v>0</v>
      </c>
      <c r="AJ76" s="71">
        <v>1.82593005371094</v>
      </c>
    </row>
    <row r="77" spans="1:36" x14ac:dyDescent="0.3">
      <c r="A77" s="1" t="s">
        <v>130</v>
      </c>
      <c r="B77" s="61" t="s">
        <v>131</v>
      </c>
      <c r="C77" s="38">
        <v>2.9003000488281301</v>
      </c>
      <c r="D77" s="39">
        <v>2.2030000686645498E-2</v>
      </c>
      <c r="E77" s="39">
        <v>0</v>
      </c>
      <c r="F77" s="39">
        <v>0.34704998779296897</v>
      </c>
      <c r="G77" s="40">
        <v>3.2693800373077444</v>
      </c>
      <c r="H77" s="38">
        <v>0</v>
      </c>
      <c r="I77" s="39">
        <v>0</v>
      </c>
      <c r="J77" s="39">
        <v>0</v>
      </c>
      <c r="K77" s="39">
        <v>0</v>
      </c>
      <c r="L77" s="40">
        <v>0</v>
      </c>
      <c r="M77" s="38">
        <v>0</v>
      </c>
      <c r="N77" s="39">
        <v>0</v>
      </c>
      <c r="O77" s="39">
        <v>0</v>
      </c>
      <c r="P77" s="39">
        <v>0</v>
      </c>
      <c r="Q77" s="40">
        <v>0</v>
      </c>
      <c r="R77" s="38">
        <v>0</v>
      </c>
      <c r="S77" s="39">
        <v>0</v>
      </c>
      <c r="T77" s="39">
        <v>0</v>
      </c>
      <c r="U77" s="39">
        <v>4.3201899509429955</v>
      </c>
      <c r="V77" s="40">
        <v>4.3201899509429955</v>
      </c>
      <c r="W77" s="38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40">
        <v>0</v>
      </c>
      <c r="AF77" s="38">
        <v>0</v>
      </c>
      <c r="AG77" s="39">
        <v>0</v>
      </c>
      <c r="AH77" s="39">
        <v>0</v>
      </c>
      <c r="AI77" s="40">
        <v>0</v>
      </c>
      <c r="AJ77" s="71">
        <v>7.5895699882507399</v>
      </c>
    </row>
    <row r="78" spans="1:36" x14ac:dyDescent="0.3">
      <c r="A78" s="1" t="s">
        <v>130</v>
      </c>
      <c r="B78" s="61" t="s">
        <v>132</v>
      </c>
      <c r="C78" s="38">
        <v>0</v>
      </c>
      <c r="D78" s="39">
        <v>0</v>
      </c>
      <c r="E78" s="39">
        <v>12.77130979156499</v>
      </c>
      <c r="F78" s="39">
        <v>0.195020004272461</v>
      </c>
      <c r="G78" s="40">
        <v>12.966329795837451</v>
      </c>
      <c r="H78" s="38">
        <v>0</v>
      </c>
      <c r="I78" s="39">
        <v>0</v>
      </c>
      <c r="J78" s="39">
        <v>2.3426499023437501</v>
      </c>
      <c r="K78" s="39">
        <v>0</v>
      </c>
      <c r="L78" s="40">
        <v>2.3426499023437501</v>
      </c>
      <c r="M78" s="38">
        <v>3.635509979248047</v>
      </c>
      <c r="N78" s="39">
        <v>0</v>
      </c>
      <c r="O78" s="39">
        <v>0</v>
      </c>
      <c r="P78" s="39">
        <v>0</v>
      </c>
      <c r="Q78" s="40">
        <v>3.635509979248047</v>
      </c>
      <c r="R78" s="38">
        <v>0</v>
      </c>
      <c r="S78" s="39">
        <v>0</v>
      </c>
      <c r="T78" s="39">
        <v>0</v>
      </c>
      <c r="U78" s="39">
        <v>0</v>
      </c>
      <c r="V78" s="40">
        <v>0</v>
      </c>
      <c r="W78" s="38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40">
        <v>0</v>
      </c>
      <c r="AF78" s="38">
        <v>0</v>
      </c>
      <c r="AG78" s="39">
        <v>0</v>
      </c>
      <c r="AH78" s="39">
        <v>0</v>
      </c>
      <c r="AI78" s="40">
        <v>0</v>
      </c>
      <c r="AJ78" s="71">
        <v>18.944489677429246</v>
      </c>
    </row>
    <row r="79" spans="1:36" x14ac:dyDescent="0.3">
      <c r="A79" s="1" t="s">
        <v>130</v>
      </c>
      <c r="B79" s="61" t="s">
        <v>133</v>
      </c>
      <c r="C79" s="38">
        <v>0</v>
      </c>
      <c r="D79" s="39">
        <v>0</v>
      </c>
      <c r="E79" s="39">
        <v>0</v>
      </c>
      <c r="F79" s="39">
        <v>0.23321000671386699</v>
      </c>
      <c r="G79" s="40">
        <v>0.23321000671386699</v>
      </c>
      <c r="H79" s="38">
        <v>0</v>
      </c>
      <c r="I79" s="39">
        <v>0</v>
      </c>
      <c r="J79" s="39">
        <v>2.1400299987792972</v>
      </c>
      <c r="K79" s="39">
        <v>0</v>
      </c>
      <c r="L79" s="40">
        <v>2.1400299987792972</v>
      </c>
      <c r="M79" s="38">
        <v>1.1639200439453099</v>
      </c>
      <c r="N79" s="39">
        <v>0</v>
      </c>
      <c r="O79" s="39">
        <v>3.6798799934387234</v>
      </c>
      <c r="P79" s="39">
        <v>0</v>
      </c>
      <c r="Q79" s="40">
        <v>4.8438000373840335</v>
      </c>
      <c r="R79" s="38">
        <v>0</v>
      </c>
      <c r="S79" s="39">
        <v>0</v>
      </c>
      <c r="T79" s="39">
        <v>0</v>
      </c>
      <c r="U79" s="39">
        <v>3.1802800121307309</v>
      </c>
      <c r="V79" s="40">
        <v>3.1802800121307309</v>
      </c>
      <c r="W79" s="38">
        <v>3.2210000038147002E-2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40">
        <v>3.2210000038147002E-2</v>
      </c>
      <c r="AF79" s="38">
        <v>0</v>
      </c>
      <c r="AG79" s="39">
        <v>0</v>
      </c>
      <c r="AH79" s="39">
        <v>0.23837000274658199</v>
      </c>
      <c r="AI79" s="40">
        <v>0.23837000274658199</v>
      </c>
      <c r="AJ79" s="71">
        <v>10.667900057792657</v>
      </c>
    </row>
    <row r="80" spans="1:36" x14ac:dyDescent="0.3">
      <c r="A80" s="1" t="s">
        <v>130</v>
      </c>
      <c r="B80" s="61" t="s">
        <v>134</v>
      </c>
      <c r="C80" s="38">
        <v>0</v>
      </c>
      <c r="D80" s="39">
        <v>0</v>
      </c>
      <c r="E80" s="39">
        <v>0</v>
      </c>
      <c r="F80" s="39">
        <v>0</v>
      </c>
      <c r="G80" s="40">
        <v>0</v>
      </c>
      <c r="H80" s="38">
        <v>0</v>
      </c>
      <c r="I80" s="39">
        <v>0</v>
      </c>
      <c r="J80" s="39">
        <v>0</v>
      </c>
      <c r="K80" s="39">
        <v>0</v>
      </c>
      <c r="L80" s="40">
        <v>0</v>
      </c>
      <c r="M80" s="38">
        <v>0</v>
      </c>
      <c r="N80" s="39">
        <v>0</v>
      </c>
      <c r="O80" s="39">
        <v>0</v>
      </c>
      <c r="P80" s="39">
        <v>0</v>
      </c>
      <c r="Q80" s="40">
        <v>0</v>
      </c>
      <c r="R80" s="38">
        <v>0</v>
      </c>
      <c r="S80" s="39">
        <v>0</v>
      </c>
      <c r="T80" s="39">
        <v>0</v>
      </c>
      <c r="U80" s="39">
        <v>0</v>
      </c>
      <c r="V80" s="40">
        <v>0</v>
      </c>
      <c r="W80" s="38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0</v>
      </c>
      <c r="AF80" s="38">
        <v>0</v>
      </c>
      <c r="AG80" s="39">
        <v>0</v>
      </c>
      <c r="AH80" s="39">
        <v>0</v>
      </c>
      <c r="AI80" s="40">
        <v>0</v>
      </c>
      <c r="AJ80" s="71">
        <v>0</v>
      </c>
    </row>
    <row r="81" spans="1:36" x14ac:dyDescent="0.3">
      <c r="A81" s="1" t="s">
        <v>130</v>
      </c>
      <c r="B81" s="61" t="s">
        <v>135</v>
      </c>
      <c r="C81" s="38">
        <v>3.7429999847412159</v>
      </c>
      <c r="D81" s="39">
        <v>2.9340000152587899E-2</v>
      </c>
      <c r="E81" s="39">
        <v>0</v>
      </c>
      <c r="F81" s="39">
        <v>0</v>
      </c>
      <c r="G81" s="40">
        <v>3.772339984893804</v>
      </c>
      <c r="H81" s="38">
        <v>0</v>
      </c>
      <c r="I81" s="39">
        <v>0</v>
      </c>
      <c r="J81" s="39">
        <v>0</v>
      </c>
      <c r="K81" s="39">
        <v>0</v>
      </c>
      <c r="L81" s="40">
        <v>0</v>
      </c>
      <c r="M81" s="38">
        <v>0</v>
      </c>
      <c r="N81" s="39">
        <v>0</v>
      </c>
      <c r="O81" s="39">
        <v>0</v>
      </c>
      <c r="P81" s="39">
        <v>0</v>
      </c>
      <c r="Q81" s="40">
        <v>0</v>
      </c>
      <c r="R81" s="38">
        <v>0.76580999755859402</v>
      </c>
      <c r="S81" s="39">
        <v>0</v>
      </c>
      <c r="T81" s="39">
        <v>0</v>
      </c>
      <c r="U81" s="39">
        <v>4.3009998321533197E-2</v>
      </c>
      <c r="V81" s="40">
        <v>0.80881999588012721</v>
      </c>
      <c r="W81" s="38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40">
        <v>0</v>
      </c>
      <c r="AF81" s="38">
        <v>0</v>
      </c>
      <c r="AG81" s="39">
        <v>0</v>
      </c>
      <c r="AH81" s="39">
        <v>0</v>
      </c>
      <c r="AI81" s="40">
        <v>0</v>
      </c>
      <c r="AJ81" s="71">
        <v>4.5811599807739309</v>
      </c>
    </row>
    <row r="82" spans="1:36" x14ac:dyDescent="0.3">
      <c r="A82" s="1" t="s">
        <v>136</v>
      </c>
      <c r="B82" s="61" t="s">
        <v>137</v>
      </c>
      <c r="C82" s="38">
        <v>0</v>
      </c>
      <c r="D82" s="39">
        <v>0</v>
      </c>
      <c r="E82" s="39">
        <v>4.2977301540374722</v>
      </c>
      <c r="F82" s="39">
        <v>0.15792999267578101</v>
      </c>
      <c r="G82" s="40">
        <v>4.4556601467132531</v>
      </c>
      <c r="H82" s="38">
        <v>8.1580001831054696E-2</v>
      </c>
      <c r="I82" s="39">
        <v>0</v>
      </c>
      <c r="J82" s="39">
        <v>0</v>
      </c>
      <c r="K82" s="39">
        <v>0</v>
      </c>
      <c r="L82" s="40">
        <v>8.1580001831054696E-2</v>
      </c>
      <c r="M82" s="38">
        <v>0.50345001220703101</v>
      </c>
      <c r="N82" s="39">
        <v>0</v>
      </c>
      <c r="O82" s="39">
        <v>0.28392999267578101</v>
      </c>
      <c r="P82" s="39">
        <v>0</v>
      </c>
      <c r="Q82" s="40">
        <v>0.78738000488281201</v>
      </c>
      <c r="R82" s="38">
        <v>0</v>
      </c>
      <c r="S82" s="39">
        <v>0</v>
      </c>
      <c r="T82" s="39">
        <v>0</v>
      </c>
      <c r="U82" s="39">
        <v>1.0096100006103521</v>
      </c>
      <c r="V82" s="40">
        <v>1.0096100006103521</v>
      </c>
      <c r="W82" s="38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40">
        <v>0</v>
      </c>
      <c r="AF82" s="38">
        <v>0</v>
      </c>
      <c r="AG82" s="39">
        <v>0</v>
      </c>
      <c r="AH82" s="39">
        <v>0</v>
      </c>
      <c r="AI82" s="40">
        <v>0</v>
      </c>
      <c r="AJ82" s="71">
        <v>6.3342301540374724</v>
      </c>
    </row>
    <row r="83" spans="1:36" x14ac:dyDescent="0.3">
      <c r="A83" s="1" t="s">
        <v>136</v>
      </c>
      <c r="B83" s="61" t="s">
        <v>138</v>
      </c>
      <c r="C83" s="38">
        <v>0</v>
      </c>
      <c r="D83" s="39">
        <v>0</v>
      </c>
      <c r="E83" s="39">
        <v>9.0815899353027341</v>
      </c>
      <c r="F83" s="39">
        <v>1.72999992370605E-2</v>
      </c>
      <c r="G83" s="40">
        <v>9.0988899345397947</v>
      </c>
      <c r="H83" s="38">
        <v>0</v>
      </c>
      <c r="I83" s="39">
        <v>0</v>
      </c>
      <c r="J83" s="39">
        <v>0</v>
      </c>
      <c r="K83" s="39">
        <v>0</v>
      </c>
      <c r="L83" s="40">
        <v>0</v>
      </c>
      <c r="M83" s="38">
        <v>2.4681400871276904</v>
      </c>
      <c r="N83" s="39">
        <v>4.00699996948242E-2</v>
      </c>
      <c r="O83" s="39">
        <v>4.6669999999999954</v>
      </c>
      <c r="P83" s="39">
        <v>0</v>
      </c>
      <c r="Q83" s="40">
        <v>7.1752100868225099</v>
      </c>
      <c r="R83" s="38">
        <v>0</v>
      </c>
      <c r="S83" s="39">
        <v>0</v>
      </c>
      <c r="T83" s="39">
        <v>0</v>
      </c>
      <c r="U83" s="39">
        <v>0.60021002197265605</v>
      </c>
      <c r="V83" s="40">
        <v>0.60021002197265605</v>
      </c>
      <c r="W83" s="38">
        <v>0</v>
      </c>
      <c r="X83" s="39">
        <v>0</v>
      </c>
      <c r="Y83" s="39">
        <v>0.187160003662109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40">
        <v>0.187160003662109</v>
      </c>
      <c r="AF83" s="38">
        <v>0</v>
      </c>
      <c r="AG83" s="39">
        <v>1.3895699462890601</v>
      </c>
      <c r="AH83" s="39">
        <v>0</v>
      </c>
      <c r="AI83" s="40">
        <v>1.3895699462890601</v>
      </c>
      <c r="AJ83" s="71">
        <v>18.45103999328613</v>
      </c>
    </row>
    <row r="84" spans="1:36" x14ac:dyDescent="0.3">
      <c r="A84" s="1" t="s">
        <v>136</v>
      </c>
      <c r="B84" s="61" t="s">
        <v>139</v>
      </c>
      <c r="C84" s="38">
        <v>0</v>
      </c>
      <c r="D84" s="39">
        <v>0.98365997314453102</v>
      </c>
      <c r="E84" s="39">
        <v>0</v>
      </c>
      <c r="F84" s="39">
        <v>0</v>
      </c>
      <c r="G84" s="40">
        <v>0.98365997314453102</v>
      </c>
      <c r="H84" s="38">
        <v>0</v>
      </c>
      <c r="I84" s="39">
        <v>0</v>
      </c>
      <c r="J84" s="39">
        <v>0</v>
      </c>
      <c r="K84" s="39">
        <v>0</v>
      </c>
      <c r="L84" s="40">
        <v>0</v>
      </c>
      <c r="M84" s="38">
        <v>0</v>
      </c>
      <c r="N84" s="39">
        <v>0</v>
      </c>
      <c r="O84" s="39">
        <v>5.7722000579834001</v>
      </c>
      <c r="P84" s="39">
        <v>0</v>
      </c>
      <c r="Q84" s="40">
        <v>5.7722000579834001</v>
      </c>
      <c r="R84" s="38">
        <v>0</v>
      </c>
      <c r="S84" s="39">
        <v>0</v>
      </c>
      <c r="T84" s="39">
        <v>0</v>
      </c>
      <c r="U84" s="39">
        <v>2.2863099708557102</v>
      </c>
      <c r="V84" s="40">
        <v>2.2863099708557102</v>
      </c>
      <c r="W84" s="38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0</v>
      </c>
      <c r="AF84" s="38">
        <v>0</v>
      </c>
      <c r="AG84" s="39">
        <v>0</v>
      </c>
      <c r="AH84" s="39">
        <v>0</v>
      </c>
      <c r="AI84" s="40">
        <v>0</v>
      </c>
      <c r="AJ84" s="71">
        <v>9.0421700019836422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0</v>
      </c>
      <c r="F85" s="39">
        <v>0</v>
      </c>
      <c r="G85" s="40">
        <v>0</v>
      </c>
      <c r="H85" s="38">
        <v>0</v>
      </c>
      <c r="I85" s="39">
        <v>0</v>
      </c>
      <c r="J85" s="39">
        <v>0</v>
      </c>
      <c r="K85" s="39">
        <v>0</v>
      </c>
      <c r="L85" s="40">
        <v>0</v>
      </c>
      <c r="M85" s="38">
        <v>3.8897299804687453</v>
      </c>
      <c r="N85" s="39">
        <v>0</v>
      </c>
      <c r="O85" s="39">
        <v>4.3900998916626</v>
      </c>
      <c r="P85" s="39">
        <v>0</v>
      </c>
      <c r="Q85" s="40">
        <v>8.2798298721313444</v>
      </c>
      <c r="R85" s="38">
        <v>2.1490499877929699</v>
      </c>
      <c r="S85" s="39">
        <v>0</v>
      </c>
      <c r="T85" s="39">
        <v>0</v>
      </c>
      <c r="U85" s="39">
        <v>14.572129570007325</v>
      </c>
      <c r="V85" s="40">
        <v>16.721179557800294</v>
      </c>
      <c r="W85" s="38">
        <v>0</v>
      </c>
      <c r="X85" s="39">
        <v>0</v>
      </c>
      <c r="Y85" s="39">
        <v>1.6468800659179692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40">
        <v>1.6468800659179692</v>
      </c>
      <c r="AF85" s="38">
        <v>0</v>
      </c>
      <c r="AG85" s="39">
        <v>0</v>
      </c>
      <c r="AH85" s="39">
        <v>0</v>
      </c>
      <c r="AI85" s="40">
        <v>0</v>
      </c>
      <c r="AJ85" s="71">
        <v>26.647889495849608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4.4036401367187503</v>
      </c>
      <c r="F86" s="39">
        <v>4.2020000457763697E-2</v>
      </c>
      <c r="G86" s="40">
        <v>4.4456601371765139</v>
      </c>
      <c r="H86" s="38">
        <v>4.4056201171874996</v>
      </c>
      <c r="I86" s="39">
        <v>0</v>
      </c>
      <c r="J86" s="39">
        <v>0.16967000007629399</v>
      </c>
      <c r="K86" s="39">
        <v>0</v>
      </c>
      <c r="L86" s="40">
        <v>4.5752901172637932</v>
      </c>
      <c r="M86" s="38">
        <v>4.48835986328125</v>
      </c>
      <c r="N86" s="39">
        <v>0</v>
      </c>
      <c r="O86" s="39">
        <v>4.9248300323486394</v>
      </c>
      <c r="P86" s="39">
        <v>0</v>
      </c>
      <c r="Q86" s="40">
        <v>9.4131898956298894</v>
      </c>
      <c r="R86" s="38">
        <v>0</v>
      </c>
      <c r="S86" s="39">
        <v>0</v>
      </c>
      <c r="T86" s="39">
        <v>0</v>
      </c>
      <c r="U86" s="39">
        <v>4.393620035171514</v>
      </c>
      <c r="V86" s="40">
        <v>4.393620035171514</v>
      </c>
      <c r="W86" s="38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40">
        <v>0</v>
      </c>
      <c r="AF86" s="38">
        <v>0</v>
      </c>
      <c r="AG86" s="39">
        <v>0</v>
      </c>
      <c r="AH86" s="39">
        <v>0.2013100004196165</v>
      </c>
      <c r="AI86" s="40">
        <v>0.2013100004196165</v>
      </c>
      <c r="AJ86" s="71">
        <v>23.029070185661329</v>
      </c>
    </row>
    <row r="87" spans="1:36" x14ac:dyDescent="0.3">
      <c r="A87" s="1" t="s">
        <v>136</v>
      </c>
      <c r="B87" s="61" t="s">
        <v>142</v>
      </c>
      <c r="C87" s="38">
        <v>0</v>
      </c>
      <c r="D87" s="39">
        <v>0</v>
      </c>
      <c r="E87" s="39">
        <v>0</v>
      </c>
      <c r="F87" s="39">
        <v>0</v>
      </c>
      <c r="G87" s="40">
        <v>0</v>
      </c>
      <c r="H87" s="38">
        <v>0</v>
      </c>
      <c r="I87" s="39">
        <v>0</v>
      </c>
      <c r="J87" s="39">
        <v>2.3507601013183592</v>
      </c>
      <c r="K87" s="39">
        <v>0</v>
      </c>
      <c r="L87" s="40">
        <v>2.3507601013183592</v>
      </c>
      <c r="M87" s="38">
        <v>6.2260000228881798E-2</v>
      </c>
      <c r="N87" s="39">
        <v>0</v>
      </c>
      <c r="O87" s="39">
        <v>0.98306997680664099</v>
      </c>
      <c r="P87" s="39">
        <v>0</v>
      </c>
      <c r="Q87" s="40">
        <v>1.0453299770355229</v>
      </c>
      <c r="R87" s="38">
        <v>0</v>
      </c>
      <c r="S87" s="39">
        <v>0</v>
      </c>
      <c r="T87" s="39">
        <v>0</v>
      </c>
      <c r="U87" s="39">
        <v>0</v>
      </c>
      <c r="V87" s="40">
        <v>0</v>
      </c>
      <c r="W87" s="38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40">
        <v>0</v>
      </c>
      <c r="AF87" s="38">
        <v>0</v>
      </c>
      <c r="AG87" s="39">
        <v>0</v>
      </c>
      <c r="AH87" s="39">
        <v>0</v>
      </c>
      <c r="AI87" s="40">
        <v>0</v>
      </c>
      <c r="AJ87" s="71">
        <v>3.3960900783538821</v>
      </c>
    </row>
    <row r="88" spans="1:36" x14ac:dyDescent="0.3">
      <c r="A88" s="1" t="s">
        <v>143</v>
      </c>
      <c r="B88" s="61" t="s">
        <v>144</v>
      </c>
      <c r="C88" s="38">
        <v>0</v>
      </c>
      <c r="D88" s="39">
        <v>0</v>
      </c>
      <c r="E88" s="39">
        <v>0</v>
      </c>
      <c r="F88" s="39">
        <v>0</v>
      </c>
      <c r="G88" s="40">
        <v>0</v>
      </c>
      <c r="H88" s="38">
        <v>0</v>
      </c>
      <c r="I88" s="39">
        <v>7.3190002441406193E-2</v>
      </c>
      <c r="J88" s="39">
        <v>0</v>
      </c>
      <c r="K88" s="39">
        <v>0</v>
      </c>
      <c r="L88" s="40">
        <v>7.3190002441406193E-2</v>
      </c>
      <c r="M88" s="38">
        <v>0.35382000732421898</v>
      </c>
      <c r="N88" s="39">
        <v>0</v>
      </c>
      <c r="O88" s="39">
        <v>0</v>
      </c>
      <c r="P88" s="39">
        <v>0</v>
      </c>
      <c r="Q88" s="40">
        <v>0.35382000732421898</v>
      </c>
      <c r="R88" s="38">
        <v>0</v>
      </c>
      <c r="S88" s="39">
        <v>0</v>
      </c>
      <c r="T88" s="39">
        <v>0</v>
      </c>
      <c r="U88" s="39">
        <v>0.68646001052856476</v>
      </c>
      <c r="V88" s="40">
        <v>0.68646001052856476</v>
      </c>
      <c r="W88" s="38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40">
        <v>0</v>
      </c>
      <c r="AF88" s="38">
        <v>0</v>
      </c>
      <c r="AG88" s="39">
        <v>0</v>
      </c>
      <c r="AH88" s="39">
        <v>0</v>
      </c>
      <c r="AI88" s="40">
        <v>0</v>
      </c>
      <c r="AJ88" s="71">
        <v>1.1134700202941901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0.492179992675781</v>
      </c>
      <c r="F89" s="39">
        <v>0.10980000305175799</v>
      </c>
      <c r="G89" s="40">
        <v>0.60197999572753902</v>
      </c>
      <c r="H89" s="38">
        <v>0</v>
      </c>
      <c r="I89" s="39">
        <v>0</v>
      </c>
      <c r="J89" s="39">
        <v>0</v>
      </c>
      <c r="K89" s="39">
        <v>0</v>
      </c>
      <c r="L89" s="40">
        <v>0</v>
      </c>
      <c r="M89" s="38">
        <v>0</v>
      </c>
      <c r="N89" s="39">
        <v>0</v>
      </c>
      <c r="O89" s="39">
        <v>0.69211999511718703</v>
      </c>
      <c r="P89" s="39">
        <v>0</v>
      </c>
      <c r="Q89" s="40">
        <v>0.69211999511718703</v>
      </c>
      <c r="R89" s="38">
        <v>1.4598600006103521</v>
      </c>
      <c r="S89" s="39">
        <v>0</v>
      </c>
      <c r="T89" s="39">
        <v>0.32429000854492201</v>
      </c>
      <c r="U89" s="39">
        <v>0</v>
      </c>
      <c r="V89" s="40">
        <v>1.7841500091552742</v>
      </c>
      <c r="W89" s="38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40">
        <v>0</v>
      </c>
      <c r="AF89" s="38">
        <v>0</v>
      </c>
      <c r="AG89" s="39">
        <v>0</v>
      </c>
      <c r="AH89" s="39">
        <v>0</v>
      </c>
      <c r="AI89" s="40">
        <v>0</v>
      </c>
      <c r="AJ89" s="71">
        <v>3.0782500000000002</v>
      </c>
    </row>
    <row r="90" spans="1:36" x14ac:dyDescent="0.3">
      <c r="A90" s="1" t="s">
        <v>146</v>
      </c>
      <c r="B90" s="61" t="s">
        <v>147</v>
      </c>
      <c r="C90" s="38">
        <v>2.17399997711182E-2</v>
      </c>
      <c r="D90" s="39">
        <v>0.357779998779297</v>
      </c>
      <c r="E90" s="39">
        <v>0</v>
      </c>
      <c r="F90" s="39">
        <v>0</v>
      </c>
      <c r="G90" s="40">
        <v>0.37951999855041518</v>
      </c>
      <c r="H90" s="38">
        <v>0</v>
      </c>
      <c r="I90" s="39">
        <v>0</v>
      </c>
      <c r="J90" s="39">
        <v>0</v>
      </c>
      <c r="K90" s="39">
        <v>0</v>
      </c>
      <c r="L90" s="40">
        <v>0</v>
      </c>
      <c r="M90" s="38">
        <v>0</v>
      </c>
      <c r="N90" s="39">
        <v>0</v>
      </c>
      <c r="O90" s="39">
        <v>0</v>
      </c>
      <c r="P90" s="39">
        <v>0</v>
      </c>
      <c r="Q90" s="40">
        <v>0</v>
      </c>
      <c r="R90" s="38">
        <v>0</v>
      </c>
      <c r="S90" s="39">
        <v>0</v>
      </c>
      <c r="T90" s="39">
        <v>0</v>
      </c>
      <c r="U90" s="39">
        <v>0</v>
      </c>
      <c r="V90" s="40">
        <v>0</v>
      </c>
      <c r="W90" s="38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0</v>
      </c>
      <c r="AF90" s="38">
        <v>0</v>
      </c>
      <c r="AG90" s="39">
        <v>0</v>
      </c>
      <c r="AH90" s="39">
        <v>0</v>
      </c>
      <c r="AI90" s="40">
        <v>0</v>
      </c>
      <c r="AJ90" s="71">
        <v>0.37951999855041518</v>
      </c>
    </row>
    <row r="91" spans="1:36" x14ac:dyDescent="0.3">
      <c r="A91" s="1" t="s">
        <v>146</v>
      </c>
      <c r="B91" s="61" t="s">
        <v>148</v>
      </c>
      <c r="C91" s="38">
        <v>0</v>
      </c>
      <c r="D91" s="39">
        <v>0</v>
      </c>
      <c r="E91" s="39">
        <v>0</v>
      </c>
      <c r="F91" s="39">
        <v>0.118970001220703</v>
      </c>
      <c r="G91" s="40">
        <v>0.118970001220703</v>
      </c>
      <c r="H91" s="38">
        <v>0</v>
      </c>
      <c r="I91" s="39">
        <v>0</v>
      </c>
      <c r="J91" s="39">
        <v>0</v>
      </c>
      <c r="K91" s="39">
        <v>0</v>
      </c>
      <c r="L91" s="40">
        <v>0</v>
      </c>
      <c r="M91" s="38">
        <v>0</v>
      </c>
      <c r="N91" s="39">
        <v>0</v>
      </c>
      <c r="O91" s="39">
        <v>0</v>
      </c>
      <c r="P91" s="39">
        <v>0</v>
      </c>
      <c r="Q91" s="40">
        <v>0</v>
      </c>
      <c r="R91" s="38">
        <v>0</v>
      </c>
      <c r="S91" s="39">
        <v>0</v>
      </c>
      <c r="T91" s="39">
        <v>0</v>
      </c>
      <c r="U91" s="39">
        <v>0</v>
      </c>
      <c r="V91" s="40">
        <v>0</v>
      </c>
      <c r="W91" s="38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40">
        <v>0</v>
      </c>
      <c r="AF91" s="38">
        <v>0</v>
      </c>
      <c r="AG91" s="39">
        <v>0</v>
      </c>
      <c r="AH91" s="39">
        <v>0</v>
      </c>
      <c r="AI91" s="40">
        <v>0</v>
      </c>
      <c r="AJ91" s="71">
        <v>0.118970001220703</v>
      </c>
    </row>
    <row r="92" spans="1:36" x14ac:dyDescent="0.3">
      <c r="A92" s="1" t="s">
        <v>146</v>
      </c>
      <c r="B92" s="61" t="s">
        <v>149</v>
      </c>
      <c r="C92" s="38">
        <v>0</v>
      </c>
      <c r="D92" s="39">
        <v>0</v>
      </c>
      <c r="E92" s="39">
        <v>0</v>
      </c>
      <c r="F92" s="39">
        <v>0</v>
      </c>
      <c r="G92" s="40">
        <v>0</v>
      </c>
      <c r="H92" s="38">
        <v>0</v>
      </c>
      <c r="I92" s="39">
        <v>0</v>
      </c>
      <c r="J92" s="39">
        <v>0</v>
      </c>
      <c r="K92" s="39">
        <v>0</v>
      </c>
      <c r="L92" s="40">
        <v>0</v>
      </c>
      <c r="M92" s="38">
        <v>0</v>
      </c>
      <c r="N92" s="39">
        <v>0</v>
      </c>
      <c r="O92" s="39">
        <v>3.0018100280761701</v>
      </c>
      <c r="P92" s="39">
        <v>0</v>
      </c>
      <c r="Q92" s="40">
        <v>3.0018100280761701</v>
      </c>
      <c r="R92" s="38">
        <v>0</v>
      </c>
      <c r="S92" s="39">
        <v>0</v>
      </c>
      <c r="T92" s="39">
        <v>0</v>
      </c>
      <c r="U92" s="39">
        <v>2.0288299560546901</v>
      </c>
      <c r="V92" s="40">
        <v>2.0288299560546901</v>
      </c>
      <c r="W92" s="38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0</v>
      </c>
      <c r="AF92" s="38">
        <v>0</v>
      </c>
      <c r="AG92" s="39">
        <v>0</v>
      </c>
      <c r="AH92" s="39">
        <v>0</v>
      </c>
      <c r="AI92" s="40">
        <v>0</v>
      </c>
      <c r="AJ92" s="71">
        <v>5.0306399841308602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0</v>
      </c>
      <c r="I93" s="39">
        <v>0</v>
      </c>
      <c r="J93" s="39">
        <v>0</v>
      </c>
      <c r="K93" s="39">
        <v>0</v>
      </c>
      <c r="L93" s="40">
        <v>0</v>
      </c>
      <c r="M93" s="38">
        <v>0</v>
      </c>
      <c r="N93" s="39">
        <v>0</v>
      </c>
      <c r="O93" s="39">
        <v>0</v>
      </c>
      <c r="P93" s="39">
        <v>0</v>
      </c>
      <c r="Q93" s="40">
        <v>0</v>
      </c>
      <c r="R93" s="38">
        <v>0</v>
      </c>
      <c r="S93" s="39">
        <v>0</v>
      </c>
      <c r="T93" s="39">
        <v>0</v>
      </c>
      <c r="U93" s="39">
        <v>0</v>
      </c>
      <c r="V93" s="40">
        <v>0</v>
      </c>
      <c r="W93" s="38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0</v>
      </c>
      <c r="AF93" s="38">
        <v>0</v>
      </c>
      <c r="AG93" s="39">
        <v>0</v>
      </c>
      <c r="AH93" s="39">
        <v>0</v>
      </c>
      <c r="AI93" s="40">
        <v>0</v>
      </c>
      <c r="AJ93" s="71">
        <v>0</v>
      </c>
    </row>
    <row r="94" spans="1:36" x14ac:dyDescent="0.3">
      <c r="A94" s="1" t="s">
        <v>146</v>
      </c>
      <c r="B94" s="61" t="s">
        <v>151</v>
      </c>
      <c r="C94" s="38">
        <v>0</v>
      </c>
      <c r="D94" s="39">
        <v>0</v>
      </c>
      <c r="E94" s="39">
        <v>0</v>
      </c>
      <c r="F94" s="39">
        <v>0</v>
      </c>
      <c r="G94" s="40">
        <v>0</v>
      </c>
      <c r="H94" s="38">
        <v>0</v>
      </c>
      <c r="I94" s="39">
        <v>0</v>
      </c>
      <c r="J94" s="39">
        <v>0</v>
      </c>
      <c r="K94" s="39">
        <v>0</v>
      </c>
      <c r="L94" s="40">
        <v>0</v>
      </c>
      <c r="M94" s="38">
        <v>0</v>
      </c>
      <c r="N94" s="39">
        <v>0</v>
      </c>
      <c r="O94" s="39">
        <v>0</v>
      </c>
      <c r="P94" s="39">
        <v>0</v>
      </c>
      <c r="Q94" s="40">
        <v>0</v>
      </c>
      <c r="R94" s="38">
        <v>0</v>
      </c>
      <c r="S94" s="39">
        <v>0</v>
      </c>
      <c r="T94" s="39">
        <v>0</v>
      </c>
      <c r="U94" s="39">
        <v>0</v>
      </c>
      <c r="V94" s="40">
        <v>0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0</v>
      </c>
    </row>
    <row r="95" spans="1:36" x14ac:dyDescent="0.3">
      <c r="A95" s="1" t="s">
        <v>152</v>
      </c>
      <c r="B95" s="61" t="s">
        <v>153</v>
      </c>
      <c r="C95" s="38">
        <v>0</v>
      </c>
      <c r="D95" s="39">
        <v>0.46519998550415081</v>
      </c>
      <c r="E95" s="39">
        <v>0</v>
      </c>
      <c r="F95" s="39">
        <v>0</v>
      </c>
      <c r="G95" s="40">
        <v>0.46519998550415081</v>
      </c>
      <c r="H95" s="38">
        <v>0</v>
      </c>
      <c r="I95" s="39">
        <v>0</v>
      </c>
      <c r="J95" s="39">
        <v>0.60688000488281202</v>
      </c>
      <c r="K95" s="39">
        <v>0</v>
      </c>
      <c r="L95" s="40">
        <v>0.60688000488281202</v>
      </c>
      <c r="M95" s="38">
        <v>0</v>
      </c>
      <c r="N95" s="39">
        <v>0</v>
      </c>
      <c r="O95" s="39">
        <v>2.02621002197266</v>
      </c>
      <c r="P95" s="39">
        <v>0</v>
      </c>
      <c r="Q95" s="40">
        <v>2.02621002197266</v>
      </c>
      <c r="R95" s="38">
        <v>0</v>
      </c>
      <c r="S95" s="39">
        <v>0</v>
      </c>
      <c r="T95" s="39">
        <v>0</v>
      </c>
      <c r="U95" s="39">
        <v>0</v>
      </c>
      <c r="V95" s="40">
        <v>0</v>
      </c>
      <c r="W95" s="38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40">
        <v>0</v>
      </c>
      <c r="AF95" s="38">
        <v>0</v>
      </c>
      <c r="AG95" s="39">
        <v>0</v>
      </c>
      <c r="AH95" s="39">
        <v>0</v>
      </c>
      <c r="AI95" s="40">
        <v>0</v>
      </c>
      <c r="AJ95" s="71">
        <v>3.0982900123596226</v>
      </c>
    </row>
    <row r="96" spans="1:36" x14ac:dyDescent="0.3">
      <c r="A96" s="1" t="s">
        <v>152</v>
      </c>
      <c r="B96" s="61" t="s">
        <v>154</v>
      </c>
      <c r="C96" s="38">
        <v>3.02590991210938</v>
      </c>
      <c r="D96" s="39">
        <v>0</v>
      </c>
      <c r="E96" s="39">
        <v>0</v>
      </c>
      <c r="F96" s="39">
        <v>0</v>
      </c>
      <c r="G96" s="40">
        <v>3.02590991210938</v>
      </c>
      <c r="H96" s="38">
        <v>0</v>
      </c>
      <c r="I96" s="39">
        <v>0</v>
      </c>
      <c r="J96" s="39">
        <v>0</v>
      </c>
      <c r="K96" s="39">
        <v>0</v>
      </c>
      <c r="L96" s="40">
        <v>0</v>
      </c>
      <c r="M96" s="38">
        <v>0</v>
      </c>
      <c r="N96" s="39">
        <v>0</v>
      </c>
      <c r="O96" s="39">
        <v>0</v>
      </c>
      <c r="P96" s="39">
        <v>0</v>
      </c>
      <c r="Q96" s="40">
        <v>0</v>
      </c>
      <c r="R96" s="38">
        <v>0</v>
      </c>
      <c r="S96" s="39">
        <v>0</v>
      </c>
      <c r="T96" s="39">
        <v>0</v>
      </c>
      <c r="U96" s="39">
        <v>0</v>
      </c>
      <c r="V96" s="40">
        <v>0</v>
      </c>
      <c r="W96" s="38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0</v>
      </c>
      <c r="AF96" s="38">
        <v>0</v>
      </c>
      <c r="AG96" s="39">
        <v>0</v>
      </c>
      <c r="AH96" s="39">
        <v>0</v>
      </c>
      <c r="AI96" s="40">
        <v>0</v>
      </c>
      <c r="AJ96" s="71">
        <v>3.02590991210938</v>
      </c>
    </row>
    <row r="97" spans="1:36" x14ac:dyDescent="0.3">
      <c r="A97" s="1" t="s">
        <v>152</v>
      </c>
      <c r="B97" s="61" t="s">
        <v>155</v>
      </c>
      <c r="C97" s="38">
        <v>0</v>
      </c>
      <c r="D97" s="39">
        <v>0</v>
      </c>
      <c r="E97" s="39">
        <v>0</v>
      </c>
      <c r="F97" s="39">
        <v>0</v>
      </c>
      <c r="G97" s="40">
        <v>0</v>
      </c>
      <c r="H97" s="38">
        <v>0</v>
      </c>
      <c r="I97" s="39">
        <v>0</v>
      </c>
      <c r="J97" s="39">
        <v>0.90649998569488577</v>
      </c>
      <c r="K97" s="39">
        <v>0</v>
      </c>
      <c r="L97" s="40">
        <v>0.90649998569488577</v>
      </c>
      <c r="M97" s="38">
        <v>0</v>
      </c>
      <c r="N97" s="39">
        <v>0</v>
      </c>
      <c r="O97" s="39">
        <v>0.118349998474121</v>
      </c>
      <c r="P97" s="39">
        <v>0</v>
      </c>
      <c r="Q97" s="40">
        <v>0.118349998474121</v>
      </c>
      <c r="R97" s="38">
        <v>0</v>
      </c>
      <c r="S97" s="39">
        <v>0</v>
      </c>
      <c r="T97" s="39">
        <v>0</v>
      </c>
      <c r="U97" s="39">
        <v>0.31829999160766598</v>
      </c>
      <c r="V97" s="40">
        <v>0.31829999160766598</v>
      </c>
      <c r="W97" s="38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40">
        <v>0</v>
      </c>
      <c r="AF97" s="38">
        <v>0</v>
      </c>
      <c r="AG97" s="39">
        <v>0</v>
      </c>
      <c r="AH97" s="39">
        <v>0</v>
      </c>
      <c r="AI97" s="40">
        <v>0</v>
      </c>
      <c r="AJ97" s="71">
        <v>1.3431499757766727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0</v>
      </c>
      <c r="F98" s="39">
        <v>0</v>
      </c>
      <c r="G98" s="40">
        <v>0</v>
      </c>
      <c r="H98" s="38">
        <v>0</v>
      </c>
      <c r="I98" s="39">
        <v>0</v>
      </c>
      <c r="J98" s="39">
        <v>0</v>
      </c>
      <c r="K98" s="39">
        <v>0</v>
      </c>
      <c r="L98" s="40">
        <v>0</v>
      </c>
      <c r="M98" s="38">
        <v>0</v>
      </c>
      <c r="N98" s="39">
        <v>0</v>
      </c>
      <c r="O98" s="39">
        <v>2.1320299072265598</v>
      </c>
      <c r="P98" s="39">
        <v>0</v>
      </c>
      <c r="Q98" s="40">
        <v>2.1320299072265598</v>
      </c>
      <c r="R98" s="38">
        <v>0</v>
      </c>
      <c r="S98" s="39">
        <v>0</v>
      </c>
      <c r="T98" s="39">
        <v>0</v>
      </c>
      <c r="U98" s="39">
        <v>0</v>
      </c>
      <c r="V98" s="40">
        <v>0</v>
      </c>
      <c r="W98" s="38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40">
        <v>0</v>
      </c>
      <c r="AF98" s="38">
        <v>0</v>
      </c>
      <c r="AG98" s="39">
        <v>0</v>
      </c>
      <c r="AH98" s="39">
        <v>0</v>
      </c>
      <c r="AI98" s="40">
        <v>0</v>
      </c>
      <c r="AJ98" s="71">
        <v>2.1320299072265598</v>
      </c>
    </row>
    <row r="99" spans="1:36" x14ac:dyDescent="0.3">
      <c r="A99" s="1" t="s">
        <v>152</v>
      </c>
      <c r="B99" s="61" t="s">
        <v>157</v>
      </c>
      <c r="C99" s="38">
        <v>0</v>
      </c>
      <c r="D99" s="39">
        <v>0</v>
      </c>
      <c r="E99" s="39">
        <v>0.18880999755859401</v>
      </c>
      <c r="F99" s="39">
        <v>4.9659999847412102E-2</v>
      </c>
      <c r="G99" s="40">
        <v>0.23846999740600611</v>
      </c>
      <c r="H99" s="38">
        <v>0</v>
      </c>
      <c r="I99" s="39">
        <v>0</v>
      </c>
      <c r="J99" s="39">
        <v>0</v>
      </c>
      <c r="K99" s="39">
        <v>0</v>
      </c>
      <c r="L99" s="40">
        <v>0</v>
      </c>
      <c r="M99" s="38">
        <v>0</v>
      </c>
      <c r="N99" s="39">
        <v>0</v>
      </c>
      <c r="O99" s="39">
        <v>4.3319999694824203E-2</v>
      </c>
      <c r="P99" s="39">
        <v>0</v>
      </c>
      <c r="Q99" s="40">
        <v>4.3319999694824203E-2</v>
      </c>
      <c r="R99" s="38">
        <v>0</v>
      </c>
      <c r="S99" s="39">
        <v>0</v>
      </c>
      <c r="T99" s="39">
        <v>0</v>
      </c>
      <c r="U99" s="39">
        <v>2.7672199916839642</v>
      </c>
      <c r="V99" s="40">
        <v>2.7672199916839642</v>
      </c>
      <c r="W99" s="38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40">
        <v>0</v>
      </c>
      <c r="AF99" s="38">
        <v>0</v>
      </c>
      <c r="AG99" s="39">
        <v>0</v>
      </c>
      <c r="AH99" s="39">
        <v>4.7360000610351602E-2</v>
      </c>
      <c r="AI99" s="40">
        <v>4.7360000610351602E-2</v>
      </c>
      <c r="AJ99" s="71">
        <v>3.096369989395146</v>
      </c>
    </row>
    <row r="100" spans="1:36" x14ac:dyDescent="0.3">
      <c r="A100" s="1" t="s">
        <v>152</v>
      </c>
      <c r="B100" s="61" t="s">
        <v>158</v>
      </c>
      <c r="C100" s="38">
        <v>0</v>
      </c>
      <c r="D100" s="39">
        <v>0</v>
      </c>
      <c r="E100" s="39">
        <v>0</v>
      </c>
      <c r="F100" s="39">
        <v>0</v>
      </c>
      <c r="G100" s="40">
        <v>0</v>
      </c>
      <c r="H100" s="38">
        <v>0</v>
      </c>
      <c r="I100" s="39">
        <v>0</v>
      </c>
      <c r="J100" s="39">
        <v>0</v>
      </c>
      <c r="K100" s="39">
        <v>0</v>
      </c>
      <c r="L100" s="40">
        <v>0</v>
      </c>
      <c r="M100" s="38">
        <v>0</v>
      </c>
      <c r="N100" s="39">
        <v>0</v>
      </c>
      <c r="O100" s="39">
        <v>0</v>
      </c>
      <c r="P100" s="39">
        <v>0</v>
      </c>
      <c r="Q100" s="40">
        <v>0</v>
      </c>
      <c r="R100" s="38">
        <v>0</v>
      </c>
      <c r="S100" s="39">
        <v>0</v>
      </c>
      <c r="T100" s="39">
        <v>0</v>
      </c>
      <c r="U100" s="39">
        <v>0</v>
      </c>
      <c r="V100" s="40">
        <v>0</v>
      </c>
      <c r="W100" s="38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40">
        <v>0</v>
      </c>
      <c r="AF100" s="38">
        <v>0</v>
      </c>
      <c r="AG100" s="39">
        <v>0</v>
      </c>
      <c r="AH100" s="39">
        <v>0</v>
      </c>
      <c r="AI100" s="40">
        <v>0</v>
      </c>
      <c r="AJ100" s="71">
        <v>0</v>
      </c>
    </row>
    <row r="101" spans="1:36" x14ac:dyDescent="0.3">
      <c r="A101" s="1" t="s">
        <v>152</v>
      </c>
      <c r="B101" s="61" t="s">
        <v>159</v>
      </c>
      <c r="C101" s="38">
        <v>6.8748098754882818</v>
      </c>
      <c r="D101" s="39">
        <v>1.4133699951171881</v>
      </c>
      <c r="E101" s="39">
        <v>0</v>
      </c>
      <c r="F101" s="39">
        <v>0</v>
      </c>
      <c r="G101" s="40">
        <v>8.2881798706054699</v>
      </c>
      <c r="H101" s="38">
        <v>2.1560600585937499</v>
      </c>
      <c r="I101" s="39">
        <v>0</v>
      </c>
      <c r="J101" s="39">
        <v>0</v>
      </c>
      <c r="K101" s="39">
        <v>0</v>
      </c>
      <c r="L101" s="40">
        <v>2.1560600585937499</v>
      </c>
      <c r="M101" s="38">
        <v>0</v>
      </c>
      <c r="N101" s="39">
        <v>0</v>
      </c>
      <c r="O101" s="39">
        <v>0</v>
      </c>
      <c r="P101" s="39">
        <v>0</v>
      </c>
      <c r="Q101" s="40">
        <v>0</v>
      </c>
      <c r="R101" s="38">
        <v>0</v>
      </c>
      <c r="S101" s="39">
        <v>0</v>
      </c>
      <c r="T101" s="39">
        <v>0</v>
      </c>
      <c r="U101" s="39">
        <v>0.37862000465393097</v>
      </c>
      <c r="V101" s="40">
        <v>0.37862000465393097</v>
      </c>
      <c r="W101" s="38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40">
        <v>0</v>
      </c>
      <c r="AF101" s="38">
        <v>0</v>
      </c>
      <c r="AG101" s="39">
        <v>0</v>
      </c>
      <c r="AH101" s="39">
        <v>0</v>
      </c>
      <c r="AI101" s="40">
        <v>0</v>
      </c>
      <c r="AJ101" s="71">
        <v>10.822859933853151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0</v>
      </c>
      <c r="I102" s="39">
        <v>0</v>
      </c>
      <c r="J102" s="39">
        <v>0</v>
      </c>
      <c r="K102" s="39">
        <v>0</v>
      </c>
      <c r="L102" s="40">
        <v>0</v>
      </c>
      <c r="M102" s="38">
        <v>0</v>
      </c>
      <c r="N102" s="39">
        <v>0</v>
      </c>
      <c r="O102" s="39">
        <v>0</v>
      </c>
      <c r="P102" s="39">
        <v>0</v>
      </c>
      <c r="Q102" s="40">
        <v>0</v>
      </c>
      <c r="R102" s="38">
        <v>0.173889999389648</v>
      </c>
      <c r="S102" s="39">
        <v>0</v>
      </c>
      <c r="T102" s="39">
        <v>0</v>
      </c>
      <c r="U102" s="39">
        <v>5.8560001373291003E-2</v>
      </c>
      <c r="V102" s="40">
        <v>0.23245000076293901</v>
      </c>
      <c r="W102" s="38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0</v>
      </c>
      <c r="AE102" s="40">
        <v>0</v>
      </c>
      <c r="AF102" s="38">
        <v>0</v>
      </c>
      <c r="AG102" s="39">
        <v>0</v>
      </c>
      <c r="AH102" s="39">
        <v>0</v>
      </c>
      <c r="AI102" s="40">
        <v>0</v>
      </c>
      <c r="AJ102" s="71">
        <v>0.23245000076293901</v>
      </c>
    </row>
    <row r="103" spans="1:36" x14ac:dyDescent="0.3">
      <c r="A103" s="1" t="s">
        <v>152</v>
      </c>
      <c r="B103" s="61" t="s">
        <v>161</v>
      </c>
      <c r="C103" s="38">
        <v>0</v>
      </c>
      <c r="D103" s="39">
        <v>0</v>
      </c>
      <c r="E103" s="39">
        <v>0</v>
      </c>
      <c r="F103" s="39">
        <v>0</v>
      </c>
      <c r="G103" s="40">
        <v>0</v>
      </c>
      <c r="H103" s="38">
        <v>0</v>
      </c>
      <c r="I103" s="39">
        <v>0</v>
      </c>
      <c r="J103" s="39">
        <v>0</v>
      </c>
      <c r="K103" s="39">
        <v>0</v>
      </c>
      <c r="L103" s="40">
        <v>0</v>
      </c>
      <c r="M103" s="38">
        <v>0</v>
      </c>
      <c r="N103" s="39">
        <v>0</v>
      </c>
      <c r="O103" s="39">
        <v>2.8197299957275428</v>
      </c>
      <c r="P103" s="39">
        <v>0</v>
      </c>
      <c r="Q103" s="40">
        <v>2.8197299957275428</v>
      </c>
      <c r="R103" s="38">
        <v>0</v>
      </c>
      <c r="S103" s="39">
        <v>0</v>
      </c>
      <c r="T103" s="39">
        <v>0</v>
      </c>
      <c r="U103" s="39">
        <v>2.86547996139526</v>
      </c>
      <c r="V103" s="40">
        <v>2.86547996139526</v>
      </c>
      <c r="W103" s="38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40">
        <v>0</v>
      </c>
      <c r="AF103" s="38">
        <v>0</v>
      </c>
      <c r="AG103" s="39">
        <v>0</v>
      </c>
      <c r="AH103" s="39">
        <v>0</v>
      </c>
      <c r="AI103" s="40">
        <v>0</v>
      </c>
      <c r="AJ103" s="71">
        <v>5.6852099571228027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0</v>
      </c>
      <c r="F104" s="39">
        <v>0.35480999755859299</v>
      </c>
      <c r="G104" s="40">
        <v>0.35480999755859299</v>
      </c>
      <c r="H104" s="38">
        <v>0</v>
      </c>
      <c r="I104" s="39">
        <v>0</v>
      </c>
      <c r="J104" s="39">
        <v>0</v>
      </c>
      <c r="K104" s="39">
        <v>0</v>
      </c>
      <c r="L104" s="40">
        <v>0</v>
      </c>
      <c r="M104" s="38">
        <v>0</v>
      </c>
      <c r="N104" s="39">
        <v>0</v>
      </c>
      <c r="O104" s="39">
        <v>5.4835100212097139</v>
      </c>
      <c r="P104" s="39">
        <v>0</v>
      </c>
      <c r="Q104" s="40">
        <v>5.4835100212097139</v>
      </c>
      <c r="R104" s="38">
        <v>2.3069999694824199E-2</v>
      </c>
      <c r="S104" s="39">
        <v>0</v>
      </c>
      <c r="T104" s="39">
        <v>0</v>
      </c>
      <c r="U104" s="39">
        <v>0.37743000793456999</v>
      </c>
      <c r="V104" s="40">
        <v>0.40050000762939419</v>
      </c>
      <c r="W104" s="38">
        <v>0</v>
      </c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40">
        <v>0</v>
      </c>
      <c r="AF104" s="38">
        <v>0</v>
      </c>
      <c r="AG104" s="39">
        <v>0</v>
      </c>
      <c r="AH104" s="39">
        <v>0</v>
      </c>
      <c r="AI104" s="40">
        <v>0</v>
      </c>
      <c r="AJ104" s="71">
        <v>6.2388200263977005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8.6341000976562494</v>
      </c>
      <c r="F105" s="39">
        <v>0.18069000244140601</v>
      </c>
      <c r="G105" s="40">
        <v>8.814790100097655</v>
      </c>
      <c r="H105" s="38">
        <v>0</v>
      </c>
      <c r="I105" s="39">
        <v>0</v>
      </c>
      <c r="J105" s="39">
        <v>0</v>
      </c>
      <c r="K105" s="39">
        <v>0</v>
      </c>
      <c r="L105" s="40">
        <v>0</v>
      </c>
      <c r="M105" s="38">
        <v>0</v>
      </c>
      <c r="N105" s="39">
        <v>0</v>
      </c>
      <c r="O105" s="39">
        <v>1.83599005126953</v>
      </c>
      <c r="P105" s="39">
        <v>0</v>
      </c>
      <c r="Q105" s="40">
        <v>1.83599005126953</v>
      </c>
      <c r="R105" s="38">
        <v>0</v>
      </c>
      <c r="S105" s="39">
        <v>0</v>
      </c>
      <c r="T105" s="39">
        <v>0</v>
      </c>
      <c r="U105" s="39">
        <v>0</v>
      </c>
      <c r="V105" s="40">
        <v>0</v>
      </c>
      <c r="W105" s="38">
        <v>0</v>
      </c>
      <c r="X105" s="39">
        <v>0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40">
        <v>0</v>
      </c>
      <c r="AF105" s="38">
        <v>0</v>
      </c>
      <c r="AG105" s="39">
        <v>0</v>
      </c>
      <c r="AH105" s="39">
        <v>0</v>
      </c>
      <c r="AI105" s="40">
        <v>0</v>
      </c>
      <c r="AJ105" s="71">
        <v>10.650780151367185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6.6575900878906307</v>
      </c>
      <c r="F106" s="39">
        <v>0.45488000488281199</v>
      </c>
      <c r="G106" s="40">
        <v>7.1124700927734423</v>
      </c>
      <c r="H106" s="38">
        <v>0</v>
      </c>
      <c r="I106" s="39">
        <v>0</v>
      </c>
      <c r="J106" s="39">
        <v>0</v>
      </c>
      <c r="K106" s="39">
        <v>0</v>
      </c>
      <c r="L106" s="40">
        <v>0</v>
      </c>
      <c r="M106" s="38">
        <v>0</v>
      </c>
      <c r="N106" s="39">
        <v>0</v>
      </c>
      <c r="O106" s="39">
        <v>0</v>
      </c>
      <c r="P106" s="39">
        <v>0</v>
      </c>
      <c r="Q106" s="40">
        <v>0</v>
      </c>
      <c r="R106" s="38">
        <v>3.30400009155273E-2</v>
      </c>
      <c r="S106" s="39">
        <v>0</v>
      </c>
      <c r="T106" s="39">
        <v>0</v>
      </c>
      <c r="U106" s="39">
        <v>0</v>
      </c>
      <c r="V106" s="40">
        <v>3.30400009155273E-2</v>
      </c>
      <c r="W106" s="38">
        <v>0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0</v>
      </c>
      <c r="AF106" s="38">
        <v>0</v>
      </c>
      <c r="AG106" s="39">
        <v>0</v>
      </c>
      <c r="AH106" s="39">
        <v>0</v>
      </c>
      <c r="AI106" s="40">
        <v>0</v>
      </c>
      <c r="AJ106" s="71">
        <v>7.1455100936889693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0</v>
      </c>
      <c r="F107" s="39">
        <v>0</v>
      </c>
      <c r="G107" s="40">
        <v>0</v>
      </c>
      <c r="H107" s="38">
        <v>0</v>
      </c>
      <c r="I107" s="39">
        <v>0</v>
      </c>
      <c r="J107" s="39">
        <v>0</v>
      </c>
      <c r="K107" s="39">
        <v>0</v>
      </c>
      <c r="L107" s="40">
        <v>0</v>
      </c>
      <c r="M107" s="38">
        <v>0</v>
      </c>
      <c r="N107" s="39">
        <v>0</v>
      </c>
      <c r="O107" s="39">
        <v>0</v>
      </c>
      <c r="P107" s="39">
        <v>0</v>
      </c>
      <c r="Q107" s="40">
        <v>0</v>
      </c>
      <c r="R107" s="38">
        <v>0</v>
      </c>
      <c r="S107" s="39">
        <v>0</v>
      </c>
      <c r="T107" s="39">
        <v>0</v>
      </c>
      <c r="U107" s="39">
        <v>0</v>
      </c>
      <c r="V107" s="40">
        <v>0</v>
      </c>
      <c r="W107" s="38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40">
        <v>0</v>
      </c>
      <c r="AF107" s="38">
        <v>0</v>
      </c>
      <c r="AG107" s="39">
        <v>0</v>
      </c>
      <c r="AH107" s="39">
        <v>0</v>
      </c>
      <c r="AI107" s="40">
        <v>0</v>
      </c>
      <c r="AJ107" s="71">
        <v>0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0</v>
      </c>
      <c r="F108" s="39">
        <v>0</v>
      </c>
      <c r="G108" s="40">
        <v>0</v>
      </c>
      <c r="H108" s="38">
        <v>0</v>
      </c>
      <c r="I108" s="39">
        <v>0</v>
      </c>
      <c r="J108" s="39">
        <v>0</v>
      </c>
      <c r="K108" s="39">
        <v>0</v>
      </c>
      <c r="L108" s="40">
        <v>0</v>
      </c>
      <c r="M108" s="38">
        <v>3.2430000305175802E-2</v>
      </c>
      <c r="N108" s="39">
        <v>0</v>
      </c>
      <c r="O108" s="39">
        <v>1.0084500122070299</v>
      </c>
      <c r="P108" s="39">
        <v>0</v>
      </c>
      <c r="Q108" s="40">
        <v>1.0408800125122057</v>
      </c>
      <c r="R108" s="38">
        <v>0.45413000488281302</v>
      </c>
      <c r="S108" s="39">
        <v>0</v>
      </c>
      <c r="T108" s="39">
        <v>0</v>
      </c>
      <c r="U108" s="39">
        <v>6.1069999694824198E-2</v>
      </c>
      <c r="V108" s="40">
        <v>0.51520000457763726</v>
      </c>
      <c r="W108" s="38">
        <v>0</v>
      </c>
      <c r="X108" s="39">
        <v>0</v>
      </c>
      <c r="Y108" s="39">
        <v>0</v>
      </c>
      <c r="Z108" s="39">
        <v>6.2069999694824199E-2</v>
      </c>
      <c r="AA108" s="39">
        <v>0</v>
      </c>
      <c r="AB108" s="39">
        <v>0</v>
      </c>
      <c r="AC108" s="39">
        <v>0</v>
      </c>
      <c r="AD108" s="39">
        <v>0</v>
      </c>
      <c r="AE108" s="40">
        <v>6.2069999694824199E-2</v>
      </c>
      <c r="AF108" s="38">
        <v>0</v>
      </c>
      <c r="AG108" s="39">
        <v>0</v>
      </c>
      <c r="AH108" s="39">
        <v>0</v>
      </c>
      <c r="AI108" s="40">
        <v>0</v>
      </c>
      <c r="AJ108" s="71">
        <v>1.6181500167846672</v>
      </c>
    </row>
    <row r="109" spans="1:36" s="43" customFormat="1" x14ac:dyDescent="0.3">
      <c r="A109" s="44" t="s">
        <v>15</v>
      </c>
      <c r="B109" s="61"/>
      <c r="C109" s="92">
        <v>120.10498932838448</v>
      </c>
      <c r="D109" s="93">
        <v>14.36096000099182</v>
      </c>
      <c r="E109" s="93">
        <v>66.900050230026281</v>
      </c>
      <c r="F109" s="93">
        <v>5.8314500083923342</v>
      </c>
      <c r="G109" s="40">
        <v>207.19744956779488</v>
      </c>
      <c r="H109" s="92">
        <v>53.858530687093761</v>
      </c>
      <c r="I109" s="93">
        <v>0.8020700149536133</v>
      </c>
      <c r="J109" s="93">
        <v>78.138349984169025</v>
      </c>
      <c r="K109" s="93">
        <v>2.93899993896484E-2</v>
      </c>
      <c r="L109" s="40">
        <v>132.82834068560607</v>
      </c>
      <c r="M109" s="92">
        <v>82.054969440221754</v>
      </c>
      <c r="N109" s="93">
        <v>0.13186999893188481</v>
      </c>
      <c r="O109" s="93">
        <v>155.81178992033011</v>
      </c>
      <c r="P109" s="93">
        <v>0.13816000366210901</v>
      </c>
      <c r="Q109" s="40">
        <v>238.13678936314585</v>
      </c>
      <c r="R109" s="92">
        <v>28.50028995800017</v>
      </c>
      <c r="S109" s="93">
        <v>0</v>
      </c>
      <c r="T109" s="93">
        <v>1.091170013427734</v>
      </c>
      <c r="U109" s="93">
        <v>112.60650965499875</v>
      </c>
      <c r="V109" s="40">
        <v>142.19796962642664</v>
      </c>
      <c r="W109" s="92">
        <v>0.49223998355865495</v>
      </c>
      <c r="X109" s="93">
        <v>0</v>
      </c>
      <c r="Y109" s="93">
        <v>3.0086000785827633</v>
      </c>
      <c r="Z109" s="93">
        <v>6.2069999694824199E-2</v>
      </c>
      <c r="AA109" s="93">
        <v>1.251890014648438</v>
      </c>
      <c r="AB109" s="93">
        <v>2.7244399108886741</v>
      </c>
      <c r="AC109" s="93">
        <v>0.69578997802734399</v>
      </c>
      <c r="AD109" s="93">
        <v>0</v>
      </c>
      <c r="AE109" s="40">
        <v>8.2350299654006989</v>
      </c>
      <c r="AF109" s="92">
        <v>0</v>
      </c>
      <c r="AG109" s="93">
        <v>27.829209690094</v>
      </c>
      <c r="AH109" s="93">
        <v>7.1709699954986581</v>
      </c>
      <c r="AI109" s="40">
        <v>35.000179685592656</v>
      </c>
      <c r="AJ109" s="71">
        <v>763.59575889396683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46">
        <v>0.36227893398901029</v>
      </c>
      <c r="D2" s="47">
        <v>0.15209590711646712</v>
      </c>
      <c r="E2" s="47">
        <v>0</v>
      </c>
      <c r="F2" s="47">
        <v>0.44180529914890249</v>
      </c>
      <c r="G2" s="48">
        <v>0.21705663879265372</v>
      </c>
      <c r="H2" s="46">
        <v>2.3387846862662914E-2</v>
      </c>
      <c r="I2" s="47">
        <v>0</v>
      </c>
      <c r="J2" s="47">
        <v>0</v>
      </c>
      <c r="K2" s="47">
        <v>0</v>
      </c>
      <c r="L2" s="48">
        <v>8.1573138348419831E-3</v>
      </c>
      <c r="M2" s="46">
        <v>0.33871453513136907</v>
      </c>
      <c r="N2" s="47">
        <v>0</v>
      </c>
      <c r="O2" s="47">
        <v>9.5555624554225643E-2</v>
      </c>
      <c r="P2" s="47">
        <v>0</v>
      </c>
      <c r="Q2" s="48">
        <v>0.15451819156760421</v>
      </c>
      <c r="R2" s="46">
        <v>5.9521312802518343E-2</v>
      </c>
      <c r="S2" s="47">
        <v>0</v>
      </c>
      <c r="T2" s="47">
        <v>0</v>
      </c>
      <c r="U2" s="47">
        <v>4.849768681126064E-2</v>
      </c>
      <c r="V2" s="48">
        <v>5.0607762445587304E-2</v>
      </c>
      <c r="W2" s="46">
        <v>0</v>
      </c>
      <c r="X2" s="47">
        <v>0</v>
      </c>
      <c r="Y2" s="47">
        <v>0</v>
      </c>
      <c r="Z2" s="47">
        <v>0</v>
      </c>
      <c r="AA2" s="47">
        <v>0</v>
      </c>
      <c r="AB2" s="47">
        <v>0</v>
      </c>
      <c r="AC2" s="47">
        <v>0</v>
      </c>
      <c r="AD2" s="47">
        <v>0</v>
      </c>
      <c r="AE2" s="48">
        <v>0</v>
      </c>
      <c r="AF2" s="46">
        <v>0</v>
      </c>
      <c r="AG2" s="47">
        <v>0.64696434984567219</v>
      </c>
      <c r="AH2" s="47">
        <v>3.4379833630424593E-2</v>
      </c>
      <c r="AI2" s="48">
        <v>0.50041188840285733</v>
      </c>
      <c r="AJ2" s="72">
        <v>0.10974581156889027</v>
      </c>
    </row>
    <row r="3" spans="1:36" x14ac:dyDescent="0.3">
      <c r="A3" s="1" t="s">
        <v>44</v>
      </c>
      <c r="B3" s="61" t="s">
        <v>46</v>
      </c>
      <c r="C3" s="46">
        <v>0</v>
      </c>
      <c r="D3" s="47">
        <v>0</v>
      </c>
      <c r="E3" s="47">
        <v>0</v>
      </c>
      <c r="F3" s="47">
        <v>0</v>
      </c>
      <c r="G3" s="48">
        <v>0</v>
      </c>
      <c r="H3" s="46">
        <v>0.37576578259299259</v>
      </c>
      <c r="I3" s="47">
        <v>0</v>
      </c>
      <c r="J3" s="47">
        <v>0.24110123322955246</v>
      </c>
      <c r="K3" s="47">
        <v>0</v>
      </c>
      <c r="L3" s="48">
        <v>0.3106805733065493</v>
      </c>
      <c r="M3" s="46">
        <v>0</v>
      </c>
      <c r="N3" s="47">
        <v>0</v>
      </c>
      <c r="O3" s="47">
        <v>8.575884238933186E-2</v>
      </c>
      <c r="P3" s="47">
        <v>0</v>
      </c>
      <c r="Q3" s="48">
        <v>8.575884238933186E-2</v>
      </c>
      <c r="R3" s="46">
        <v>0</v>
      </c>
      <c r="S3" s="47">
        <v>0</v>
      </c>
      <c r="T3" s="47">
        <v>0</v>
      </c>
      <c r="U3" s="47">
        <v>9.5559149999321002E-4</v>
      </c>
      <c r="V3" s="48">
        <v>7.7672259129875083E-4</v>
      </c>
      <c r="W3" s="46">
        <v>0</v>
      </c>
      <c r="X3" s="47">
        <v>0</v>
      </c>
      <c r="Y3" s="47">
        <v>0</v>
      </c>
      <c r="Z3" s="47">
        <v>0</v>
      </c>
      <c r="AA3" s="47">
        <v>0</v>
      </c>
      <c r="AB3" s="47">
        <v>0.57004995865158703</v>
      </c>
      <c r="AC3" s="47">
        <v>0</v>
      </c>
      <c r="AD3" s="47">
        <v>0</v>
      </c>
      <c r="AE3" s="48">
        <v>2.8673188379630735E-2</v>
      </c>
      <c r="AF3" s="46">
        <v>0</v>
      </c>
      <c r="AG3" s="47">
        <v>0</v>
      </c>
      <c r="AH3" s="47">
        <v>0</v>
      </c>
      <c r="AI3" s="48">
        <v>0</v>
      </c>
      <c r="AJ3" s="72">
        <v>8.9360460029315233E-2</v>
      </c>
    </row>
    <row r="4" spans="1:36" x14ac:dyDescent="0.3">
      <c r="A4" s="1" t="s">
        <v>44</v>
      </c>
      <c r="B4" s="61" t="s">
        <v>47</v>
      </c>
      <c r="C4" s="46">
        <v>0</v>
      </c>
      <c r="D4" s="47">
        <v>0</v>
      </c>
      <c r="E4" s="47">
        <v>0</v>
      </c>
      <c r="F4" s="47">
        <v>0</v>
      </c>
      <c r="G4" s="48">
        <v>0</v>
      </c>
      <c r="H4" s="46">
        <v>0</v>
      </c>
      <c r="I4" s="47">
        <v>0</v>
      </c>
      <c r="J4" s="47">
        <v>0</v>
      </c>
      <c r="K4" s="47">
        <v>0</v>
      </c>
      <c r="L4" s="48">
        <v>0</v>
      </c>
      <c r="M4" s="46">
        <v>0</v>
      </c>
      <c r="N4" s="47">
        <v>0</v>
      </c>
      <c r="O4" s="47">
        <v>8.4247271974881612E-3</v>
      </c>
      <c r="P4" s="47">
        <v>0</v>
      </c>
      <c r="Q4" s="48">
        <v>7.8011081361250923E-3</v>
      </c>
      <c r="R4" s="46">
        <v>0</v>
      </c>
      <c r="S4" s="47">
        <v>0</v>
      </c>
      <c r="T4" s="47">
        <v>0</v>
      </c>
      <c r="U4" s="47">
        <v>5.3265376651399576E-2</v>
      </c>
      <c r="V4" s="48">
        <v>5.0387779621285107E-2</v>
      </c>
      <c r="W4" s="46">
        <v>0</v>
      </c>
      <c r="X4" s="47">
        <v>0</v>
      </c>
      <c r="Y4" s="47">
        <v>0</v>
      </c>
      <c r="Z4" s="47">
        <v>0</v>
      </c>
      <c r="AA4" s="47">
        <v>0</v>
      </c>
      <c r="AB4" s="47">
        <v>0</v>
      </c>
      <c r="AC4" s="47">
        <v>0</v>
      </c>
      <c r="AD4" s="47">
        <v>0</v>
      </c>
      <c r="AE4" s="48">
        <v>0</v>
      </c>
      <c r="AF4" s="46">
        <v>0</v>
      </c>
      <c r="AG4" s="47">
        <v>0</v>
      </c>
      <c r="AH4" s="47">
        <v>1</v>
      </c>
      <c r="AI4" s="48">
        <v>1</v>
      </c>
      <c r="AJ4" s="72">
        <v>2.1285364011356629E-2</v>
      </c>
    </row>
    <row r="5" spans="1:36" x14ac:dyDescent="0.3">
      <c r="A5" s="1" t="s">
        <v>44</v>
      </c>
      <c r="B5" s="61" t="s">
        <v>48</v>
      </c>
      <c r="C5" s="46">
        <v>0</v>
      </c>
      <c r="D5" s="47">
        <v>0</v>
      </c>
      <c r="E5" s="47">
        <v>0</v>
      </c>
      <c r="F5" s="47">
        <v>0</v>
      </c>
      <c r="G5" s="48">
        <v>0</v>
      </c>
      <c r="H5" s="46">
        <v>0</v>
      </c>
      <c r="I5" s="47">
        <v>0</v>
      </c>
      <c r="J5" s="47">
        <v>0</v>
      </c>
      <c r="K5" s="47">
        <v>0</v>
      </c>
      <c r="L5" s="48">
        <v>0</v>
      </c>
      <c r="M5" s="46">
        <v>0.19605390650189961</v>
      </c>
      <c r="N5" s="47">
        <v>0</v>
      </c>
      <c r="O5" s="47">
        <v>2.4776806254574131E-2</v>
      </c>
      <c r="P5" s="47">
        <v>0</v>
      </c>
      <c r="Q5" s="48">
        <v>5.3149740874915571E-2</v>
      </c>
      <c r="R5" s="46">
        <v>0</v>
      </c>
      <c r="S5" s="47">
        <v>0</v>
      </c>
      <c r="T5" s="47">
        <v>0.69455305885061369</v>
      </c>
      <c r="U5" s="47">
        <v>4.1804462719096276E-2</v>
      </c>
      <c r="V5" s="48">
        <v>4.080276962346556E-2</v>
      </c>
      <c r="W5" s="46">
        <v>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8">
        <v>0</v>
      </c>
      <c r="AF5" s="46">
        <v>0</v>
      </c>
      <c r="AG5" s="47">
        <v>0</v>
      </c>
      <c r="AH5" s="47">
        <v>0</v>
      </c>
      <c r="AI5" s="48">
        <v>0</v>
      </c>
      <c r="AJ5" s="72">
        <v>3.3652886759046548E-2</v>
      </c>
    </row>
    <row r="6" spans="1:36" x14ac:dyDescent="0.3">
      <c r="A6" s="1" t="s">
        <v>44</v>
      </c>
      <c r="B6" s="61" t="s">
        <v>49</v>
      </c>
      <c r="C6" s="46">
        <v>0</v>
      </c>
      <c r="D6" s="47">
        <v>0.3260199559511005</v>
      </c>
      <c r="E6" s="47">
        <v>0</v>
      </c>
      <c r="F6" s="47">
        <v>0</v>
      </c>
      <c r="G6" s="48">
        <v>0.3260199559511005</v>
      </c>
      <c r="H6" s="46">
        <v>0</v>
      </c>
      <c r="I6" s="47">
        <v>0</v>
      </c>
      <c r="J6" s="47">
        <v>0</v>
      </c>
      <c r="K6" s="47">
        <v>0</v>
      </c>
      <c r="L6" s="48">
        <v>0</v>
      </c>
      <c r="M6" s="46">
        <v>0</v>
      </c>
      <c r="N6" s="47">
        <v>0</v>
      </c>
      <c r="O6" s="47">
        <v>0</v>
      </c>
      <c r="P6" s="47">
        <v>0</v>
      </c>
      <c r="Q6" s="48">
        <v>0</v>
      </c>
      <c r="R6" s="46">
        <v>0</v>
      </c>
      <c r="S6" s="47">
        <v>0</v>
      </c>
      <c r="T6" s="47">
        <v>0</v>
      </c>
      <c r="U6" s="47">
        <v>0</v>
      </c>
      <c r="V6" s="48">
        <v>0</v>
      </c>
      <c r="W6" s="46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8">
        <v>0</v>
      </c>
      <c r="AF6" s="46">
        <v>0</v>
      </c>
      <c r="AG6" s="47">
        <v>0</v>
      </c>
      <c r="AH6" s="47">
        <v>0</v>
      </c>
      <c r="AI6" s="48">
        <v>0</v>
      </c>
      <c r="AJ6" s="72">
        <v>3.5322692487268867E-2</v>
      </c>
    </row>
    <row r="7" spans="1:36" x14ac:dyDescent="0.3">
      <c r="A7" s="1" t="s">
        <v>44</v>
      </c>
      <c r="B7" s="61" t="s">
        <v>50</v>
      </c>
      <c r="C7" s="46">
        <v>0.9803039988233232</v>
      </c>
      <c r="D7" s="47">
        <v>0</v>
      </c>
      <c r="E7" s="47">
        <v>0</v>
      </c>
      <c r="F7" s="47">
        <v>0</v>
      </c>
      <c r="G7" s="48">
        <v>0.9803039988233232</v>
      </c>
      <c r="H7" s="46">
        <v>0</v>
      </c>
      <c r="I7" s="47">
        <v>0</v>
      </c>
      <c r="J7" s="47">
        <v>7.3570486973631374E-3</v>
      </c>
      <c r="K7" s="47">
        <v>0</v>
      </c>
      <c r="L7" s="48">
        <v>5.2193409335123692E-3</v>
      </c>
      <c r="M7" s="46">
        <v>0</v>
      </c>
      <c r="N7" s="47">
        <v>0</v>
      </c>
      <c r="O7" s="47">
        <v>1.4317661016408386E-2</v>
      </c>
      <c r="P7" s="47">
        <v>0</v>
      </c>
      <c r="Q7" s="48">
        <v>1.2536294399284494E-2</v>
      </c>
      <c r="R7" s="46">
        <v>0</v>
      </c>
      <c r="S7" s="47">
        <v>0</v>
      </c>
      <c r="T7" s="47">
        <v>0</v>
      </c>
      <c r="U7" s="47">
        <v>5.0071043637392273E-2</v>
      </c>
      <c r="V7" s="48">
        <v>4.1266465968674441E-2</v>
      </c>
      <c r="W7" s="46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8">
        <v>0</v>
      </c>
      <c r="AF7" s="46">
        <v>0</v>
      </c>
      <c r="AG7" s="47">
        <v>0</v>
      </c>
      <c r="AH7" s="47">
        <v>0</v>
      </c>
      <c r="AI7" s="48">
        <v>0</v>
      </c>
      <c r="AJ7" s="72">
        <v>9.6115475119483124E-2</v>
      </c>
    </row>
    <row r="8" spans="1:36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0</v>
      </c>
      <c r="F8" s="47">
        <v>0</v>
      </c>
      <c r="G8" s="48">
        <v>0</v>
      </c>
      <c r="H8" s="46">
        <v>3.4492803237596993E-2</v>
      </c>
      <c r="I8" s="47">
        <v>0</v>
      </c>
      <c r="J8" s="47">
        <v>0</v>
      </c>
      <c r="K8" s="47">
        <v>0</v>
      </c>
      <c r="L8" s="48">
        <v>3.4492803237596993E-2</v>
      </c>
      <c r="M8" s="46">
        <v>0</v>
      </c>
      <c r="N8" s="47">
        <v>0</v>
      </c>
      <c r="O8" s="47">
        <v>8.0427735518195653E-2</v>
      </c>
      <c r="P8" s="47">
        <v>0</v>
      </c>
      <c r="Q8" s="48">
        <v>7.9509979839594139E-2</v>
      </c>
      <c r="R8" s="46">
        <v>0</v>
      </c>
      <c r="S8" s="47">
        <v>0</v>
      </c>
      <c r="T8" s="47">
        <v>0</v>
      </c>
      <c r="U8" s="47">
        <v>0</v>
      </c>
      <c r="V8" s="48">
        <v>0</v>
      </c>
      <c r="W8" s="46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8">
        <v>0</v>
      </c>
      <c r="AF8" s="46">
        <v>0</v>
      </c>
      <c r="AG8" s="47">
        <v>0</v>
      </c>
      <c r="AH8" s="47">
        <v>0</v>
      </c>
      <c r="AI8" s="48">
        <v>0</v>
      </c>
      <c r="AJ8" s="72">
        <v>3.2052787226058227E-2</v>
      </c>
    </row>
    <row r="9" spans="1:36" x14ac:dyDescent="0.3">
      <c r="A9" s="1" t="s">
        <v>44</v>
      </c>
      <c r="B9" s="61" t="s">
        <v>52</v>
      </c>
      <c r="C9" s="46">
        <v>0</v>
      </c>
      <c r="D9" s="47">
        <v>0</v>
      </c>
      <c r="E9" s="47">
        <v>0</v>
      </c>
      <c r="F9" s="47">
        <v>0.39092676182244096</v>
      </c>
      <c r="G9" s="48">
        <v>0.39092676182244096</v>
      </c>
      <c r="H9" s="46">
        <v>0</v>
      </c>
      <c r="I9" s="47">
        <v>0</v>
      </c>
      <c r="J9" s="47">
        <v>0</v>
      </c>
      <c r="K9" s="47">
        <v>0</v>
      </c>
      <c r="L9" s="48">
        <v>0</v>
      </c>
      <c r="M9" s="46">
        <v>0.8026414367682484</v>
      </c>
      <c r="N9" s="47">
        <v>0</v>
      </c>
      <c r="O9" s="47">
        <v>0.26766825161200708</v>
      </c>
      <c r="P9" s="47">
        <v>0</v>
      </c>
      <c r="Q9" s="48">
        <v>0.33052109137524582</v>
      </c>
      <c r="R9" s="46">
        <v>0</v>
      </c>
      <c r="S9" s="47">
        <v>0</v>
      </c>
      <c r="T9" s="47">
        <v>0</v>
      </c>
      <c r="U9" s="47">
        <v>0.10050808414958659</v>
      </c>
      <c r="V9" s="48">
        <v>9.4703035866192137E-2</v>
      </c>
      <c r="W9" s="46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8">
        <v>0</v>
      </c>
      <c r="AF9" s="46">
        <v>0</v>
      </c>
      <c r="AG9" s="47">
        <v>0</v>
      </c>
      <c r="AH9" s="47">
        <v>0</v>
      </c>
      <c r="AI9" s="48">
        <v>0</v>
      </c>
      <c r="AJ9" s="72">
        <v>0.1160513898722991</v>
      </c>
    </row>
    <row r="10" spans="1:36" x14ac:dyDescent="0.3">
      <c r="A10" s="1" t="s">
        <v>168</v>
      </c>
      <c r="B10" s="61" t="s">
        <v>53</v>
      </c>
      <c r="C10" s="46">
        <v>0</v>
      </c>
      <c r="D10" s="47">
        <v>0</v>
      </c>
      <c r="E10" s="47">
        <v>0</v>
      </c>
      <c r="F10" s="47">
        <v>0</v>
      </c>
      <c r="G10" s="48">
        <v>0</v>
      </c>
      <c r="H10" s="46">
        <v>0.28318725770433495</v>
      </c>
      <c r="I10" s="47">
        <v>0.21735602969033302</v>
      </c>
      <c r="J10" s="47">
        <v>0</v>
      </c>
      <c r="K10" s="47">
        <v>0</v>
      </c>
      <c r="L10" s="48">
        <v>0.25472553689077904</v>
      </c>
      <c r="M10" s="46">
        <v>4.0803372756179124E-2</v>
      </c>
      <c r="N10" s="47">
        <v>8.2631236520377765E-2</v>
      </c>
      <c r="O10" s="47">
        <v>0.30776598724447457</v>
      </c>
      <c r="P10" s="47">
        <v>0</v>
      </c>
      <c r="Q10" s="48">
        <v>0.15423594231340318</v>
      </c>
      <c r="R10" s="46">
        <v>0.12160424060610485</v>
      </c>
      <c r="S10" s="47">
        <v>0</v>
      </c>
      <c r="T10" s="47">
        <v>0</v>
      </c>
      <c r="U10" s="47">
        <v>4.4316014449779298E-2</v>
      </c>
      <c r="V10" s="48">
        <v>5.4553255362187573E-2</v>
      </c>
      <c r="W10" s="46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8">
        <v>0</v>
      </c>
      <c r="AF10" s="46">
        <v>0</v>
      </c>
      <c r="AG10" s="47">
        <v>0</v>
      </c>
      <c r="AH10" s="47">
        <v>0.63037522165008653</v>
      </c>
      <c r="AI10" s="48">
        <v>0.21752737755930029</v>
      </c>
      <c r="AJ10" s="72">
        <v>0.10934527506011708</v>
      </c>
    </row>
    <row r="11" spans="1:36" x14ac:dyDescent="0.3">
      <c r="A11" s="1" t="s">
        <v>54</v>
      </c>
      <c r="B11" s="61" t="s">
        <v>55</v>
      </c>
      <c r="C11" s="46">
        <v>0.67959411468959519</v>
      </c>
      <c r="D11" s="47">
        <v>1</v>
      </c>
      <c r="E11" s="47">
        <v>0</v>
      </c>
      <c r="F11" s="47">
        <v>0</v>
      </c>
      <c r="G11" s="48">
        <v>0.95354902531788532</v>
      </c>
      <c r="H11" s="46">
        <v>0</v>
      </c>
      <c r="I11" s="47">
        <v>0</v>
      </c>
      <c r="J11" s="47">
        <v>0.51266468794705322</v>
      </c>
      <c r="K11" s="47">
        <v>0</v>
      </c>
      <c r="L11" s="48">
        <v>0.38166267653465652</v>
      </c>
      <c r="M11" s="46">
        <v>0.23041914270273106</v>
      </c>
      <c r="N11" s="47">
        <v>0</v>
      </c>
      <c r="O11" s="47">
        <v>7.0450834461019254E-2</v>
      </c>
      <c r="P11" s="47">
        <v>0</v>
      </c>
      <c r="Q11" s="48">
        <v>0.15095014862026215</v>
      </c>
      <c r="R11" s="46">
        <v>0</v>
      </c>
      <c r="S11" s="47">
        <v>0</v>
      </c>
      <c r="T11" s="47">
        <v>0</v>
      </c>
      <c r="U11" s="47">
        <v>1.3729916525011505E-2</v>
      </c>
      <c r="V11" s="48">
        <v>1.1907500978800053E-2</v>
      </c>
      <c r="W11" s="46">
        <v>0</v>
      </c>
      <c r="X11" s="47">
        <v>0</v>
      </c>
      <c r="Y11" s="47">
        <v>7.5327046915258752E-2</v>
      </c>
      <c r="Z11" s="47">
        <v>0</v>
      </c>
      <c r="AA11" s="47">
        <v>0</v>
      </c>
      <c r="AB11" s="47">
        <v>0</v>
      </c>
      <c r="AC11" s="47">
        <v>0.70450471946696391</v>
      </c>
      <c r="AD11" s="47">
        <v>0</v>
      </c>
      <c r="AE11" s="48">
        <v>0.15952401575723715</v>
      </c>
      <c r="AF11" s="46">
        <v>0</v>
      </c>
      <c r="AG11" s="47">
        <v>0</v>
      </c>
      <c r="AH11" s="47">
        <v>0</v>
      </c>
      <c r="AI11" s="48">
        <v>0</v>
      </c>
      <c r="AJ11" s="72">
        <v>0.17065523888826098</v>
      </c>
    </row>
    <row r="12" spans="1:36" x14ac:dyDescent="0.3">
      <c r="A12" s="1" t="s">
        <v>54</v>
      </c>
      <c r="B12" s="61" t="s">
        <v>56</v>
      </c>
      <c r="C12" s="46">
        <v>0</v>
      </c>
      <c r="D12" s="47">
        <v>0</v>
      </c>
      <c r="E12" s="47">
        <v>0</v>
      </c>
      <c r="F12" s="47">
        <v>0</v>
      </c>
      <c r="G12" s="48">
        <v>0</v>
      </c>
      <c r="H12" s="46">
        <v>0</v>
      </c>
      <c r="I12" s="47">
        <v>0</v>
      </c>
      <c r="J12" s="47">
        <v>0</v>
      </c>
      <c r="K12" s="47">
        <v>0</v>
      </c>
      <c r="L12" s="48">
        <v>0</v>
      </c>
      <c r="M12" s="46">
        <v>0.41552735982054206</v>
      </c>
      <c r="N12" s="47">
        <v>0</v>
      </c>
      <c r="O12" s="47">
        <v>0</v>
      </c>
      <c r="P12" s="47">
        <v>0</v>
      </c>
      <c r="Q12" s="48">
        <v>0.21116841913141698</v>
      </c>
      <c r="R12" s="46">
        <v>0</v>
      </c>
      <c r="S12" s="47">
        <v>0</v>
      </c>
      <c r="T12" s="47">
        <v>0</v>
      </c>
      <c r="U12" s="47">
        <v>5.958911048716381E-2</v>
      </c>
      <c r="V12" s="48">
        <v>4.873059309227213E-2</v>
      </c>
      <c r="W12" s="46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8">
        <v>0</v>
      </c>
      <c r="AF12" s="46">
        <v>0</v>
      </c>
      <c r="AG12" s="47">
        <v>0</v>
      </c>
      <c r="AH12" s="47">
        <v>1</v>
      </c>
      <c r="AI12" s="48">
        <v>1</v>
      </c>
      <c r="AJ12" s="72">
        <v>0.12001467612461054</v>
      </c>
    </row>
    <row r="13" spans="1:36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</v>
      </c>
      <c r="F13" s="47">
        <v>0</v>
      </c>
      <c r="G13" s="48">
        <v>0</v>
      </c>
      <c r="H13" s="46">
        <v>0</v>
      </c>
      <c r="I13" s="47">
        <v>0</v>
      </c>
      <c r="J13" s="47">
        <v>0</v>
      </c>
      <c r="K13" s="47">
        <v>0</v>
      </c>
      <c r="L13" s="48">
        <v>0</v>
      </c>
      <c r="M13" s="46">
        <v>0</v>
      </c>
      <c r="N13" s="47">
        <v>0</v>
      </c>
      <c r="O13" s="47">
        <v>9.268756273900107E-2</v>
      </c>
      <c r="P13" s="47">
        <v>0</v>
      </c>
      <c r="Q13" s="48">
        <v>8.2332433168618727E-2</v>
      </c>
      <c r="R13" s="46">
        <v>0.49806928991882105</v>
      </c>
      <c r="S13" s="47">
        <v>0</v>
      </c>
      <c r="T13" s="47">
        <v>0</v>
      </c>
      <c r="U13" s="47">
        <v>0.11043607601397383</v>
      </c>
      <c r="V13" s="48">
        <v>0.38045878152224738</v>
      </c>
      <c r="W13" s="46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8">
        <v>0</v>
      </c>
      <c r="AF13" s="46">
        <v>0</v>
      </c>
      <c r="AG13" s="47">
        <v>0</v>
      </c>
      <c r="AH13" s="47">
        <v>0</v>
      </c>
      <c r="AI13" s="48">
        <v>0</v>
      </c>
      <c r="AJ13" s="72">
        <v>9.0366049257933387E-2</v>
      </c>
    </row>
    <row r="14" spans="1:36" x14ac:dyDescent="0.3">
      <c r="A14" s="1" t="s">
        <v>54</v>
      </c>
      <c r="B14" s="61" t="s">
        <v>58</v>
      </c>
      <c r="C14" s="46">
        <v>0</v>
      </c>
      <c r="D14" s="47">
        <v>0</v>
      </c>
      <c r="E14" s="47">
        <v>0</v>
      </c>
      <c r="F14" s="47">
        <v>0</v>
      </c>
      <c r="G14" s="48">
        <v>0</v>
      </c>
      <c r="H14" s="46">
        <v>0.42365722438353731</v>
      </c>
      <c r="I14" s="47">
        <v>0</v>
      </c>
      <c r="J14" s="47">
        <v>0</v>
      </c>
      <c r="K14" s="47">
        <v>0</v>
      </c>
      <c r="L14" s="48">
        <v>0.19918050231233042</v>
      </c>
      <c r="M14" s="46">
        <v>0.15448200770880821</v>
      </c>
      <c r="N14" s="47">
        <v>0</v>
      </c>
      <c r="O14" s="47">
        <v>5.5201832134470344E-2</v>
      </c>
      <c r="P14" s="47">
        <v>0</v>
      </c>
      <c r="Q14" s="48">
        <v>6.9092382840101371E-2</v>
      </c>
      <c r="R14" s="46">
        <v>0.31695700192095833</v>
      </c>
      <c r="S14" s="47">
        <v>0</v>
      </c>
      <c r="T14" s="47">
        <v>0</v>
      </c>
      <c r="U14" s="47">
        <v>1.3949561376585594E-2</v>
      </c>
      <c r="V14" s="48">
        <v>5.5126209418370035E-2</v>
      </c>
      <c r="W14" s="46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8">
        <v>0</v>
      </c>
      <c r="AF14" s="46">
        <v>0</v>
      </c>
      <c r="AG14" s="47">
        <v>0</v>
      </c>
      <c r="AH14" s="47">
        <v>0</v>
      </c>
      <c r="AI14" s="48">
        <v>0</v>
      </c>
      <c r="AJ14" s="72">
        <v>6.8817977576154335E-2</v>
      </c>
    </row>
    <row r="15" spans="1:36" x14ac:dyDescent="0.3">
      <c r="A15" s="1" t="s">
        <v>54</v>
      </c>
      <c r="B15" s="61" t="s">
        <v>59</v>
      </c>
      <c r="C15" s="46">
        <v>0</v>
      </c>
      <c r="D15" s="47">
        <v>0</v>
      </c>
      <c r="E15" s="47">
        <v>4.8233677797977013E-2</v>
      </c>
      <c r="F15" s="47">
        <v>0</v>
      </c>
      <c r="G15" s="48">
        <v>4.8233677797977013E-2</v>
      </c>
      <c r="H15" s="46">
        <v>0.26496088671423024</v>
      </c>
      <c r="I15" s="47">
        <v>0</v>
      </c>
      <c r="J15" s="47">
        <v>0.14453932790368137</v>
      </c>
      <c r="K15" s="47">
        <v>0</v>
      </c>
      <c r="L15" s="48">
        <v>0.21819578393998065</v>
      </c>
      <c r="M15" s="46">
        <v>0</v>
      </c>
      <c r="N15" s="47">
        <v>0</v>
      </c>
      <c r="O15" s="47">
        <v>0.12248269148985726</v>
      </c>
      <c r="P15" s="47">
        <v>0</v>
      </c>
      <c r="Q15" s="48">
        <v>0.10241498394384095</v>
      </c>
      <c r="R15" s="46">
        <v>0</v>
      </c>
      <c r="S15" s="47">
        <v>0</v>
      </c>
      <c r="T15" s="47">
        <v>0</v>
      </c>
      <c r="U15" s="47">
        <v>2.868555372537732E-2</v>
      </c>
      <c r="V15" s="48">
        <v>2.4006613471131089E-2</v>
      </c>
      <c r="W15" s="46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8">
        <v>0</v>
      </c>
      <c r="AF15" s="46">
        <v>0</v>
      </c>
      <c r="AG15" s="47">
        <v>9.4663469937620065E-2</v>
      </c>
      <c r="AH15" s="47">
        <v>0</v>
      </c>
      <c r="AI15" s="48">
        <v>9.4663469937620065E-2</v>
      </c>
      <c r="AJ15" s="72">
        <v>9.2370231542529865E-2</v>
      </c>
    </row>
    <row r="16" spans="1:36" x14ac:dyDescent="0.3">
      <c r="A16" s="1" t="s">
        <v>54</v>
      </c>
      <c r="B16" s="61" t="s">
        <v>60</v>
      </c>
      <c r="C16" s="46">
        <v>1</v>
      </c>
      <c r="D16" s="47">
        <v>0.39293720522727893</v>
      </c>
      <c r="E16" s="47">
        <v>0</v>
      </c>
      <c r="F16" s="47">
        <v>7.7212237740756709E-3</v>
      </c>
      <c r="G16" s="48">
        <v>0.68298091516012915</v>
      </c>
      <c r="H16" s="46">
        <v>0</v>
      </c>
      <c r="I16" s="47">
        <v>0</v>
      </c>
      <c r="J16" s="47">
        <v>6.3603489046461905E-3</v>
      </c>
      <c r="K16" s="47">
        <v>0</v>
      </c>
      <c r="L16" s="48">
        <v>4.3503572724051349E-3</v>
      </c>
      <c r="M16" s="46">
        <v>2.5908250457573029E-2</v>
      </c>
      <c r="N16" s="47">
        <v>0</v>
      </c>
      <c r="O16" s="47">
        <v>5.3222955856398635E-2</v>
      </c>
      <c r="P16" s="47">
        <v>0</v>
      </c>
      <c r="Q16" s="48">
        <v>4.8829918114992876E-2</v>
      </c>
      <c r="R16" s="46">
        <v>4.3474735822680785E-2</v>
      </c>
      <c r="S16" s="47">
        <v>0</v>
      </c>
      <c r="T16" s="47">
        <v>0</v>
      </c>
      <c r="U16" s="47">
        <v>0.10324735185798244</v>
      </c>
      <c r="V16" s="48">
        <v>7.2816867331271143E-2</v>
      </c>
      <c r="W16" s="46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8">
        <v>0</v>
      </c>
      <c r="AF16" s="46">
        <v>0</v>
      </c>
      <c r="AG16" s="47">
        <v>0.42830563552762985</v>
      </c>
      <c r="AH16" s="47">
        <v>2.6320645227761851E-3</v>
      </c>
      <c r="AI16" s="48">
        <v>0.17000158877629307</v>
      </c>
      <c r="AJ16" s="72">
        <v>0.13087831059141289</v>
      </c>
    </row>
    <row r="17" spans="1:36" x14ac:dyDescent="0.3">
      <c r="A17" s="1" t="s">
        <v>54</v>
      </c>
      <c r="B17" s="61" t="s">
        <v>61</v>
      </c>
      <c r="C17" s="46">
        <v>0</v>
      </c>
      <c r="D17" s="47">
        <v>0</v>
      </c>
      <c r="E17" s="47">
        <v>0</v>
      </c>
      <c r="F17" s="47">
        <v>0</v>
      </c>
      <c r="G17" s="48">
        <v>0</v>
      </c>
      <c r="H17" s="46">
        <v>0</v>
      </c>
      <c r="I17" s="47">
        <v>0</v>
      </c>
      <c r="J17" s="47">
        <v>0</v>
      </c>
      <c r="K17" s="47">
        <v>0</v>
      </c>
      <c r="L17" s="48">
        <v>0</v>
      </c>
      <c r="M17" s="46">
        <v>0</v>
      </c>
      <c r="N17" s="47">
        <v>0</v>
      </c>
      <c r="O17" s="47">
        <v>8.4885700267473829E-3</v>
      </c>
      <c r="P17" s="47">
        <v>0</v>
      </c>
      <c r="Q17" s="48">
        <v>7.0124865550026446E-3</v>
      </c>
      <c r="R17" s="46">
        <v>0</v>
      </c>
      <c r="S17" s="47">
        <v>0</v>
      </c>
      <c r="T17" s="47">
        <v>0</v>
      </c>
      <c r="U17" s="47">
        <v>1.637282787281066E-2</v>
      </c>
      <c r="V17" s="48">
        <v>1.4899642150742532E-2</v>
      </c>
      <c r="W17" s="46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0.37419533100702723</v>
      </c>
      <c r="AC17" s="47">
        <v>0</v>
      </c>
      <c r="AD17" s="47">
        <v>0</v>
      </c>
      <c r="AE17" s="48">
        <v>0.11956670503682551</v>
      </c>
      <c r="AF17" s="46">
        <v>0</v>
      </c>
      <c r="AG17" s="47">
        <v>0</v>
      </c>
      <c r="AH17" s="47">
        <v>0.54869305628434684</v>
      </c>
      <c r="AI17" s="48">
        <v>3.6473819608702031E-2</v>
      </c>
      <c r="AJ17" s="72">
        <v>3.4279080295694112E-2</v>
      </c>
    </row>
    <row r="18" spans="1:36" x14ac:dyDescent="0.3">
      <c r="A18" s="1" t="s">
        <v>54</v>
      </c>
      <c r="B18" s="61" t="s">
        <v>62</v>
      </c>
      <c r="C18" s="46">
        <v>0</v>
      </c>
      <c r="D18" s="47">
        <v>0</v>
      </c>
      <c r="E18" s="47">
        <v>0</v>
      </c>
      <c r="F18" s="47">
        <v>0</v>
      </c>
      <c r="G18" s="48">
        <v>0</v>
      </c>
      <c r="H18" s="46">
        <v>0.4648524241060884</v>
      </c>
      <c r="I18" s="47">
        <v>0</v>
      </c>
      <c r="J18" s="47">
        <v>0</v>
      </c>
      <c r="K18" s="47">
        <v>0</v>
      </c>
      <c r="L18" s="48">
        <v>0.22578301389589744</v>
      </c>
      <c r="M18" s="46">
        <v>6.1792095308894686E-2</v>
      </c>
      <c r="N18" s="47">
        <v>0</v>
      </c>
      <c r="O18" s="47">
        <v>0</v>
      </c>
      <c r="P18" s="47">
        <v>0</v>
      </c>
      <c r="Q18" s="48">
        <v>3.1347801007265155E-2</v>
      </c>
      <c r="R18" s="46">
        <v>0.16691473727425901</v>
      </c>
      <c r="S18" s="47">
        <v>0</v>
      </c>
      <c r="T18" s="47">
        <v>0</v>
      </c>
      <c r="U18" s="47">
        <v>0</v>
      </c>
      <c r="V18" s="48">
        <v>4.726660224221968E-2</v>
      </c>
      <c r="W18" s="46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8">
        <v>0</v>
      </c>
      <c r="AF18" s="46">
        <v>0</v>
      </c>
      <c r="AG18" s="47">
        <v>0</v>
      </c>
      <c r="AH18" s="47">
        <v>0</v>
      </c>
      <c r="AI18" s="48">
        <v>0</v>
      </c>
      <c r="AJ18" s="72">
        <v>5.2262223792673777E-2</v>
      </c>
    </row>
    <row r="19" spans="1:36" x14ac:dyDescent="0.3">
      <c r="A19" s="1" t="s">
        <v>54</v>
      </c>
      <c r="B19" s="61" t="s">
        <v>63</v>
      </c>
      <c r="C19" s="46">
        <v>0</v>
      </c>
      <c r="D19" s="47">
        <v>0</v>
      </c>
      <c r="E19" s="47">
        <v>0</v>
      </c>
      <c r="F19" s="47">
        <v>0</v>
      </c>
      <c r="G19" s="48">
        <v>0</v>
      </c>
      <c r="H19" s="46">
        <v>0</v>
      </c>
      <c r="I19" s="47">
        <v>0</v>
      </c>
      <c r="J19" s="47">
        <v>0</v>
      </c>
      <c r="K19" s="47">
        <v>0</v>
      </c>
      <c r="L19" s="48">
        <v>0</v>
      </c>
      <c r="M19" s="46">
        <v>0</v>
      </c>
      <c r="N19" s="47">
        <v>0</v>
      </c>
      <c r="O19" s="47">
        <v>0</v>
      </c>
      <c r="P19" s="47">
        <v>0</v>
      </c>
      <c r="Q19" s="48">
        <v>0</v>
      </c>
      <c r="R19" s="46">
        <v>0</v>
      </c>
      <c r="S19" s="47">
        <v>0</v>
      </c>
      <c r="T19" s="47">
        <v>0</v>
      </c>
      <c r="U19" s="47">
        <v>4.8805176486018814E-2</v>
      </c>
      <c r="V19" s="48">
        <v>2.2944062485315372E-2</v>
      </c>
      <c r="W19" s="46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8">
        <v>0</v>
      </c>
      <c r="AF19" s="46">
        <v>0</v>
      </c>
      <c r="AG19" s="47">
        <v>0</v>
      </c>
      <c r="AH19" s="47">
        <v>0</v>
      </c>
      <c r="AI19" s="48">
        <v>0</v>
      </c>
      <c r="AJ19" s="72">
        <v>5.985054763854916E-3</v>
      </c>
    </row>
    <row r="20" spans="1:36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0</v>
      </c>
      <c r="F20" s="47">
        <v>0.63615818738224572</v>
      </c>
      <c r="G20" s="48">
        <v>0.63615818738224572</v>
      </c>
      <c r="H20" s="46">
        <v>0</v>
      </c>
      <c r="I20" s="47">
        <v>0</v>
      </c>
      <c r="J20" s="47">
        <v>0</v>
      </c>
      <c r="K20" s="47">
        <v>0</v>
      </c>
      <c r="L20" s="48">
        <v>0</v>
      </c>
      <c r="M20" s="46">
        <v>0</v>
      </c>
      <c r="N20" s="47">
        <v>0</v>
      </c>
      <c r="O20" s="47">
        <v>0.21112356637046301</v>
      </c>
      <c r="P20" s="47">
        <v>0</v>
      </c>
      <c r="Q20" s="48">
        <v>0.20957716304290752</v>
      </c>
      <c r="R20" s="46">
        <v>1</v>
      </c>
      <c r="S20" s="47">
        <v>0</v>
      </c>
      <c r="T20" s="47">
        <v>0</v>
      </c>
      <c r="U20" s="47">
        <v>0</v>
      </c>
      <c r="V20" s="48">
        <v>0.5075787760352517</v>
      </c>
      <c r="W20" s="46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8">
        <v>0</v>
      </c>
      <c r="AF20" s="46">
        <v>0</v>
      </c>
      <c r="AG20" s="47">
        <v>0</v>
      </c>
      <c r="AH20" s="47">
        <v>0</v>
      </c>
      <c r="AI20" s="48">
        <v>0</v>
      </c>
      <c r="AJ20" s="72">
        <v>0.2464847902548146</v>
      </c>
    </row>
    <row r="21" spans="1:36" x14ac:dyDescent="0.3">
      <c r="A21" s="1" t="s">
        <v>54</v>
      </c>
      <c r="B21" s="61" t="s">
        <v>65</v>
      </c>
      <c r="C21" s="46">
        <v>0</v>
      </c>
      <c r="D21" s="47">
        <v>0</v>
      </c>
      <c r="E21" s="47">
        <v>0</v>
      </c>
      <c r="F21" s="47">
        <v>0</v>
      </c>
      <c r="G21" s="48">
        <v>0</v>
      </c>
      <c r="H21" s="46">
        <v>0</v>
      </c>
      <c r="I21" s="47">
        <v>0</v>
      </c>
      <c r="J21" s="47">
        <v>0</v>
      </c>
      <c r="K21" s="47">
        <v>0</v>
      </c>
      <c r="L21" s="48">
        <v>0</v>
      </c>
      <c r="M21" s="46">
        <v>2.866619799056323E-2</v>
      </c>
      <c r="N21" s="47">
        <v>0</v>
      </c>
      <c r="O21" s="47">
        <v>0.20764824212590341</v>
      </c>
      <c r="P21" s="47">
        <v>0</v>
      </c>
      <c r="Q21" s="48">
        <v>0.15781698990817092</v>
      </c>
      <c r="R21" s="46">
        <v>0</v>
      </c>
      <c r="S21" s="47">
        <v>0</v>
      </c>
      <c r="T21" s="47">
        <v>0</v>
      </c>
      <c r="U21" s="47">
        <v>0</v>
      </c>
      <c r="V21" s="48">
        <v>0</v>
      </c>
      <c r="W21" s="46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8">
        <v>0</v>
      </c>
      <c r="AF21" s="46">
        <v>0</v>
      </c>
      <c r="AG21" s="47">
        <v>0.68260459555337261</v>
      </c>
      <c r="AH21" s="47">
        <v>0</v>
      </c>
      <c r="AI21" s="48">
        <v>0.6110460334728034</v>
      </c>
      <c r="AJ21" s="72">
        <v>0.15530858399250153</v>
      </c>
    </row>
    <row r="22" spans="1:36" x14ac:dyDescent="0.3">
      <c r="A22" s="1" t="s">
        <v>54</v>
      </c>
      <c r="B22" s="61" t="s">
        <v>66</v>
      </c>
      <c r="C22" s="46">
        <v>0</v>
      </c>
      <c r="D22" s="47">
        <v>0</v>
      </c>
      <c r="E22" s="47">
        <v>0</v>
      </c>
      <c r="F22" s="47">
        <v>0</v>
      </c>
      <c r="G22" s="48">
        <v>0</v>
      </c>
      <c r="H22" s="46">
        <v>0</v>
      </c>
      <c r="I22" s="47">
        <v>0</v>
      </c>
      <c r="J22" s="47">
        <v>0.82758989735464761</v>
      </c>
      <c r="K22" s="47">
        <v>0</v>
      </c>
      <c r="L22" s="48">
        <v>0.82758989735464761</v>
      </c>
      <c r="M22" s="46">
        <v>0</v>
      </c>
      <c r="N22" s="47">
        <v>0</v>
      </c>
      <c r="O22" s="47">
        <v>0</v>
      </c>
      <c r="P22" s="47">
        <v>0</v>
      </c>
      <c r="Q22" s="48">
        <v>0</v>
      </c>
      <c r="R22" s="46">
        <v>0</v>
      </c>
      <c r="S22" s="47">
        <v>0</v>
      </c>
      <c r="T22" s="47">
        <v>0</v>
      </c>
      <c r="U22" s="47">
        <v>6.4808989118220486E-2</v>
      </c>
      <c r="V22" s="48">
        <v>6.4808989118220486E-2</v>
      </c>
      <c r="W22" s="46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8">
        <v>0</v>
      </c>
      <c r="AF22" s="46">
        <v>0</v>
      </c>
      <c r="AG22" s="47">
        <v>0</v>
      </c>
      <c r="AH22" s="47">
        <v>0</v>
      </c>
      <c r="AI22" s="48">
        <v>0</v>
      </c>
      <c r="AJ22" s="72">
        <v>7.5652698920213812E-2</v>
      </c>
    </row>
    <row r="23" spans="1:36" x14ac:dyDescent="0.3">
      <c r="A23" s="1" t="s">
        <v>169</v>
      </c>
      <c r="B23" s="61" t="s">
        <v>170</v>
      </c>
      <c r="C23" s="46">
        <v>0.50656841058162405</v>
      </c>
      <c r="D23" s="47">
        <v>0.44629978690805655</v>
      </c>
      <c r="E23" s="47">
        <v>0</v>
      </c>
      <c r="F23" s="47">
        <v>0</v>
      </c>
      <c r="G23" s="48">
        <v>0.48301915466325657</v>
      </c>
      <c r="H23" s="46">
        <v>0.43202860635596779</v>
      </c>
      <c r="I23" s="47">
        <v>2.9534989681246855E-2</v>
      </c>
      <c r="J23" s="47">
        <v>0.27011077640476705</v>
      </c>
      <c r="K23" s="47">
        <v>0</v>
      </c>
      <c r="L23" s="48">
        <v>0.36898762913986555</v>
      </c>
      <c r="M23" s="46">
        <v>0.71724104945441347</v>
      </c>
      <c r="N23" s="47">
        <v>0</v>
      </c>
      <c r="O23" s="47">
        <v>0.13801045401454462</v>
      </c>
      <c r="P23" s="47">
        <v>0</v>
      </c>
      <c r="Q23" s="48">
        <v>0.35737315461550978</v>
      </c>
      <c r="R23" s="46">
        <v>7.3702101039158849E-2</v>
      </c>
      <c r="S23" s="47">
        <v>0</v>
      </c>
      <c r="T23" s="47">
        <v>0</v>
      </c>
      <c r="U23" s="47">
        <v>7.9252615847299382E-2</v>
      </c>
      <c r="V23" s="48">
        <v>7.7299460892143346E-2</v>
      </c>
      <c r="W23" s="46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8">
        <v>0</v>
      </c>
      <c r="AF23" s="46">
        <v>0</v>
      </c>
      <c r="AG23" s="47">
        <v>0</v>
      </c>
      <c r="AH23" s="47">
        <v>0.38168878776414783</v>
      </c>
      <c r="AI23" s="48">
        <v>6.6541513391023044E-2</v>
      </c>
      <c r="AJ23" s="72">
        <v>0.20993107781077011</v>
      </c>
    </row>
    <row r="24" spans="1:36" x14ac:dyDescent="0.3">
      <c r="A24" s="1" t="s">
        <v>169</v>
      </c>
      <c r="B24" s="61" t="s">
        <v>67</v>
      </c>
      <c r="C24" s="46">
        <v>1</v>
      </c>
      <c r="D24" s="47">
        <v>0.20330028863952773</v>
      </c>
      <c r="E24" s="47">
        <v>0</v>
      </c>
      <c r="F24" s="47">
        <v>0.11790760002645602</v>
      </c>
      <c r="G24" s="48">
        <v>0.40110932951176342</v>
      </c>
      <c r="H24" s="46">
        <v>0.33026908128851529</v>
      </c>
      <c r="I24" s="47">
        <v>0</v>
      </c>
      <c r="J24" s="47">
        <v>0.61644047427428417</v>
      </c>
      <c r="K24" s="47">
        <v>0</v>
      </c>
      <c r="L24" s="48">
        <v>0.42619723237541823</v>
      </c>
      <c r="M24" s="46">
        <v>0.30207112685280874</v>
      </c>
      <c r="N24" s="47">
        <v>0</v>
      </c>
      <c r="O24" s="47">
        <v>0.33135082482903283</v>
      </c>
      <c r="P24" s="47">
        <v>0</v>
      </c>
      <c r="Q24" s="48">
        <v>0.32670444149084582</v>
      </c>
      <c r="R24" s="46">
        <v>0.3112007499930296</v>
      </c>
      <c r="S24" s="47">
        <v>0</v>
      </c>
      <c r="T24" s="47">
        <v>0</v>
      </c>
      <c r="U24" s="47">
        <v>0.16401982956480959</v>
      </c>
      <c r="V24" s="48">
        <v>0.17698706263371508</v>
      </c>
      <c r="W24" s="46">
        <v>0</v>
      </c>
      <c r="X24" s="47">
        <v>0</v>
      </c>
      <c r="Y24" s="47">
        <v>9.8411310388620641E-3</v>
      </c>
      <c r="Z24" s="47">
        <v>0</v>
      </c>
      <c r="AA24" s="47">
        <v>0.46551463174391039</v>
      </c>
      <c r="AB24" s="47">
        <v>0</v>
      </c>
      <c r="AC24" s="47">
        <v>0</v>
      </c>
      <c r="AD24" s="47">
        <v>0</v>
      </c>
      <c r="AE24" s="48">
        <v>7.1727627839856006E-2</v>
      </c>
      <c r="AF24" s="46">
        <v>0</v>
      </c>
      <c r="AG24" s="47">
        <v>0.17096435865132736</v>
      </c>
      <c r="AH24" s="47">
        <v>2.9414080918513188E-2</v>
      </c>
      <c r="AI24" s="48">
        <v>0.10449274632852582</v>
      </c>
      <c r="AJ24" s="72">
        <v>0.24725293219483244</v>
      </c>
    </row>
    <row r="25" spans="1:36" x14ac:dyDescent="0.3">
      <c r="A25" s="1" t="s">
        <v>68</v>
      </c>
      <c r="B25" s="61" t="s">
        <v>69</v>
      </c>
      <c r="C25" s="46">
        <v>0</v>
      </c>
      <c r="D25" s="47">
        <v>0</v>
      </c>
      <c r="E25" s="47">
        <v>0</v>
      </c>
      <c r="F25" s="47">
        <v>0</v>
      </c>
      <c r="G25" s="48">
        <v>0</v>
      </c>
      <c r="H25" s="46">
        <v>0</v>
      </c>
      <c r="I25" s="47">
        <v>0</v>
      </c>
      <c r="J25" s="47">
        <v>0.26272945717787194</v>
      </c>
      <c r="K25" s="47">
        <v>0</v>
      </c>
      <c r="L25" s="48">
        <v>0.20727143901740336</v>
      </c>
      <c r="M25" s="46">
        <v>0.3203390106683312</v>
      </c>
      <c r="N25" s="47">
        <v>0</v>
      </c>
      <c r="O25" s="47">
        <v>1.9276129055203022E-2</v>
      </c>
      <c r="P25" s="47">
        <v>0</v>
      </c>
      <c r="Q25" s="48">
        <v>7.9416422866259342E-2</v>
      </c>
      <c r="R25" s="46">
        <v>0</v>
      </c>
      <c r="S25" s="47">
        <v>0</v>
      </c>
      <c r="T25" s="47">
        <v>0</v>
      </c>
      <c r="U25" s="47">
        <v>6.4515872988510567E-2</v>
      </c>
      <c r="V25" s="48">
        <v>5.9336882561802917E-2</v>
      </c>
      <c r="W25" s="46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8">
        <v>0</v>
      </c>
      <c r="AF25" s="46">
        <v>0</v>
      </c>
      <c r="AG25" s="47">
        <v>1</v>
      </c>
      <c r="AH25" s="47">
        <v>0</v>
      </c>
      <c r="AI25" s="48">
        <v>0.17344265480314361</v>
      </c>
      <c r="AJ25" s="72">
        <v>8.5245269874266019E-2</v>
      </c>
    </row>
    <row r="26" spans="1:36" x14ac:dyDescent="0.3">
      <c r="A26" s="1" t="s">
        <v>68</v>
      </c>
      <c r="B26" s="61" t="s">
        <v>70</v>
      </c>
      <c r="C26" s="46">
        <v>0</v>
      </c>
      <c r="D26" s="47">
        <v>0</v>
      </c>
      <c r="E26" s="47">
        <v>0</v>
      </c>
      <c r="F26" s="47">
        <v>0</v>
      </c>
      <c r="G26" s="48">
        <v>0</v>
      </c>
      <c r="H26" s="46">
        <v>0.19193801264211566</v>
      </c>
      <c r="I26" s="47">
        <v>0</v>
      </c>
      <c r="J26" s="47">
        <v>0.33148168256721838</v>
      </c>
      <c r="K26" s="47">
        <v>0</v>
      </c>
      <c r="L26" s="48">
        <v>0.28286080113236611</v>
      </c>
      <c r="M26" s="46">
        <v>0.20684043625847165</v>
      </c>
      <c r="N26" s="47">
        <v>0</v>
      </c>
      <c r="O26" s="47">
        <v>7.2567185409291218E-2</v>
      </c>
      <c r="P26" s="47">
        <v>0</v>
      </c>
      <c r="Q26" s="48">
        <v>0.1103577652549672</v>
      </c>
      <c r="R26" s="46">
        <v>0</v>
      </c>
      <c r="S26" s="47">
        <v>0</v>
      </c>
      <c r="T26" s="47">
        <v>0</v>
      </c>
      <c r="U26" s="47">
        <v>2.3905972951942803E-2</v>
      </c>
      <c r="V26" s="48">
        <v>1.4804357085449705E-2</v>
      </c>
      <c r="W26" s="46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8">
        <v>0</v>
      </c>
      <c r="AF26" s="46">
        <v>0</v>
      </c>
      <c r="AG26" s="47">
        <v>0.22124646480600296</v>
      </c>
      <c r="AH26" s="47">
        <v>1</v>
      </c>
      <c r="AI26" s="48">
        <v>0.31385702300210916</v>
      </c>
      <c r="AJ26" s="72">
        <v>0.13396461641074761</v>
      </c>
    </row>
    <row r="27" spans="1:36" x14ac:dyDescent="0.3">
      <c r="A27" s="1" t="s">
        <v>68</v>
      </c>
      <c r="B27" s="61" t="s">
        <v>71</v>
      </c>
      <c r="C27" s="46">
        <v>0</v>
      </c>
      <c r="D27" s="47">
        <v>0</v>
      </c>
      <c r="E27" s="47">
        <v>0</v>
      </c>
      <c r="F27" s="47">
        <v>0</v>
      </c>
      <c r="G27" s="48">
        <v>0</v>
      </c>
      <c r="H27" s="46">
        <v>0</v>
      </c>
      <c r="I27" s="47">
        <v>0</v>
      </c>
      <c r="J27" s="47">
        <v>0</v>
      </c>
      <c r="K27" s="47">
        <v>0</v>
      </c>
      <c r="L27" s="48">
        <v>0</v>
      </c>
      <c r="M27" s="46">
        <v>9.72368432718905E-2</v>
      </c>
      <c r="N27" s="47">
        <v>0</v>
      </c>
      <c r="O27" s="47">
        <v>0.2150930801616073</v>
      </c>
      <c r="P27" s="47">
        <v>0</v>
      </c>
      <c r="Q27" s="48">
        <v>0.2029324276329201</v>
      </c>
      <c r="R27" s="46">
        <v>0</v>
      </c>
      <c r="S27" s="47">
        <v>0</v>
      </c>
      <c r="T27" s="47">
        <v>0</v>
      </c>
      <c r="U27" s="47">
        <v>0</v>
      </c>
      <c r="V27" s="48">
        <v>0</v>
      </c>
      <c r="W27" s="46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8">
        <v>0</v>
      </c>
      <c r="AF27" s="46">
        <v>0</v>
      </c>
      <c r="AG27" s="47">
        <v>0</v>
      </c>
      <c r="AH27" s="47">
        <v>0</v>
      </c>
      <c r="AI27" s="48">
        <v>0</v>
      </c>
      <c r="AJ27" s="72">
        <v>0.11177868943491157</v>
      </c>
    </row>
    <row r="28" spans="1:36" x14ac:dyDescent="0.3">
      <c r="A28" s="1" t="s">
        <v>68</v>
      </c>
      <c r="B28" s="61" t="s">
        <v>72</v>
      </c>
      <c r="C28" s="46">
        <v>0.8970347433069944</v>
      </c>
      <c r="D28" s="47">
        <v>1</v>
      </c>
      <c r="E28" s="47">
        <v>0</v>
      </c>
      <c r="F28" s="47">
        <v>0</v>
      </c>
      <c r="G28" s="48">
        <v>0.93846413881650892</v>
      </c>
      <c r="H28" s="46">
        <v>0.27842548645955723</v>
      </c>
      <c r="I28" s="47">
        <v>0</v>
      </c>
      <c r="J28" s="47">
        <v>0</v>
      </c>
      <c r="K28" s="47">
        <v>0</v>
      </c>
      <c r="L28" s="48">
        <v>0.17889906263458366</v>
      </c>
      <c r="M28" s="46">
        <v>0</v>
      </c>
      <c r="N28" s="47">
        <v>0</v>
      </c>
      <c r="O28" s="47">
        <v>7.8260017334936635E-2</v>
      </c>
      <c r="P28" s="47">
        <v>0</v>
      </c>
      <c r="Q28" s="48">
        <v>6.3924924721223034E-2</v>
      </c>
      <c r="R28" s="46">
        <v>6.3389146507576766E-2</v>
      </c>
      <c r="S28" s="47">
        <v>0</v>
      </c>
      <c r="T28" s="47">
        <v>0</v>
      </c>
      <c r="U28" s="47">
        <v>3.7183176279820887E-2</v>
      </c>
      <c r="V28" s="48">
        <v>4.4462046769110586E-2</v>
      </c>
      <c r="W28" s="46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8">
        <v>0</v>
      </c>
      <c r="AF28" s="46">
        <v>0</v>
      </c>
      <c r="AG28" s="47">
        <v>0.35118863032680714</v>
      </c>
      <c r="AH28" s="47">
        <v>0</v>
      </c>
      <c r="AI28" s="48">
        <v>0.32333591098687625</v>
      </c>
      <c r="AJ28" s="72">
        <v>9.0217481700909735E-2</v>
      </c>
    </row>
    <row r="29" spans="1:36" x14ac:dyDescent="0.3">
      <c r="A29" s="1" t="s">
        <v>68</v>
      </c>
      <c r="B29" s="61" t="s">
        <v>73</v>
      </c>
      <c r="C29" s="46">
        <v>1</v>
      </c>
      <c r="D29" s="47">
        <v>0</v>
      </c>
      <c r="E29" s="47">
        <v>0</v>
      </c>
      <c r="F29" s="47">
        <v>0</v>
      </c>
      <c r="G29" s="48">
        <v>0.94028781690599172</v>
      </c>
      <c r="H29" s="46">
        <v>0</v>
      </c>
      <c r="I29" s="47">
        <v>0</v>
      </c>
      <c r="J29" s="47">
        <v>7.9917365352001904E-2</v>
      </c>
      <c r="K29" s="47">
        <v>0</v>
      </c>
      <c r="L29" s="48">
        <v>6.3894545315699436E-2</v>
      </c>
      <c r="M29" s="46">
        <v>0.6028752977194094</v>
      </c>
      <c r="N29" s="47">
        <v>0</v>
      </c>
      <c r="O29" s="47">
        <v>0.1741920202905719</v>
      </c>
      <c r="P29" s="47">
        <v>0</v>
      </c>
      <c r="Q29" s="48">
        <v>0.23227296296173286</v>
      </c>
      <c r="R29" s="46">
        <v>0.19451315281261145</v>
      </c>
      <c r="S29" s="47">
        <v>0</v>
      </c>
      <c r="T29" s="47">
        <v>0</v>
      </c>
      <c r="U29" s="47">
        <v>6.9878024932213068E-2</v>
      </c>
      <c r="V29" s="48">
        <v>0.10692507567148909</v>
      </c>
      <c r="W29" s="46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8">
        <v>0</v>
      </c>
      <c r="AF29" s="46">
        <v>0</v>
      </c>
      <c r="AG29" s="47">
        <v>0.51434353795936227</v>
      </c>
      <c r="AH29" s="47">
        <v>0.58630241660549731</v>
      </c>
      <c r="AI29" s="48">
        <v>0.52641209529386201</v>
      </c>
      <c r="AJ29" s="72">
        <v>0.26952557180711167</v>
      </c>
    </row>
    <row r="30" spans="1:36" x14ac:dyDescent="0.3">
      <c r="A30" s="1" t="s">
        <v>68</v>
      </c>
      <c r="B30" s="61" t="s">
        <v>74</v>
      </c>
      <c r="C30" s="46">
        <v>0</v>
      </c>
      <c r="D30" s="47">
        <v>0.2219853209941279</v>
      </c>
      <c r="E30" s="47">
        <v>0</v>
      </c>
      <c r="F30" s="47">
        <v>0</v>
      </c>
      <c r="G30" s="48">
        <v>0.2219853209941279</v>
      </c>
      <c r="H30" s="46">
        <v>0</v>
      </c>
      <c r="I30" s="47">
        <v>0</v>
      </c>
      <c r="J30" s="47">
        <v>0.53362134609835099</v>
      </c>
      <c r="K30" s="47">
        <v>0.1592608673398975</v>
      </c>
      <c r="L30" s="48">
        <v>0.44998585729489693</v>
      </c>
      <c r="M30" s="46">
        <v>0.44114468690755809</v>
      </c>
      <c r="N30" s="47">
        <v>0</v>
      </c>
      <c r="O30" s="47">
        <v>0.2028190693439188</v>
      </c>
      <c r="P30" s="47">
        <v>0</v>
      </c>
      <c r="Q30" s="48">
        <v>0.2607682324036617</v>
      </c>
      <c r="R30" s="46">
        <v>0.59677968776101342</v>
      </c>
      <c r="S30" s="47">
        <v>0</v>
      </c>
      <c r="T30" s="47">
        <v>0</v>
      </c>
      <c r="U30" s="47">
        <v>0.24574915250952922</v>
      </c>
      <c r="V30" s="48">
        <v>0.36111599098416347</v>
      </c>
      <c r="W30" s="46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8">
        <v>0</v>
      </c>
      <c r="AF30" s="46">
        <v>0</v>
      </c>
      <c r="AG30" s="47">
        <v>0.44444633636425207</v>
      </c>
      <c r="AH30" s="47">
        <v>0.48981211268808256</v>
      </c>
      <c r="AI30" s="48">
        <v>0.45075595726143064</v>
      </c>
      <c r="AJ30" s="72">
        <v>0.31805291972284649</v>
      </c>
    </row>
    <row r="31" spans="1:36" x14ac:dyDescent="0.3">
      <c r="A31" s="1" t="s">
        <v>68</v>
      </c>
      <c r="B31" s="61" t="s">
        <v>75</v>
      </c>
      <c r="C31" s="46">
        <v>0</v>
      </c>
      <c r="D31" s="47">
        <v>0</v>
      </c>
      <c r="E31" s="47">
        <v>0</v>
      </c>
      <c r="F31" s="47">
        <v>0.41497710243507724</v>
      </c>
      <c r="G31" s="48">
        <v>0.27532820527079549</v>
      </c>
      <c r="H31" s="46">
        <v>0</v>
      </c>
      <c r="I31" s="47">
        <v>0</v>
      </c>
      <c r="J31" s="47">
        <v>0</v>
      </c>
      <c r="K31" s="47">
        <v>0</v>
      </c>
      <c r="L31" s="48">
        <v>0</v>
      </c>
      <c r="M31" s="46">
        <v>2.0845335136978997E-3</v>
      </c>
      <c r="N31" s="47">
        <v>0</v>
      </c>
      <c r="O31" s="47">
        <v>5.4958755312908411E-3</v>
      </c>
      <c r="P31" s="47">
        <v>0</v>
      </c>
      <c r="Q31" s="48">
        <v>4.6434901817228799E-3</v>
      </c>
      <c r="R31" s="46">
        <v>0</v>
      </c>
      <c r="S31" s="47">
        <v>0</v>
      </c>
      <c r="T31" s="47">
        <v>0</v>
      </c>
      <c r="U31" s="47">
        <v>7.8208467695018869E-3</v>
      </c>
      <c r="V31" s="48">
        <v>7.1672652934895355E-3</v>
      </c>
      <c r="W31" s="46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8">
        <v>0</v>
      </c>
      <c r="AF31" s="46">
        <v>0</v>
      </c>
      <c r="AG31" s="47">
        <v>0</v>
      </c>
      <c r="AH31" s="47">
        <v>0</v>
      </c>
      <c r="AI31" s="48">
        <v>0</v>
      </c>
      <c r="AJ31" s="72">
        <v>9.2453256828652613E-3</v>
      </c>
    </row>
    <row r="32" spans="1:36" x14ac:dyDescent="0.3">
      <c r="A32" s="1" t="s">
        <v>76</v>
      </c>
      <c r="B32" s="61" t="s">
        <v>77</v>
      </c>
      <c r="C32" s="46">
        <v>0.33053974082729193</v>
      </c>
      <c r="D32" s="47">
        <v>0.10796915220628403</v>
      </c>
      <c r="E32" s="47">
        <v>0</v>
      </c>
      <c r="F32" s="47">
        <v>0</v>
      </c>
      <c r="G32" s="48">
        <v>0.25926755347065711</v>
      </c>
      <c r="H32" s="46">
        <v>5.1859299497297319E-2</v>
      </c>
      <c r="I32" s="47">
        <v>0</v>
      </c>
      <c r="J32" s="47">
        <v>5.9959225126483572E-2</v>
      </c>
      <c r="K32" s="47">
        <v>0</v>
      </c>
      <c r="L32" s="48">
        <v>5.311870151738584E-2</v>
      </c>
      <c r="M32" s="46">
        <v>0.10516577361638536</v>
      </c>
      <c r="N32" s="47">
        <v>0</v>
      </c>
      <c r="O32" s="47">
        <v>4.6844046316936776E-2</v>
      </c>
      <c r="P32" s="47">
        <v>0</v>
      </c>
      <c r="Q32" s="48">
        <v>5.4701655200511658E-2</v>
      </c>
      <c r="R32" s="46">
        <v>3.3721263422844434E-3</v>
      </c>
      <c r="S32" s="47">
        <v>0</v>
      </c>
      <c r="T32" s="47">
        <v>0</v>
      </c>
      <c r="U32" s="47">
        <v>4.7889173186172702E-2</v>
      </c>
      <c r="V32" s="48">
        <v>3.8620496291021378E-2</v>
      </c>
      <c r="W32" s="46">
        <v>0</v>
      </c>
      <c r="X32" s="47">
        <v>0</v>
      </c>
      <c r="Y32" s="47">
        <v>0</v>
      </c>
      <c r="Z32" s="47">
        <v>0</v>
      </c>
      <c r="AA32" s="47">
        <v>5.9946773476549406E-2</v>
      </c>
      <c r="AB32" s="47">
        <v>0</v>
      </c>
      <c r="AC32" s="47">
        <v>0</v>
      </c>
      <c r="AD32" s="47">
        <v>0</v>
      </c>
      <c r="AE32" s="48">
        <v>2.0641304405374632E-2</v>
      </c>
      <c r="AF32" s="46">
        <v>0</v>
      </c>
      <c r="AG32" s="47">
        <v>0</v>
      </c>
      <c r="AH32" s="47">
        <v>0</v>
      </c>
      <c r="AI32" s="48">
        <v>0</v>
      </c>
      <c r="AJ32" s="72">
        <v>5.340749543033653E-2</v>
      </c>
    </row>
    <row r="33" spans="1:36" x14ac:dyDescent="0.3">
      <c r="A33" s="1" t="s">
        <v>76</v>
      </c>
      <c r="B33" s="61" t="s">
        <v>78</v>
      </c>
      <c r="C33" s="46">
        <v>0</v>
      </c>
      <c r="D33" s="47">
        <v>0</v>
      </c>
      <c r="E33" s="47">
        <v>0</v>
      </c>
      <c r="F33" s="47">
        <v>0</v>
      </c>
      <c r="G33" s="48">
        <v>0</v>
      </c>
      <c r="H33" s="46">
        <v>0</v>
      </c>
      <c r="I33" s="47">
        <v>0</v>
      </c>
      <c r="J33" s="47">
        <v>0</v>
      </c>
      <c r="K33" s="47">
        <v>0</v>
      </c>
      <c r="L33" s="48">
        <v>0</v>
      </c>
      <c r="M33" s="46">
        <v>0</v>
      </c>
      <c r="N33" s="47">
        <v>0</v>
      </c>
      <c r="O33" s="47">
        <v>0</v>
      </c>
      <c r="P33" s="47">
        <v>0</v>
      </c>
      <c r="Q33" s="48">
        <v>0</v>
      </c>
      <c r="R33" s="46">
        <v>0</v>
      </c>
      <c r="S33" s="47">
        <v>0</v>
      </c>
      <c r="T33" s="47">
        <v>0</v>
      </c>
      <c r="U33" s="47">
        <v>6.9586731152148237E-2</v>
      </c>
      <c r="V33" s="48">
        <v>6.7570535721697467E-2</v>
      </c>
      <c r="W33" s="46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8">
        <v>0</v>
      </c>
      <c r="AF33" s="46">
        <v>0</v>
      </c>
      <c r="AG33" s="47">
        <v>0</v>
      </c>
      <c r="AH33" s="47">
        <v>0.35474331822752814</v>
      </c>
      <c r="AI33" s="48">
        <v>0.10188599935476708</v>
      </c>
      <c r="AJ33" s="72">
        <v>4.4044732169833838E-2</v>
      </c>
    </row>
    <row r="34" spans="1:36" x14ac:dyDescent="0.3">
      <c r="A34" s="1" t="s">
        <v>76</v>
      </c>
      <c r="B34" s="61" t="s">
        <v>79</v>
      </c>
      <c r="C34" s="46">
        <v>0</v>
      </c>
      <c r="D34" s="47">
        <v>0</v>
      </c>
      <c r="E34" s="47">
        <v>0.50926589343520479</v>
      </c>
      <c r="F34" s="47">
        <v>0</v>
      </c>
      <c r="G34" s="48">
        <v>0.45119887980917545</v>
      </c>
      <c r="H34" s="46">
        <v>0</v>
      </c>
      <c r="I34" s="47">
        <v>0</v>
      </c>
      <c r="J34" s="47">
        <v>0</v>
      </c>
      <c r="K34" s="47">
        <v>0</v>
      </c>
      <c r="L34" s="48">
        <v>0</v>
      </c>
      <c r="M34" s="46">
        <v>0</v>
      </c>
      <c r="N34" s="47">
        <v>0</v>
      </c>
      <c r="O34" s="47">
        <v>0</v>
      </c>
      <c r="P34" s="47">
        <v>0</v>
      </c>
      <c r="Q34" s="48">
        <v>0</v>
      </c>
      <c r="R34" s="46">
        <v>0</v>
      </c>
      <c r="S34" s="47">
        <v>0</v>
      </c>
      <c r="T34" s="47">
        <v>0</v>
      </c>
      <c r="U34" s="47">
        <v>0.50522662755424053</v>
      </c>
      <c r="V34" s="48">
        <v>0.50522662755424053</v>
      </c>
      <c r="W34" s="46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8">
        <v>0</v>
      </c>
      <c r="AF34" s="46">
        <v>0</v>
      </c>
      <c r="AG34" s="47">
        <v>0</v>
      </c>
      <c r="AH34" s="47">
        <v>0</v>
      </c>
      <c r="AI34" s="48">
        <v>0</v>
      </c>
      <c r="AJ34" s="72">
        <v>0.40729279436543353</v>
      </c>
    </row>
    <row r="35" spans="1:36" x14ac:dyDescent="0.3">
      <c r="A35" s="1" t="s">
        <v>76</v>
      </c>
      <c r="B35" s="61" t="s">
        <v>80</v>
      </c>
      <c r="C35" s="46">
        <v>0</v>
      </c>
      <c r="D35" s="47">
        <v>0</v>
      </c>
      <c r="E35" s="47">
        <v>0</v>
      </c>
      <c r="F35" s="47">
        <v>0</v>
      </c>
      <c r="G35" s="48">
        <v>0</v>
      </c>
      <c r="H35" s="46">
        <v>0</v>
      </c>
      <c r="I35" s="47">
        <v>0</v>
      </c>
      <c r="J35" s="47">
        <v>0.26668772347991232</v>
      </c>
      <c r="K35" s="47">
        <v>0</v>
      </c>
      <c r="L35" s="48">
        <v>7.2857713649275888E-2</v>
      </c>
      <c r="M35" s="46">
        <v>0</v>
      </c>
      <c r="N35" s="47">
        <v>0</v>
      </c>
      <c r="O35" s="47">
        <v>3.2987496608307569E-2</v>
      </c>
      <c r="P35" s="47">
        <v>0</v>
      </c>
      <c r="Q35" s="48">
        <v>3.1114262302670712E-2</v>
      </c>
      <c r="R35" s="46">
        <v>0.15274831965614802</v>
      </c>
      <c r="S35" s="47">
        <v>0</v>
      </c>
      <c r="T35" s="47">
        <v>0</v>
      </c>
      <c r="U35" s="47">
        <v>0.11751399830778919</v>
      </c>
      <c r="V35" s="48">
        <v>0.14078406173749039</v>
      </c>
      <c r="W35" s="46">
        <v>0.22615416248081752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8">
        <v>5.5176163705584591E-2</v>
      </c>
      <c r="AF35" s="46">
        <v>0</v>
      </c>
      <c r="AG35" s="47">
        <v>0</v>
      </c>
      <c r="AH35" s="47">
        <v>0</v>
      </c>
      <c r="AI35" s="48">
        <v>0</v>
      </c>
      <c r="AJ35" s="72">
        <v>8.252597539238965E-2</v>
      </c>
    </row>
    <row r="36" spans="1:36" x14ac:dyDescent="0.3">
      <c r="A36" s="1" t="s">
        <v>81</v>
      </c>
      <c r="B36" s="61" t="s">
        <v>82</v>
      </c>
      <c r="C36" s="46">
        <v>0</v>
      </c>
      <c r="D36" s="47">
        <v>0</v>
      </c>
      <c r="E36" s="47">
        <v>0</v>
      </c>
      <c r="F36" s="47">
        <v>0</v>
      </c>
      <c r="G36" s="48">
        <v>0</v>
      </c>
      <c r="H36" s="46">
        <v>0</v>
      </c>
      <c r="I36" s="47">
        <v>0</v>
      </c>
      <c r="J36" s="47">
        <v>0</v>
      </c>
      <c r="K36" s="47">
        <v>0</v>
      </c>
      <c r="L36" s="48">
        <v>0</v>
      </c>
      <c r="M36" s="46">
        <v>0</v>
      </c>
      <c r="N36" s="47">
        <v>0</v>
      </c>
      <c r="O36" s="47">
        <v>0</v>
      </c>
      <c r="P36" s="47">
        <v>0</v>
      </c>
      <c r="Q36" s="48">
        <v>0</v>
      </c>
      <c r="R36" s="46">
        <v>0</v>
      </c>
      <c r="S36" s="47">
        <v>0</v>
      </c>
      <c r="T36" s="47">
        <v>0</v>
      </c>
      <c r="U36" s="47">
        <v>0</v>
      </c>
      <c r="V36" s="48">
        <v>0</v>
      </c>
      <c r="W36" s="46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8">
        <v>0</v>
      </c>
      <c r="AF36" s="46">
        <v>0</v>
      </c>
      <c r="AG36" s="47">
        <v>0</v>
      </c>
      <c r="AH36" s="47">
        <v>0</v>
      </c>
      <c r="AI36" s="48">
        <v>0</v>
      </c>
      <c r="AJ36" s="72">
        <v>0</v>
      </c>
    </row>
    <row r="37" spans="1:36" x14ac:dyDescent="0.3">
      <c r="A37" s="1" t="s">
        <v>81</v>
      </c>
      <c r="B37" s="61" t="s">
        <v>83</v>
      </c>
      <c r="C37" s="46">
        <v>0</v>
      </c>
      <c r="D37" s="47">
        <v>0.20893493850811065</v>
      </c>
      <c r="E37" s="47">
        <v>0</v>
      </c>
      <c r="F37" s="47">
        <v>0</v>
      </c>
      <c r="G37" s="48">
        <v>0.15541001597693191</v>
      </c>
      <c r="H37" s="46">
        <v>0</v>
      </c>
      <c r="I37" s="47">
        <v>0</v>
      </c>
      <c r="J37" s="47">
        <v>1</v>
      </c>
      <c r="K37" s="47">
        <v>0</v>
      </c>
      <c r="L37" s="48">
        <v>0.99776425233411115</v>
      </c>
      <c r="M37" s="46">
        <v>0</v>
      </c>
      <c r="N37" s="47">
        <v>0</v>
      </c>
      <c r="O37" s="47">
        <v>0</v>
      </c>
      <c r="P37" s="47">
        <v>0</v>
      </c>
      <c r="Q37" s="48">
        <v>0</v>
      </c>
      <c r="R37" s="46">
        <v>1.2880760860162399E-2</v>
      </c>
      <c r="S37" s="47">
        <v>0</v>
      </c>
      <c r="T37" s="47">
        <v>0</v>
      </c>
      <c r="U37" s="47">
        <v>0</v>
      </c>
      <c r="V37" s="48">
        <v>6.5133650472791885E-3</v>
      </c>
      <c r="W37" s="46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8">
        <v>0</v>
      </c>
      <c r="AF37" s="46">
        <v>0</v>
      </c>
      <c r="AG37" s="47">
        <v>0</v>
      </c>
      <c r="AH37" s="47">
        <v>0</v>
      </c>
      <c r="AI37" s="48">
        <v>0</v>
      </c>
      <c r="AJ37" s="72">
        <v>0.19298733805724785</v>
      </c>
    </row>
    <row r="38" spans="1:36" x14ac:dyDescent="0.3">
      <c r="A38" s="1" t="s">
        <v>81</v>
      </c>
      <c r="B38" s="61" t="s">
        <v>84</v>
      </c>
      <c r="C38" s="46">
        <v>0</v>
      </c>
      <c r="D38" s="47">
        <v>0</v>
      </c>
      <c r="E38" s="47">
        <v>0</v>
      </c>
      <c r="F38" s="47">
        <v>0</v>
      </c>
      <c r="G38" s="48">
        <v>0</v>
      </c>
      <c r="H38" s="46">
        <v>0</v>
      </c>
      <c r="I38" s="47">
        <v>0</v>
      </c>
      <c r="J38" s="47">
        <v>0</v>
      </c>
      <c r="K38" s="47">
        <v>0</v>
      </c>
      <c r="L38" s="48">
        <v>0</v>
      </c>
      <c r="M38" s="46">
        <v>0</v>
      </c>
      <c r="N38" s="47">
        <v>0</v>
      </c>
      <c r="O38" s="47">
        <v>0</v>
      </c>
      <c r="P38" s="47">
        <v>0</v>
      </c>
      <c r="Q38" s="48">
        <v>0</v>
      </c>
      <c r="R38" s="46">
        <v>0</v>
      </c>
      <c r="S38" s="47">
        <v>0</v>
      </c>
      <c r="T38" s="47">
        <v>0</v>
      </c>
      <c r="U38" s="47">
        <v>0</v>
      </c>
      <c r="V38" s="48">
        <v>0</v>
      </c>
      <c r="W38" s="46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8">
        <v>0</v>
      </c>
      <c r="AF38" s="46">
        <v>0</v>
      </c>
      <c r="AG38" s="47">
        <v>0</v>
      </c>
      <c r="AH38" s="47">
        <v>0</v>
      </c>
      <c r="AI38" s="48">
        <v>0</v>
      </c>
      <c r="AJ38" s="72">
        <v>0</v>
      </c>
    </row>
    <row r="39" spans="1:36" x14ac:dyDescent="0.3">
      <c r="A39" s="1" t="s">
        <v>81</v>
      </c>
      <c r="B39" s="61" t="s">
        <v>85</v>
      </c>
      <c r="C39" s="46">
        <v>6.7264547379282835E-2</v>
      </c>
      <c r="D39" s="47">
        <v>0</v>
      </c>
      <c r="E39" s="47">
        <v>0</v>
      </c>
      <c r="F39" s="47">
        <v>0</v>
      </c>
      <c r="G39" s="48">
        <v>6.7264547379282835E-2</v>
      </c>
      <c r="H39" s="46">
        <v>0</v>
      </c>
      <c r="I39" s="47">
        <v>0</v>
      </c>
      <c r="J39" s="47">
        <v>0</v>
      </c>
      <c r="K39" s="47">
        <v>0</v>
      </c>
      <c r="L39" s="48">
        <v>0</v>
      </c>
      <c r="M39" s="46">
        <v>0</v>
      </c>
      <c r="N39" s="47">
        <v>0</v>
      </c>
      <c r="O39" s="47">
        <v>0</v>
      </c>
      <c r="P39" s="47">
        <v>0</v>
      </c>
      <c r="Q39" s="48">
        <v>0</v>
      </c>
      <c r="R39" s="46">
        <v>0</v>
      </c>
      <c r="S39" s="47">
        <v>0</v>
      </c>
      <c r="T39" s="47">
        <v>0</v>
      </c>
      <c r="U39" s="47">
        <v>5.5164982543818908E-2</v>
      </c>
      <c r="V39" s="48">
        <v>3.6560468265345009E-2</v>
      </c>
      <c r="W39" s="46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8">
        <v>0</v>
      </c>
      <c r="AF39" s="46">
        <v>0</v>
      </c>
      <c r="AG39" s="47">
        <v>0</v>
      </c>
      <c r="AH39" s="47">
        <v>0</v>
      </c>
      <c r="AI39" s="48">
        <v>0</v>
      </c>
      <c r="AJ39" s="72">
        <v>3.9190641439904826E-2</v>
      </c>
    </row>
    <row r="40" spans="1:36" x14ac:dyDescent="0.3">
      <c r="A40" s="1" t="s">
        <v>86</v>
      </c>
      <c r="B40" s="61" t="s">
        <v>87</v>
      </c>
      <c r="C40" s="46">
        <v>0</v>
      </c>
      <c r="D40" s="47">
        <v>0</v>
      </c>
      <c r="E40" s="47">
        <v>0</v>
      </c>
      <c r="F40" s="47">
        <v>0</v>
      </c>
      <c r="G40" s="48">
        <v>0</v>
      </c>
      <c r="H40" s="46">
        <v>0</v>
      </c>
      <c r="I40" s="47">
        <v>0</v>
      </c>
      <c r="J40" s="47">
        <v>0</v>
      </c>
      <c r="K40" s="47">
        <v>0</v>
      </c>
      <c r="L40" s="48">
        <v>0</v>
      </c>
      <c r="M40" s="46">
        <v>0</v>
      </c>
      <c r="N40" s="47">
        <v>0</v>
      </c>
      <c r="O40" s="47">
        <v>0</v>
      </c>
      <c r="P40" s="47">
        <v>0</v>
      </c>
      <c r="Q40" s="48">
        <v>0</v>
      </c>
      <c r="R40" s="46">
        <v>9.7139456386062001E-2</v>
      </c>
      <c r="S40" s="47">
        <v>0</v>
      </c>
      <c r="T40" s="47">
        <v>0</v>
      </c>
      <c r="U40" s="47">
        <v>5.9305942109921204E-3</v>
      </c>
      <c r="V40" s="48">
        <v>4.5348211975990683E-2</v>
      </c>
      <c r="W40" s="46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8">
        <v>0</v>
      </c>
      <c r="AF40" s="46">
        <v>0</v>
      </c>
      <c r="AG40" s="47">
        <v>0</v>
      </c>
      <c r="AH40" s="47">
        <v>0</v>
      </c>
      <c r="AI40" s="48">
        <v>0</v>
      </c>
      <c r="AJ40" s="72">
        <v>2.6381484474513838E-2</v>
      </c>
    </row>
    <row r="41" spans="1:36" x14ac:dyDescent="0.3">
      <c r="A41" s="1" t="s">
        <v>86</v>
      </c>
      <c r="B41" s="61" t="s">
        <v>88</v>
      </c>
      <c r="C41" s="46">
        <v>0</v>
      </c>
      <c r="D41" s="47">
        <v>0</v>
      </c>
      <c r="E41" s="47">
        <v>0</v>
      </c>
      <c r="F41" s="47">
        <v>0</v>
      </c>
      <c r="G41" s="48">
        <v>0</v>
      </c>
      <c r="H41" s="46">
        <v>0</v>
      </c>
      <c r="I41" s="47">
        <v>0</v>
      </c>
      <c r="J41" s="47">
        <v>0</v>
      </c>
      <c r="K41" s="47">
        <v>0</v>
      </c>
      <c r="L41" s="48">
        <v>0</v>
      </c>
      <c r="M41" s="46">
        <v>0</v>
      </c>
      <c r="N41" s="47">
        <v>0</v>
      </c>
      <c r="O41" s="47">
        <v>0</v>
      </c>
      <c r="P41" s="47">
        <v>0</v>
      </c>
      <c r="Q41" s="48">
        <v>0</v>
      </c>
      <c r="R41" s="46">
        <v>0</v>
      </c>
      <c r="S41" s="47">
        <v>0</v>
      </c>
      <c r="T41" s="47">
        <v>0</v>
      </c>
      <c r="U41" s="47">
        <v>0</v>
      </c>
      <c r="V41" s="48">
        <v>0</v>
      </c>
      <c r="W41" s="46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8">
        <v>0</v>
      </c>
      <c r="AF41" s="46">
        <v>0</v>
      </c>
      <c r="AG41" s="47">
        <v>0</v>
      </c>
      <c r="AH41" s="47">
        <v>0</v>
      </c>
      <c r="AI41" s="48">
        <v>0</v>
      </c>
      <c r="AJ41" s="72">
        <v>0</v>
      </c>
    </row>
    <row r="42" spans="1:36" x14ac:dyDescent="0.3">
      <c r="A42" s="1" t="s">
        <v>86</v>
      </c>
      <c r="B42" s="61" t="s">
        <v>89</v>
      </c>
      <c r="C42" s="46">
        <v>0</v>
      </c>
      <c r="D42" s="47">
        <v>0</v>
      </c>
      <c r="E42" s="47">
        <v>0</v>
      </c>
      <c r="F42" s="47">
        <v>0</v>
      </c>
      <c r="G42" s="48">
        <v>0</v>
      </c>
      <c r="H42" s="46">
        <v>0</v>
      </c>
      <c r="I42" s="47">
        <v>0</v>
      </c>
      <c r="J42" s="47">
        <v>0</v>
      </c>
      <c r="K42" s="47">
        <v>0</v>
      </c>
      <c r="L42" s="48">
        <v>0</v>
      </c>
      <c r="M42" s="46">
        <v>0</v>
      </c>
      <c r="N42" s="47">
        <v>0</v>
      </c>
      <c r="O42" s="47">
        <v>7.3571599520411507E-2</v>
      </c>
      <c r="P42" s="47">
        <v>0</v>
      </c>
      <c r="Q42" s="48">
        <v>5.4002713891467193E-2</v>
      </c>
      <c r="R42" s="46">
        <v>0</v>
      </c>
      <c r="S42" s="47">
        <v>0</v>
      </c>
      <c r="T42" s="47">
        <v>0</v>
      </c>
      <c r="U42" s="47">
        <v>8.3449689191352205E-2</v>
      </c>
      <c r="V42" s="48">
        <v>3.761706412556854E-2</v>
      </c>
      <c r="W42" s="46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8">
        <v>0</v>
      </c>
      <c r="AF42" s="46">
        <v>0</v>
      </c>
      <c r="AG42" s="47">
        <v>0</v>
      </c>
      <c r="AH42" s="47">
        <v>0</v>
      </c>
      <c r="AI42" s="48">
        <v>0</v>
      </c>
      <c r="AJ42" s="72">
        <v>2.9738682134702699E-2</v>
      </c>
    </row>
    <row r="43" spans="1:36" x14ac:dyDescent="0.3">
      <c r="A43" s="1" t="s">
        <v>86</v>
      </c>
      <c r="B43" s="61" t="s">
        <v>90</v>
      </c>
      <c r="C43" s="46">
        <v>0</v>
      </c>
      <c r="D43" s="47">
        <v>0</v>
      </c>
      <c r="E43" s="47">
        <v>0</v>
      </c>
      <c r="F43" s="47">
        <v>0</v>
      </c>
      <c r="G43" s="48">
        <v>0</v>
      </c>
      <c r="H43" s="46">
        <v>0.60859952234168535</v>
      </c>
      <c r="I43" s="47">
        <v>0</v>
      </c>
      <c r="J43" s="47">
        <v>6.3556835106812152E-3</v>
      </c>
      <c r="K43" s="47">
        <v>0</v>
      </c>
      <c r="L43" s="48">
        <v>0.44891837857338646</v>
      </c>
      <c r="M43" s="46">
        <v>0</v>
      </c>
      <c r="N43" s="47">
        <v>0</v>
      </c>
      <c r="O43" s="47">
        <v>0</v>
      </c>
      <c r="P43" s="47">
        <v>0</v>
      </c>
      <c r="Q43" s="48">
        <v>0</v>
      </c>
      <c r="R43" s="46">
        <v>0</v>
      </c>
      <c r="S43" s="47">
        <v>0</v>
      </c>
      <c r="T43" s="47">
        <v>0</v>
      </c>
      <c r="U43" s="47">
        <v>0</v>
      </c>
      <c r="V43" s="48">
        <v>0</v>
      </c>
      <c r="W43" s="46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8">
        <v>0</v>
      </c>
      <c r="AF43" s="46">
        <v>0</v>
      </c>
      <c r="AG43" s="47">
        <v>0</v>
      </c>
      <c r="AH43" s="47">
        <v>0</v>
      </c>
      <c r="AI43" s="48">
        <v>0</v>
      </c>
      <c r="AJ43" s="72">
        <v>0.12633256592051545</v>
      </c>
    </row>
    <row r="44" spans="1:36" x14ac:dyDescent="0.3">
      <c r="A44" s="1" t="s">
        <v>86</v>
      </c>
      <c r="B44" s="61" t="s">
        <v>91</v>
      </c>
      <c r="C44" s="46">
        <v>0.12212304038508173</v>
      </c>
      <c r="D44" s="47">
        <v>0</v>
      </c>
      <c r="E44" s="47">
        <v>0</v>
      </c>
      <c r="F44" s="47">
        <v>0</v>
      </c>
      <c r="G44" s="48">
        <v>0.10529531839373397</v>
      </c>
      <c r="H44" s="46">
        <v>4.6764256038328948E-2</v>
      </c>
      <c r="I44" s="47">
        <v>0</v>
      </c>
      <c r="J44" s="47">
        <v>0.24622757546939847</v>
      </c>
      <c r="K44" s="47">
        <v>0</v>
      </c>
      <c r="L44" s="48">
        <v>0.22150766735183877</v>
      </c>
      <c r="M44" s="46">
        <v>8.1368151144431605E-2</v>
      </c>
      <c r="N44" s="47">
        <v>0</v>
      </c>
      <c r="O44" s="47">
        <v>4.2521322773425158E-2</v>
      </c>
      <c r="P44" s="47">
        <v>6.9203530898621038E-2</v>
      </c>
      <c r="Q44" s="48">
        <v>4.6812932164479334E-2</v>
      </c>
      <c r="R44" s="46">
        <v>4.2412240991185429E-2</v>
      </c>
      <c r="S44" s="47">
        <v>0</v>
      </c>
      <c r="T44" s="47">
        <v>0</v>
      </c>
      <c r="U44" s="47">
        <v>6.9888955680347975E-2</v>
      </c>
      <c r="V44" s="48">
        <v>6.2452107812379865E-2</v>
      </c>
      <c r="W44" s="46">
        <v>0.25943531018666249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8">
        <v>2.2698120128477158E-2</v>
      </c>
      <c r="AF44" s="46">
        <v>0</v>
      </c>
      <c r="AG44" s="47">
        <v>0.22155218515003286</v>
      </c>
      <c r="AH44" s="47">
        <v>0</v>
      </c>
      <c r="AI44" s="48">
        <v>0.14821626248091127</v>
      </c>
      <c r="AJ44" s="72">
        <v>7.1607629362590616E-2</v>
      </c>
    </row>
    <row r="45" spans="1:36" x14ac:dyDescent="0.3">
      <c r="A45" s="1" t="s">
        <v>86</v>
      </c>
      <c r="B45" s="61" t="s">
        <v>92</v>
      </c>
      <c r="C45" s="46">
        <v>0.48907857470136623</v>
      </c>
      <c r="D45" s="47">
        <v>0.69716262540888785</v>
      </c>
      <c r="E45" s="47">
        <v>0</v>
      </c>
      <c r="F45" s="47">
        <v>0</v>
      </c>
      <c r="G45" s="48">
        <v>0.51069088300093468</v>
      </c>
      <c r="H45" s="46">
        <v>5.6992527409148855E-2</v>
      </c>
      <c r="I45" s="47">
        <v>0</v>
      </c>
      <c r="J45" s="47">
        <v>2.6511575150790688E-2</v>
      </c>
      <c r="K45" s="47">
        <v>0</v>
      </c>
      <c r="L45" s="48">
        <v>3.6817038605506378E-2</v>
      </c>
      <c r="M45" s="46">
        <v>2.7492390735768139E-2</v>
      </c>
      <c r="N45" s="47">
        <v>0</v>
      </c>
      <c r="O45" s="47">
        <v>0</v>
      </c>
      <c r="P45" s="47">
        <v>0</v>
      </c>
      <c r="Q45" s="48">
        <v>1.4820868955082503E-3</v>
      </c>
      <c r="R45" s="46">
        <v>0</v>
      </c>
      <c r="S45" s="47">
        <v>0</v>
      </c>
      <c r="T45" s="47">
        <v>0</v>
      </c>
      <c r="U45" s="47">
        <v>0</v>
      </c>
      <c r="V45" s="48">
        <v>0</v>
      </c>
      <c r="W45" s="46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8">
        <v>0</v>
      </c>
      <c r="AF45" s="46">
        <v>0</v>
      </c>
      <c r="AG45" s="47">
        <v>0</v>
      </c>
      <c r="AH45" s="47">
        <v>0</v>
      </c>
      <c r="AI45" s="48">
        <v>0</v>
      </c>
      <c r="AJ45" s="72">
        <v>3.9629650532787303E-2</v>
      </c>
    </row>
    <row r="46" spans="1:36" x14ac:dyDescent="0.3">
      <c r="A46" s="1" t="s">
        <v>86</v>
      </c>
      <c r="B46" s="61" t="s">
        <v>93</v>
      </c>
      <c r="C46" s="46">
        <v>0</v>
      </c>
      <c r="D46" s="47">
        <v>0</v>
      </c>
      <c r="E46" s="47">
        <v>0</v>
      </c>
      <c r="F46" s="47">
        <v>0</v>
      </c>
      <c r="G46" s="48">
        <v>0</v>
      </c>
      <c r="H46" s="46">
        <v>0</v>
      </c>
      <c r="I46" s="47">
        <v>0</v>
      </c>
      <c r="J46" s="47">
        <v>0</v>
      </c>
      <c r="K46" s="47">
        <v>0</v>
      </c>
      <c r="L46" s="48">
        <v>0</v>
      </c>
      <c r="M46" s="46">
        <v>0.15990940825166575</v>
      </c>
      <c r="N46" s="47">
        <v>0</v>
      </c>
      <c r="O46" s="47">
        <v>2.2735424072183118E-2</v>
      </c>
      <c r="P46" s="47">
        <v>0</v>
      </c>
      <c r="Q46" s="48">
        <v>7.1908297132940918E-2</v>
      </c>
      <c r="R46" s="46">
        <v>0</v>
      </c>
      <c r="S46" s="47">
        <v>0</v>
      </c>
      <c r="T46" s="47">
        <v>0</v>
      </c>
      <c r="U46" s="47">
        <v>0</v>
      </c>
      <c r="V46" s="48">
        <v>0</v>
      </c>
      <c r="W46" s="46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8">
        <v>0</v>
      </c>
      <c r="AF46" s="46">
        <v>0</v>
      </c>
      <c r="AG46" s="47">
        <v>0.14985683374183392</v>
      </c>
      <c r="AH46" s="47">
        <v>0</v>
      </c>
      <c r="AI46" s="48">
        <v>0.14397952019843807</v>
      </c>
      <c r="AJ46" s="72">
        <v>3.342865684420103E-2</v>
      </c>
    </row>
    <row r="47" spans="1:36" x14ac:dyDescent="0.3">
      <c r="A47" s="1" t="s">
        <v>86</v>
      </c>
      <c r="B47" s="61" t="s">
        <v>94</v>
      </c>
      <c r="C47" s="46">
        <v>0.79005802109027101</v>
      </c>
      <c r="D47" s="47">
        <v>0.22555024871839996</v>
      </c>
      <c r="E47" s="47">
        <v>0.16826828780934039</v>
      </c>
      <c r="F47" s="47">
        <v>0.77028590207595082</v>
      </c>
      <c r="G47" s="48">
        <v>0.31626043074773003</v>
      </c>
      <c r="H47" s="46">
        <v>0</v>
      </c>
      <c r="I47" s="47">
        <v>0</v>
      </c>
      <c r="J47" s="47">
        <v>0</v>
      </c>
      <c r="K47" s="47">
        <v>0</v>
      </c>
      <c r="L47" s="48">
        <v>0</v>
      </c>
      <c r="M47" s="46">
        <v>0</v>
      </c>
      <c r="N47" s="47">
        <v>0</v>
      </c>
      <c r="O47" s="47">
        <v>0</v>
      </c>
      <c r="P47" s="47">
        <v>0</v>
      </c>
      <c r="Q47" s="48">
        <v>0</v>
      </c>
      <c r="R47" s="46">
        <v>0</v>
      </c>
      <c r="S47" s="47">
        <v>0</v>
      </c>
      <c r="T47" s="47">
        <v>0</v>
      </c>
      <c r="U47" s="47">
        <v>0</v>
      </c>
      <c r="V47" s="48">
        <v>0</v>
      </c>
      <c r="W47" s="46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0</v>
      </c>
      <c r="AF47" s="46">
        <v>0</v>
      </c>
      <c r="AG47" s="47">
        <v>0</v>
      </c>
      <c r="AH47" s="47">
        <v>0</v>
      </c>
      <c r="AI47" s="48">
        <v>0</v>
      </c>
      <c r="AJ47" s="72">
        <v>3.9567069444688491E-2</v>
      </c>
    </row>
    <row r="48" spans="1:36" x14ac:dyDescent="0.3">
      <c r="A48" s="1" t="s">
        <v>86</v>
      </c>
      <c r="B48" s="61" t="s">
        <v>95</v>
      </c>
      <c r="C48" s="46">
        <v>0</v>
      </c>
      <c r="D48" s="47">
        <v>0</v>
      </c>
      <c r="E48" s="47">
        <v>0</v>
      </c>
      <c r="F48" s="47">
        <v>0</v>
      </c>
      <c r="G48" s="48">
        <v>0</v>
      </c>
      <c r="H48" s="46">
        <v>0</v>
      </c>
      <c r="I48" s="47">
        <v>0</v>
      </c>
      <c r="J48" s="47">
        <v>0</v>
      </c>
      <c r="K48" s="47">
        <v>0</v>
      </c>
      <c r="L48" s="48">
        <v>0</v>
      </c>
      <c r="M48" s="46">
        <v>0</v>
      </c>
      <c r="N48" s="47">
        <v>0</v>
      </c>
      <c r="O48" s="47">
        <v>0</v>
      </c>
      <c r="P48" s="47">
        <v>0</v>
      </c>
      <c r="Q48" s="48">
        <v>0</v>
      </c>
      <c r="R48" s="46">
        <v>0</v>
      </c>
      <c r="S48" s="47">
        <v>0</v>
      </c>
      <c r="T48" s="47">
        <v>0</v>
      </c>
      <c r="U48" s="47">
        <v>0</v>
      </c>
      <c r="V48" s="48">
        <v>0</v>
      </c>
      <c r="W48" s="46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0</v>
      </c>
      <c r="AF48" s="46">
        <v>0</v>
      </c>
      <c r="AG48" s="47">
        <v>0</v>
      </c>
      <c r="AH48" s="47">
        <v>0</v>
      </c>
      <c r="AI48" s="48">
        <v>0</v>
      </c>
      <c r="AJ48" s="72">
        <v>0</v>
      </c>
    </row>
    <row r="49" spans="1:36" x14ac:dyDescent="0.3">
      <c r="A49" s="1" t="s">
        <v>96</v>
      </c>
      <c r="B49" s="61" t="s">
        <v>97</v>
      </c>
      <c r="C49" s="46">
        <v>0</v>
      </c>
      <c r="D49" s="47">
        <v>0</v>
      </c>
      <c r="E49" s="47">
        <v>0</v>
      </c>
      <c r="F49" s="47">
        <v>0</v>
      </c>
      <c r="G49" s="48">
        <v>0</v>
      </c>
      <c r="H49" s="46">
        <v>0</v>
      </c>
      <c r="I49" s="47">
        <v>0</v>
      </c>
      <c r="J49" s="47">
        <v>0</v>
      </c>
      <c r="K49" s="47">
        <v>0</v>
      </c>
      <c r="L49" s="48">
        <v>0</v>
      </c>
      <c r="M49" s="46">
        <v>0</v>
      </c>
      <c r="N49" s="47">
        <v>0</v>
      </c>
      <c r="O49" s="47">
        <v>0</v>
      </c>
      <c r="P49" s="47">
        <v>0</v>
      </c>
      <c r="Q49" s="48">
        <v>0</v>
      </c>
      <c r="R49" s="46">
        <v>0</v>
      </c>
      <c r="S49" s="47">
        <v>0</v>
      </c>
      <c r="T49" s="47">
        <v>0</v>
      </c>
      <c r="U49" s="47">
        <v>0</v>
      </c>
      <c r="V49" s="48">
        <v>0</v>
      </c>
      <c r="W49" s="46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8">
        <v>0</v>
      </c>
      <c r="AF49" s="46">
        <v>0</v>
      </c>
      <c r="AG49" s="47">
        <v>0</v>
      </c>
      <c r="AH49" s="47">
        <v>0</v>
      </c>
      <c r="AI49" s="48">
        <v>0</v>
      </c>
      <c r="AJ49" s="72">
        <v>0</v>
      </c>
    </row>
    <row r="50" spans="1:36" x14ac:dyDescent="0.3">
      <c r="A50" s="1" t="s">
        <v>96</v>
      </c>
      <c r="B50" s="61" t="s">
        <v>98</v>
      </c>
      <c r="C50" s="46">
        <v>0</v>
      </c>
      <c r="D50" s="47">
        <v>0</v>
      </c>
      <c r="E50" s="47">
        <v>0</v>
      </c>
      <c r="F50" s="47">
        <v>0</v>
      </c>
      <c r="G50" s="48">
        <v>0</v>
      </c>
      <c r="H50" s="46">
        <v>0</v>
      </c>
      <c r="I50" s="47">
        <v>0</v>
      </c>
      <c r="J50" s="47">
        <v>0</v>
      </c>
      <c r="K50" s="47">
        <v>0</v>
      </c>
      <c r="L50" s="48">
        <v>0</v>
      </c>
      <c r="M50" s="46">
        <v>0</v>
      </c>
      <c r="N50" s="47">
        <v>0</v>
      </c>
      <c r="O50" s="47">
        <v>0</v>
      </c>
      <c r="P50" s="47">
        <v>0</v>
      </c>
      <c r="Q50" s="48">
        <v>0</v>
      </c>
      <c r="R50" s="46">
        <v>0</v>
      </c>
      <c r="S50" s="47">
        <v>0</v>
      </c>
      <c r="T50" s="47">
        <v>0</v>
      </c>
      <c r="U50" s="47">
        <v>0</v>
      </c>
      <c r="V50" s="48">
        <v>0</v>
      </c>
      <c r="W50" s="46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8">
        <v>0</v>
      </c>
      <c r="AF50" s="46">
        <v>0</v>
      </c>
      <c r="AG50" s="47">
        <v>0</v>
      </c>
      <c r="AH50" s="47">
        <v>0</v>
      </c>
      <c r="AI50" s="48">
        <v>0</v>
      </c>
      <c r="AJ50" s="72">
        <v>0</v>
      </c>
    </row>
    <row r="51" spans="1:36" x14ac:dyDescent="0.3">
      <c r="A51" s="1" t="s">
        <v>96</v>
      </c>
      <c r="B51" s="61" t="s">
        <v>99</v>
      </c>
      <c r="C51" s="46">
        <v>0</v>
      </c>
      <c r="D51" s="47">
        <v>0</v>
      </c>
      <c r="E51" s="47">
        <v>0</v>
      </c>
      <c r="F51" s="47">
        <v>0</v>
      </c>
      <c r="G51" s="48">
        <v>0</v>
      </c>
      <c r="H51" s="46">
        <v>0</v>
      </c>
      <c r="I51" s="47">
        <v>0</v>
      </c>
      <c r="J51" s="47">
        <v>0</v>
      </c>
      <c r="K51" s="47">
        <v>0</v>
      </c>
      <c r="L51" s="48">
        <v>0</v>
      </c>
      <c r="M51" s="46">
        <v>0</v>
      </c>
      <c r="N51" s="47">
        <v>0</v>
      </c>
      <c r="O51" s="47">
        <v>0.49113520332298566</v>
      </c>
      <c r="P51" s="47">
        <v>0</v>
      </c>
      <c r="Q51" s="48">
        <v>0.49113520332298566</v>
      </c>
      <c r="R51" s="46">
        <v>0</v>
      </c>
      <c r="S51" s="47">
        <v>0</v>
      </c>
      <c r="T51" s="47">
        <v>0</v>
      </c>
      <c r="U51" s="47">
        <v>0</v>
      </c>
      <c r="V51" s="48">
        <v>0</v>
      </c>
      <c r="W51" s="46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8">
        <v>0</v>
      </c>
      <c r="AF51" s="46">
        <v>0</v>
      </c>
      <c r="AG51" s="47">
        <v>0</v>
      </c>
      <c r="AH51" s="47">
        <v>0</v>
      </c>
      <c r="AI51" s="48">
        <v>0</v>
      </c>
      <c r="AJ51" s="72">
        <v>0.16100846601362581</v>
      </c>
    </row>
    <row r="52" spans="1:36" x14ac:dyDescent="0.3">
      <c r="A52" s="1" t="s">
        <v>96</v>
      </c>
      <c r="B52" s="61" t="s">
        <v>100</v>
      </c>
      <c r="C52" s="46">
        <v>0</v>
      </c>
      <c r="D52" s="47">
        <v>0</v>
      </c>
      <c r="E52" s="47">
        <v>0.96574178370546726</v>
      </c>
      <c r="F52" s="47">
        <v>0.24976907659601646</v>
      </c>
      <c r="G52" s="48">
        <v>0.41620031966194154</v>
      </c>
      <c r="H52" s="46">
        <v>0</v>
      </c>
      <c r="I52" s="47">
        <v>0</v>
      </c>
      <c r="J52" s="47">
        <v>0.21552029417049448</v>
      </c>
      <c r="K52" s="47">
        <v>0</v>
      </c>
      <c r="L52" s="48">
        <v>0.19503655082058372</v>
      </c>
      <c r="M52" s="46">
        <v>0</v>
      </c>
      <c r="N52" s="47">
        <v>0</v>
      </c>
      <c r="O52" s="47">
        <v>0</v>
      </c>
      <c r="P52" s="47">
        <v>0</v>
      </c>
      <c r="Q52" s="48">
        <v>0</v>
      </c>
      <c r="R52" s="46">
        <v>0</v>
      </c>
      <c r="S52" s="47">
        <v>0</v>
      </c>
      <c r="T52" s="47">
        <v>0</v>
      </c>
      <c r="U52" s="47">
        <v>0</v>
      </c>
      <c r="V52" s="48">
        <v>0</v>
      </c>
      <c r="W52" s="46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8">
        <v>0</v>
      </c>
      <c r="AF52" s="46">
        <v>0</v>
      </c>
      <c r="AG52" s="47">
        <v>0</v>
      </c>
      <c r="AH52" s="47">
        <v>0</v>
      </c>
      <c r="AI52" s="48">
        <v>0</v>
      </c>
      <c r="AJ52" s="72">
        <v>9.3572191028931551E-2</v>
      </c>
    </row>
    <row r="53" spans="1:36" x14ac:dyDescent="0.3">
      <c r="A53" s="1" t="s">
        <v>96</v>
      </c>
      <c r="B53" s="61" t="s">
        <v>101</v>
      </c>
      <c r="C53" s="46">
        <v>0</v>
      </c>
      <c r="D53" s="47">
        <v>0</v>
      </c>
      <c r="E53" s="47">
        <v>0.47730173688138944</v>
      </c>
      <c r="F53" s="47">
        <v>0.23566884764194884</v>
      </c>
      <c r="G53" s="48">
        <v>0.43181855055086477</v>
      </c>
      <c r="H53" s="46">
        <v>0</v>
      </c>
      <c r="I53" s="47">
        <v>0</v>
      </c>
      <c r="J53" s="47">
        <v>1.1201910063858428E-2</v>
      </c>
      <c r="K53" s="47">
        <v>0</v>
      </c>
      <c r="L53" s="48">
        <v>7.0435893172208679E-3</v>
      </c>
      <c r="M53" s="46">
        <v>0</v>
      </c>
      <c r="N53" s="47">
        <v>0</v>
      </c>
      <c r="O53" s="47">
        <v>5.4724533743607882E-2</v>
      </c>
      <c r="P53" s="47">
        <v>0</v>
      </c>
      <c r="Q53" s="48">
        <v>4.7827559520396253E-2</v>
      </c>
      <c r="R53" s="46">
        <v>0</v>
      </c>
      <c r="S53" s="47">
        <v>0</v>
      </c>
      <c r="T53" s="47">
        <v>0</v>
      </c>
      <c r="U53" s="47">
        <v>0.30943990933010163</v>
      </c>
      <c r="V53" s="48">
        <v>0.28467035985124173</v>
      </c>
      <c r="W53" s="46">
        <v>0</v>
      </c>
      <c r="X53" s="47">
        <v>0</v>
      </c>
      <c r="Y53" s="47">
        <v>0.14536926283461005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8">
        <v>0.10037374961978045</v>
      </c>
      <c r="AF53" s="46">
        <v>0</v>
      </c>
      <c r="AG53" s="47">
        <v>0</v>
      </c>
      <c r="AH53" s="47">
        <v>0</v>
      </c>
      <c r="AI53" s="48">
        <v>0</v>
      </c>
      <c r="AJ53" s="72">
        <v>0.22017838713970533</v>
      </c>
    </row>
    <row r="54" spans="1:36" x14ac:dyDescent="0.3">
      <c r="A54" s="1" t="s">
        <v>96</v>
      </c>
      <c r="B54" s="61" t="s">
        <v>102</v>
      </c>
      <c r="C54" s="46">
        <v>1</v>
      </c>
      <c r="D54" s="47">
        <v>0</v>
      </c>
      <c r="E54" s="47">
        <v>0</v>
      </c>
      <c r="F54" s="47">
        <v>0</v>
      </c>
      <c r="G54" s="48">
        <v>1</v>
      </c>
      <c r="H54" s="46">
        <v>0</v>
      </c>
      <c r="I54" s="47">
        <v>0</v>
      </c>
      <c r="J54" s="47">
        <v>0.25445263132196838</v>
      </c>
      <c r="K54" s="47">
        <v>0</v>
      </c>
      <c r="L54" s="48">
        <v>0.20719672091269067</v>
      </c>
      <c r="M54" s="46">
        <v>0</v>
      </c>
      <c r="N54" s="47">
        <v>0</v>
      </c>
      <c r="O54" s="47">
        <v>0.10772464481550771</v>
      </c>
      <c r="P54" s="47">
        <v>0</v>
      </c>
      <c r="Q54" s="48">
        <v>0.1075992246195258</v>
      </c>
      <c r="R54" s="46">
        <v>0</v>
      </c>
      <c r="S54" s="47">
        <v>0</v>
      </c>
      <c r="T54" s="47">
        <v>0</v>
      </c>
      <c r="U54" s="47">
        <v>2.387076501278056E-2</v>
      </c>
      <c r="V54" s="48">
        <v>2.2132450405346116E-2</v>
      </c>
      <c r="W54" s="46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8">
        <v>0</v>
      </c>
      <c r="AF54" s="46">
        <v>0</v>
      </c>
      <c r="AG54" s="47">
        <v>1</v>
      </c>
      <c r="AH54" s="47">
        <v>0</v>
      </c>
      <c r="AI54" s="48">
        <v>0.99153540331460988</v>
      </c>
      <c r="AJ54" s="72">
        <v>0.1576542323299738</v>
      </c>
    </row>
    <row r="55" spans="1:36" x14ac:dyDescent="0.3">
      <c r="A55" s="1" t="s">
        <v>96</v>
      </c>
      <c r="B55" s="61" t="s">
        <v>103</v>
      </c>
      <c r="C55" s="46">
        <v>1</v>
      </c>
      <c r="D55" s="47">
        <v>0</v>
      </c>
      <c r="E55" s="47">
        <v>0</v>
      </c>
      <c r="F55" s="47">
        <v>0</v>
      </c>
      <c r="G55" s="48">
        <v>0.886113662211654</v>
      </c>
      <c r="H55" s="46">
        <v>0</v>
      </c>
      <c r="I55" s="47">
        <v>0</v>
      </c>
      <c r="J55" s="47">
        <v>0</v>
      </c>
      <c r="K55" s="47">
        <v>0</v>
      </c>
      <c r="L55" s="48">
        <v>0</v>
      </c>
      <c r="M55" s="46">
        <v>0</v>
      </c>
      <c r="N55" s="47">
        <v>0</v>
      </c>
      <c r="O55" s="47">
        <v>0</v>
      </c>
      <c r="P55" s="47">
        <v>0</v>
      </c>
      <c r="Q55" s="48">
        <v>0</v>
      </c>
      <c r="R55" s="46">
        <v>0</v>
      </c>
      <c r="S55" s="47">
        <v>0</v>
      </c>
      <c r="T55" s="47">
        <v>0</v>
      </c>
      <c r="U55" s="47">
        <v>0</v>
      </c>
      <c r="V55" s="48">
        <v>0</v>
      </c>
      <c r="W55" s="46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8">
        <v>0</v>
      </c>
      <c r="AF55" s="46">
        <v>0</v>
      </c>
      <c r="AG55" s="47">
        <v>0</v>
      </c>
      <c r="AH55" s="47">
        <v>0</v>
      </c>
      <c r="AI55" s="48">
        <v>0</v>
      </c>
      <c r="AJ55" s="72">
        <v>0.21192186566142518</v>
      </c>
    </row>
    <row r="56" spans="1:36" x14ac:dyDescent="0.3">
      <c r="A56" s="1" t="s">
        <v>96</v>
      </c>
      <c r="B56" s="61" t="s">
        <v>104</v>
      </c>
      <c r="C56" s="46">
        <v>0</v>
      </c>
      <c r="D56" s="47">
        <v>0</v>
      </c>
      <c r="E56" s="47">
        <v>0</v>
      </c>
      <c r="F56" s="47">
        <v>0</v>
      </c>
      <c r="G56" s="48">
        <v>0</v>
      </c>
      <c r="H56" s="46">
        <v>0</v>
      </c>
      <c r="I56" s="47">
        <v>0</v>
      </c>
      <c r="J56" s="47">
        <v>0</v>
      </c>
      <c r="K56" s="47">
        <v>0</v>
      </c>
      <c r="L56" s="48">
        <v>0</v>
      </c>
      <c r="M56" s="46">
        <v>0</v>
      </c>
      <c r="N56" s="47">
        <v>0</v>
      </c>
      <c r="O56" s="47">
        <v>0</v>
      </c>
      <c r="P56" s="47">
        <v>0</v>
      </c>
      <c r="Q56" s="48">
        <v>0</v>
      </c>
      <c r="R56" s="46">
        <v>0</v>
      </c>
      <c r="S56" s="47">
        <v>0</v>
      </c>
      <c r="T56" s="47">
        <v>0</v>
      </c>
      <c r="U56" s="47">
        <v>8.4697609792562856E-2</v>
      </c>
      <c r="V56" s="48">
        <v>6.755579732288948E-2</v>
      </c>
      <c r="W56" s="46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8">
        <v>0</v>
      </c>
      <c r="AF56" s="46">
        <v>0</v>
      </c>
      <c r="AG56" s="47">
        <v>0</v>
      </c>
      <c r="AH56" s="47">
        <v>0</v>
      </c>
      <c r="AI56" s="48">
        <v>0</v>
      </c>
      <c r="AJ56" s="72">
        <v>2.2034389607890899E-2</v>
      </c>
    </row>
    <row r="57" spans="1:36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0</v>
      </c>
      <c r="F57" s="47">
        <v>0</v>
      </c>
      <c r="G57" s="48">
        <v>0</v>
      </c>
      <c r="H57" s="46">
        <v>0</v>
      </c>
      <c r="I57" s="47">
        <v>0</v>
      </c>
      <c r="J57" s="47">
        <v>0</v>
      </c>
      <c r="K57" s="47">
        <v>0</v>
      </c>
      <c r="L57" s="48">
        <v>0</v>
      </c>
      <c r="M57" s="46">
        <v>0</v>
      </c>
      <c r="N57" s="47">
        <v>0</v>
      </c>
      <c r="O57" s="47">
        <v>0</v>
      </c>
      <c r="P57" s="47">
        <v>0</v>
      </c>
      <c r="Q57" s="48">
        <v>0</v>
      </c>
      <c r="R57" s="46">
        <v>0</v>
      </c>
      <c r="S57" s="47">
        <v>0</v>
      </c>
      <c r="T57" s="47">
        <v>0</v>
      </c>
      <c r="U57" s="47">
        <v>0</v>
      </c>
      <c r="V57" s="48">
        <v>0</v>
      </c>
      <c r="W57" s="46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8">
        <v>0</v>
      </c>
      <c r="AF57" s="46">
        <v>0</v>
      </c>
      <c r="AG57" s="47">
        <v>0</v>
      </c>
      <c r="AH57" s="47">
        <v>0</v>
      </c>
      <c r="AI57" s="48">
        <v>0</v>
      </c>
      <c r="AJ57" s="72">
        <v>0</v>
      </c>
    </row>
    <row r="58" spans="1:36" x14ac:dyDescent="0.3">
      <c r="A58" s="1" t="s">
        <v>96</v>
      </c>
      <c r="B58" s="61" t="s">
        <v>106</v>
      </c>
      <c r="C58" s="46">
        <v>0</v>
      </c>
      <c r="D58" s="47">
        <v>0</v>
      </c>
      <c r="E58" s="47">
        <v>0</v>
      </c>
      <c r="F58" s="47">
        <v>0</v>
      </c>
      <c r="G58" s="48">
        <v>0</v>
      </c>
      <c r="H58" s="46">
        <v>0</v>
      </c>
      <c r="I58" s="47">
        <v>0</v>
      </c>
      <c r="J58" s="47">
        <v>0</v>
      </c>
      <c r="K58" s="47">
        <v>0</v>
      </c>
      <c r="L58" s="48">
        <v>0</v>
      </c>
      <c r="M58" s="46">
        <v>0</v>
      </c>
      <c r="N58" s="47">
        <v>0</v>
      </c>
      <c r="O58" s="47">
        <v>0</v>
      </c>
      <c r="P58" s="47">
        <v>0</v>
      </c>
      <c r="Q58" s="48">
        <v>0</v>
      </c>
      <c r="R58" s="46">
        <v>0</v>
      </c>
      <c r="S58" s="47">
        <v>0</v>
      </c>
      <c r="T58" s="47">
        <v>0</v>
      </c>
      <c r="U58" s="47">
        <v>0</v>
      </c>
      <c r="V58" s="48">
        <v>0</v>
      </c>
      <c r="W58" s="46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8">
        <v>0</v>
      </c>
      <c r="AF58" s="46">
        <v>0</v>
      </c>
      <c r="AG58" s="47">
        <v>0</v>
      </c>
      <c r="AH58" s="47">
        <v>0</v>
      </c>
      <c r="AI58" s="48">
        <v>0</v>
      </c>
      <c r="AJ58" s="72">
        <v>0</v>
      </c>
    </row>
    <row r="59" spans="1:36" x14ac:dyDescent="0.3">
      <c r="A59" s="1" t="s">
        <v>107</v>
      </c>
      <c r="B59" s="61" t="s">
        <v>108</v>
      </c>
      <c r="C59" s="46">
        <v>0</v>
      </c>
      <c r="D59" s="47">
        <v>0</v>
      </c>
      <c r="E59" s="47">
        <v>0.39862879902671527</v>
      </c>
      <c r="F59" s="47">
        <v>0</v>
      </c>
      <c r="G59" s="48">
        <v>0.39862879902671527</v>
      </c>
      <c r="H59" s="46">
        <v>0</v>
      </c>
      <c r="I59" s="47">
        <v>0</v>
      </c>
      <c r="J59" s="47">
        <v>0</v>
      </c>
      <c r="K59" s="47">
        <v>0</v>
      </c>
      <c r="L59" s="48">
        <v>0</v>
      </c>
      <c r="M59" s="46">
        <v>0</v>
      </c>
      <c r="N59" s="47">
        <v>0</v>
      </c>
      <c r="O59" s="47">
        <v>0</v>
      </c>
      <c r="P59" s="47">
        <v>0</v>
      </c>
      <c r="Q59" s="48">
        <v>0</v>
      </c>
      <c r="R59" s="46">
        <v>0</v>
      </c>
      <c r="S59" s="47">
        <v>0</v>
      </c>
      <c r="T59" s="47">
        <v>0</v>
      </c>
      <c r="U59" s="47">
        <v>0</v>
      </c>
      <c r="V59" s="48">
        <v>0</v>
      </c>
      <c r="W59" s="46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8">
        <v>0</v>
      </c>
      <c r="AF59" s="46">
        <v>0</v>
      </c>
      <c r="AG59" s="47">
        <v>0</v>
      </c>
      <c r="AH59" s="47">
        <v>0</v>
      </c>
      <c r="AI59" s="48">
        <v>0</v>
      </c>
      <c r="AJ59" s="72">
        <v>4.4217693779501993E-2</v>
      </c>
    </row>
    <row r="60" spans="1:36" x14ac:dyDescent="0.3">
      <c r="A60" s="1" t="s">
        <v>107</v>
      </c>
      <c r="B60" s="61" t="s">
        <v>109</v>
      </c>
      <c r="C60" s="46">
        <v>0</v>
      </c>
      <c r="D60" s="47">
        <v>0</v>
      </c>
      <c r="E60" s="47">
        <v>0</v>
      </c>
      <c r="F60" s="47">
        <v>0</v>
      </c>
      <c r="G60" s="48">
        <v>0</v>
      </c>
      <c r="H60" s="46">
        <v>0</v>
      </c>
      <c r="I60" s="47">
        <v>0</v>
      </c>
      <c r="J60" s="47">
        <v>0</v>
      </c>
      <c r="K60" s="47">
        <v>0</v>
      </c>
      <c r="L60" s="48">
        <v>0</v>
      </c>
      <c r="M60" s="46">
        <v>0</v>
      </c>
      <c r="N60" s="47">
        <v>0</v>
      </c>
      <c r="O60" s="47">
        <v>0</v>
      </c>
      <c r="P60" s="47">
        <v>0</v>
      </c>
      <c r="Q60" s="48">
        <v>0</v>
      </c>
      <c r="R60" s="46">
        <v>0</v>
      </c>
      <c r="S60" s="47">
        <v>0</v>
      </c>
      <c r="T60" s="47">
        <v>0</v>
      </c>
      <c r="U60" s="47">
        <v>4.1582047233425345E-2</v>
      </c>
      <c r="V60" s="48">
        <v>4.0901597842978359E-2</v>
      </c>
      <c r="W60" s="46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8">
        <v>0</v>
      </c>
      <c r="AF60" s="46">
        <v>0</v>
      </c>
      <c r="AG60" s="47">
        <v>0</v>
      </c>
      <c r="AH60" s="47">
        <v>0</v>
      </c>
      <c r="AI60" s="48">
        <v>0</v>
      </c>
      <c r="AJ60" s="72">
        <v>9.9572106501858455E-3</v>
      </c>
    </row>
    <row r="61" spans="1:36" x14ac:dyDescent="0.3">
      <c r="A61" s="1" t="s">
        <v>110</v>
      </c>
      <c r="B61" s="61" t="s">
        <v>111</v>
      </c>
      <c r="C61" s="46">
        <v>0</v>
      </c>
      <c r="D61" s="47">
        <v>0</v>
      </c>
      <c r="E61" s="47">
        <v>0</v>
      </c>
      <c r="F61" s="47">
        <v>0.31351728582602645</v>
      </c>
      <c r="G61" s="48">
        <v>0.31351728582602645</v>
      </c>
      <c r="H61" s="46">
        <v>0.25551880823299955</v>
      </c>
      <c r="I61" s="47">
        <v>0</v>
      </c>
      <c r="J61" s="47">
        <v>0.21515021455362815</v>
      </c>
      <c r="K61" s="47">
        <v>0</v>
      </c>
      <c r="L61" s="48">
        <v>0.22564808596556984</v>
      </c>
      <c r="M61" s="46">
        <v>0</v>
      </c>
      <c r="N61" s="47">
        <v>0</v>
      </c>
      <c r="O61" s="47">
        <v>4.9033989799304824E-2</v>
      </c>
      <c r="P61" s="47">
        <v>0</v>
      </c>
      <c r="Q61" s="48">
        <v>4.2027477585976705E-2</v>
      </c>
      <c r="R61" s="46">
        <v>0</v>
      </c>
      <c r="S61" s="47">
        <v>0</v>
      </c>
      <c r="T61" s="47">
        <v>0</v>
      </c>
      <c r="U61" s="47">
        <v>3.1542513854471196E-2</v>
      </c>
      <c r="V61" s="48">
        <v>2.2954812257250923E-2</v>
      </c>
      <c r="W61" s="46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8">
        <v>0</v>
      </c>
      <c r="AF61" s="46">
        <v>0</v>
      </c>
      <c r="AG61" s="47">
        <v>0</v>
      </c>
      <c r="AH61" s="47">
        <v>0</v>
      </c>
      <c r="AI61" s="48">
        <v>0</v>
      </c>
      <c r="AJ61" s="72">
        <v>7.7414261899571749E-2</v>
      </c>
    </row>
    <row r="62" spans="1:36" x14ac:dyDescent="0.3">
      <c r="A62" s="1" t="s">
        <v>110</v>
      </c>
      <c r="B62" s="61" t="s">
        <v>112</v>
      </c>
      <c r="C62" s="46">
        <v>1</v>
      </c>
      <c r="D62" s="47">
        <v>0</v>
      </c>
      <c r="E62" s="47">
        <v>0.57818536013606736</v>
      </c>
      <c r="F62" s="47">
        <v>0</v>
      </c>
      <c r="G62" s="48">
        <v>0.89070104114241133</v>
      </c>
      <c r="H62" s="46">
        <v>0</v>
      </c>
      <c r="I62" s="47">
        <v>0</v>
      </c>
      <c r="J62" s="47">
        <v>0.20078009142882322</v>
      </c>
      <c r="K62" s="47">
        <v>0</v>
      </c>
      <c r="L62" s="48">
        <v>0.19011210427246858</v>
      </c>
      <c r="M62" s="46">
        <v>0</v>
      </c>
      <c r="N62" s="47">
        <v>0</v>
      </c>
      <c r="O62" s="47">
        <v>0.2071269513915687</v>
      </c>
      <c r="P62" s="47">
        <v>0</v>
      </c>
      <c r="Q62" s="48">
        <v>0.16645819751269569</v>
      </c>
      <c r="R62" s="46">
        <v>0</v>
      </c>
      <c r="S62" s="47">
        <v>0</v>
      </c>
      <c r="T62" s="47">
        <v>0</v>
      </c>
      <c r="U62" s="47">
        <v>0.13271123189241218</v>
      </c>
      <c r="V62" s="48">
        <v>0.12261594417239806</v>
      </c>
      <c r="W62" s="46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8">
        <v>0</v>
      </c>
      <c r="AF62" s="46">
        <v>0</v>
      </c>
      <c r="AG62" s="47">
        <v>0</v>
      </c>
      <c r="AH62" s="47">
        <v>0</v>
      </c>
      <c r="AI62" s="48">
        <v>0</v>
      </c>
      <c r="AJ62" s="72">
        <v>0.24741586618486497</v>
      </c>
    </row>
    <row r="63" spans="1:36" x14ac:dyDescent="0.3">
      <c r="A63" s="1" t="s">
        <v>110</v>
      </c>
      <c r="B63" s="61" t="s">
        <v>113</v>
      </c>
      <c r="C63" s="46">
        <v>0</v>
      </c>
      <c r="D63" s="47">
        <v>0</v>
      </c>
      <c r="E63" s="47">
        <v>0</v>
      </c>
      <c r="F63" s="47">
        <v>0</v>
      </c>
      <c r="G63" s="48">
        <v>0</v>
      </c>
      <c r="H63" s="46">
        <v>0.61580494657025819</v>
      </c>
      <c r="I63" s="47">
        <v>0</v>
      </c>
      <c r="J63" s="47">
        <v>0</v>
      </c>
      <c r="K63" s="47">
        <v>0</v>
      </c>
      <c r="L63" s="48">
        <v>0.41410424983718169</v>
      </c>
      <c r="M63" s="46">
        <v>0</v>
      </c>
      <c r="N63" s="47">
        <v>0</v>
      </c>
      <c r="O63" s="47">
        <v>0.12134090087387184</v>
      </c>
      <c r="P63" s="47">
        <v>0</v>
      </c>
      <c r="Q63" s="48">
        <v>9.3398810205114188E-2</v>
      </c>
      <c r="R63" s="46">
        <v>0.43303894002646237</v>
      </c>
      <c r="S63" s="47">
        <v>0</v>
      </c>
      <c r="T63" s="47">
        <v>0</v>
      </c>
      <c r="U63" s="47">
        <v>3.3528607194117883E-2</v>
      </c>
      <c r="V63" s="48">
        <v>8.1160336147231657E-2</v>
      </c>
      <c r="W63" s="46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8">
        <v>0</v>
      </c>
      <c r="AF63" s="46">
        <v>0</v>
      </c>
      <c r="AG63" s="47">
        <v>0</v>
      </c>
      <c r="AH63" s="47">
        <v>0</v>
      </c>
      <c r="AI63" s="48">
        <v>0</v>
      </c>
      <c r="AJ63" s="72">
        <v>0.13339058901436934</v>
      </c>
    </row>
    <row r="64" spans="1:36" x14ac:dyDescent="0.3">
      <c r="A64" s="1" t="s">
        <v>110</v>
      </c>
      <c r="B64" s="61" t="s">
        <v>114</v>
      </c>
      <c r="C64" s="46">
        <v>0</v>
      </c>
      <c r="D64" s="47">
        <v>0</v>
      </c>
      <c r="E64" s="47">
        <v>0</v>
      </c>
      <c r="F64" s="47">
        <v>0</v>
      </c>
      <c r="G64" s="48">
        <v>0</v>
      </c>
      <c r="H64" s="46">
        <v>0</v>
      </c>
      <c r="I64" s="47">
        <v>0</v>
      </c>
      <c r="J64" s="47">
        <v>0</v>
      </c>
      <c r="K64" s="47">
        <v>0</v>
      </c>
      <c r="L64" s="48">
        <v>0</v>
      </c>
      <c r="M64" s="46">
        <v>0</v>
      </c>
      <c r="N64" s="47">
        <v>0</v>
      </c>
      <c r="O64" s="47">
        <v>0</v>
      </c>
      <c r="P64" s="47">
        <v>0</v>
      </c>
      <c r="Q64" s="48">
        <v>0</v>
      </c>
      <c r="R64" s="46">
        <v>0</v>
      </c>
      <c r="S64" s="47">
        <v>0</v>
      </c>
      <c r="T64" s="47">
        <v>0</v>
      </c>
      <c r="U64" s="47">
        <v>0</v>
      </c>
      <c r="V64" s="48">
        <v>0</v>
      </c>
      <c r="W64" s="46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0</v>
      </c>
      <c r="AF64" s="46">
        <v>0</v>
      </c>
      <c r="AG64" s="47">
        <v>0</v>
      </c>
      <c r="AH64" s="47">
        <v>0</v>
      </c>
      <c r="AI64" s="48">
        <v>0</v>
      </c>
      <c r="AJ64" s="72">
        <v>0</v>
      </c>
    </row>
    <row r="65" spans="1:36" x14ac:dyDescent="0.3">
      <c r="A65" s="1" t="s">
        <v>110</v>
      </c>
      <c r="B65" s="61" t="s">
        <v>115</v>
      </c>
      <c r="C65" s="46">
        <v>0</v>
      </c>
      <c r="D65" s="47">
        <v>0</v>
      </c>
      <c r="E65" s="47">
        <v>0</v>
      </c>
      <c r="F65" s="47">
        <v>0</v>
      </c>
      <c r="G65" s="48">
        <v>0</v>
      </c>
      <c r="H65" s="46">
        <v>0</v>
      </c>
      <c r="I65" s="47">
        <v>0</v>
      </c>
      <c r="J65" s="47">
        <v>0</v>
      </c>
      <c r="K65" s="47">
        <v>0</v>
      </c>
      <c r="L65" s="48">
        <v>0</v>
      </c>
      <c r="M65" s="46">
        <v>2.0185658125139037E-2</v>
      </c>
      <c r="N65" s="47">
        <v>0</v>
      </c>
      <c r="O65" s="47">
        <v>0</v>
      </c>
      <c r="P65" s="47">
        <v>0</v>
      </c>
      <c r="Q65" s="48">
        <v>1.2355889676003591E-3</v>
      </c>
      <c r="R65" s="46">
        <v>0</v>
      </c>
      <c r="S65" s="47">
        <v>0</v>
      </c>
      <c r="T65" s="47">
        <v>0</v>
      </c>
      <c r="U65" s="47">
        <v>4.4925535108546272E-2</v>
      </c>
      <c r="V65" s="48">
        <v>2.7509319951297209E-2</v>
      </c>
      <c r="W65" s="46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8">
        <v>0</v>
      </c>
      <c r="AF65" s="46">
        <v>0</v>
      </c>
      <c r="AG65" s="47">
        <v>0</v>
      </c>
      <c r="AH65" s="47">
        <v>0</v>
      </c>
      <c r="AI65" s="48">
        <v>0</v>
      </c>
      <c r="AJ65" s="72">
        <v>6.0936871974545869E-3</v>
      </c>
    </row>
    <row r="66" spans="1:36" x14ac:dyDescent="0.3">
      <c r="A66" s="1" t="s">
        <v>116</v>
      </c>
      <c r="B66" s="61" t="s">
        <v>117</v>
      </c>
      <c r="C66" s="46">
        <v>1</v>
      </c>
      <c r="D66" s="47">
        <v>0</v>
      </c>
      <c r="E66" s="47">
        <v>0</v>
      </c>
      <c r="F66" s="47">
        <v>0</v>
      </c>
      <c r="G66" s="48">
        <v>0.96370682423111176</v>
      </c>
      <c r="H66" s="46">
        <v>0</v>
      </c>
      <c r="I66" s="47">
        <v>0</v>
      </c>
      <c r="J66" s="47">
        <v>0.85517307206315718</v>
      </c>
      <c r="K66" s="47">
        <v>0</v>
      </c>
      <c r="L66" s="48">
        <v>0.57888527773657161</v>
      </c>
      <c r="M66" s="46">
        <v>0</v>
      </c>
      <c r="N66" s="47">
        <v>0</v>
      </c>
      <c r="O66" s="47">
        <v>0.10848000017590588</v>
      </c>
      <c r="P66" s="47">
        <v>0</v>
      </c>
      <c r="Q66" s="48">
        <v>5.7069352136768899E-2</v>
      </c>
      <c r="R66" s="46">
        <v>0</v>
      </c>
      <c r="S66" s="47">
        <v>0</v>
      </c>
      <c r="T66" s="47">
        <v>0</v>
      </c>
      <c r="U66" s="47">
        <v>2.2113104647717863E-2</v>
      </c>
      <c r="V66" s="48">
        <v>1.3368710731960253E-2</v>
      </c>
      <c r="W66" s="46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8">
        <v>0</v>
      </c>
      <c r="AF66" s="46">
        <v>0</v>
      </c>
      <c r="AG66" s="47">
        <v>0</v>
      </c>
      <c r="AH66" s="47">
        <v>0</v>
      </c>
      <c r="AI66" s="48">
        <v>0</v>
      </c>
      <c r="AJ66" s="72">
        <v>0.2474155460508152</v>
      </c>
    </row>
    <row r="67" spans="1:36" x14ac:dyDescent="0.3">
      <c r="A67" s="1" t="s">
        <v>116</v>
      </c>
      <c r="B67" s="61" t="s">
        <v>118</v>
      </c>
      <c r="C67" s="46">
        <v>0</v>
      </c>
      <c r="D67" s="47">
        <v>0</v>
      </c>
      <c r="E67" s="47">
        <v>0</v>
      </c>
      <c r="F67" s="47">
        <v>0</v>
      </c>
      <c r="G67" s="48">
        <v>0</v>
      </c>
      <c r="H67" s="46">
        <v>0</v>
      </c>
      <c r="I67" s="47">
        <v>0</v>
      </c>
      <c r="J67" s="47">
        <v>0</v>
      </c>
      <c r="K67" s="47">
        <v>0</v>
      </c>
      <c r="L67" s="48">
        <v>0</v>
      </c>
      <c r="M67" s="46">
        <v>0</v>
      </c>
      <c r="N67" s="47">
        <v>0</v>
      </c>
      <c r="O67" s="47">
        <v>0</v>
      </c>
      <c r="P67" s="47">
        <v>0</v>
      </c>
      <c r="Q67" s="48">
        <v>0</v>
      </c>
      <c r="R67" s="46">
        <v>0</v>
      </c>
      <c r="S67" s="47">
        <v>0</v>
      </c>
      <c r="T67" s="47">
        <v>0</v>
      </c>
      <c r="U67" s="47">
        <v>0</v>
      </c>
      <c r="V67" s="48">
        <v>0</v>
      </c>
      <c r="W67" s="46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8">
        <v>0</v>
      </c>
      <c r="AF67" s="46">
        <v>0</v>
      </c>
      <c r="AG67" s="47">
        <v>0</v>
      </c>
      <c r="AH67" s="47">
        <v>0</v>
      </c>
      <c r="AI67" s="48">
        <v>0</v>
      </c>
      <c r="AJ67" s="72">
        <v>0</v>
      </c>
    </row>
    <row r="68" spans="1:36" x14ac:dyDescent="0.3">
      <c r="A68" s="1" t="s">
        <v>116</v>
      </c>
      <c r="B68" s="61" t="s">
        <v>119</v>
      </c>
      <c r="C68" s="46">
        <v>0</v>
      </c>
      <c r="D68" s="47">
        <v>0</v>
      </c>
      <c r="E68" s="47">
        <v>0.97879818888267567</v>
      </c>
      <c r="F68" s="47">
        <v>0.47895047864419782</v>
      </c>
      <c r="G68" s="48">
        <v>0.84154527440083715</v>
      </c>
      <c r="H68" s="46">
        <v>3.6710493133241325E-2</v>
      </c>
      <c r="I68" s="47">
        <v>0</v>
      </c>
      <c r="J68" s="47">
        <v>0.26393823946362349</v>
      </c>
      <c r="K68" s="47">
        <v>0</v>
      </c>
      <c r="L68" s="48">
        <v>0.23215852058199379</v>
      </c>
      <c r="M68" s="46">
        <v>0.126918470194123</v>
      </c>
      <c r="N68" s="47">
        <v>0</v>
      </c>
      <c r="O68" s="47">
        <v>5.0777984959129545E-2</v>
      </c>
      <c r="P68" s="47">
        <v>0</v>
      </c>
      <c r="Q68" s="48">
        <v>7.1253942192076258E-2</v>
      </c>
      <c r="R68" s="46">
        <v>1.9174186342301055E-2</v>
      </c>
      <c r="S68" s="47">
        <v>0</v>
      </c>
      <c r="T68" s="47">
        <v>0.1952505321102104</v>
      </c>
      <c r="U68" s="47">
        <v>4.1265244797573979E-2</v>
      </c>
      <c r="V68" s="48">
        <v>4.1310177599931046E-2</v>
      </c>
      <c r="W68" s="46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8">
        <v>0</v>
      </c>
      <c r="AF68" s="46">
        <v>0</v>
      </c>
      <c r="AG68" s="47">
        <v>0</v>
      </c>
      <c r="AH68" s="47">
        <v>6.0740629711278561E-2</v>
      </c>
      <c r="AI68" s="48">
        <v>4.5819676683891315E-2</v>
      </c>
      <c r="AJ68" s="72">
        <v>8.7842060855201354E-2</v>
      </c>
    </row>
    <row r="69" spans="1:36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0</v>
      </c>
      <c r="F69" s="47">
        <v>0</v>
      </c>
      <c r="G69" s="48">
        <v>0</v>
      </c>
      <c r="H69" s="46">
        <v>0</v>
      </c>
      <c r="I69" s="47">
        <v>0</v>
      </c>
      <c r="J69" s="47">
        <v>0</v>
      </c>
      <c r="K69" s="47">
        <v>0</v>
      </c>
      <c r="L69" s="48">
        <v>0</v>
      </c>
      <c r="M69" s="46">
        <v>0</v>
      </c>
      <c r="N69" s="47">
        <v>0</v>
      </c>
      <c r="O69" s="47">
        <v>0</v>
      </c>
      <c r="P69" s="47">
        <v>0</v>
      </c>
      <c r="Q69" s="48">
        <v>0</v>
      </c>
      <c r="R69" s="46">
        <v>0</v>
      </c>
      <c r="S69" s="47">
        <v>0</v>
      </c>
      <c r="T69" s="47">
        <v>0</v>
      </c>
      <c r="U69" s="47">
        <v>8.5110238286606937E-2</v>
      </c>
      <c r="V69" s="48">
        <v>5.6896528625755463E-2</v>
      </c>
      <c r="W69" s="46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8">
        <v>0</v>
      </c>
      <c r="AF69" s="46">
        <v>0</v>
      </c>
      <c r="AG69" s="47">
        <v>0</v>
      </c>
      <c r="AH69" s="47">
        <v>0</v>
      </c>
      <c r="AI69" s="48">
        <v>0</v>
      </c>
      <c r="AJ69" s="72">
        <v>5.9500759444556092E-3</v>
      </c>
    </row>
    <row r="70" spans="1:36" x14ac:dyDescent="0.3">
      <c r="A70" s="1" t="s">
        <v>116</v>
      </c>
      <c r="B70" s="61" t="s">
        <v>121</v>
      </c>
      <c r="C70" s="46">
        <v>0</v>
      </c>
      <c r="D70" s="47">
        <v>0</v>
      </c>
      <c r="E70" s="47">
        <v>0</v>
      </c>
      <c r="F70" s="47">
        <v>0</v>
      </c>
      <c r="G70" s="48">
        <v>0</v>
      </c>
      <c r="H70" s="46">
        <v>0</v>
      </c>
      <c r="I70" s="47">
        <v>0</v>
      </c>
      <c r="J70" s="47">
        <v>0</v>
      </c>
      <c r="K70" s="47">
        <v>0</v>
      </c>
      <c r="L70" s="48">
        <v>0</v>
      </c>
      <c r="M70" s="46">
        <v>0</v>
      </c>
      <c r="N70" s="47">
        <v>0</v>
      </c>
      <c r="O70" s="47">
        <v>0</v>
      </c>
      <c r="P70" s="47">
        <v>0</v>
      </c>
      <c r="Q70" s="48">
        <v>0</v>
      </c>
      <c r="R70" s="46">
        <v>0</v>
      </c>
      <c r="S70" s="47">
        <v>0</v>
      </c>
      <c r="T70" s="47">
        <v>0</v>
      </c>
      <c r="U70" s="47">
        <v>0</v>
      </c>
      <c r="V70" s="48">
        <v>0</v>
      </c>
      <c r="W70" s="46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0</v>
      </c>
      <c r="AF70" s="46">
        <v>0</v>
      </c>
      <c r="AG70" s="47">
        <v>0</v>
      </c>
      <c r="AH70" s="47">
        <v>0.22853645376327877</v>
      </c>
      <c r="AI70" s="48">
        <v>0.22853645376327877</v>
      </c>
      <c r="AJ70" s="72">
        <v>1.8029378696914148E-4</v>
      </c>
    </row>
    <row r="71" spans="1:36" x14ac:dyDescent="0.3">
      <c r="A71" s="1" t="s">
        <v>122</v>
      </c>
      <c r="B71" s="61" t="s">
        <v>123</v>
      </c>
      <c r="C71" s="46">
        <v>0</v>
      </c>
      <c r="D71" s="47">
        <v>0.36544765919653754</v>
      </c>
      <c r="E71" s="47">
        <v>0</v>
      </c>
      <c r="F71" s="47">
        <v>0</v>
      </c>
      <c r="G71" s="48">
        <v>0.26236807696286835</v>
      </c>
      <c r="H71" s="46">
        <v>0.13102089388307508</v>
      </c>
      <c r="I71" s="47">
        <v>0</v>
      </c>
      <c r="J71" s="47">
        <v>8.542030129010697E-2</v>
      </c>
      <c r="K71" s="47">
        <v>0</v>
      </c>
      <c r="L71" s="48">
        <v>0.10866331922075696</v>
      </c>
      <c r="M71" s="46">
        <v>0</v>
      </c>
      <c r="N71" s="47">
        <v>0</v>
      </c>
      <c r="O71" s="47">
        <v>0</v>
      </c>
      <c r="P71" s="47">
        <v>0</v>
      </c>
      <c r="Q71" s="48">
        <v>0</v>
      </c>
      <c r="R71" s="46">
        <v>0</v>
      </c>
      <c r="S71" s="47">
        <v>0</v>
      </c>
      <c r="T71" s="47">
        <v>0</v>
      </c>
      <c r="U71" s="47">
        <v>6.9390085051663107E-3</v>
      </c>
      <c r="V71" s="48">
        <v>6.2124391440173416E-3</v>
      </c>
      <c r="W71" s="46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8">
        <v>0</v>
      </c>
      <c r="AF71" s="46">
        <v>0</v>
      </c>
      <c r="AG71" s="47">
        <v>0</v>
      </c>
      <c r="AH71" s="47">
        <v>0</v>
      </c>
      <c r="AI71" s="48">
        <v>0</v>
      </c>
      <c r="AJ71" s="72">
        <v>3.043957242290141E-2</v>
      </c>
    </row>
    <row r="72" spans="1:36" x14ac:dyDescent="0.3">
      <c r="A72" s="1" t="s">
        <v>122</v>
      </c>
      <c r="B72" s="61" t="s">
        <v>124</v>
      </c>
      <c r="C72" s="46">
        <v>1</v>
      </c>
      <c r="D72" s="47">
        <v>0.37059710878012359</v>
      </c>
      <c r="E72" s="47">
        <v>1</v>
      </c>
      <c r="F72" s="47">
        <v>0</v>
      </c>
      <c r="G72" s="48">
        <v>0.86215573040899374</v>
      </c>
      <c r="H72" s="46">
        <v>0</v>
      </c>
      <c r="I72" s="47">
        <v>0</v>
      </c>
      <c r="J72" s="47">
        <v>0</v>
      </c>
      <c r="K72" s="47">
        <v>0</v>
      </c>
      <c r="L72" s="48">
        <v>0</v>
      </c>
      <c r="M72" s="46">
        <v>0</v>
      </c>
      <c r="N72" s="47">
        <v>0</v>
      </c>
      <c r="O72" s="47">
        <v>0</v>
      </c>
      <c r="P72" s="47">
        <v>0</v>
      </c>
      <c r="Q72" s="48">
        <v>0</v>
      </c>
      <c r="R72" s="46">
        <v>0</v>
      </c>
      <c r="S72" s="47">
        <v>0</v>
      </c>
      <c r="T72" s="47">
        <v>0</v>
      </c>
      <c r="U72" s="47">
        <v>3.6862844843489205E-3</v>
      </c>
      <c r="V72" s="48">
        <v>3.0719965416934939E-3</v>
      </c>
      <c r="W72" s="46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8">
        <v>0</v>
      </c>
      <c r="AF72" s="46">
        <v>0</v>
      </c>
      <c r="AG72" s="47">
        <v>0</v>
      </c>
      <c r="AH72" s="47">
        <v>0</v>
      </c>
      <c r="AI72" s="48">
        <v>0</v>
      </c>
      <c r="AJ72" s="72">
        <v>2.5978776248059568E-2</v>
      </c>
    </row>
    <row r="73" spans="1:36" x14ac:dyDescent="0.3">
      <c r="A73" s="1" t="s">
        <v>122</v>
      </c>
      <c r="B73" s="61" t="s">
        <v>125</v>
      </c>
      <c r="C73" s="46">
        <v>0.98145506258386161</v>
      </c>
      <c r="D73" s="47">
        <v>0</v>
      </c>
      <c r="E73" s="47">
        <v>0</v>
      </c>
      <c r="F73" s="47">
        <v>0</v>
      </c>
      <c r="G73" s="48">
        <v>0.98145506258386161</v>
      </c>
      <c r="H73" s="46">
        <v>0</v>
      </c>
      <c r="I73" s="47">
        <v>0</v>
      </c>
      <c r="J73" s="47">
        <v>0</v>
      </c>
      <c r="K73" s="47">
        <v>0</v>
      </c>
      <c r="L73" s="48">
        <v>0</v>
      </c>
      <c r="M73" s="46">
        <v>0.95182091535834612</v>
      </c>
      <c r="N73" s="47">
        <v>0</v>
      </c>
      <c r="O73" s="47">
        <v>2.3730462491575944E-2</v>
      </c>
      <c r="P73" s="47">
        <v>0</v>
      </c>
      <c r="Q73" s="48">
        <v>0.20707303289015436</v>
      </c>
      <c r="R73" s="46">
        <v>0</v>
      </c>
      <c r="S73" s="47">
        <v>0</v>
      </c>
      <c r="T73" s="47">
        <v>0</v>
      </c>
      <c r="U73" s="47">
        <v>0.18200701958316282</v>
      </c>
      <c r="V73" s="48">
        <v>0.15845268667757501</v>
      </c>
      <c r="W73" s="46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0</v>
      </c>
      <c r="AF73" s="46">
        <v>0</v>
      </c>
      <c r="AG73" s="47">
        <v>0</v>
      </c>
      <c r="AH73" s="47">
        <v>0.52261022564541515</v>
      </c>
      <c r="AI73" s="48">
        <v>0.52261022564541515</v>
      </c>
      <c r="AJ73" s="72">
        <v>0.41332992728829571</v>
      </c>
    </row>
    <row r="74" spans="1:36" x14ac:dyDescent="0.3">
      <c r="A74" s="1" t="s">
        <v>122</v>
      </c>
      <c r="B74" s="61" t="s">
        <v>126</v>
      </c>
      <c r="C74" s="46">
        <v>0</v>
      </c>
      <c r="D74" s="47">
        <v>0.53126086656884075</v>
      </c>
      <c r="E74" s="47">
        <v>0</v>
      </c>
      <c r="F74" s="47">
        <v>0</v>
      </c>
      <c r="G74" s="48">
        <v>0.41420916822480236</v>
      </c>
      <c r="H74" s="46">
        <v>0</v>
      </c>
      <c r="I74" s="47">
        <v>0</v>
      </c>
      <c r="J74" s="47">
        <v>0.29743346984102492</v>
      </c>
      <c r="K74" s="47">
        <v>0</v>
      </c>
      <c r="L74" s="48">
        <v>0.15935016978022379</v>
      </c>
      <c r="M74" s="46">
        <v>0.21011815643382048</v>
      </c>
      <c r="N74" s="47">
        <v>0</v>
      </c>
      <c r="O74" s="47">
        <v>9.6900053963920471E-2</v>
      </c>
      <c r="P74" s="47">
        <v>0</v>
      </c>
      <c r="Q74" s="48">
        <v>0.14058746139087341</v>
      </c>
      <c r="R74" s="46">
        <v>0</v>
      </c>
      <c r="S74" s="47">
        <v>0</v>
      </c>
      <c r="T74" s="47">
        <v>0</v>
      </c>
      <c r="U74" s="47">
        <v>3.0359752925612649E-2</v>
      </c>
      <c r="V74" s="48">
        <v>2.5350979918926243E-2</v>
      </c>
      <c r="W74" s="46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8">
        <v>0</v>
      </c>
      <c r="AF74" s="46">
        <v>0</v>
      </c>
      <c r="AG74" s="47">
        <v>0</v>
      </c>
      <c r="AH74" s="47">
        <v>0.13003776028760988</v>
      </c>
      <c r="AI74" s="48">
        <v>3.36474625952949E-2</v>
      </c>
      <c r="AJ74" s="72">
        <v>0.12021667564765322</v>
      </c>
    </row>
    <row r="75" spans="1:36" x14ac:dyDescent="0.3">
      <c r="A75" s="1" t="s">
        <v>127</v>
      </c>
      <c r="B75" s="61" t="s">
        <v>128</v>
      </c>
      <c r="C75" s="46">
        <v>0</v>
      </c>
      <c r="D75" s="47">
        <v>0</v>
      </c>
      <c r="E75" s="47">
        <v>0</v>
      </c>
      <c r="F75" s="47">
        <v>0</v>
      </c>
      <c r="G75" s="48">
        <v>0</v>
      </c>
      <c r="H75" s="46">
        <v>0</v>
      </c>
      <c r="I75" s="47">
        <v>0</v>
      </c>
      <c r="J75" s="47">
        <v>0</v>
      </c>
      <c r="K75" s="47">
        <v>0</v>
      </c>
      <c r="L75" s="48">
        <v>0</v>
      </c>
      <c r="M75" s="46">
        <v>4.2077353235887113E-2</v>
      </c>
      <c r="N75" s="47">
        <v>0</v>
      </c>
      <c r="O75" s="47">
        <v>0</v>
      </c>
      <c r="P75" s="47">
        <v>0</v>
      </c>
      <c r="Q75" s="48">
        <v>2.343589346683907E-2</v>
      </c>
      <c r="R75" s="46">
        <v>0</v>
      </c>
      <c r="S75" s="47">
        <v>0</v>
      </c>
      <c r="T75" s="47">
        <v>0</v>
      </c>
      <c r="U75" s="47">
        <v>3.3893155995568386E-2</v>
      </c>
      <c r="V75" s="48">
        <v>3.0617892601680203E-2</v>
      </c>
      <c r="W75" s="46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8">
        <v>0</v>
      </c>
      <c r="AF75" s="46">
        <v>0</v>
      </c>
      <c r="AG75" s="47">
        <v>0</v>
      </c>
      <c r="AH75" s="47">
        <v>0</v>
      </c>
      <c r="AI75" s="48">
        <v>0</v>
      </c>
      <c r="AJ75" s="72">
        <v>2.038907472392101E-2</v>
      </c>
    </row>
    <row r="76" spans="1:36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0</v>
      </c>
      <c r="F76" s="47">
        <v>0</v>
      </c>
      <c r="G76" s="48">
        <v>0</v>
      </c>
      <c r="H76" s="46">
        <v>0</v>
      </c>
      <c r="I76" s="47">
        <v>0</v>
      </c>
      <c r="J76" s="47">
        <v>0</v>
      </c>
      <c r="K76" s="47">
        <v>0</v>
      </c>
      <c r="L76" s="48">
        <v>0</v>
      </c>
      <c r="M76" s="46">
        <v>0</v>
      </c>
      <c r="N76" s="47">
        <v>0</v>
      </c>
      <c r="O76" s="47">
        <v>0.17902784327205248</v>
      </c>
      <c r="P76" s="47">
        <v>0</v>
      </c>
      <c r="Q76" s="48">
        <v>0.16398983292283897</v>
      </c>
      <c r="R76" s="46">
        <v>0</v>
      </c>
      <c r="S76" s="47">
        <v>0</v>
      </c>
      <c r="T76" s="47">
        <v>0</v>
      </c>
      <c r="U76" s="47">
        <v>0</v>
      </c>
      <c r="V76" s="48">
        <v>0</v>
      </c>
      <c r="W76" s="46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8">
        <v>0</v>
      </c>
      <c r="AF76" s="46">
        <v>0</v>
      </c>
      <c r="AG76" s="47">
        <v>0</v>
      </c>
      <c r="AH76" s="47">
        <v>0</v>
      </c>
      <c r="AI76" s="48">
        <v>0</v>
      </c>
      <c r="AJ76" s="72">
        <v>0.11655197393658509</v>
      </c>
    </row>
    <row r="77" spans="1:36" x14ac:dyDescent="0.3">
      <c r="A77" s="1" t="s">
        <v>130</v>
      </c>
      <c r="B77" s="61" t="s">
        <v>131</v>
      </c>
      <c r="C77" s="46">
        <v>0.60748809008061633</v>
      </c>
      <c r="D77" s="47">
        <v>6.9163198881564796E-3</v>
      </c>
      <c r="E77" s="47">
        <v>0</v>
      </c>
      <c r="F77" s="47">
        <v>7.0609511653821511E-2</v>
      </c>
      <c r="G77" s="48">
        <v>0.14533032385533357</v>
      </c>
      <c r="H77" s="46">
        <v>0</v>
      </c>
      <c r="I77" s="47">
        <v>0</v>
      </c>
      <c r="J77" s="47">
        <v>0</v>
      </c>
      <c r="K77" s="47">
        <v>0</v>
      </c>
      <c r="L77" s="48">
        <v>0</v>
      </c>
      <c r="M77" s="46">
        <v>0</v>
      </c>
      <c r="N77" s="47">
        <v>0</v>
      </c>
      <c r="O77" s="47">
        <v>0</v>
      </c>
      <c r="P77" s="47">
        <v>0</v>
      </c>
      <c r="Q77" s="48">
        <v>0</v>
      </c>
      <c r="R77" s="46">
        <v>0</v>
      </c>
      <c r="S77" s="47">
        <v>0</v>
      </c>
      <c r="T77" s="47">
        <v>0</v>
      </c>
      <c r="U77" s="47">
        <v>0.11778082189112882</v>
      </c>
      <c r="V77" s="48">
        <v>0.10934590373046789</v>
      </c>
      <c r="W77" s="46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8">
        <v>0</v>
      </c>
      <c r="AF77" s="46">
        <v>0</v>
      </c>
      <c r="AG77" s="47">
        <v>0</v>
      </c>
      <c r="AH77" s="47">
        <v>0</v>
      </c>
      <c r="AI77" s="48">
        <v>0</v>
      </c>
      <c r="AJ77" s="72">
        <v>5.341719805140599E-2</v>
      </c>
    </row>
    <row r="78" spans="1:36" x14ac:dyDescent="0.3">
      <c r="A78" s="1" t="s">
        <v>130</v>
      </c>
      <c r="B78" s="61" t="s">
        <v>132</v>
      </c>
      <c r="C78" s="46">
        <v>0</v>
      </c>
      <c r="D78" s="47">
        <v>0</v>
      </c>
      <c r="E78" s="47">
        <v>0.93763770156477577</v>
      </c>
      <c r="F78" s="47">
        <v>5.7542283029417766E-2</v>
      </c>
      <c r="G78" s="48">
        <v>0.76228182177160475</v>
      </c>
      <c r="H78" s="46">
        <v>0</v>
      </c>
      <c r="I78" s="47">
        <v>0</v>
      </c>
      <c r="J78" s="47">
        <v>0.11057522300792839</v>
      </c>
      <c r="K78" s="47">
        <v>0</v>
      </c>
      <c r="L78" s="48">
        <v>8.4067552963357384E-2</v>
      </c>
      <c r="M78" s="46">
        <v>0.1785417487675201</v>
      </c>
      <c r="N78" s="47">
        <v>0</v>
      </c>
      <c r="O78" s="47">
        <v>0</v>
      </c>
      <c r="P78" s="47">
        <v>0</v>
      </c>
      <c r="Q78" s="48">
        <v>5.3865487563320213E-2</v>
      </c>
      <c r="R78" s="46">
        <v>0</v>
      </c>
      <c r="S78" s="47">
        <v>0</v>
      </c>
      <c r="T78" s="47">
        <v>0</v>
      </c>
      <c r="U78" s="47">
        <v>0</v>
      </c>
      <c r="V78" s="48">
        <v>0</v>
      </c>
      <c r="W78" s="46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8">
        <v>0</v>
      </c>
      <c r="AF78" s="46">
        <v>0</v>
      </c>
      <c r="AG78" s="47">
        <v>0</v>
      </c>
      <c r="AH78" s="47">
        <v>0</v>
      </c>
      <c r="AI78" s="48">
        <v>0</v>
      </c>
      <c r="AJ78" s="72">
        <v>0.1518314009692282</v>
      </c>
    </row>
    <row r="79" spans="1:36" x14ac:dyDescent="0.3">
      <c r="A79" s="1" t="s">
        <v>130</v>
      </c>
      <c r="B79" s="61" t="s">
        <v>133</v>
      </c>
      <c r="C79" s="46">
        <v>0</v>
      </c>
      <c r="D79" s="47">
        <v>0</v>
      </c>
      <c r="E79" s="47">
        <v>0</v>
      </c>
      <c r="F79" s="47">
        <v>4.5017760462843982E-2</v>
      </c>
      <c r="G79" s="48">
        <v>1.9066829041481173E-2</v>
      </c>
      <c r="H79" s="46">
        <v>0</v>
      </c>
      <c r="I79" s="47">
        <v>0</v>
      </c>
      <c r="J79" s="47">
        <v>0.17382126169903511</v>
      </c>
      <c r="K79" s="47">
        <v>0</v>
      </c>
      <c r="L79" s="48">
        <v>0.15135417750103394</v>
      </c>
      <c r="M79" s="46">
        <v>5.0623047247327684E-2</v>
      </c>
      <c r="N79" s="47">
        <v>0</v>
      </c>
      <c r="O79" s="47">
        <v>9.9369549998792259E-2</v>
      </c>
      <c r="P79" s="47">
        <v>0</v>
      </c>
      <c r="Q79" s="48">
        <v>8.0697493039288637E-2</v>
      </c>
      <c r="R79" s="46">
        <v>0</v>
      </c>
      <c r="S79" s="47">
        <v>0</v>
      </c>
      <c r="T79" s="47">
        <v>0</v>
      </c>
      <c r="U79" s="47">
        <v>5.2300441461476173E-2</v>
      </c>
      <c r="V79" s="48">
        <v>4.3226295302970501E-2</v>
      </c>
      <c r="W79" s="46">
        <v>0.44299271687139219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8">
        <v>2.0642142741725517E-2</v>
      </c>
      <c r="AF79" s="46">
        <v>0</v>
      </c>
      <c r="AG79" s="47">
        <v>0</v>
      </c>
      <c r="AH79" s="47">
        <v>0.76587200058183813</v>
      </c>
      <c r="AI79" s="48">
        <v>0.76587200058183813</v>
      </c>
      <c r="AJ79" s="72">
        <v>6.5916732638280448E-2</v>
      </c>
    </row>
    <row r="80" spans="1:36" x14ac:dyDescent="0.3">
      <c r="A80" s="1" t="s">
        <v>130</v>
      </c>
      <c r="B80" s="61" t="s">
        <v>134</v>
      </c>
      <c r="C80" s="46">
        <v>0</v>
      </c>
      <c r="D80" s="47">
        <v>0</v>
      </c>
      <c r="E80" s="47">
        <v>0</v>
      </c>
      <c r="F80" s="47">
        <v>0</v>
      </c>
      <c r="G80" s="48">
        <v>0</v>
      </c>
      <c r="H80" s="46">
        <v>0</v>
      </c>
      <c r="I80" s="47">
        <v>0</v>
      </c>
      <c r="J80" s="47">
        <v>0</v>
      </c>
      <c r="K80" s="47">
        <v>0</v>
      </c>
      <c r="L80" s="48">
        <v>0</v>
      </c>
      <c r="M80" s="46">
        <v>0</v>
      </c>
      <c r="N80" s="47">
        <v>0</v>
      </c>
      <c r="O80" s="47">
        <v>0</v>
      </c>
      <c r="P80" s="47">
        <v>0</v>
      </c>
      <c r="Q80" s="48">
        <v>0</v>
      </c>
      <c r="R80" s="46">
        <v>0</v>
      </c>
      <c r="S80" s="47">
        <v>0</v>
      </c>
      <c r="T80" s="47">
        <v>0</v>
      </c>
      <c r="U80" s="47">
        <v>0</v>
      </c>
      <c r="V80" s="48">
        <v>0</v>
      </c>
      <c r="W80" s="46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8">
        <v>0</v>
      </c>
      <c r="AF80" s="46">
        <v>0</v>
      </c>
      <c r="AG80" s="47">
        <v>0</v>
      </c>
      <c r="AH80" s="47">
        <v>0</v>
      </c>
      <c r="AI80" s="48">
        <v>0</v>
      </c>
      <c r="AJ80" s="72">
        <v>0</v>
      </c>
    </row>
    <row r="81" spans="1:36" x14ac:dyDescent="0.3">
      <c r="A81" s="1" t="s">
        <v>130</v>
      </c>
      <c r="B81" s="61" t="s">
        <v>135</v>
      </c>
      <c r="C81" s="46">
        <v>0.4932951188918589</v>
      </c>
      <c r="D81" s="47">
        <v>1.3612385852509828E-2</v>
      </c>
      <c r="E81" s="47">
        <v>0</v>
      </c>
      <c r="F81" s="47">
        <v>0</v>
      </c>
      <c r="G81" s="48">
        <v>0.38717908522233985</v>
      </c>
      <c r="H81" s="46">
        <v>0</v>
      </c>
      <c r="I81" s="47">
        <v>0</v>
      </c>
      <c r="J81" s="47">
        <v>0</v>
      </c>
      <c r="K81" s="47">
        <v>0</v>
      </c>
      <c r="L81" s="48">
        <v>0</v>
      </c>
      <c r="M81" s="46">
        <v>0</v>
      </c>
      <c r="N81" s="47">
        <v>0</v>
      </c>
      <c r="O81" s="47">
        <v>0</v>
      </c>
      <c r="P81" s="47">
        <v>0</v>
      </c>
      <c r="Q81" s="48">
        <v>0</v>
      </c>
      <c r="R81" s="46">
        <v>3.9750516199515203E-2</v>
      </c>
      <c r="S81" s="47">
        <v>0</v>
      </c>
      <c r="T81" s="47">
        <v>0</v>
      </c>
      <c r="U81" s="47">
        <v>4.0641186681862878E-3</v>
      </c>
      <c r="V81" s="48">
        <v>2.6639825344831867E-2</v>
      </c>
      <c r="W81" s="46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8">
        <v>0</v>
      </c>
      <c r="AF81" s="46">
        <v>0</v>
      </c>
      <c r="AG81" s="47">
        <v>0</v>
      </c>
      <c r="AH81" s="47">
        <v>0</v>
      </c>
      <c r="AI81" s="48">
        <v>0</v>
      </c>
      <c r="AJ81" s="72">
        <v>4.5664896861881986E-2</v>
      </c>
    </row>
    <row r="82" spans="1:36" x14ac:dyDescent="0.3">
      <c r="A82" s="1" t="s">
        <v>136</v>
      </c>
      <c r="B82" s="61" t="s">
        <v>137</v>
      </c>
      <c r="C82" s="46">
        <v>0</v>
      </c>
      <c r="D82" s="47">
        <v>0</v>
      </c>
      <c r="E82" s="47">
        <v>0.62607236412597722</v>
      </c>
      <c r="F82" s="47">
        <v>8.1874826983005966E-2</v>
      </c>
      <c r="G82" s="48">
        <v>0.50669870008609597</v>
      </c>
      <c r="H82" s="46">
        <v>1.4451676166004115E-2</v>
      </c>
      <c r="I82" s="47">
        <v>0</v>
      </c>
      <c r="J82" s="47">
        <v>0</v>
      </c>
      <c r="K82" s="47">
        <v>0</v>
      </c>
      <c r="L82" s="48">
        <v>2.4911019644693081E-3</v>
      </c>
      <c r="M82" s="46">
        <v>2.6041061255822926E-2</v>
      </c>
      <c r="N82" s="47">
        <v>0</v>
      </c>
      <c r="O82" s="47">
        <v>1.831068072262344E-2</v>
      </c>
      <c r="P82" s="47">
        <v>0</v>
      </c>
      <c r="Q82" s="48">
        <v>2.2579502920155835E-2</v>
      </c>
      <c r="R82" s="46">
        <v>0</v>
      </c>
      <c r="S82" s="47">
        <v>0</v>
      </c>
      <c r="T82" s="47">
        <v>0</v>
      </c>
      <c r="U82" s="47">
        <v>5.5522986466188425E-2</v>
      </c>
      <c r="V82" s="48">
        <v>3.7318533272679873E-2</v>
      </c>
      <c r="W82" s="46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8">
        <v>0</v>
      </c>
      <c r="AF82" s="46">
        <v>0</v>
      </c>
      <c r="AG82" s="47">
        <v>0</v>
      </c>
      <c r="AH82" s="47">
        <v>0</v>
      </c>
      <c r="AI82" s="48">
        <v>0</v>
      </c>
      <c r="AJ82" s="72">
        <v>5.7091444910793057E-2</v>
      </c>
    </row>
    <row r="83" spans="1:36" x14ac:dyDescent="0.3">
      <c r="A83" s="1" t="s">
        <v>136</v>
      </c>
      <c r="B83" s="61" t="s">
        <v>138</v>
      </c>
      <c r="C83" s="46">
        <v>0</v>
      </c>
      <c r="D83" s="47">
        <v>0</v>
      </c>
      <c r="E83" s="47">
        <v>0.31406581246520038</v>
      </c>
      <c r="F83" s="47">
        <v>4.9918051462743036E-3</v>
      </c>
      <c r="G83" s="48">
        <v>0.28098707846055709</v>
      </c>
      <c r="H83" s="46">
        <v>0</v>
      </c>
      <c r="I83" s="47">
        <v>0</v>
      </c>
      <c r="J83" s="47">
        <v>0</v>
      </c>
      <c r="K83" s="47">
        <v>0</v>
      </c>
      <c r="L83" s="48">
        <v>0</v>
      </c>
      <c r="M83" s="46">
        <v>9.9534338950971149E-2</v>
      </c>
      <c r="N83" s="47">
        <v>5.0749141571123042E-2</v>
      </c>
      <c r="O83" s="47">
        <v>4.5482116286088586E-2</v>
      </c>
      <c r="P83" s="47">
        <v>0</v>
      </c>
      <c r="Q83" s="48">
        <v>5.5969663180473736E-2</v>
      </c>
      <c r="R83" s="46">
        <v>0</v>
      </c>
      <c r="S83" s="47">
        <v>0</v>
      </c>
      <c r="T83" s="47">
        <v>0</v>
      </c>
      <c r="U83" s="47">
        <v>1.2756055085456618E-2</v>
      </c>
      <c r="V83" s="48">
        <v>1.0748714103716039E-2</v>
      </c>
      <c r="W83" s="46">
        <v>0</v>
      </c>
      <c r="X83" s="47">
        <v>0</v>
      </c>
      <c r="Y83" s="47">
        <v>2.3195634218791141E-2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8">
        <v>1.7465766048069566E-2</v>
      </c>
      <c r="AF83" s="46">
        <v>0</v>
      </c>
      <c r="AG83" s="47">
        <v>0.45091898501014682</v>
      </c>
      <c r="AH83" s="47">
        <v>0</v>
      </c>
      <c r="AI83" s="48">
        <v>0.27314649535641422</v>
      </c>
      <c r="AJ83" s="72">
        <v>6.5814618131064789E-2</v>
      </c>
    </row>
    <row r="84" spans="1:36" x14ac:dyDescent="0.3">
      <c r="A84" s="1" t="s">
        <v>136</v>
      </c>
      <c r="B84" s="61" t="s">
        <v>139</v>
      </c>
      <c r="C84" s="46">
        <v>0</v>
      </c>
      <c r="D84" s="47">
        <v>0.48973636659418862</v>
      </c>
      <c r="E84" s="47">
        <v>0</v>
      </c>
      <c r="F84" s="47">
        <v>0</v>
      </c>
      <c r="G84" s="48">
        <v>8.5072927055246952E-2</v>
      </c>
      <c r="H84" s="46">
        <v>0</v>
      </c>
      <c r="I84" s="47">
        <v>0</v>
      </c>
      <c r="J84" s="47">
        <v>0</v>
      </c>
      <c r="K84" s="47">
        <v>0</v>
      </c>
      <c r="L84" s="48">
        <v>0</v>
      </c>
      <c r="M84" s="46">
        <v>0</v>
      </c>
      <c r="N84" s="47">
        <v>0</v>
      </c>
      <c r="O84" s="47">
        <v>0.111960202650795</v>
      </c>
      <c r="P84" s="47">
        <v>0</v>
      </c>
      <c r="Q84" s="48">
        <v>8.7029903872348255E-2</v>
      </c>
      <c r="R84" s="46">
        <v>0</v>
      </c>
      <c r="S84" s="47">
        <v>0</v>
      </c>
      <c r="T84" s="47">
        <v>0</v>
      </c>
      <c r="U84" s="47">
        <v>8.5424632086489358E-2</v>
      </c>
      <c r="V84" s="48">
        <v>7.524424661032969E-2</v>
      </c>
      <c r="W84" s="46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8">
        <v>0</v>
      </c>
      <c r="AF84" s="46">
        <v>0</v>
      </c>
      <c r="AG84" s="47">
        <v>0</v>
      </c>
      <c r="AH84" s="47">
        <v>0</v>
      </c>
      <c r="AI84" s="48">
        <v>0</v>
      </c>
      <c r="AJ84" s="72">
        <v>6.493774073803589E-2</v>
      </c>
    </row>
    <row r="85" spans="1:36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0</v>
      </c>
      <c r="F85" s="47">
        <v>0</v>
      </c>
      <c r="G85" s="48">
        <v>0</v>
      </c>
      <c r="H85" s="46">
        <v>0</v>
      </c>
      <c r="I85" s="47">
        <v>0</v>
      </c>
      <c r="J85" s="47">
        <v>0</v>
      </c>
      <c r="K85" s="47">
        <v>0</v>
      </c>
      <c r="L85" s="48">
        <v>0</v>
      </c>
      <c r="M85" s="46">
        <v>0.20323622181116238</v>
      </c>
      <c r="N85" s="47">
        <v>0</v>
      </c>
      <c r="O85" s="47">
        <v>8.5167346448453904E-2</v>
      </c>
      <c r="P85" s="47">
        <v>0</v>
      </c>
      <c r="Q85" s="48">
        <v>0.11655200374984918</v>
      </c>
      <c r="R85" s="46">
        <v>0.22396389028888505</v>
      </c>
      <c r="S85" s="47">
        <v>0</v>
      </c>
      <c r="T85" s="47">
        <v>0</v>
      </c>
      <c r="U85" s="47">
        <v>0.1780834601454982</v>
      </c>
      <c r="V85" s="48">
        <v>0.18289894801010015</v>
      </c>
      <c r="W85" s="46">
        <v>0</v>
      </c>
      <c r="X85" s="47">
        <v>0</v>
      </c>
      <c r="Y85" s="47">
        <v>0.26596341817129826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8">
        <v>0.13624428669265712</v>
      </c>
      <c r="AF85" s="46">
        <v>0</v>
      </c>
      <c r="AG85" s="47">
        <v>0</v>
      </c>
      <c r="AH85" s="47">
        <v>0</v>
      </c>
      <c r="AI85" s="48">
        <v>0</v>
      </c>
      <c r="AJ85" s="72">
        <v>0.1458898005346429</v>
      </c>
    </row>
    <row r="86" spans="1:36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0.2364864454386067</v>
      </c>
      <c r="F86" s="47">
        <v>2.1484705101170423E-2</v>
      </c>
      <c r="G86" s="48">
        <v>0.21605080462659487</v>
      </c>
      <c r="H86" s="46">
        <v>0.74307920617253731</v>
      </c>
      <c r="I86" s="47">
        <v>0</v>
      </c>
      <c r="J86" s="47">
        <v>2.5057856216213828E-2</v>
      </c>
      <c r="K86" s="47">
        <v>0</v>
      </c>
      <c r="L86" s="48">
        <v>0.350801240210184</v>
      </c>
      <c r="M86" s="46">
        <v>0.1727949778274058</v>
      </c>
      <c r="N86" s="47">
        <v>0</v>
      </c>
      <c r="O86" s="47">
        <v>4.1334500228620626E-2</v>
      </c>
      <c r="P86" s="47">
        <v>0</v>
      </c>
      <c r="Q86" s="48">
        <v>6.432279341620295E-2</v>
      </c>
      <c r="R86" s="46">
        <v>0</v>
      </c>
      <c r="S86" s="47">
        <v>0</v>
      </c>
      <c r="T86" s="47">
        <v>0</v>
      </c>
      <c r="U86" s="47">
        <v>9.6803959921912569E-2</v>
      </c>
      <c r="V86" s="48">
        <v>8.7120826645357349E-2</v>
      </c>
      <c r="W86" s="46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8">
        <v>0</v>
      </c>
      <c r="AF86" s="46">
        <v>0</v>
      </c>
      <c r="AG86" s="47">
        <v>0</v>
      </c>
      <c r="AH86" s="47">
        <v>0.13683573751179987</v>
      </c>
      <c r="AI86" s="48">
        <v>0.12543929649056534</v>
      </c>
      <c r="AJ86" s="72">
        <v>9.0330157231727437E-2</v>
      </c>
    </row>
    <row r="87" spans="1:36" x14ac:dyDescent="0.3">
      <c r="A87" s="1" t="s">
        <v>136</v>
      </c>
      <c r="B87" s="61" t="s">
        <v>142</v>
      </c>
      <c r="C87" s="46">
        <v>0</v>
      </c>
      <c r="D87" s="47">
        <v>0</v>
      </c>
      <c r="E87" s="47">
        <v>0</v>
      </c>
      <c r="F87" s="47">
        <v>0</v>
      </c>
      <c r="G87" s="48">
        <v>0</v>
      </c>
      <c r="H87" s="46">
        <v>0</v>
      </c>
      <c r="I87" s="47">
        <v>0</v>
      </c>
      <c r="J87" s="47">
        <v>0.95461559806986118</v>
      </c>
      <c r="K87" s="47">
        <v>0</v>
      </c>
      <c r="L87" s="48">
        <v>0.95461559806986118</v>
      </c>
      <c r="M87" s="46">
        <v>2.3228050408789464E-2</v>
      </c>
      <c r="N87" s="47">
        <v>0</v>
      </c>
      <c r="O87" s="47">
        <v>0.42459173373283554</v>
      </c>
      <c r="P87" s="47">
        <v>0</v>
      </c>
      <c r="Q87" s="48">
        <v>0.20924553102449789</v>
      </c>
      <c r="R87" s="46">
        <v>0</v>
      </c>
      <c r="S87" s="47">
        <v>0</v>
      </c>
      <c r="T87" s="47">
        <v>0</v>
      </c>
      <c r="U87" s="47">
        <v>0</v>
      </c>
      <c r="V87" s="48">
        <v>0</v>
      </c>
      <c r="W87" s="46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8">
        <v>0</v>
      </c>
      <c r="AF87" s="46">
        <v>0</v>
      </c>
      <c r="AG87" s="47">
        <v>0</v>
      </c>
      <c r="AH87" s="47">
        <v>0</v>
      </c>
      <c r="AI87" s="48">
        <v>0</v>
      </c>
      <c r="AJ87" s="72">
        <v>0.35749558081840416</v>
      </c>
    </row>
    <row r="88" spans="1:36" x14ac:dyDescent="0.3">
      <c r="A88" s="1" t="s">
        <v>143</v>
      </c>
      <c r="B88" s="61" t="s">
        <v>144</v>
      </c>
      <c r="C88" s="46">
        <v>0</v>
      </c>
      <c r="D88" s="47">
        <v>0</v>
      </c>
      <c r="E88" s="47">
        <v>0</v>
      </c>
      <c r="F88" s="47">
        <v>0</v>
      </c>
      <c r="G88" s="48">
        <v>0</v>
      </c>
      <c r="H88" s="46">
        <v>0</v>
      </c>
      <c r="I88" s="47">
        <v>6.2290954931489242E-2</v>
      </c>
      <c r="J88" s="47">
        <v>0</v>
      </c>
      <c r="K88" s="47">
        <v>0</v>
      </c>
      <c r="L88" s="48">
        <v>4.7013769769386933E-3</v>
      </c>
      <c r="M88" s="46">
        <v>1.0030626201658829E-2</v>
      </c>
      <c r="N88" s="47">
        <v>0</v>
      </c>
      <c r="O88" s="47">
        <v>0</v>
      </c>
      <c r="P88" s="47">
        <v>0</v>
      </c>
      <c r="Q88" s="48">
        <v>4.6287424425730701E-3</v>
      </c>
      <c r="R88" s="46">
        <v>0</v>
      </c>
      <c r="S88" s="47">
        <v>0</v>
      </c>
      <c r="T88" s="47">
        <v>0</v>
      </c>
      <c r="U88" s="47">
        <v>2.1537527189732949E-2</v>
      </c>
      <c r="V88" s="48">
        <v>1.6744397245938288E-2</v>
      </c>
      <c r="W88" s="46">
        <v>0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7">
        <v>0</v>
      </c>
      <c r="AE88" s="48">
        <v>0</v>
      </c>
      <c r="AF88" s="46">
        <v>0</v>
      </c>
      <c r="AG88" s="47">
        <v>0</v>
      </c>
      <c r="AH88" s="47">
        <v>0</v>
      </c>
      <c r="AI88" s="48">
        <v>0</v>
      </c>
      <c r="AJ88" s="72">
        <v>7.6059230555201454E-3</v>
      </c>
    </row>
    <row r="89" spans="1:36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3.1361488554690509E-2</v>
      </c>
      <c r="F89" s="47">
        <v>0.24362644491106275</v>
      </c>
      <c r="G89" s="48">
        <v>3.7287093551385146E-2</v>
      </c>
      <c r="H89" s="46">
        <v>0</v>
      </c>
      <c r="I89" s="47">
        <v>0</v>
      </c>
      <c r="J89" s="47">
        <v>0</v>
      </c>
      <c r="K89" s="47">
        <v>0</v>
      </c>
      <c r="L89" s="48">
        <v>0</v>
      </c>
      <c r="M89" s="46">
        <v>0</v>
      </c>
      <c r="N89" s="47">
        <v>0</v>
      </c>
      <c r="O89" s="47">
        <v>2.3292708348658108E-2</v>
      </c>
      <c r="P89" s="47">
        <v>0</v>
      </c>
      <c r="Q89" s="48">
        <v>2.019908999567472E-2</v>
      </c>
      <c r="R89" s="46">
        <v>0.22823935354405328</v>
      </c>
      <c r="S89" s="47">
        <v>0</v>
      </c>
      <c r="T89" s="47">
        <v>0.37258011784639877</v>
      </c>
      <c r="U89" s="47">
        <v>0</v>
      </c>
      <c r="V89" s="48">
        <v>9.1608325421726838E-2</v>
      </c>
      <c r="W89" s="46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8">
        <v>0</v>
      </c>
      <c r="AF89" s="46">
        <v>0</v>
      </c>
      <c r="AG89" s="47">
        <v>0</v>
      </c>
      <c r="AH89" s="47">
        <v>0</v>
      </c>
      <c r="AI89" s="48">
        <v>0</v>
      </c>
      <c r="AJ89" s="72">
        <v>3.3427069341430082E-2</v>
      </c>
    </row>
    <row r="90" spans="1:36" x14ac:dyDescent="0.3">
      <c r="A90" s="1" t="s">
        <v>146</v>
      </c>
      <c r="B90" s="61" t="s">
        <v>147</v>
      </c>
      <c r="C90" s="46">
        <v>2.2296520825453969E-2</v>
      </c>
      <c r="D90" s="47">
        <v>0.51887516996914462</v>
      </c>
      <c r="E90" s="47">
        <v>0</v>
      </c>
      <c r="F90" s="47">
        <v>0</v>
      </c>
      <c r="G90" s="48">
        <v>0.22799882025279328</v>
      </c>
      <c r="H90" s="46">
        <v>0</v>
      </c>
      <c r="I90" s="47">
        <v>0</v>
      </c>
      <c r="J90" s="47">
        <v>0</v>
      </c>
      <c r="K90" s="47">
        <v>0</v>
      </c>
      <c r="L90" s="48">
        <v>0</v>
      </c>
      <c r="M90" s="46">
        <v>0</v>
      </c>
      <c r="N90" s="47">
        <v>0</v>
      </c>
      <c r="O90" s="47">
        <v>0</v>
      </c>
      <c r="P90" s="47">
        <v>0</v>
      </c>
      <c r="Q90" s="48">
        <v>0</v>
      </c>
      <c r="R90" s="46">
        <v>0</v>
      </c>
      <c r="S90" s="47">
        <v>0</v>
      </c>
      <c r="T90" s="47">
        <v>0</v>
      </c>
      <c r="U90" s="47">
        <v>0</v>
      </c>
      <c r="V90" s="48">
        <v>0</v>
      </c>
      <c r="W90" s="46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8">
        <v>0</v>
      </c>
      <c r="AF90" s="46">
        <v>0</v>
      </c>
      <c r="AG90" s="47">
        <v>0</v>
      </c>
      <c r="AH90" s="47">
        <v>0</v>
      </c>
      <c r="AI90" s="48">
        <v>0</v>
      </c>
      <c r="AJ90" s="72">
        <v>4.5014228157125424E-3</v>
      </c>
    </row>
    <row r="91" spans="1:36" x14ac:dyDescent="0.3">
      <c r="A91" s="1" t="s">
        <v>146</v>
      </c>
      <c r="B91" s="61" t="s">
        <v>148</v>
      </c>
      <c r="C91" s="46">
        <v>0</v>
      </c>
      <c r="D91" s="47">
        <v>0</v>
      </c>
      <c r="E91" s="47">
        <v>0</v>
      </c>
      <c r="F91" s="47">
        <v>0.66179007018834801</v>
      </c>
      <c r="G91" s="48">
        <v>0.66179007018834801</v>
      </c>
      <c r="H91" s="46">
        <v>0</v>
      </c>
      <c r="I91" s="47">
        <v>0</v>
      </c>
      <c r="J91" s="47">
        <v>0</v>
      </c>
      <c r="K91" s="47">
        <v>0</v>
      </c>
      <c r="L91" s="48">
        <v>0</v>
      </c>
      <c r="M91" s="46">
        <v>0</v>
      </c>
      <c r="N91" s="47">
        <v>0</v>
      </c>
      <c r="O91" s="47">
        <v>0</v>
      </c>
      <c r="P91" s="47">
        <v>0</v>
      </c>
      <c r="Q91" s="48">
        <v>0</v>
      </c>
      <c r="R91" s="46">
        <v>0</v>
      </c>
      <c r="S91" s="47">
        <v>0</v>
      </c>
      <c r="T91" s="47">
        <v>0</v>
      </c>
      <c r="U91" s="47">
        <v>0</v>
      </c>
      <c r="V91" s="48">
        <v>0</v>
      </c>
      <c r="W91" s="46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8">
        <v>0</v>
      </c>
      <c r="AF91" s="46">
        <v>0</v>
      </c>
      <c r="AG91" s="47">
        <v>0</v>
      </c>
      <c r="AH91" s="47">
        <v>0</v>
      </c>
      <c r="AI91" s="48">
        <v>0</v>
      </c>
      <c r="AJ91" s="72">
        <v>2.2597825053665018E-3</v>
      </c>
    </row>
    <row r="92" spans="1:36" x14ac:dyDescent="0.3">
      <c r="A92" s="1" t="s">
        <v>146</v>
      </c>
      <c r="B92" s="61" t="s">
        <v>149</v>
      </c>
      <c r="C92" s="46">
        <v>0</v>
      </c>
      <c r="D92" s="47">
        <v>0</v>
      </c>
      <c r="E92" s="47">
        <v>0</v>
      </c>
      <c r="F92" s="47">
        <v>0</v>
      </c>
      <c r="G92" s="48">
        <v>0</v>
      </c>
      <c r="H92" s="46">
        <v>0</v>
      </c>
      <c r="I92" s="47">
        <v>0</v>
      </c>
      <c r="J92" s="47">
        <v>0</v>
      </c>
      <c r="K92" s="47">
        <v>0</v>
      </c>
      <c r="L92" s="48">
        <v>0</v>
      </c>
      <c r="M92" s="46">
        <v>0</v>
      </c>
      <c r="N92" s="47">
        <v>0</v>
      </c>
      <c r="O92" s="47">
        <v>0.38930245836563515</v>
      </c>
      <c r="P92" s="47">
        <v>0</v>
      </c>
      <c r="Q92" s="48">
        <v>0.18624469552575909</v>
      </c>
      <c r="R92" s="46">
        <v>0</v>
      </c>
      <c r="S92" s="47">
        <v>0</v>
      </c>
      <c r="T92" s="47">
        <v>0</v>
      </c>
      <c r="U92" s="47">
        <v>3.7614822855052604E-2</v>
      </c>
      <c r="V92" s="48">
        <v>3.7614822855052604E-2</v>
      </c>
      <c r="W92" s="46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8">
        <v>0</v>
      </c>
      <c r="AF92" s="46">
        <v>0</v>
      </c>
      <c r="AG92" s="47">
        <v>0</v>
      </c>
      <c r="AH92" s="47">
        <v>0</v>
      </c>
      <c r="AI92" s="48">
        <v>0</v>
      </c>
      <c r="AJ92" s="72">
        <v>6.6515854647809181E-2</v>
      </c>
    </row>
    <row r="93" spans="1:36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0</v>
      </c>
      <c r="F93" s="47">
        <v>0</v>
      </c>
      <c r="G93" s="48">
        <v>0</v>
      </c>
      <c r="H93" s="46">
        <v>0</v>
      </c>
      <c r="I93" s="47">
        <v>0</v>
      </c>
      <c r="J93" s="47">
        <v>0</v>
      </c>
      <c r="K93" s="47">
        <v>0</v>
      </c>
      <c r="L93" s="48">
        <v>0</v>
      </c>
      <c r="M93" s="46">
        <v>0</v>
      </c>
      <c r="N93" s="47">
        <v>0</v>
      </c>
      <c r="O93" s="47">
        <v>0</v>
      </c>
      <c r="P93" s="47">
        <v>0</v>
      </c>
      <c r="Q93" s="48">
        <v>0</v>
      </c>
      <c r="R93" s="46">
        <v>0</v>
      </c>
      <c r="S93" s="47">
        <v>0</v>
      </c>
      <c r="T93" s="47">
        <v>0</v>
      </c>
      <c r="U93" s="47">
        <v>0</v>
      </c>
      <c r="V93" s="48">
        <v>0</v>
      </c>
      <c r="W93" s="46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0</v>
      </c>
      <c r="AF93" s="46">
        <v>0</v>
      </c>
      <c r="AG93" s="47">
        <v>0</v>
      </c>
      <c r="AH93" s="47">
        <v>0</v>
      </c>
      <c r="AI93" s="48">
        <v>0</v>
      </c>
      <c r="AJ93" s="72">
        <v>0</v>
      </c>
    </row>
    <row r="94" spans="1:36" x14ac:dyDescent="0.3">
      <c r="A94" s="1" t="s">
        <v>146</v>
      </c>
      <c r="B94" s="61" t="s">
        <v>151</v>
      </c>
      <c r="C94" s="46">
        <v>0</v>
      </c>
      <c r="D94" s="47">
        <v>0</v>
      </c>
      <c r="E94" s="47">
        <v>0</v>
      </c>
      <c r="F94" s="47">
        <v>0</v>
      </c>
      <c r="G94" s="48">
        <v>0</v>
      </c>
      <c r="H94" s="46">
        <v>0</v>
      </c>
      <c r="I94" s="47">
        <v>0</v>
      </c>
      <c r="J94" s="47">
        <v>0</v>
      </c>
      <c r="K94" s="47">
        <v>0</v>
      </c>
      <c r="L94" s="48">
        <v>0</v>
      </c>
      <c r="M94" s="46">
        <v>0</v>
      </c>
      <c r="N94" s="47">
        <v>0</v>
      </c>
      <c r="O94" s="47">
        <v>0</v>
      </c>
      <c r="P94" s="47">
        <v>0</v>
      </c>
      <c r="Q94" s="48">
        <v>0</v>
      </c>
      <c r="R94" s="46">
        <v>0</v>
      </c>
      <c r="S94" s="47">
        <v>0</v>
      </c>
      <c r="T94" s="47">
        <v>0</v>
      </c>
      <c r="U94" s="47">
        <v>0</v>
      </c>
      <c r="V94" s="48">
        <v>0</v>
      </c>
      <c r="W94" s="46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8">
        <v>0</v>
      </c>
      <c r="AF94" s="46">
        <v>0</v>
      </c>
      <c r="AG94" s="47">
        <v>0</v>
      </c>
      <c r="AH94" s="47">
        <v>0</v>
      </c>
      <c r="AI94" s="48">
        <v>0</v>
      </c>
      <c r="AJ94" s="72">
        <v>0</v>
      </c>
    </row>
    <row r="95" spans="1:36" x14ac:dyDescent="0.3">
      <c r="A95" s="1" t="s">
        <v>152</v>
      </c>
      <c r="B95" s="61" t="s">
        <v>153</v>
      </c>
      <c r="C95" s="46">
        <v>0</v>
      </c>
      <c r="D95" s="47">
        <v>0.38650713857722135</v>
      </c>
      <c r="E95" s="47">
        <v>0</v>
      </c>
      <c r="F95" s="47">
        <v>0</v>
      </c>
      <c r="G95" s="48">
        <v>0.27201178201722365</v>
      </c>
      <c r="H95" s="46">
        <v>0</v>
      </c>
      <c r="I95" s="47">
        <v>0</v>
      </c>
      <c r="J95" s="47">
        <v>0.54709360398517259</v>
      </c>
      <c r="K95" s="47">
        <v>0</v>
      </c>
      <c r="L95" s="48">
        <v>0.32953416223034543</v>
      </c>
      <c r="M95" s="46">
        <v>0</v>
      </c>
      <c r="N95" s="47">
        <v>0</v>
      </c>
      <c r="O95" s="47">
        <v>0.28993987368657109</v>
      </c>
      <c r="P95" s="47">
        <v>0</v>
      </c>
      <c r="Q95" s="48">
        <v>0.18959772548922471</v>
      </c>
      <c r="R95" s="46">
        <v>0</v>
      </c>
      <c r="S95" s="47">
        <v>0</v>
      </c>
      <c r="T95" s="47">
        <v>0</v>
      </c>
      <c r="U95" s="47">
        <v>0</v>
      </c>
      <c r="V95" s="48">
        <v>0</v>
      </c>
      <c r="W95" s="46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8">
        <v>0</v>
      </c>
      <c r="AF95" s="46">
        <v>0</v>
      </c>
      <c r="AG95" s="47">
        <v>0</v>
      </c>
      <c r="AH95" s="47">
        <v>0</v>
      </c>
      <c r="AI95" s="48">
        <v>0</v>
      </c>
      <c r="AJ95" s="72">
        <v>0.18506523704644712</v>
      </c>
    </row>
    <row r="96" spans="1:36" x14ac:dyDescent="0.3">
      <c r="A96" s="1" t="s">
        <v>152</v>
      </c>
      <c r="B96" s="61" t="s">
        <v>154</v>
      </c>
      <c r="C96" s="46">
        <v>0.43487963875816188</v>
      </c>
      <c r="D96" s="47">
        <v>0</v>
      </c>
      <c r="E96" s="47">
        <v>0</v>
      </c>
      <c r="F96" s="47">
        <v>0</v>
      </c>
      <c r="G96" s="48">
        <v>0.43487963875816188</v>
      </c>
      <c r="H96" s="46">
        <v>0</v>
      </c>
      <c r="I96" s="47">
        <v>0</v>
      </c>
      <c r="J96" s="47">
        <v>0</v>
      </c>
      <c r="K96" s="47">
        <v>0</v>
      </c>
      <c r="L96" s="48">
        <v>0</v>
      </c>
      <c r="M96" s="46">
        <v>0</v>
      </c>
      <c r="N96" s="47">
        <v>0</v>
      </c>
      <c r="O96" s="47">
        <v>0</v>
      </c>
      <c r="P96" s="47">
        <v>0</v>
      </c>
      <c r="Q96" s="48">
        <v>0</v>
      </c>
      <c r="R96" s="46">
        <v>0</v>
      </c>
      <c r="S96" s="47">
        <v>0</v>
      </c>
      <c r="T96" s="47">
        <v>0</v>
      </c>
      <c r="U96" s="47">
        <v>0</v>
      </c>
      <c r="V96" s="48">
        <v>0</v>
      </c>
      <c r="W96" s="46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8">
        <v>0</v>
      </c>
      <c r="AF96" s="46">
        <v>0</v>
      </c>
      <c r="AG96" s="47">
        <v>0</v>
      </c>
      <c r="AH96" s="47">
        <v>0</v>
      </c>
      <c r="AI96" s="48">
        <v>0</v>
      </c>
      <c r="AJ96" s="72">
        <v>8.0904821345667358E-2</v>
      </c>
    </row>
    <row r="97" spans="1:36" x14ac:dyDescent="0.3">
      <c r="A97" s="1" t="s">
        <v>152</v>
      </c>
      <c r="B97" s="61" t="s">
        <v>155</v>
      </c>
      <c r="C97" s="46">
        <v>0</v>
      </c>
      <c r="D97" s="47">
        <v>0</v>
      </c>
      <c r="E97" s="47">
        <v>0</v>
      </c>
      <c r="F97" s="47">
        <v>0</v>
      </c>
      <c r="G97" s="48">
        <v>0</v>
      </c>
      <c r="H97" s="46">
        <v>0</v>
      </c>
      <c r="I97" s="47">
        <v>0</v>
      </c>
      <c r="J97" s="47">
        <v>0.22121086500674444</v>
      </c>
      <c r="K97" s="47">
        <v>0</v>
      </c>
      <c r="L97" s="48">
        <v>0.1888392171372083</v>
      </c>
      <c r="M97" s="46">
        <v>0</v>
      </c>
      <c r="N97" s="47">
        <v>0</v>
      </c>
      <c r="O97" s="47">
        <v>1.7404539498268777E-2</v>
      </c>
      <c r="P97" s="47">
        <v>0</v>
      </c>
      <c r="Q97" s="48">
        <v>1.6612741131113506E-2</v>
      </c>
      <c r="R97" s="46">
        <v>0</v>
      </c>
      <c r="S97" s="47">
        <v>0</v>
      </c>
      <c r="T97" s="47">
        <v>0</v>
      </c>
      <c r="U97" s="47">
        <v>1.1358911782817395E-2</v>
      </c>
      <c r="V97" s="48">
        <v>1.0851326041472429E-2</v>
      </c>
      <c r="W97" s="46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8">
        <v>0</v>
      </c>
      <c r="AF97" s="46">
        <v>0</v>
      </c>
      <c r="AG97" s="47">
        <v>0</v>
      </c>
      <c r="AH97" s="47">
        <v>0</v>
      </c>
      <c r="AI97" s="48">
        <v>0</v>
      </c>
      <c r="AJ97" s="72">
        <v>3.0973684577460813E-2</v>
      </c>
    </row>
    <row r="98" spans="1:36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0</v>
      </c>
      <c r="F98" s="47">
        <v>0</v>
      </c>
      <c r="G98" s="48">
        <v>0</v>
      </c>
      <c r="H98" s="46">
        <v>0</v>
      </c>
      <c r="I98" s="47">
        <v>0</v>
      </c>
      <c r="J98" s="47">
        <v>0</v>
      </c>
      <c r="K98" s="47">
        <v>0</v>
      </c>
      <c r="L98" s="48">
        <v>0</v>
      </c>
      <c r="M98" s="46">
        <v>0</v>
      </c>
      <c r="N98" s="47">
        <v>0</v>
      </c>
      <c r="O98" s="47">
        <v>0.12718233136156587</v>
      </c>
      <c r="P98" s="47">
        <v>0</v>
      </c>
      <c r="Q98" s="48">
        <v>4.9407052244006752E-2</v>
      </c>
      <c r="R98" s="46">
        <v>0</v>
      </c>
      <c r="S98" s="47">
        <v>0</v>
      </c>
      <c r="T98" s="47">
        <v>0</v>
      </c>
      <c r="U98" s="47">
        <v>0</v>
      </c>
      <c r="V98" s="48">
        <v>0</v>
      </c>
      <c r="W98" s="46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0</v>
      </c>
      <c r="AE98" s="48">
        <v>0</v>
      </c>
      <c r="AF98" s="46">
        <v>0</v>
      </c>
      <c r="AG98" s="47">
        <v>0</v>
      </c>
      <c r="AH98" s="47">
        <v>0</v>
      </c>
      <c r="AI98" s="48">
        <v>0</v>
      </c>
      <c r="AJ98" s="72">
        <v>3.1401059628154503E-2</v>
      </c>
    </row>
    <row r="99" spans="1:36" x14ac:dyDescent="0.3">
      <c r="A99" s="1" t="s">
        <v>152</v>
      </c>
      <c r="B99" s="61" t="s">
        <v>157</v>
      </c>
      <c r="C99" s="46">
        <v>0</v>
      </c>
      <c r="D99" s="47">
        <v>0</v>
      </c>
      <c r="E99" s="47">
        <v>1</v>
      </c>
      <c r="F99" s="47">
        <v>3.6851791443765491E-2</v>
      </c>
      <c r="G99" s="48">
        <v>0.15521651604496498</v>
      </c>
      <c r="H99" s="46">
        <v>0</v>
      </c>
      <c r="I99" s="47">
        <v>0</v>
      </c>
      <c r="J99" s="47">
        <v>0</v>
      </c>
      <c r="K99" s="47">
        <v>0</v>
      </c>
      <c r="L99" s="48">
        <v>0</v>
      </c>
      <c r="M99" s="46">
        <v>0</v>
      </c>
      <c r="N99" s="47">
        <v>0</v>
      </c>
      <c r="O99" s="47">
        <v>1.5213077753505695E-3</v>
      </c>
      <c r="P99" s="47">
        <v>0</v>
      </c>
      <c r="Q99" s="48">
        <v>1.0084373894961142E-3</v>
      </c>
      <c r="R99" s="46">
        <v>0</v>
      </c>
      <c r="S99" s="47">
        <v>0</v>
      </c>
      <c r="T99" s="47">
        <v>0</v>
      </c>
      <c r="U99" s="47">
        <v>5.1497141301451992E-2</v>
      </c>
      <c r="V99" s="48">
        <v>5.1497141301451992E-2</v>
      </c>
      <c r="W99" s="46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8">
        <v>0</v>
      </c>
      <c r="AF99" s="46">
        <v>0</v>
      </c>
      <c r="AG99" s="47">
        <v>0</v>
      </c>
      <c r="AH99" s="47">
        <v>5.7430425629460706E-2</v>
      </c>
      <c r="AI99" s="48">
        <v>5.7430425629460706E-2</v>
      </c>
      <c r="AJ99" s="72">
        <v>2.7817993894475777E-2</v>
      </c>
    </row>
    <row r="100" spans="1:36" x14ac:dyDescent="0.3">
      <c r="A100" s="1" t="s">
        <v>152</v>
      </c>
      <c r="B100" s="61" t="s">
        <v>158</v>
      </c>
      <c r="C100" s="46">
        <v>0</v>
      </c>
      <c r="D100" s="47">
        <v>0</v>
      </c>
      <c r="E100" s="47">
        <v>0</v>
      </c>
      <c r="F100" s="47">
        <v>0</v>
      </c>
      <c r="G100" s="48">
        <v>0</v>
      </c>
      <c r="H100" s="46">
        <v>0</v>
      </c>
      <c r="I100" s="47">
        <v>0</v>
      </c>
      <c r="J100" s="47">
        <v>0</v>
      </c>
      <c r="K100" s="47">
        <v>0</v>
      </c>
      <c r="L100" s="48">
        <v>0</v>
      </c>
      <c r="M100" s="46">
        <v>0</v>
      </c>
      <c r="N100" s="47">
        <v>0</v>
      </c>
      <c r="O100" s="47">
        <v>0</v>
      </c>
      <c r="P100" s="47">
        <v>0</v>
      </c>
      <c r="Q100" s="48">
        <v>0</v>
      </c>
      <c r="R100" s="46">
        <v>0</v>
      </c>
      <c r="S100" s="47">
        <v>0</v>
      </c>
      <c r="T100" s="47">
        <v>0</v>
      </c>
      <c r="U100" s="47">
        <v>0</v>
      </c>
      <c r="V100" s="48">
        <v>0</v>
      </c>
      <c r="W100" s="46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8">
        <v>0</v>
      </c>
      <c r="AF100" s="46">
        <v>0</v>
      </c>
      <c r="AG100" s="47">
        <v>0</v>
      </c>
      <c r="AH100" s="47">
        <v>0</v>
      </c>
      <c r="AI100" s="48">
        <v>0</v>
      </c>
      <c r="AJ100" s="72">
        <v>0</v>
      </c>
    </row>
    <row r="101" spans="1:36" x14ac:dyDescent="0.3">
      <c r="A101" s="1" t="s">
        <v>152</v>
      </c>
      <c r="B101" s="61" t="s">
        <v>159</v>
      </c>
      <c r="C101" s="46">
        <v>0.99766214077365367</v>
      </c>
      <c r="D101" s="47">
        <v>0.78940695371382674</v>
      </c>
      <c r="E101" s="47">
        <v>0</v>
      </c>
      <c r="F101" s="47">
        <v>0</v>
      </c>
      <c r="G101" s="48">
        <v>0.95471205971252104</v>
      </c>
      <c r="H101" s="46">
        <v>0.10896561286951491</v>
      </c>
      <c r="I101" s="47">
        <v>0</v>
      </c>
      <c r="J101" s="47">
        <v>0</v>
      </c>
      <c r="K101" s="47">
        <v>0</v>
      </c>
      <c r="L101" s="48">
        <v>9.1115285126451742E-2</v>
      </c>
      <c r="M101" s="46">
        <v>0</v>
      </c>
      <c r="N101" s="47">
        <v>0</v>
      </c>
      <c r="O101" s="47">
        <v>0</v>
      </c>
      <c r="P101" s="47">
        <v>0</v>
      </c>
      <c r="Q101" s="48">
        <v>0</v>
      </c>
      <c r="R101" s="46">
        <v>0</v>
      </c>
      <c r="S101" s="47">
        <v>0</v>
      </c>
      <c r="T101" s="47">
        <v>0</v>
      </c>
      <c r="U101" s="47">
        <v>3.7141273878593381E-2</v>
      </c>
      <c r="V101" s="48">
        <v>2.7582961647269453E-2</v>
      </c>
      <c r="W101" s="46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8">
        <v>0</v>
      </c>
      <c r="AF101" s="46">
        <v>0</v>
      </c>
      <c r="AG101" s="47">
        <v>0</v>
      </c>
      <c r="AH101" s="47">
        <v>0</v>
      </c>
      <c r="AI101" s="48">
        <v>0</v>
      </c>
      <c r="AJ101" s="72">
        <v>0.15101407341298759</v>
      </c>
    </row>
    <row r="102" spans="1:36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0</v>
      </c>
      <c r="I102" s="47">
        <v>0</v>
      </c>
      <c r="J102" s="47">
        <v>0</v>
      </c>
      <c r="K102" s="47">
        <v>0</v>
      </c>
      <c r="L102" s="48">
        <v>0</v>
      </c>
      <c r="M102" s="46">
        <v>0</v>
      </c>
      <c r="N102" s="47">
        <v>0</v>
      </c>
      <c r="O102" s="47">
        <v>0</v>
      </c>
      <c r="P102" s="47">
        <v>0</v>
      </c>
      <c r="Q102" s="48">
        <v>0</v>
      </c>
      <c r="R102" s="46">
        <v>2.0238476142697807E-2</v>
      </c>
      <c r="S102" s="47">
        <v>0</v>
      </c>
      <c r="T102" s="47">
        <v>0</v>
      </c>
      <c r="U102" s="47">
        <v>2.9185847184710302E-3</v>
      </c>
      <c r="V102" s="48">
        <v>8.1011802672624738E-3</v>
      </c>
      <c r="W102" s="46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8">
        <v>0</v>
      </c>
      <c r="AF102" s="46">
        <v>0</v>
      </c>
      <c r="AG102" s="47">
        <v>0</v>
      </c>
      <c r="AH102" s="47">
        <v>0</v>
      </c>
      <c r="AI102" s="48">
        <v>0</v>
      </c>
      <c r="AJ102" s="72">
        <v>4.31625874706434E-3</v>
      </c>
    </row>
    <row r="103" spans="1:36" x14ac:dyDescent="0.3">
      <c r="A103" s="1" t="s">
        <v>152</v>
      </c>
      <c r="B103" s="61" t="s">
        <v>161</v>
      </c>
      <c r="C103" s="46">
        <v>0</v>
      </c>
      <c r="D103" s="47">
        <v>0</v>
      </c>
      <c r="E103" s="47">
        <v>0</v>
      </c>
      <c r="F103" s="47">
        <v>0</v>
      </c>
      <c r="G103" s="48">
        <v>0</v>
      </c>
      <c r="H103" s="46">
        <v>0</v>
      </c>
      <c r="I103" s="47">
        <v>0</v>
      </c>
      <c r="J103" s="47">
        <v>0</v>
      </c>
      <c r="K103" s="47">
        <v>0</v>
      </c>
      <c r="L103" s="48">
        <v>0</v>
      </c>
      <c r="M103" s="46">
        <v>0</v>
      </c>
      <c r="N103" s="47">
        <v>0</v>
      </c>
      <c r="O103" s="47">
        <v>0.11302519680133233</v>
      </c>
      <c r="P103" s="47">
        <v>0</v>
      </c>
      <c r="Q103" s="48">
        <v>9.8035350382651307E-2</v>
      </c>
      <c r="R103" s="46">
        <v>0</v>
      </c>
      <c r="S103" s="47">
        <v>0</v>
      </c>
      <c r="T103" s="47">
        <v>0</v>
      </c>
      <c r="U103" s="47">
        <v>1.2521349213250611E-2</v>
      </c>
      <c r="V103" s="48">
        <v>1.2464531363773696E-2</v>
      </c>
      <c r="W103" s="46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8">
        <v>0</v>
      </c>
      <c r="AF103" s="46">
        <v>0</v>
      </c>
      <c r="AG103" s="47">
        <v>0</v>
      </c>
      <c r="AH103" s="47">
        <v>0</v>
      </c>
      <c r="AI103" s="48">
        <v>0</v>
      </c>
      <c r="AJ103" s="72">
        <v>1.9969992948279603E-2</v>
      </c>
    </row>
    <row r="104" spans="1:36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0</v>
      </c>
      <c r="F104" s="47">
        <v>0.21408659817695394</v>
      </c>
      <c r="G104" s="48">
        <v>0.16100941079720249</v>
      </c>
      <c r="H104" s="46">
        <v>0</v>
      </c>
      <c r="I104" s="47">
        <v>0</v>
      </c>
      <c r="J104" s="47">
        <v>0</v>
      </c>
      <c r="K104" s="47">
        <v>0</v>
      </c>
      <c r="L104" s="48">
        <v>0</v>
      </c>
      <c r="M104" s="46">
        <v>0</v>
      </c>
      <c r="N104" s="47">
        <v>0</v>
      </c>
      <c r="O104" s="47">
        <v>0.15533855448602824</v>
      </c>
      <c r="P104" s="47">
        <v>0</v>
      </c>
      <c r="Q104" s="48">
        <v>0.15192046683259663</v>
      </c>
      <c r="R104" s="46">
        <v>5.6488735257925601E-3</v>
      </c>
      <c r="S104" s="47">
        <v>0</v>
      </c>
      <c r="T104" s="47">
        <v>0</v>
      </c>
      <c r="U104" s="47">
        <v>2.1726254184545303E-2</v>
      </c>
      <c r="V104" s="48">
        <v>1.8346480841655639E-2</v>
      </c>
      <c r="W104" s="46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8">
        <v>0</v>
      </c>
      <c r="AF104" s="46">
        <v>0</v>
      </c>
      <c r="AG104" s="47">
        <v>0</v>
      </c>
      <c r="AH104" s="47">
        <v>0</v>
      </c>
      <c r="AI104" s="48">
        <v>0</v>
      </c>
      <c r="AJ104" s="72">
        <v>8.2656477582164892E-2</v>
      </c>
    </row>
    <row r="105" spans="1:36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0.88189270787920626</v>
      </c>
      <c r="F105" s="47">
        <v>0.21911380127413299</v>
      </c>
      <c r="G105" s="48">
        <v>0.83040416379478743</v>
      </c>
      <c r="H105" s="46">
        <v>0</v>
      </c>
      <c r="I105" s="47">
        <v>0</v>
      </c>
      <c r="J105" s="47">
        <v>0</v>
      </c>
      <c r="K105" s="47">
        <v>0</v>
      </c>
      <c r="L105" s="48">
        <v>0</v>
      </c>
      <c r="M105" s="46">
        <v>0</v>
      </c>
      <c r="N105" s="47">
        <v>0</v>
      </c>
      <c r="O105" s="47">
        <v>3.2607088405714441E-2</v>
      </c>
      <c r="P105" s="47">
        <v>0</v>
      </c>
      <c r="Q105" s="48">
        <v>2.480569503441141E-2</v>
      </c>
      <c r="R105" s="46">
        <v>0</v>
      </c>
      <c r="S105" s="47">
        <v>0</v>
      </c>
      <c r="T105" s="47">
        <v>0</v>
      </c>
      <c r="U105" s="47">
        <v>0</v>
      </c>
      <c r="V105" s="48">
        <v>0</v>
      </c>
      <c r="W105" s="46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8">
        <v>0</v>
      </c>
      <c r="AF105" s="46">
        <v>0</v>
      </c>
      <c r="AG105" s="47">
        <v>0</v>
      </c>
      <c r="AH105" s="47">
        <v>0</v>
      </c>
      <c r="AI105" s="48">
        <v>0</v>
      </c>
      <c r="AJ105" s="72">
        <v>7.2543836641993348E-2</v>
      </c>
    </row>
    <row r="106" spans="1:36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0.89689395539683259</v>
      </c>
      <c r="F106" s="47">
        <v>0.10197022610832281</v>
      </c>
      <c r="G106" s="48">
        <v>0.59849880509334397</v>
      </c>
      <c r="H106" s="46">
        <v>0</v>
      </c>
      <c r="I106" s="47">
        <v>0</v>
      </c>
      <c r="J106" s="47">
        <v>0</v>
      </c>
      <c r="K106" s="47">
        <v>0</v>
      </c>
      <c r="L106" s="48">
        <v>0</v>
      </c>
      <c r="M106" s="46">
        <v>0</v>
      </c>
      <c r="N106" s="47">
        <v>0</v>
      </c>
      <c r="O106" s="47">
        <v>0</v>
      </c>
      <c r="P106" s="47">
        <v>0</v>
      </c>
      <c r="Q106" s="48">
        <v>0</v>
      </c>
      <c r="R106" s="46">
        <v>2.3446925099996435E-2</v>
      </c>
      <c r="S106" s="47">
        <v>0</v>
      </c>
      <c r="T106" s="47">
        <v>0</v>
      </c>
      <c r="U106" s="47">
        <v>0</v>
      </c>
      <c r="V106" s="48">
        <v>1.0726339681105519E-3</v>
      </c>
      <c r="W106" s="46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8">
        <v>0</v>
      </c>
      <c r="AF106" s="46">
        <v>0</v>
      </c>
      <c r="AG106" s="47">
        <v>0</v>
      </c>
      <c r="AH106" s="47">
        <v>0</v>
      </c>
      <c r="AI106" s="48">
        <v>0</v>
      </c>
      <c r="AJ106" s="72">
        <v>8.3273928096127214E-2</v>
      </c>
    </row>
    <row r="107" spans="1:36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0</v>
      </c>
      <c r="F107" s="47">
        <v>0</v>
      </c>
      <c r="G107" s="48">
        <v>0</v>
      </c>
      <c r="H107" s="46">
        <v>0</v>
      </c>
      <c r="I107" s="47">
        <v>0</v>
      </c>
      <c r="J107" s="47">
        <v>0</v>
      </c>
      <c r="K107" s="47">
        <v>0</v>
      </c>
      <c r="L107" s="48">
        <v>0</v>
      </c>
      <c r="M107" s="46">
        <v>0</v>
      </c>
      <c r="N107" s="47">
        <v>0</v>
      </c>
      <c r="O107" s="47">
        <v>0</v>
      </c>
      <c r="P107" s="47">
        <v>0</v>
      </c>
      <c r="Q107" s="48">
        <v>0</v>
      </c>
      <c r="R107" s="46">
        <v>0</v>
      </c>
      <c r="S107" s="47">
        <v>0</v>
      </c>
      <c r="T107" s="47">
        <v>0</v>
      </c>
      <c r="U107" s="47">
        <v>0</v>
      </c>
      <c r="V107" s="48">
        <v>0</v>
      </c>
      <c r="W107" s="46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8">
        <v>0</v>
      </c>
      <c r="AF107" s="46">
        <v>0</v>
      </c>
      <c r="AG107" s="47">
        <v>0</v>
      </c>
      <c r="AH107" s="47">
        <v>0</v>
      </c>
      <c r="AI107" s="48">
        <v>0</v>
      </c>
      <c r="AJ107" s="72">
        <v>0</v>
      </c>
    </row>
    <row r="108" spans="1:36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0</v>
      </c>
      <c r="F108" s="47">
        <v>0</v>
      </c>
      <c r="G108" s="48">
        <v>0</v>
      </c>
      <c r="H108" s="46">
        <v>0</v>
      </c>
      <c r="I108" s="47">
        <v>0</v>
      </c>
      <c r="J108" s="47">
        <v>0</v>
      </c>
      <c r="K108" s="47">
        <v>0</v>
      </c>
      <c r="L108" s="48">
        <v>0</v>
      </c>
      <c r="M108" s="46">
        <v>4.6029641736651849E-3</v>
      </c>
      <c r="N108" s="47">
        <v>0</v>
      </c>
      <c r="O108" s="47">
        <v>1.772097197994079E-2</v>
      </c>
      <c r="P108" s="47">
        <v>0</v>
      </c>
      <c r="Q108" s="48">
        <v>1.6208529720245876E-2</v>
      </c>
      <c r="R108" s="46">
        <v>6.8386481857336964E-2</v>
      </c>
      <c r="S108" s="47">
        <v>0</v>
      </c>
      <c r="T108" s="47">
        <v>0</v>
      </c>
      <c r="U108" s="47">
        <v>5.2445900809466647E-3</v>
      </c>
      <c r="V108" s="48">
        <v>2.7949433122610862E-2</v>
      </c>
      <c r="W108" s="46">
        <v>0</v>
      </c>
      <c r="X108" s="47">
        <v>0</v>
      </c>
      <c r="Y108" s="47">
        <v>0</v>
      </c>
      <c r="Z108" s="47">
        <v>1</v>
      </c>
      <c r="AA108" s="47">
        <v>0</v>
      </c>
      <c r="AB108" s="47">
        <v>0</v>
      </c>
      <c r="AC108" s="47">
        <v>0</v>
      </c>
      <c r="AD108" s="47">
        <v>0</v>
      </c>
      <c r="AE108" s="48">
        <v>6.1163434997177843E-3</v>
      </c>
      <c r="AF108" s="46">
        <v>0</v>
      </c>
      <c r="AG108" s="47">
        <v>0</v>
      </c>
      <c r="AH108" s="47">
        <v>0</v>
      </c>
      <c r="AI108" s="48">
        <v>0</v>
      </c>
      <c r="AJ108" s="72">
        <v>1.0952985299094919E-2</v>
      </c>
    </row>
    <row r="109" spans="1:36" s="43" customFormat="1" x14ac:dyDescent="0.3">
      <c r="A109" s="44" t="s">
        <v>15</v>
      </c>
      <c r="B109" s="61"/>
      <c r="C109" s="95">
        <v>0.56448834888348476</v>
      </c>
      <c r="D109" s="96">
        <v>0.2773441402174408</v>
      </c>
      <c r="E109" s="96">
        <v>0.31724505395766445</v>
      </c>
      <c r="F109" s="96">
        <v>8.974406518680958E-2</v>
      </c>
      <c r="G109" s="48">
        <v>0.3834114287257841</v>
      </c>
      <c r="H109" s="95">
        <v>0.11291338023389703</v>
      </c>
      <c r="I109" s="96">
        <v>2.3698408068244862E-2</v>
      </c>
      <c r="J109" s="96">
        <v>0.10160326316694229</v>
      </c>
      <c r="K109" s="96">
        <v>2.9891458532888353E-3</v>
      </c>
      <c r="L109" s="48">
        <v>0.10299002222857356</v>
      </c>
      <c r="M109" s="95">
        <v>9.3348991314187613E-2</v>
      </c>
      <c r="N109" s="96">
        <v>1.2511895636186772E-2</v>
      </c>
      <c r="O109" s="96">
        <v>5.6412966317414263E-2</v>
      </c>
      <c r="P109" s="96">
        <v>1.0606536675765638E-2</v>
      </c>
      <c r="Q109" s="48">
        <v>6.4983665286112893E-2</v>
      </c>
      <c r="R109" s="95">
        <v>5.4761267949363895E-2</v>
      </c>
      <c r="S109" s="96">
        <v>0</v>
      </c>
      <c r="T109" s="96">
        <v>9.0411196022124538E-2</v>
      </c>
      <c r="U109" s="96">
        <v>5.0670794254594101E-2</v>
      </c>
      <c r="V109" s="48">
        <v>5.1596272193927213E-2</v>
      </c>
      <c r="W109" s="95">
        <v>1.3589437111592351E-2</v>
      </c>
      <c r="X109" s="96">
        <v>0</v>
      </c>
      <c r="Y109" s="96">
        <v>9.5177448591133515E-3</v>
      </c>
      <c r="Z109" s="96">
        <v>1.1664988748878188E-3</v>
      </c>
      <c r="AA109" s="96">
        <v>1.1599863806897866E-2</v>
      </c>
      <c r="AB109" s="96">
        <v>4.610089682585515E-2</v>
      </c>
      <c r="AC109" s="96">
        <v>5.0360226408153567E-2</v>
      </c>
      <c r="AD109" s="96">
        <v>0</v>
      </c>
      <c r="AE109" s="48">
        <v>1.3826198504323652E-2</v>
      </c>
      <c r="AF109" s="95">
        <v>0</v>
      </c>
      <c r="AG109" s="96">
        <v>0.22672397877500514</v>
      </c>
      <c r="AH109" s="96">
        <v>0.12808221997337904</v>
      </c>
      <c r="AI109" s="48">
        <v>0.19582477868688486</v>
      </c>
      <c r="AJ109" s="72">
        <v>8.460889485783131E-2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25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479.97787146139154</v>
      </c>
      <c r="D2" s="39">
        <v>130.60891989469528</v>
      </c>
      <c r="E2" s="39">
        <v>65.250959801673915</v>
      </c>
      <c r="F2" s="39">
        <v>23.480900077819815</v>
      </c>
      <c r="G2" s="40">
        <v>699.31865123558055</v>
      </c>
      <c r="H2" s="38">
        <v>407.58726856231715</v>
      </c>
      <c r="I2" s="39">
        <v>28.9792600774765</v>
      </c>
      <c r="J2" s="39">
        <v>430.22504946231862</v>
      </c>
      <c r="K2" s="39">
        <v>9.6364300022125207</v>
      </c>
      <c r="L2" s="40">
        <v>876.4280081043247</v>
      </c>
      <c r="M2" s="38">
        <v>1053.3995401134493</v>
      </c>
      <c r="N2" s="39">
        <v>1.9483900070190452</v>
      </c>
      <c r="O2" s="39">
        <v>2963.502179273607</v>
      </c>
      <c r="P2" s="39">
        <v>11.600059989929195</v>
      </c>
      <c r="Q2" s="40">
        <v>4030.4501693840048</v>
      </c>
      <c r="R2" s="38">
        <v>953.92317950654024</v>
      </c>
      <c r="S2" s="39">
        <v>7.1035099401473945</v>
      </c>
      <c r="T2" s="39">
        <v>8.8234100122451817</v>
      </c>
      <c r="U2" s="39">
        <v>320.38902022206764</v>
      </c>
      <c r="V2" s="40">
        <v>1290.2391196810004</v>
      </c>
      <c r="W2" s="38">
        <v>4301.2979101436258</v>
      </c>
      <c r="X2" s="39">
        <v>2.8446699705123857</v>
      </c>
      <c r="Y2" s="39">
        <v>3183.3918238348983</v>
      </c>
      <c r="Z2" s="39">
        <v>203.50508923268322</v>
      </c>
      <c r="AA2" s="39">
        <v>976.45126748299606</v>
      </c>
      <c r="AB2" s="39">
        <v>995.6257093489171</v>
      </c>
      <c r="AC2" s="39">
        <v>531.93844974958904</v>
      </c>
      <c r="AD2" s="39">
        <v>101.44929010581973</v>
      </c>
      <c r="AE2" s="40">
        <v>10296.504209869043</v>
      </c>
      <c r="AF2" s="38">
        <v>10.096190021514879</v>
      </c>
      <c r="AG2" s="39">
        <v>171.45678985309596</v>
      </c>
      <c r="AH2" s="39">
        <v>105.86100978827479</v>
      </c>
      <c r="AI2" s="40">
        <v>287.41398966288563</v>
      </c>
      <c r="AJ2" s="71">
        <v>17480.354147936836</v>
      </c>
    </row>
    <row r="3" spans="1:36" x14ac:dyDescent="0.3">
      <c r="A3" s="1" t="s">
        <v>44</v>
      </c>
      <c r="B3" s="61" t="s">
        <v>46</v>
      </c>
      <c r="C3" s="38">
        <v>188.29419899845126</v>
      </c>
      <c r="D3" s="39">
        <v>45.893890020370513</v>
      </c>
      <c r="E3" s="39">
        <v>0</v>
      </c>
      <c r="F3" s="39">
        <v>0</v>
      </c>
      <c r="G3" s="40">
        <v>234.18808901882178</v>
      </c>
      <c r="H3" s="38">
        <v>185.58707984733573</v>
      </c>
      <c r="I3" s="39">
        <v>13.356689968109126</v>
      </c>
      <c r="J3" s="39">
        <v>182.11070019173619</v>
      </c>
      <c r="K3" s="39">
        <v>2.0195499789714804</v>
      </c>
      <c r="L3" s="40">
        <v>383.07401998615256</v>
      </c>
      <c r="M3" s="38">
        <v>402.38185045456862</v>
      </c>
      <c r="N3" s="39">
        <v>0.22472999954223577</v>
      </c>
      <c r="O3" s="39">
        <v>466.93392922735188</v>
      </c>
      <c r="P3" s="39">
        <v>2.4621499481201159</v>
      </c>
      <c r="Q3" s="40">
        <v>872.00265962958281</v>
      </c>
      <c r="R3" s="38">
        <v>82.125779969930647</v>
      </c>
      <c r="S3" s="39">
        <v>0</v>
      </c>
      <c r="T3" s="39">
        <v>1.4338300113677971</v>
      </c>
      <c r="U3" s="39">
        <v>136.72611980676652</v>
      </c>
      <c r="V3" s="40">
        <v>220.28572978806497</v>
      </c>
      <c r="W3" s="38">
        <v>1171.5261606709955</v>
      </c>
      <c r="X3" s="39">
        <v>0.16202999877929691</v>
      </c>
      <c r="Y3" s="39">
        <v>922.5161196336004</v>
      </c>
      <c r="Z3" s="39">
        <v>461.63982020401932</v>
      </c>
      <c r="AA3" s="39">
        <v>390.9296408677103</v>
      </c>
      <c r="AB3" s="39">
        <v>263.44416948699939</v>
      </c>
      <c r="AC3" s="39">
        <v>95.138310233116087</v>
      </c>
      <c r="AD3" s="39">
        <v>8.3346000328063958</v>
      </c>
      <c r="AE3" s="40">
        <v>3313.6908511280267</v>
      </c>
      <c r="AF3" s="38">
        <v>0</v>
      </c>
      <c r="AG3" s="39">
        <v>7.5358600769043003</v>
      </c>
      <c r="AH3" s="39">
        <v>18.336230138659481</v>
      </c>
      <c r="AI3" s="40">
        <v>25.87209021556378</v>
      </c>
      <c r="AJ3" s="71">
        <v>5049.1134397662136</v>
      </c>
    </row>
    <row r="4" spans="1:36" x14ac:dyDescent="0.3">
      <c r="A4" s="1" t="s">
        <v>44</v>
      </c>
      <c r="B4" s="61" t="s">
        <v>47</v>
      </c>
      <c r="C4" s="38">
        <v>194.71515034961706</v>
      </c>
      <c r="D4" s="39">
        <v>51.824780122756934</v>
      </c>
      <c r="E4" s="39">
        <v>19.352719886779745</v>
      </c>
      <c r="F4" s="39">
        <v>9.7698500461578384</v>
      </c>
      <c r="G4" s="40">
        <v>275.66250040531162</v>
      </c>
      <c r="H4" s="38">
        <v>113.2003201305866</v>
      </c>
      <c r="I4" s="39">
        <v>4.8387999992370601</v>
      </c>
      <c r="J4" s="39">
        <v>187.6712303677798</v>
      </c>
      <c r="K4" s="39">
        <v>2.5254699954986557</v>
      </c>
      <c r="L4" s="40">
        <v>308.23582049310215</v>
      </c>
      <c r="M4" s="38">
        <v>287.03465984821315</v>
      </c>
      <c r="N4" s="39">
        <v>0.24885000228881882</v>
      </c>
      <c r="O4" s="39">
        <v>506.56796997404064</v>
      </c>
      <c r="P4" s="39">
        <v>0.42885000610351559</v>
      </c>
      <c r="Q4" s="40">
        <v>794.28032983064611</v>
      </c>
      <c r="R4" s="38">
        <v>139.3087097288371</v>
      </c>
      <c r="S4" s="39">
        <v>1.5396200294494622</v>
      </c>
      <c r="T4" s="39">
        <v>3.235869962453843</v>
      </c>
      <c r="U4" s="39">
        <v>148.16293040001389</v>
      </c>
      <c r="V4" s="40">
        <v>292.24713012075426</v>
      </c>
      <c r="W4" s="38">
        <v>315.43056955122927</v>
      </c>
      <c r="X4" s="39">
        <v>0.49448000514507262</v>
      </c>
      <c r="Y4" s="39">
        <v>482.70237037706363</v>
      </c>
      <c r="Z4" s="39">
        <v>220.26994007563599</v>
      </c>
      <c r="AA4" s="39">
        <v>588.66013081169149</v>
      </c>
      <c r="AB4" s="39">
        <v>545.90276011252422</v>
      </c>
      <c r="AC4" s="39">
        <v>104.5002400457859</v>
      </c>
      <c r="AD4" s="39">
        <v>33.718679886817931</v>
      </c>
      <c r="AE4" s="40">
        <v>2291.6791708658939</v>
      </c>
      <c r="AF4" s="38">
        <v>5.2328499603271492</v>
      </c>
      <c r="AG4" s="39">
        <v>13.938309903860095</v>
      </c>
      <c r="AH4" s="39">
        <v>22.508349890112882</v>
      </c>
      <c r="AI4" s="40">
        <v>41.679509754300128</v>
      </c>
      <c r="AJ4" s="71">
        <v>4003.784461470008</v>
      </c>
    </row>
    <row r="5" spans="1:36" x14ac:dyDescent="0.3">
      <c r="A5" s="1" t="s">
        <v>44</v>
      </c>
      <c r="B5" s="61" t="s">
        <v>48</v>
      </c>
      <c r="C5" s="38">
        <v>248.40612061691283</v>
      </c>
      <c r="D5" s="39">
        <v>34.20599998188019</v>
      </c>
      <c r="E5" s="39">
        <v>42.943339719772389</v>
      </c>
      <c r="F5" s="39">
        <v>22.855629890441897</v>
      </c>
      <c r="G5" s="40">
        <v>348.41109020900728</v>
      </c>
      <c r="H5" s="38">
        <v>294.08221970057497</v>
      </c>
      <c r="I5" s="39">
        <v>8.5918199838399865</v>
      </c>
      <c r="J5" s="39">
        <v>1208.2696113744971</v>
      </c>
      <c r="K5" s="39">
        <v>1.8914899711608881</v>
      </c>
      <c r="L5" s="40">
        <v>1512.8351410300729</v>
      </c>
      <c r="M5" s="38">
        <v>1089.1690581243042</v>
      </c>
      <c r="N5" s="39">
        <v>1.610380004882813</v>
      </c>
      <c r="O5" s="39">
        <v>2814.2169835748668</v>
      </c>
      <c r="P5" s="39">
        <v>0.7608900222778322</v>
      </c>
      <c r="Q5" s="40">
        <v>3905.7573117263314</v>
      </c>
      <c r="R5" s="38">
        <v>886.07283054184882</v>
      </c>
      <c r="S5" s="39">
        <v>0.33467999267578102</v>
      </c>
      <c r="T5" s="39">
        <v>2.1314400112628951</v>
      </c>
      <c r="U5" s="39">
        <v>845.36386087799099</v>
      </c>
      <c r="V5" s="40">
        <v>1733.9028114237785</v>
      </c>
      <c r="W5" s="38">
        <v>3991.7730290044074</v>
      </c>
      <c r="X5" s="39">
        <v>0.66901000165939373</v>
      </c>
      <c r="Y5" s="39">
        <v>3659.5750404925388</v>
      </c>
      <c r="Z5" s="39">
        <v>123.36783940768257</v>
      </c>
      <c r="AA5" s="39">
        <v>672.40052118349058</v>
      </c>
      <c r="AB5" s="39">
        <v>879.54345099759075</v>
      </c>
      <c r="AC5" s="39">
        <v>218.14877975940709</v>
      </c>
      <c r="AD5" s="39">
        <v>139.94045011425018</v>
      </c>
      <c r="AE5" s="40">
        <v>9685.4181209610288</v>
      </c>
      <c r="AF5" s="38">
        <v>2.6136800422668509</v>
      </c>
      <c r="AG5" s="39">
        <v>55.808489882469146</v>
      </c>
      <c r="AH5" s="39">
        <v>66.483910239219725</v>
      </c>
      <c r="AI5" s="40">
        <v>124.90608016395572</v>
      </c>
      <c r="AJ5" s="71">
        <v>17311.230555514176</v>
      </c>
    </row>
    <row r="6" spans="1:36" x14ac:dyDescent="0.3">
      <c r="A6" s="1" t="s">
        <v>44</v>
      </c>
      <c r="B6" s="61" t="s">
        <v>49</v>
      </c>
      <c r="C6" s="38">
        <v>81.924700519561767</v>
      </c>
      <c r="D6" s="39">
        <v>9.6178399543762172</v>
      </c>
      <c r="E6" s="39">
        <v>18.045839910507166</v>
      </c>
      <c r="F6" s="39">
        <v>4.9128900098800603</v>
      </c>
      <c r="G6" s="40">
        <v>114.50127039432522</v>
      </c>
      <c r="H6" s="38">
        <v>77.716619939804005</v>
      </c>
      <c r="I6" s="39">
        <v>2.5765700063705435</v>
      </c>
      <c r="J6" s="39">
        <v>293.52907943749443</v>
      </c>
      <c r="K6" s="39">
        <v>0</v>
      </c>
      <c r="L6" s="40">
        <v>373.82226938366898</v>
      </c>
      <c r="M6" s="38">
        <v>486.15194028091406</v>
      </c>
      <c r="N6" s="39">
        <v>0</v>
      </c>
      <c r="O6" s="39">
        <v>935.31457045555135</v>
      </c>
      <c r="P6" s="39">
        <v>2.1039399814605719</v>
      </c>
      <c r="Q6" s="40">
        <v>1423.570450717926</v>
      </c>
      <c r="R6" s="38">
        <v>474.72669008564935</v>
      </c>
      <c r="S6" s="39">
        <v>3.3453899230957029</v>
      </c>
      <c r="T6" s="39">
        <v>0.35992000198364282</v>
      </c>
      <c r="U6" s="39">
        <v>78.124399713993114</v>
      </c>
      <c r="V6" s="40">
        <v>556.55639972472181</v>
      </c>
      <c r="W6" s="38">
        <v>176.42991977787023</v>
      </c>
      <c r="X6" s="39">
        <v>1.0042699832916258</v>
      </c>
      <c r="Y6" s="39">
        <v>992.07824013304707</v>
      </c>
      <c r="Z6" s="39">
        <v>14.609159988403315</v>
      </c>
      <c r="AA6" s="39">
        <v>70.084380112171232</v>
      </c>
      <c r="AB6" s="39">
        <v>236.19277089595798</v>
      </c>
      <c r="AC6" s="39">
        <v>115.99477031707767</v>
      </c>
      <c r="AD6" s="39">
        <v>63.156150116205211</v>
      </c>
      <c r="AE6" s="40">
        <v>1669.5496613240241</v>
      </c>
      <c r="AF6" s="38">
        <v>1.3902200012207031</v>
      </c>
      <c r="AG6" s="39">
        <v>3.2575299530029311</v>
      </c>
      <c r="AH6" s="39">
        <v>11.499759892940524</v>
      </c>
      <c r="AI6" s="40">
        <v>16.147509847164159</v>
      </c>
      <c r="AJ6" s="71">
        <v>4154.1475613918301</v>
      </c>
    </row>
    <row r="7" spans="1:36" x14ac:dyDescent="0.3">
      <c r="A7" s="1" t="s">
        <v>44</v>
      </c>
      <c r="B7" s="61" t="s">
        <v>50</v>
      </c>
      <c r="C7" s="38">
        <v>376.99321130180374</v>
      </c>
      <c r="D7" s="39">
        <v>51.534309923887207</v>
      </c>
      <c r="E7" s="39">
        <v>28.8839197692871</v>
      </c>
      <c r="F7" s="39">
        <v>11.449910079002375</v>
      </c>
      <c r="G7" s="40">
        <v>468.86135107398047</v>
      </c>
      <c r="H7" s="38">
        <v>284.91527051591879</v>
      </c>
      <c r="I7" s="39">
        <v>20.458340013504003</v>
      </c>
      <c r="J7" s="39">
        <v>637.39383785820019</v>
      </c>
      <c r="K7" s="39">
        <v>0.60187001037597598</v>
      </c>
      <c r="L7" s="40">
        <v>943.369318397999</v>
      </c>
      <c r="M7" s="38">
        <v>828.52553235912342</v>
      </c>
      <c r="N7" s="39">
        <v>0.1363400001525879</v>
      </c>
      <c r="O7" s="39">
        <v>1545.4673581998352</v>
      </c>
      <c r="P7" s="39">
        <v>6.7331799926757903</v>
      </c>
      <c r="Q7" s="40">
        <v>2380.8624105517874</v>
      </c>
      <c r="R7" s="38">
        <v>485.4033305158614</v>
      </c>
      <c r="S7" s="39">
        <v>0.143520004272461</v>
      </c>
      <c r="T7" s="39">
        <v>2.2856300101280209</v>
      </c>
      <c r="U7" s="39">
        <v>353.4617902836801</v>
      </c>
      <c r="V7" s="40">
        <v>841.29427081394203</v>
      </c>
      <c r="W7" s="38">
        <v>630.27183156287674</v>
      </c>
      <c r="X7" s="39">
        <v>0.68511999607086183</v>
      </c>
      <c r="Y7" s="39">
        <v>2775.4001604906321</v>
      </c>
      <c r="Z7" s="39">
        <v>80.455230142593379</v>
      </c>
      <c r="AA7" s="39">
        <v>634.55891070342102</v>
      </c>
      <c r="AB7" s="39">
        <v>659.85630963683138</v>
      </c>
      <c r="AC7" s="39">
        <v>453.4784997978212</v>
      </c>
      <c r="AD7" s="39">
        <v>260.70353027975563</v>
      </c>
      <c r="AE7" s="40">
        <v>5495.4095926100026</v>
      </c>
      <c r="AF7" s="38">
        <v>1.9802100524902371</v>
      </c>
      <c r="AG7" s="39">
        <v>28.01381007194518</v>
      </c>
      <c r="AH7" s="39">
        <v>47.027260330677009</v>
      </c>
      <c r="AI7" s="40">
        <v>77.021280455112418</v>
      </c>
      <c r="AJ7" s="71">
        <v>10206.818223902823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23.374570627212552</v>
      </c>
      <c r="F8" s="39">
        <v>9.1301500120162942</v>
      </c>
      <c r="G8" s="40">
        <v>32.50472063922885</v>
      </c>
      <c r="H8" s="38">
        <v>55.106399787902816</v>
      </c>
      <c r="I8" s="39">
        <v>7.708859996795657</v>
      </c>
      <c r="J8" s="39">
        <v>149.31324953126909</v>
      </c>
      <c r="K8" s="39">
        <v>1.9126999969482419</v>
      </c>
      <c r="L8" s="40">
        <v>214.04120931291581</v>
      </c>
      <c r="M8" s="38">
        <v>294.86876014661806</v>
      </c>
      <c r="N8" s="39">
        <v>1.3319000091552771</v>
      </c>
      <c r="O8" s="39">
        <v>386.54350016164767</v>
      </c>
      <c r="P8" s="39">
        <v>2.4323899383544889</v>
      </c>
      <c r="Q8" s="40">
        <v>685.17655025577551</v>
      </c>
      <c r="R8" s="38">
        <v>87.015529644012489</v>
      </c>
      <c r="S8" s="39">
        <v>0</v>
      </c>
      <c r="T8" s="39">
        <v>1.5878499908447266</v>
      </c>
      <c r="U8" s="39">
        <v>37.198279958248129</v>
      </c>
      <c r="V8" s="40">
        <v>125.80165959310534</v>
      </c>
      <c r="W8" s="38">
        <v>665.89780897617334</v>
      </c>
      <c r="X8" s="39">
        <v>0.1709900016784669</v>
      </c>
      <c r="Y8" s="39">
        <v>274.91540986728671</v>
      </c>
      <c r="Z8" s="39">
        <v>131.52438037204752</v>
      </c>
      <c r="AA8" s="39">
        <v>118.57427954387666</v>
      </c>
      <c r="AB8" s="39">
        <v>97.996470107078537</v>
      </c>
      <c r="AC8" s="39">
        <v>37.298280263900757</v>
      </c>
      <c r="AD8" s="39">
        <v>6.8092800865173331</v>
      </c>
      <c r="AE8" s="40">
        <v>1333.1868992185591</v>
      </c>
      <c r="AF8" s="38">
        <v>2.044499969482422</v>
      </c>
      <c r="AG8" s="39">
        <v>4.3100599212646475</v>
      </c>
      <c r="AH8" s="39">
        <v>44.917070058226564</v>
      </c>
      <c r="AI8" s="40">
        <v>51.271629948973633</v>
      </c>
      <c r="AJ8" s="71">
        <v>2441.9826689685578</v>
      </c>
    </row>
    <row r="9" spans="1:36" x14ac:dyDescent="0.3">
      <c r="A9" s="1" t="s">
        <v>44</v>
      </c>
      <c r="B9" s="61" t="s">
        <v>52</v>
      </c>
      <c r="C9" s="38">
        <v>25.36118985748292</v>
      </c>
      <c r="D9" s="39">
        <v>8.4427799644470181</v>
      </c>
      <c r="E9" s="39">
        <v>69.936720033645656</v>
      </c>
      <c r="F9" s="39">
        <v>22.588999980926516</v>
      </c>
      <c r="G9" s="40">
        <v>126.32968983650211</v>
      </c>
      <c r="H9" s="38">
        <v>53.391239997863785</v>
      </c>
      <c r="I9" s="39">
        <v>1.5775900058746339</v>
      </c>
      <c r="J9" s="39">
        <v>135.2863714761734</v>
      </c>
      <c r="K9" s="39">
        <v>0.32414999580383302</v>
      </c>
      <c r="L9" s="40">
        <v>190.57935147571564</v>
      </c>
      <c r="M9" s="38">
        <v>176.06629976129537</v>
      </c>
      <c r="N9" s="39">
        <v>0</v>
      </c>
      <c r="O9" s="39">
        <v>387.38857010602914</v>
      </c>
      <c r="P9" s="39">
        <v>8.6433698120117199</v>
      </c>
      <c r="Q9" s="40">
        <v>572.0982396793363</v>
      </c>
      <c r="R9" s="38">
        <v>147.02065020370495</v>
      </c>
      <c r="S9" s="39">
        <v>0.135610000610352</v>
      </c>
      <c r="T9" s="39">
        <v>1.6713200025558468</v>
      </c>
      <c r="U9" s="39">
        <v>130.94231014847762</v>
      </c>
      <c r="V9" s="40">
        <v>279.76989035534876</v>
      </c>
      <c r="W9" s="38">
        <v>2240.5130005632636</v>
      </c>
      <c r="X9" s="39">
        <v>1.3033900003433236</v>
      </c>
      <c r="Y9" s="39">
        <v>262.02996115827551</v>
      </c>
      <c r="Z9" s="39">
        <v>66.704079774856567</v>
      </c>
      <c r="AA9" s="39">
        <v>153.72531033420557</v>
      </c>
      <c r="AB9" s="39">
        <v>178.39860998368263</v>
      </c>
      <c r="AC9" s="39">
        <v>48.406479950428029</v>
      </c>
      <c r="AD9" s="39">
        <v>22.928299687385572</v>
      </c>
      <c r="AE9" s="40">
        <v>2974.0091314524407</v>
      </c>
      <c r="AF9" s="38">
        <v>0.20238000488281199</v>
      </c>
      <c r="AG9" s="39">
        <v>34.308789900302884</v>
      </c>
      <c r="AH9" s="39">
        <v>38.178919779539115</v>
      </c>
      <c r="AI9" s="40">
        <v>72.690089684724811</v>
      </c>
      <c r="AJ9" s="71">
        <v>4215.4763924840681</v>
      </c>
    </row>
    <row r="10" spans="1:36" x14ac:dyDescent="0.3">
      <c r="A10" s="1" t="s">
        <v>168</v>
      </c>
      <c r="B10" s="61" t="s">
        <v>53</v>
      </c>
      <c r="C10" s="38">
        <v>147.62120011091233</v>
      </c>
      <c r="D10" s="39">
        <v>19.641680026054384</v>
      </c>
      <c r="E10" s="39">
        <v>23.282440095901507</v>
      </c>
      <c r="F10" s="39">
        <v>0.353779998779297</v>
      </c>
      <c r="G10" s="40">
        <v>190.89910023164751</v>
      </c>
      <c r="H10" s="38">
        <v>94.429509599924103</v>
      </c>
      <c r="I10" s="39">
        <v>3.180979961395265</v>
      </c>
      <c r="J10" s="39">
        <v>172.10247965657709</v>
      </c>
      <c r="K10" s="39">
        <v>0.74738998794555656</v>
      </c>
      <c r="L10" s="40">
        <v>270.460359205842</v>
      </c>
      <c r="M10" s="38">
        <v>329.13032180476182</v>
      </c>
      <c r="N10" s="39">
        <v>1.4347399826049814</v>
      </c>
      <c r="O10" s="39">
        <v>643.61864059925097</v>
      </c>
      <c r="P10" s="39">
        <v>2.0087899665832518</v>
      </c>
      <c r="Q10" s="40">
        <v>976.19249235320103</v>
      </c>
      <c r="R10" s="38">
        <v>117.67303028845787</v>
      </c>
      <c r="S10" s="39">
        <v>0.57771002197265597</v>
      </c>
      <c r="T10" s="39">
        <v>4.8607599806785604</v>
      </c>
      <c r="U10" s="39">
        <v>136.00759002470971</v>
      </c>
      <c r="V10" s="40">
        <v>259.11909031581877</v>
      </c>
      <c r="W10" s="38">
        <v>3482.4942208604798</v>
      </c>
      <c r="X10" s="39">
        <v>2.3257800015807151</v>
      </c>
      <c r="Y10" s="39">
        <v>248.40450028276447</v>
      </c>
      <c r="Z10" s="39">
        <v>64.341059692621243</v>
      </c>
      <c r="AA10" s="39">
        <v>479.84524898910547</v>
      </c>
      <c r="AB10" s="39">
        <v>1183.6675507571699</v>
      </c>
      <c r="AC10" s="39">
        <v>523.11816940021527</v>
      </c>
      <c r="AD10" s="39">
        <v>64.809830075263989</v>
      </c>
      <c r="AE10" s="40">
        <v>6049.0063600592002</v>
      </c>
      <c r="AF10" s="38">
        <v>0</v>
      </c>
      <c r="AG10" s="39">
        <v>26.86999021434784</v>
      </c>
      <c r="AH10" s="39">
        <v>60.144770284831516</v>
      </c>
      <c r="AI10" s="40">
        <v>87.01476049917936</v>
      </c>
      <c r="AJ10" s="71">
        <v>7832.6921626648891</v>
      </c>
    </row>
    <row r="11" spans="1:36" x14ac:dyDescent="0.3">
      <c r="A11" s="1" t="s">
        <v>54</v>
      </c>
      <c r="B11" s="61" t="s">
        <v>55</v>
      </c>
      <c r="C11" s="38">
        <v>73.58092010211945</v>
      </c>
      <c r="D11" s="39">
        <v>25.672900002479551</v>
      </c>
      <c r="E11" s="39">
        <v>55.408809969902016</v>
      </c>
      <c r="F11" s="39">
        <v>22.203449967384341</v>
      </c>
      <c r="G11" s="40">
        <v>176.86608004188534</v>
      </c>
      <c r="H11" s="38">
        <v>79.107470573186887</v>
      </c>
      <c r="I11" s="39">
        <v>1.8125499973297114</v>
      </c>
      <c r="J11" s="39">
        <v>135.07984044504173</v>
      </c>
      <c r="K11" s="39">
        <v>2.2490099334716791</v>
      </c>
      <c r="L11" s="40">
        <v>218.24887094903002</v>
      </c>
      <c r="M11" s="38">
        <v>342.5757697597744</v>
      </c>
      <c r="N11" s="39">
        <v>0.62218000411987251</v>
      </c>
      <c r="O11" s="39">
        <v>408.30622042512931</v>
      </c>
      <c r="P11" s="39">
        <v>0.94413998413085931</v>
      </c>
      <c r="Q11" s="40">
        <v>752.44831017315448</v>
      </c>
      <c r="R11" s="38">
        <v>308.01640007329001</v>
      </c>
      <c r="S11" s="39">
        <v>1.1153200111389163</v>
      </c>
      <c r="T11" s="39">
        <v>5.8897899599075352</v>
      </c>
      <c r="U11" s="39">
        <v>250.22511996388434</v>
      </c>
      <c r="V11" s="40">
        <v>565.24663000822079</v>
      </c>
      <c r="W11" s="38">
        <v>839.92471882975155</v>
      </c>
      <c r="X11" s="39">
        <v>3.4979500006586308</v>
      </c>
      <c r="Y11" s="39">
        <v>602.89306905817978</v>
      </c>
      <c r="Z11" s="39">
        <v>35.088289903640757</v>
      </c>
      <c r="AA11" s="39">
        <v>153.8857496752739</v>
      </c>
      <c r="AB11" s="39">
        <v>210.39107005643851</v>
      </c>
      <c r="AC11" s="39">
        <v>99.941070374011986</v>
      </c>
      <c r="AD11" s="39">
        <v>28.159050111770632</v>
      </c>
      <c r="AE11" s="40">
        <v>1973.7809680097259</v>
      </c>
      <c r="AF11" s="38">
        <v>18.305639982223525</v>
      </c>
      <c r="AG11" s="39">
        <v>90.49016951560975</v>
      </c>
      <c r="AH11" s="39">
        <v>71.398750219151424</v>
      </c>
      <c r="AI11" s="40">
        <v>180.19455971698471</v>
      </c>
      <c r="AJ11" s="71">
        <v>3866.7854188990004</v>
      </c>
    </row>
    <row r="12" spans="1:36" x14ac:dyDescent="0.3">
      <c r="A12" s="1" t="s">
        <v>54</v>
      </c>
      <c r="B12" s="61" t="s">
        <v>56</v>
      </c>
      <c r="C12" s="38">
        <v>49.014549771308943</v>
      </c>
      <c r="D12" s="39">
        <v>21.118280035972596</v>
      </c>
      <c r="E12" s="39">
        <v>7.88776999473572</v>
      </c>
      <c r="F12" s="39">
        <v>1.566020011901855</v>
      </c>
      <c r="G12" s="40">
        <v>79.586619813919114</v>
      </c>
      <c r="H12" s="38">
        <v>28.472619957447034</v>
      </c>
      <c r="I12" s="39">
        <v>1.3232299940586101</v>
      </c>
      <c r="J12" s="39">
        <v>138.91996994662298</v>
      </c>
      <c r="K12" s="39">
        <v>2.1732699956893926</v>
      </c>
      <c r="L12" s="40">
        <v>170.88908989381804</v>
      </c>
      <c r="M12" s="38">
        <v>171.68588971519466</v>
      </c>
      <c r="N12" s="39">
        <v>0.37564000511169487</v>
      </c>
      <c r="O12" s="39">
        <v>388.23414940834073</v>
      </c>
      <c r="P12" s="39">
        <v>2.2249400711059626</v>
      </c>
      <c r="Q12" s="40">
        <v>562.52061919975301</v>
      </c>
      <c r="R12" s="38">
        <v>149.35638998126987</v>
      </c>
      <c r="S12" s="39">
        <v>6.3829400100708069</v>
      </c>
      <c r="T12" s="39">
        <v>1.4522799940109239</v>
      </c>
      <c r="U12" s="39">
        <v>128.81596036863323</v>
      </c>
      <c r="V12" s="40">
        <v>286.00757035398482</v>
      </c>
      <c r="W12" s="38">
        <v>1335.9860891230667</v>
      </c>
      <c r="X12" s="39">
        <v>5.3721099411249167</v>
      </c>
      <c r="Y12" s="39">
        <v>226.80290039932723</v>
      </c>
      <c r="Z12" s="39">
        <v>41.781779740810379</v>
      </c>
      <c r="AA12" s="39">
        <v>122.28076969408988</v>
      </c>
      <c r="AB12" s="39">
        <v>294.2392698462009</v>
      </c>
      <c r="AC12" s="39">
        <v>102.75966996192933</v>
      </c>
      <c r="AD12" s="39">
        <v>46.225609964370719</v>
      </c>
      <c r="AE12" s="40">
        <v>2175.4481986709197</v>
      </c>
      <c r="AF12" s="38">
        <v>5.7742101287841887</v>
      </c>
      <c r="AG12" s="39">
        <v>46.909859876632694</v>
      </c>
      <c r="AH12" s="39">
        <v>69.403330212354689</v>
      </c>
      <c r="AI12" s="40">
        <v>122.08740021777157</v>
      </c>
      <c r="AJ12" s="71">
        <v>3396.5394981501663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47.807579904079432</v>
      </c>
      <c r="F13" s="39">
        <v>7.085350012779231</v>
      </c>
      <c r="G13" s="40">
        <v>54.892929916858662</v>
      </c>
      <c r="H13" s="38">
        <v>76.289159997940018</v>
      </c>
      <c r="I13" s="39">
        <v>3.0623000011444121</v>
      </c>
      <c r="J13" s="39">
        <v>149.17436013126371</v>
      </c>
      <c r="K13" s="39">
        <v>0.66517999362945623</v>
      </c>
      <c r="L13" s="40">
        <v>229.1910001239776</v>
      </c>
      <c r="M13" s="38">
        <v>221.99309008646017</v>
      </c>
      <c r="N13" s="39">
        <v>1.1108599996566775</v>
      </c>
      <c r="O13" s="39">
        <v>813.54719075918206</v>
      </c>
      <c r="P13" s="39">
        <v>9.9313699769973738</v>
      </c>
      <c r="Q13" s="40">
        <v>1046.5825108222962</v>
      </c>
      <c r="R13" s="38">
        <v>152.08806017804145</v>
      </c>
      <c r="S13" s="39">
        <v>1.6084500045776411</v>
      </c>
      <c r="T13" s="39">
        <v>1.1524300117492676</v>
      </c>
      <c r="U13" s="39">
        <v>99.578669854640907</v>
      </c>
      <c r="V13" s="40">
        <v>254.42761004900925</v>
      </c>
      <c r="W13" s="38">
        <v>2495.2918668769607</v>
      </c>
      <c r="X13" s="39">
        <v>3.0720999376773874</v>
      </c>
      <c r="Y13" s="39">
        <v>932.42715070056875</v>
      </c>
      <c r="Z13" s="39">
        <v>69.907729594230659</v>
      </c>
      <c r="AA13" s="39">
        <v>288.67651972496509</v>
      </c>
      <c r="AB13" s="39">
        <v>183.57831915044773</v>
      </c>
      <c r="AC13" s="39">
        <v>58.266890363216419</v>
      </c>
      <c r="AD13" s="39">
        <v>24.399729686737111</v>
      </c>
      <c r="AE13" s="40">
        <v>4055.6203060348039</v>
      </c>
      <c r="AF13" s="38">
        <v>5.1474199867248487</v>
      </c>
      <c r="AG13" s="39">
        <v>161.37639033174517</v>
      </c>
      <c r="AH13" s="39">
        <v>117.62945972040303</v>
      </c>
      <c r="AI13" s="40">
        <v>284.15327003887307</v>
      </c>
      <c r="AJ13" s="71">
        <v>5924.8676269858188</v>
      </c>
    </row>
    <row r="14" spans="1:36" x14ac:dyDescent="0.3">
      <c r="A14" s="1" t="s">
        <v>54</v>
      </c>
      <c r="B14" s="61" t="s">
        <v>58</v>
      </c>
      <c r="C14" s="38">
        <v>251.57238938307762</v>
      </c>
      <c r="D14" s="39">
        <v>100.23247994709006</v>
      </c>
      <c r="E14" s="39">
        <v>100.44585067272187</v>
      </c>
      <c r="F14" s="39">
        <v>45.427719950675964</v>
      </c>
      <c r="G14" s="40">
        <v>497.67843995356549</v>
      </c>
      <c r="H14" s="38">
        <v>117.56311018323896</v>
      </c>
      <c r="I14" s="39">
        <v>4.1688100051879884</v>
      </c>
      <c r="J14" s="39">
        <v>236.19591993927969</v>
      </c>
      <c r="K14" s="39">
        <v>3.3621900329589796</v>
      </c>
      <c r="L14" s="40">
        <v>361.29003016066565</v>
      </c>
      <c r="M14" s="38">
        <v>414.24329999828342</v>
      </c>
      <c r="N14" s="39">
        <v>3.6895400018692013</v>
      </c>
      <c r="O14" s="39">
        <v>687.29637916767706</v>
      </c>
      <c r="P14" s="39">
        <v>3.0612999887466428</v>
      </c>
      <c r="Q14" s="40">
        <v>1108.2905191565765</v>
      </c>
      <c r="R14" s="38">
        <v>224.41818013632303</v>
      </c>
      <c r="S14" s="39">
        <v>1.6766000127792358</v>
      </c>
      <c r="T14" s="39">
        <v>24.763270029067957</v>
      </c>
      <c r="U14" s="39">
        <v>323.11275956559183</v>
      </c>
      <c r="V14" s="40">
        <v>573.97080974376206</v>
      </c>
      <c r="W14" s="38">
        <v>176.31904018676289</v>
      </c>
      <c r="X14" s="39">
        <v>1.3205000090599059</v>
      </c>
      <c r="Y14" s="39">
        <v>978.74905051374446</v>
      </c>
      <c r="Z14" s="39">
        <v>71.109009982347459</v>
      </c>
      <c r="AA14" s="39">
        <v>375.46390933465932</v>
      </c>
      <c r="AB14" s="39">
        <v>223.23673983025554</v>
      </c>
      <c r="AC14" s="39">
        <v>66.186039915561665</v>
      </c>
      <c r="AD14" s="39">
        <v>40.973980041503907</v>
      </c>
      <c r="AE14" s="40">
        <v>1933.3582698138953</v>
      </c>
      <c r="AF14" s="38">
        <v>6.8257300043106088</v>
      </c>
      <c r="AG14" s="39">
        <v>297.55640041124809</v>
      </c>
      <c r="AH14" s="39">
        <v>158.68952006295331</v>
      </c>
      <c r="AI14" s="40">
        <v>463.07165047851203</v>
      </c>
      <c r="AJ14" s="71">
        <v>4937.6597193069765</v>
      </c>
    </row>
    <row r="15" spans="1:36" x14ac:dyDescent="0.3">
      <c r="A15" s="1" t="s">
        <v>54</v>
      </c>
      <c r="B15" s="61" t="s">
        <v>59</v>
      </c>
      <c r="C15" s="38">
        <v>104.54959991836562</v>
      </c>
      <c r="D15" s="39">
        <v>28.778530032157889</v>
      </c>
      <c r="E15" s="39">
        <v>91.124950284957905</v>
      </c>
      <c r="F15" s="39">
        <v>37.94051008701323</v>
      </c>
      <c r="G15" s="40">
        <v>262.39359032249467</v>
      </c>
      <c r="H15" s="38">
        <v>118.27209965515137</v>
      </c>
      <c r="I15" s="39">
        <v>8.2555200128555253</v>
      </c>
      <c r="J15" s="39">
        <v>335.50610957121836</v>
      </c>
      <c r="K15" s="39">
        <v>6.9841899871826136</v>
      </c>
      <c r="L15" s="40">
        <v>469.01791922640786</v>
      </c>
      <c r="M15" s="38">
        <v>440.52649948430047</v>
      </c>
      <c r="N15" s="39">
        <v>2.2055899772644034</v>
      </c>
      <c r="O15" s="39">
        <v>1387.7509701681142</v>
      </c>
      <c r="P15" s="39">
        <v>2.249580001831057</v>
      </c>
      <c r="Q15" s="40">
        <v>1832.7326396315102</v>
      </c>
      <c r="R15" s="38">
        <v>397.64143034410478</v>
      </c>
      <c r="S15" s="39">
        <v>2.9980499801635734</v>
      </c>
      <c r="T15" s="39">
        <v>7.0404799680709855</v>
      </c>
      <c r="U15" s="39">
        <v>187.98906994438181</v>
      </c>
      <c r="V15" s="40">
        <v>595.66903023672114</v>
      </c>
      <c r="W15" s="38">
        <v>2635.09429233122</v>
      </c>
      <c r="X15" s="39">
        <v>7.3357599880695368</v>
      </c>
      <c r="Y15" s="39">
        <v>949.7871004592181</v>
      </c>
      <c r="Z15" s="39">
        <v>159.26110978674896</v>
      </c>
      <c r="AA15" s="39">
        <v>454.99018994235979</v>
      </c>
      <c r="AB15" s="39">
        <v>217.88154021644604</v>
      </c>
      <c r="AC15" s="39">
        <v>44.042300077438355</v>
      </c>
      <c r="AD15" s="39">
        <v>24.569489963531506</v>
      </c>
      <c r="AE15" s="40">
        <v>4492.9617827650327</v>
      </c>
      <c r="AF15" s="38">
        <v>6.4633500165939362</v>
      </c>
      <c r="AG15" s="39">
        <v>199.10707030892374</v>
      </c>
      <c r="AH15" s="39">
        <v>77.713029976367963</v>
      </c>
      <c r="AI15" s="40">
        <v>283.28345030188564</v>
      </c>
      <c r="AJ15" s="71">
        <v>7936.0584124840525</v>
      </c>
    </row>
    <row r="16" spans="1:36" x14ac:dyDescent="0.3">
      <c r="A16" s="1" t="s">
        <v>54</v>
      </c>
      <c r="B16" s="61" t="s">
        <v>60</v>
      </c>
      <c r="C16" s="38">
        <v>194.97713021850586</v>
      </c>
      <c r="D16" s="39">
        <v>48.584910162925759</v>
      </c>
      <c r="E16" s="39">
        <v>165.53672006320943</v>
      </c>
      <c r="F16" s="39">
        <v>84.995979910850494</v>
      </c>
      <c r="G16" s="40">
        <v>494.09474035549152</v>
      </c>
      <c r="H16" s="38">
        <v>236.86186002278319</v>
      </c>
      <c r="I16" s="39">
        <v>19.276509972095493</v>
      </c>
      <c r="J16" s="39">
        <v>548.2024120266442</v>
      </c>
      <c r="K16" s="39">
        <v>4.4354900274276705</v>
      </c>
      <c r="L16" s="40">
        <v>808.77627204895066</v>
      </c>
      <c r="M16" s="38">
        <v>693.99284110260032</v>
      </c>
      <c r="N16" s="39">
        <v>4.1028899803161583</v>
      </c>
      <c r="O16" s="39">
        <v>2640.5756258685578</v>
      </c>
      <c r="P16" s="39">
        <v>2.5606800155639657</v>
      </c>
      <c r="Q16" s="40">
        <v>3341.2320369670379</v>
      </c>
      <c r="R16" s="38">
        <v>758.45130066299453</v>
      </c>
      <c r="S16" s="39">
        <v>2.0019900007247915</v>
      </c>
      <c r="T16" s="39">
        <v>10.238020015239719</v>
      </c>
      <c r="U16" s="39">
        <v>526.12555043065549</v>
      </c>
      <c r="V16" s="40">
        <v>1296.8168611096146</v>
      </c>
      <c r="W16" s="38">
        <v>3649.9500112542664</v>
      </c>
      <c r="X16" s="39">
        <v>7.9105800164937952</v>
      </c>
      <c r="Y16" s="39">
        <v>1866.8233900672194</v>
      </c>
      <c r="Z16" s="39">
        <v>394.78660040265339</v>
      </c>
      <c r="AA16" s="39">
        <v>1609.2466617426267</v>
      </c>
      <c r="AB16" s="39">
        <v>723.52400026047223</v>
      </c>
      <c r="AC16" s="39">
        <v>157.38766049861908</v>
      </c>
      <c r="AD16" s="39">
        <v>23.709319861888897</v>
      </c>
      <c r="AE16" s="40">
        <v>8433.33822410424</v>
      </c>
      <c r="AF16" s="38">
        <v>3.7084900207519529</v>
      </c>
      <c r="AG16" s="39">
        <v>168.31847057747842</v>
      </c>
      <c r="AH16" s="39">
        <v>79.765789732813886</v>
      </c>
      <c r="AI16" s="40">
        <v>251.79275033104426</v>
      </c>
      <c r="AJ16" s="71">
        <v>14626.050884916378</v>
      </c>
    </row>
    <row r="17" spans="1:36" x14ac:dyDescent="0.3">
      <c r="A17" s="1" t="s">
        <v>54</v>
      </c>
      <c r="B17" s="61" t="s">
        <v>61</v>
      </c>
      <c r="C17" s="38">
        <v>134.56467086410524</v>
      </c>
      <c r="D17" s="39">
        <v>22.098809984207147</v>
      </c>
      <c r="E17" s="39">
        <v>22.419980046272283</v>
      </c>
      <c r="F17" s="39">
        <v>12.031569984436036</v>
      </c>
      <c r="G17" s="40">
        <v>191.11503087902071</v>
      </c>
      <c r="H17" s="38">
        <v>266.63511054944991</v>
      </c>
      <c r="I17" s="39">
        <v>10.886219949722291</v>
      </c>
      <c r="J17" s="39">
        <v>311.85328995275501</v>
      </c>
      <c r="K17" s="39">
        <v>4.2541399831771862</v>
      </c>
      <c r="L17" s="40">
        <v>593.62876043510448</v>
      </c>
      <c r="M17" s="38">
        <v>814.93233830165855</v>
      </c>
      <c r="N17" s="39">
        <v>3.6472700281143187</v>
      </c>
      <c r="O17" s="39">
        <v>1288.5961901934136</v>
      </c>
      <c r="P17" s="39">
        <v>0.21670999908447272</v>
      </c>
      <c r="Q17" s="40">
        <v>2107.3925085222709</v>
      </c>
      <c r="R17" s="38">
        <v>281.89084929037091</v>
      </c>
      <c r="S17" s="39">
        <v>0</v>
      </c>
      <c r="T17" s="39">
        <v>0.29345000457763698</v>
      </c>
      <c r="U17" s="39">
        <v>999.65700950884866</v>
      </c>
      <c r="V17" s="40">
        <v>1281.8413088037973</v>
      </c>
      <c r="W17" s="38">
        <v>275.30853991127015</v>
      </c>
      <c r="X17" s="39">
        <v>0.4256500015258789</v>
      </c>
      <c r="Y17" s="39">
        <v>1200.1436114616392</v>
      </c>
      <c r="Z17" s="39">
        <v>112.96005974411963</v>
      </c>
      <c r="AA17" s="39">
        <v>587.62835988640813</v>
      </c>
      <c r="AB17" s="39">
        <v>1941.4447405599367</v>
      </c>
      <c r="AC17" s="39">
        <v>2068.5761915451294</v>
      </c>
      <c r="AD17" s="39">
        <v>2829.3595295733217</v>
      </c>
      <c r="AE17" s="40">
        <v>9015.8466826833501</v>
      </c>
      <c r="AF17" s="38">
        <v>2.4140699949264572</v>
      </c>
      <c r="AG17" s="39">
        <v>73.144330039501199</v>
      </c>
      <c r="AH17" s="39">
        <v>42.779509699687345</v>
      </c>
      <c r="AI17" s="40">
        <v>118.33790973411499</v>
      </c>
      <c r="AJ17" s="71">
        <v>13308.162201057658</v>
      </c>
    </row>
    <row r="18" spans="1:36" x14ac:dyDescent="0.3">
      <c r="A18" s="1" t="s">
        <v>54</v>
      </c>
      <c r="B18" s="61" t="s">
        <v>62</v>
      </c>
      <c r="C18" s="38">
        <v>39.893710135459848</v>
      </c>
      <c r="D18" s="39">
        <v>2.3235799942016571</v>
      </c>
      <c r="E18" s="39">
        <v>42.557120413780211</v>
      </c>
      <c r="F18" s="39">
        <v>8.5528499965667706</v>
      </c>
      <c r="G18" s="40">
        <v>93.327260540008496</v>
      </c>
      <c r="H18" s="38">
        <v>165.12699150514604</v>
      </c>
      <c r="I18" s="39">
        <v>16.817900007247925</v>
      </c>
      <c r="J18" s="39">
        <v>219.64173041653626</v>
      </c>
      <c r="K18" s="39">
        <v>0.88654000377655007</v>
      </c>
      <c r="L18" s="40">
        <v>402.47316193270672</v>
      </c>
      <c r="M18" s="38">
        <v>337.04082136368754</v>
      </c>
      <c r="N18" s="39">
        <v>0.56730000114440937</v>
      </c>
      <c r="O18" s="39">
        <v>991.94201014876353</v>
      </c>
      <c r="P18" s="39">
        <v>0.64667998790741021</v>
      </c>
      <c r="Q18" s="40">
        <v>1330.1968115015029</v>
      </c>
      <c r="R18" s="38">
        <v>221.65642034387577</v>
      </c>
      <c r="S18" s="39">
        <v>0.33717001342773401</v>
      </c>
      <c r="T18" s="39">
        <v>1.1061400036811828</v>
      </c>
      <c r="U18" s="39">
        <v>102.12643026876449</v>
      </c>
      <c r="V18" s="40">
        <v>325.22616062974919</v>
      </c>
      <c r="W18" s="38">
        <v>102.62335011720661</v>
      </c>
      <c r="X18" s="39">
        <v>4.7320000648498499E-2</v>
      </c>
      <c r="Y18" s="39">
        <v>547.60692950534849</v>
      </c>
      <c r="Z18" s="39">
        <v>283.86143065500244</v>
      </c>
      <c r="AA18" s="39">
        <v>296.00988968992215</v>
      </c>
      <c r="AB18" s="39">
        <v>243.45061996698391</v>
      </c>
      <c r="AC18" s="39">
        <v>91.920249539375334</v>
      </c>
      <c r="AD18" s="39">
        <v>8.0732201080322294</v>
      </c>
      <c r="AE18" s="40">
        <v>1573.5930095825197</v>
      </c>
      <c r="AF18" s="38">
        <v>0</v>
      </c>
      <c r="AG18" s="39">
        <v>103.0348797383308</v>
      </c>
      <c r="AH18" s="39">
        <v>19.23370015311237</v>
      </c>
      <c r="AI18" s="40">
        <v>122.26857989144317</v>
      </c>
      <c r="AJ18" s="71">
        <v>3847.0849840779301</v>
      </c>
    </row>
    <row r="19" spans="1:36" x14ac:dyDescent="0.3">
      <c r="A19" s="1" t="s">
        <v>54</v>
      </c>
      <c r="B19" s="61" t="s">
        <v>63</v>
      </c>
      <c r="C19" s="38">
        <v>95.948629698753479</v>
      </c>
      <c r="D19" s="39">
        <v>6.4166500134468007</v>
      </c>
      <c r="E19" s="39">
        <v>40.832900247097022</v>
      </c>
      <c r="F19" s="39">
        <v>8.5881599993705837</v>
      </c>
      <c r="G19" s="40">
        <v>151.7863399586679</v>
      </c>
      <c r="H19" s="38">
        <v>222.27968956756592</v>
      </c>
      <c r="I19" s="39">
        <v>1.7928399953842165</v>
      </c>
      <c r="J19" s="39">
        <v>341.95862950253502</v>
      </c>
      <c r="K19" s="39">
        <v>5.4470699863433891</v>
      </c>
      <c r="L19" s="40">
        <v>571.47822905182852</v>
      </c>
      <c r="M19" s="38">
        <v>420.29443068766614</v>
      </c>
      <c r="N19" s="39">
        <v>0.82146000289917032</v>
      </c>
      <c r="O19" s="39">
        <v>1936.6679800152776</v>
      </c>
      <c r="P19" s="39">
        <v>0.17777999877929701</v>
      </c>
      <c r="Q19" s="40">
        <v>2357.9616507046226</v>
      </c>
      <c r="R19" s="38">
        <v>248.02896965074552</v>
      </c>
      <c r="S19" s="39">
        <v>6.22599983215332E-2</v>
      </c>
      <c r="T19" s="39">
        <v>1.1217099971771241</v>
      </c>
      <c r="U19" s="39">
        <v>146.91813011360171</v>
      </c>
      <c r="V19" s="40">
        <v>396.1310697598459</v>
      </c>
      <c r="W19" s="38">
        <v>83.126100454330512</v>
      </c>
      <c r="X19" s="39">
        <v>9.5829999446868874E-2</v>
      </c>
      <c r="Y19" s="39">
        <v>417.16123015880584</v>
      </c>
      <c r="Z19" s="39">
        <v>318.2791602244377</v>
      </c>
      <c r="AA19" s="39">
        <v>233.85001993346208</v>
      </c>
      <c r="AB19" s="39">
        <v>293.65726978683483</v>
      </c>
      <c r="AC19" s="39">
        <v>133.99492975997924</v>
      </c>
      <c r="AD19" s="39">
        <v>32.668289693832406</v>
      </c>
      <c r="AE19" s="40">
        <v>1512.8328300111293</v>
      </c>
      <c r="AF19" s="38">
        <v>1.6938000183105468</v>
      </c>
      <c r="AG19" s="39">
        <v>74.679810005664834</v>
      </c>
      <c r="AH19" s="39">
        <v>17.777289842844016</v>
      </c>
      <c r="AI19" s="40">
        <v>94.150899866819387</v>
      </c>
      <c r="AJ19" s="71">
        <v>5084.3410193529135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95.638189587593132</v>
      </c>
      <c r="F20" s="39">
        <v>13.032189924240111</v>
      </c>
      <c r="G20" s="40">
        <v>108.67037951183325</v>
      </c>
      <c r="H20" s="38">
        <v>13.949879909515394</v>
      </c>
      <c r="I20" s="39">
        <v>0.77598000526428301</v>
      </c>
      <c r="J20" s="39">
        <v>93.37143976640705</v>
      </c>
      <c r="K20" s="39">
        <v>0.39292998504638699</v>
      </c>
      <c r="L20" s="40">
        <v>108.49022966623312</v>
      </c>
      <c r="M20" s="38">
        <v>135.88410001397131</v>
      </c>
      <c r="N20" s="39">
        <v>3.1180000305175801E-2</v>
      </c>
      <c r="O20" s="39">
        <v>221.42218996477138</v>
      </c>
      <c r="P20" s="39">
        <v>2.5905899772643997</v>
      </c>
      <c r="Q20" s="40">
        <v>359.92805995631227</v>
      </c>
      <c r="R20" s="38">
        <v>164.42762017440799</v>
      </c>
      <c r="S20" s="39">
        <v>0.48187001037597699</v>
      </c>
      <c r="T20" s="39">
        <v>1.9613799698352818</v>
      </c>
      <c r="U20" s="39">
        <v>220.70717968773835</v>
      </c>
      <c r="V20" s="40">
        <v>387.57804984235759</v>
      </c>
      <c r="W20" s="38">
        <v>1207.3999286051542</v>
      </c>
      <c r="X20" s="39">
        <v>3.081890008687973</v>
      </c>
      <c r="Y20" s="39">
        <v>214.91546040570748</v>
      </c>
      <c r="Z20" s="39">
        <v>19.961689775466915</v>
      </c>
      <c r="AA20" s="39">
        <v>62.151750011920946</v>
      </c>
      <c r="AB20" s="39">
        <v>53.068499906539927</v>
      </c>
      <c r="AC20" s="39">
        <v>22.600529934406268</v>
      </c>
      <c r="AD20" s="39">
        <v>8.5170898729562747</v>
      </c>
      <c r="AE20" s="40">
        <v>1591.6968385208402</v>
      </c>
      <c r="AF20" s="38">
        <v>3.0642700710296702</v>
      </c>
      <c r="AG20" s="39">
        <v>46.679470088958738</v>
      </c>
      <c r="AH20" s="39">
        <v>85.95014025866989</v>
      </c>
      <c r="AI20" s="40">
        <v>135.6938804186583</v>
      </c>
      <c r="AJ20" s="71">
        <v>2692.0574379162344</v>
      </c>
    </row>
    <row r="21" spans="1:36" x14ac:dyDescent="0.3">
      <c r="A21" s="1" t="s">
        <v>54</v>
      </c>
      <c r="B21" s="61" t="s">
        <v>65</v>
      </c>
      <c r="C21" s="38">
        <v>109.04929891586303</v>
      </c>
      <c r="D21" s="39">
        <v>10.848629971504206</v>
      </c>
      <c r="E21" s="39">
        <v>22.825869894981388</v>
      </c>
      <c r="F21" s="39">
        <v>9.787920040130615</v>
      </c>
      <c r="G21" s="40">
        <v>152.51171882247925</v>
      </c>
      <c r="H21" s="38">
        <v>68.413860072135918</v>
      </c>
      <c r="I21" s="39">
        <v>4.0285000247955276</v>
      </c>
      <c r="J21" s="39">
        <v>139.21034947204592</v>
      </c>
      <c r="K21" s="39">
        <v>1.3357100143432625</v>
      </c>
      <c r="L21" s="40">
        <v>212.98841958332062</v>
      </c>
      <c r="M21" s="38">
        <v>207.47088005828849</v>
      </c>
      <c r="N21" s="39">
        <v>0.93961000823974583</v>
      </c>
      <c r="O21" s="39">
        <v>287.61408007383358</v>
      </c>
      <c r="P21" s="39">
        <v>16.776909840583805</v>
      </c>
      <c r="Q21" s="40">
        <v>512.8014799809456</v>
      </c>
      <c r="R21" s="38">
        <v>119.41612981486321</v>
      </c>
      <c r="S21" s="39">
        <v>0.96966998291015605</v>
      </c>
      <c r="T21" s="39">
        <v>0.59005999183654789</v>
      </c>
      <c r="U21" s="39">
        <v>160.19673917055135</v>
      </c>
      <c r="V21" s="40">
        <v>281.17259896016128</v>
      </c>
      <c r="W21" s="38">
        <v>43.351449987888387</v>
      </c>
      <c r="X21" s="39">
        <v>4.347000122070311E-2</v>
      </c>
      <c r="Y21" s="39">
        <v>118.33387999105447</v>
      </c>
      <c r="Z21" s="39">
        <v>173.91185979652411</v>
      </c>
      <c r="AA21" s="39">
        <v>337.9096903414727</v>
      </c>
      <c r="AB21" s="39">
        <v>193.90682060241704</v>
      </c>
      <c r="AC21" s="39">
        <v>72.951319910049435</v>
      </c>
      <c r="AD21" s="39">
        <v>7.2739900074005082</v>
      </c>
      <c r="AE21" s="40">
        <v>947.6824806380273</v>
      </c>
      <c r="AF21" s="38">
        <v>0.65052000427246104</v>
      </c>
      <c r="AG21" s="39">
        <v>113.41061022615433</v>
      </c>
      <c r="AH21" s="39">
        <v>6.138159970283505</v>
      </c>
      <c r="AI21" s="40">
        <v>120.19929020071031</v>
      </c>
      <c r="AJ21" s="71">
        <v>2227.3559881856445</v>
      </c>
    </row>
    <row r="22" spans="1:36" x14ac:dyDescent="0.3">
      <c r="A22" s="1" t="s">
        <v>54</v>
      </c>
      <c r="B22" s="61" t="s">
        <v>66</v>
      </c>
      <c r="C22" s="38">
        <v>42.116809869766186</v>
      </c>
      <c r="D22" s="39">
        <v>27.048490051269525</v>
      </c>
      <c r="E22" s="39">
        <v>27.154740228652951</v>
      </c>
      <c r="F22" s="39">
        <v>8.4038400440216048</v>
      </c>
      <c r="G22" s="40">
        <v>104.72388019371027</v>
      </c>
      <c r="H22" s="38">
        <v>20.436599746704086</v>
      </c>
      <c r="I22" s="39">
        <v>2.6067999763488734</v>
      </c>
      <c r="J22" s="39">
        <v>55.904030416488652</v>
      </c>
      <c r="K22" s="39">
        <v>5.9078799304962111</v>
      </c>
      <c r="L22" s="40">
        <v>84.855310070037817</v>
      </c>
      <c r="M22" s="38">
        <v>107.97290003323553</v>
      </c>
      <c r="N22" s="39">
        <v>0.574529998779297</v>
      </c>
      <c r="O22" s="39">
        <v>174.79014021873465</v>
      </c>
      <c r="P22" s="39">
        <v>0</v>
      </c>
      <c r="Q22" s="40">
        <v>283.33757025074948</v>
      </c>
      <c r="R22" s="38">
        <v>115.53546000432966</v>
      </c>
      <c r="S22" s="39">
        <v>0.15930000305175779</v>
      </c>
      <c r="T22" s="39">
        <v>1.1493199920654309</v>
      </c>
      <c r="U22" s="39">
        <v>147.28328021645541</v>
      </c>
      <c r="V22" s="40">
        <v>264.12736021590229</v>
      </c>
      <c r="W22" s="38">
        <v>181.40288018906111</v>
      </c>
      <c r="X22" s="39">
        <v>0.6191399989128118</v>
      </c>
      <c r="Y22" s="39">
        <v>236.46508989620207</v>
      </c>
      <c r="Z22" s="39">
        <v>0.97378998804092376</v>
      </c>
      <c r="AA22" s="39">
        <v>15.786320106506343</v>
      </c>
      <c r="AB22" s="39">
        <v>10.847730049133304</v>
      </c>
      <c r="AC22" s="39">
        <v>0.48087000274658132</v>
      </c>
      <c r="AD22" s="39">
        <v>3.135309989929203</v>
      </c>
      <c r="AE22" s="40">
        <v>449.71113022053243</v>
      </c>
      <c r="AF22" s="38">
        <v>9.7061599884033161</v>
      </c>
      <c r="AG22" s="39">
        <v>65.740850354433022</v>
      </c>
      <c r="AH22" s="39">
        <v>33.34074993181229</v>
      </c>
      <c r="AI22" s="40">
        <v>108.78776027464863</v>
      </c>
      <c r="AJ22" s="71">
        <v>1295.543011225581</v>
      </c>
    </row>
    <row r="23" spans="1:36" x14ac:dyDescent="0.3">
      <c r="A23" s="1" t="s">
        <v>169</v>
      </c>
      <c r="B23" s="61" t="s">
        <v>170</v>
      </c>
      <c r="C23" s="38">
        <v>217.99171979570397</v>
      </c>
      <c r="D23" s="39">
        <v>23.254309891700743</v>
      </c>
      <c r="E23" s="39">
        <v>45.273080050468458</v>
      </c>
      <c r="F23" s="39">
        <v>10.030260047912604</v>
      </c>
      <c r="G23" s="40">
        <v>296.54936978578576</v>
      </c>
      <c r="H23" s="38">
        <v>535.00712786889073</v>
      </c>
      <c r="I23" s="39">
        <v>17.634679980278001</v>
      </c>
      <c r="J23" s="39">
        <v>469.27837938511385</v>
      </c>
      <c r="K23" s="39">
        <v>2.461949993371964</v>
      </c>
      <c r="L23" s="40">
        <v>1024.3821372276545</v>
      </c>
      <c r="M23" s="38">
        <v>576.75205050110765</v>
      </c>
      <c r="N23" s="39">
        <v>2.3196800222396856</v>
      </c>
      <c r="O23" s="39">
        <v>2233.4640101272453</v>
      </c>
      <c r="P23" s="39">
        <v>2.5504600067138687</v>
      </c>
      <c r="Q23" s="40">
        <v>2815.0862006573066</v>
      </c>
      <c r="R23" s="38">
        <v>763.6320595324039</v>
      </c>
      <c r="S23" s="39">
        <v>4.1812899665832495</v>
      </c>
      <c r="T23" s="39">
        <v>1.4866599874496462</v>
      </c>
      <c r="U23" s="39">
        <v>1507.1071000584361</v>
      </c>
      <c r="V23" s="40">
        <v>2276.407109544873</v>
      </c>
      <c r="W23" s="38">
        <v>8136.6684194839581</v>
      </c>
      <c r="X23" s="39">
        <v>6.77203996628523</v>
      </c>
      <c r="Y23" s="39">
        <v>3396.5952290710206</v>
      </c>
      <c r="Z23" s="39">
        <v>532.34276960921318</v>
      </c>
      <c r="AA23" s="39">
        <v>3280.0628992556503</v>
      </c>
      <c r="AB23" s="39">
        <v>2300.3489999787798</v>
      </c>
      <c r="AC23" s="39">
        <v>1158.4029410144099</v>
      </c>
      <c r="AD23" s="39">
        <v>443.53587956452373</v>
      </c>
      <c r="AE23" s="40">
        <v>19254.729177943842</v>
      </c>
      <c r="AF23" s="38">
        <v>8.1287600288391069</v>
      </c>
      <c r="AG23" s="39">
        <v>285.11502960872662</v>
      </c>
      <c r="AH23" s="39">
        <v>239.52203947877896</v>
      </c>
      <c r="AI23" s="40">
        <v>532.76582911634466</v>
      </c>
      <c r="AJ23" s="71">
        <v>26199.91982427581</v>
      </c>
    </row>
    <row r="24" spans="1:36" x14ac:dyDescent="0.3">
      <c r="A24" s="1" t="s">
        <v>169</v>
      </c>
      <c r="B24" s="61" t="s">
        <v>67</v>
      </c>
      <c r="C24" s="38">
        <v>89.826361054420531</v>
      </c>
      <c r="D24" s="39">
        <v>18.584170096874242</v>
      </c>
      <c r="E24" s="39">
        <v>101.34527037000655</v>
      </c>
      <c r="F24" s="39">
        <v>25.846589939117429</v>
      </c>
      <c r="G24" s="40">
        <v>235.60239146041874</v>
      </c>
      <c r="H24" s="38">
        <v>494.42096934032435</v>
      </c>
      <c r="I24" s="39">
        <v>13.248139914512628</v>
      </c>
      <c r="J24" s="39">
        <v>513.51513843882049</v>
      </c>
      <c r="K24" s="39">
        <v>3.2411499767303473</v>
      </c>
      <c r="L24" s="40">
        <v>1024.4253976703878</v>
      </c>
      <c r="M24" s="38">
        <v>687.66856885504774</v>
      </c>
      <c r="N24" s="39">
        <v>4.1815800352096542</v>
      </c>
      <c r="O24" s="39">
        <v>2184.8865593775786</v>
      </c>
      <c r="P24" s="39">
        <v>4.4166799833774597</v>
      </c>
      <c r="Q24" s="40">
        <v>2881.1533882512135</v>
      </c>
      <c r="R24" s="38">
        <v>384.01436978888529</v>
      </c>
      <c r="S24" s="39">
        <v>5.6356200199127215</v>
      </c>
      <c r="T24" s="39">
        <v>10.955480010747905</v>
      </c>
      <c r="U24" s="39">
        <v>394.63018974949421</v>
      </c>
      <c r="V24" s="40">
        <v>795.23565956904008</v>
      </c>
      <c r="W24" s="38">
        <v>6403.0839397593472</v>
      </c>
      <c r="X24" s="39">
        <v>9.7112499778568822</v>
      </c>
      <c r="Y24" s="39">
        <v>3402.7724410452852</v>
      </c>
      <c r="Z24" s="39">
        <v>1061.145129579663</v>
      </c>
      <c r="AA24" s="39">
        <v>2203.6593246421812</v>
      </c>
      <c r="AB24" s="39">
        <v>2028.4481481276766</v>
      </c>
      <c r="AC24" s="39">
        <v>378.63850937652569</v>
      </c>
      <c r="AD24" s="39">
        <v>186.65199998950968</v>
      </c>
      <c r="AE24" s="40">
        <v>15674.110742498046</v>
      </c>
      <c r="AF24" s="38">
        <v>7.5229101204872153</v>
      </c>
      <c r="AG24" s="39">
        <v>268.60469951641562</v>
      </c>
      <c r="AH24" s="39">
        <v>312.90995964372155</v>
      </c>
      <c r="AI24" s="40">
        <v>589.03756928062444</v>
      </c>
      <c r="AJ24" s="71">
        <v>21199.565148729729</v>
      </c>
    </row>
    <row r="25" spans="1:36" x14ac:dyDescent="0.3">
      <c r="A25" s="1" t="s">
        <v>68</v>
      </c>
      <c r="B25" s="61" t="s">
        <v>69</v>
      </c>
      <c r="C25" s="38">
        <v>189.36166909408564</v>
      </c>
      <c r="D25" s="39">
        <v>29.283690066337574</v>
      </c>
      <c r="E25" s="39">
        <v>179.39376036667829</v>
      </c>
      <c r="F25" s="39">
        <v>63.059459814786955</v>
      </c>
      <c r="G25" s="40">
        <v>461.09857934188852</v>
      </c>
      <c r="H25" s="38">
        <v>136.24850966930393</v>
      </c>
      <c r="I25" s="39">
        <v>5.5542799777984593</v>
      </c>
      <c r="J25" s="39">
        <v>510.71645968580253</v>
      </c>
      <c r="K25" s="39">
        <v>7.1135799713134773</v>
      </c>
      <c r="L25" s="40">
        <v>659.63282930421838</v>
      </c>
      <c r="M25" s="38">
        <v>907.0545399599082</v>
      </c>
      <c r="N25" s="39">
        <v>3.4844999732971185</v>
      </c>
      <c r="O25" s="39">
        <v>1522.7672185080062</v>
      </c>
      <c r="P25" s="39">
        <v>4.519429960250851</v>
      </c>
      <c r="Q25" s="40">
        <v>2437.8256884014622</v>
      </c>
      <c r="R25" s="38">
        <v>609.71720980834971</v>
      </c>
      <c r="S25" s="39">
        <v>3.7627400169372534</v>
      </c>
      <c r="T25" s="39">
        <v>3.5205200128555281</v>
      </c>
      <c r="U25" s="39">
        <v>312.82031030690672</v>
      </c>
      <c r="V25" s="40">
        <v>929.82078014504918</v>
      </c>
      <c r="W25" s="38">
        <v>900.40240166825038</v>
      </c>
      <c r="X25" s="39">
        <v>2.458669986009598</v>
      </c>
      <c r="Y25" s="39">
        <v>1186.1202185402815</v>
      </c>
      <c r="Z25" s="39">
        <v>181.4706095752716</v>
      </c>
      <c r="AA25" s="39">
        <v>422.72372986412023</v>
      </c>
      <c r="AB25" s="39">
        <v>381.4469601187709</v>
      </c>
      <c r="AC25" s="39">
        <v>131.58543983364106</v>
      </c>
      <c r="AD25" s="39">
        <v>43.341949886322013</v>
      </c>
      <c r="AE25" s="40">
        <v>3249.5499794726675</v>
      </c>
      <c r="AF25" s="38">
        <v>3.4441699829101555</v>
      </c>
      <c r="AG25" s="39">
        <v>207.87283001685122</v>
      </c>
      <c r="AH25" s="39">
        <v>61.915679984867602</v>
      </c>
      <c r="AI25" s="40">
        <v>273.23267998462899</v>
      </c>
      <c r="AJ25" s="71">
        <v>8011.1605366499161</v>
      </c>
    </row>
    <row r="26" spans="1:36" x14ac:dyDescent="0.3">
      <c r="A26" s="1" t="s">
        <v>68</v>
      </c>
      <c r="B26" s="61" t="s">
        <v>70</v>
      </c>
      <c r="C26" s="38">
        <v>185.81235972642909</v>
      </c>
      <c r="D26" s="39">
        <v>42.02072005939484</v>
      </c>
      <c r="E26" s="39">
        <v>54.49234025382993</v>
      </c>
      <c r="F26" s="39">
        <v>13.517629943370824</v>
      </c>
      <c r="G26" s="40">
        <v>295.84304998302468</v>
      </c>
      <c r="H26" s="38">
        <v>214.21607116937648</v>
      </c>
      <c r="I26" s="39">
        <v>11.622999973773956</v>
      </c>
      <c r="J26" s="39">
        <v>393.71763077545171</v>
      </c>
      <c r="K26" s="39">
        <v>4.0834199829101578</v>
      </c>
      <c r="L26" s="40">
        <v>623.64012190151232</v>
      </c>
      <c r="M26" s="38">
        <v>774.07431044054078</v>
      </c>
      <c r="N26" s="39">
        <v>1.6506599979400631</v>
      </c>
      <c r="O26" s="39">
        <v>1576.1458696743252</v>
      </c>
      <c r="P26" s="39">
        <v>4.3575700130462653</v>
      </c>
      <c r="Q26" s="40">
        <v>2356.2284101258524</v>
      </c>
      <c r="R26" s="38">
        <v>828.10730009961128</v>
      </c>
      <c r="S26" s="39">
        <v>6.6946500186920153</v>
      </c>
      <c r="T26" s="39">
        <v>2.1783799865245816</v>
      </c>
      <c r="U26" s="39">
        <v>292.59544972121728</v>
      </c>
      <c r="V26" s="40">
        <v>1129.5757798260452</v>
      </c>
      <c r="W26" s="38">
        <v>1973.0675028054425</v>
      </c>
      <c r="X26" s="39">
        <v>7.7714300620555896</v>
      </c>
      <c r="Y26" s="39">
        <v>1300.742900791407</v>
      </c>
      <c r="Z26" s="39">
        <v>163.74334000825877</v>
      </c>
      <c r="AA26" s="39">
        <v>465.58962990570097</v>
      </c>
      <c r="AB26" s="39">
        <v>423.65191961550687</v>
      </c>
      <c r="AC26" s="39">
        <v>199.45318995404247</v>
      </c>
      <c r="AD26" s="39">
        <v>63.10067998528482</v>
      </c>
      <c r="AE26" s="40">
        <v>4597.1205931276991</v>
      </c>
      <c r="AF26" s="38">
        <v>14.01715995025635</v>
      </c>
      <c r="AG26" s="39">
        <v>168.35719949936853</v>
      </c>
      <c r="AH26" s="39">
        <v>112.36321998000143</v>
      </c>
      <c r="AI26" s="40">
        <v>294.73757942962629</v>
      </c>
      <c r="AJ26" s="71">
        <v>9297.1455343937596</v>
      </c>
    </row>
    <row r="27" spans="1:36" x14ac:dyDescent="0.3">
      <c r="A27" s="1" t="s">
        <v>68</v>
      </c>
      <c r="B27" s="61" t="s">
        <v>71</v>
      </c>
      <c r="C27" s="38">
        <v>29.85577996063229</v>
      </c>
      <c r="D27" s="39">
        <v>3.9498200178146385</v>
      </c>
      <c r="E27" s="39">
        <v>0</v>
      </c>
      <c r="F27" s="39">
        <v>0</v>
      </c>
      <c r="G27" s="40">
        <v>33.805599978446928</v>
      </c>
      <c r="H27" s="38">
        <v>270.61576897525777</v>
      </c>
      <c r="I27" s="39">
        <v>7.3172900061607358</v>
      </c>
      <c r="J27" s="39">
        <v>252.16479959726325</v>
      </c>
      <c r="K27" s="39">
        <v>2.1314699993133548</v>
      </c>
      <c r="L27" s="40">
        <v>532.22932857799515</v>
      </c>
      <c r="M27" s="38">
        <v>322.25202959895142</v>
      </c>
      <c r="N27" s="39">
        <v>0.25259000396728487</v>
      </c>
      <c r="O27" s="39">
        <v>802.20157007217392</v>
      </c>
      <c r="P27" s="39">
        <v>20.136010093688967</v>
      </c>
      <c r="Q27" s="40">
        <v>1144.8421997687817</v>
      </c>
      <c r="R27" s="38">
        <v>303.09757016825677</v>
      </c>
      <c r="S27" s="39">
        <v>1.359919982910156</v>
      </c>
      <c r="T27" s="39">
        <v>2.2710400123596237</v>
      </c>
      <c r="U27" s="39">
        <v>163.97499986052514</v>
      </c>
      <c r="V27" s="40">
        <v>470.70353002405164</v>
      </c>
      <c r="W27" s="38">
        <v>2781.4687687743917</v>
      </c>
      <c r="X27" s="39">
        <v>1.5848999969959265</v>
      </c>
      <c r="Y27" s="39">
        <v>793.2908010895253</v>
      </c>
      <c r="Z27" s="39">
        <v>176.33402936887748</v>
      </c>
      <c r="AA27" s="39">
        <v>513.47490973067272</v>
      </c>
      <c r="AB27" s="39">
        <v>408.82204950332647</v>
      </c>
      <c r="AC27" s="39">
        <v>129.56342957592014</v>
      </c>
      <c r="AD27" s="39">
        <v>74.648809848308531</v>
      </c>
      <c r="AE27" s="40">
        <v>4879.1876978880182</v>
      </c>
      <c r="AF27" s="38">
        <v>4.8729999542236301E-2</v>
      </c>
      <c r="AG27" s="39">
        <v>66.384030272245354</v>
      </c>
      <c r="AH27" s="39">
        <v>165.49270010638239</v>
      </c>
      <c r="AI27" s="40">
        <v>231.92546037816999</v>
      </c>
      <c r="AJ27" s="71">
        <v>7292.6938166154632</v>
      </c>
    </row>
    <row r="28" spans="1:36" x14ac:dyDescent="0.3">
      <c r="A28" s="1" t="s">
        <v>68</v>
      </c>
      <c r="B28" s="61" t="s">
        <v>72</v>
      </c>
      <c r="C28" s="38">
        <v>180.55748988246921</v>
      </c>
      <c r="D28" s="39">
        <v>36.995460067987459</v>
      </c>
      <c r="E28" s="39">
        <v>5.8469500007629449</v>
      </c>
      <c r="F28" s="39">
        <v>1.2452899971008293</v>
      </c>
      <c r="G28" s="40">
        <v>224.64518994832045</v>
      </c>
      <c r="H28" s="38">
        <v>169.62809007310858</v>
      </c>
      <c r="I28" s="39">
        <v>5.277659973144524</v>
      </c>
      <c r="J28" s="39">
        <v>353.95277056479466</v>
      </c>
      <c r="K28" s="39">
        <v>2.8967599854469324</v>
      </c>
      <c r="L28" s="40">
        <v>531.75528059649469</v>
      </c>
      <c r="M28" s="38">
        <v>681.83200983142899</v>
      </c>
      <c r="N28" s="39">
        <v>2.4198099956512453</v>
      </c>
      <c r="O28" s="39">
        <v>1288.2140102918145</v>
      </c>
      <c r="P28" s="39">
        <v>7.8274100704193126</v>
      </c>
      <c r="Q28" s="40">
        <v>1980.293240189314</v>
      </c>
      <c r="R28" s="38">
        <v>1052.7712906935217</v>
      </c>
      <c r="S28" s="39">
        <v>2.5477099943161026</v>
      </c>
      <c r="T28" s="39">
        <v>4.4056600055694535</v>
      </c>
      <c r="U28" s="39">
        <v>282.21570969223973</v>
      </c>
      <c r="V28" s="40">
        <v>1341.9403703856469</v>
      </c>
      <c r="W28" s="38">
        <v>663.1992107203007</v>
      </c>
      <c r="X28" s="39">
        <v>1.4420400073528279</v>
      </c>
      <c r="Y28" s="39">
        <v>1223.7897801796196</v>
      </c>
      <c r="Z28" s="39">
        <v>117.33670066833503</v>
      </c>
      <c r="AA28" s="39">
        <v>175.51659023904807</v>
      </c>
      <c r="AB28" s="39">
        <v>145.46568015432356</v>
      </c>
      <c r="AC28" s="39">
        <v>51.64970994853973</v>
      </c>
      <c r="AD28" s="39">
        <v>8.8838898620605473</v>
      </c>
      <c r="AE28" s="40">
        <v>2387.2836017795798</v>
      </c>
      <c r="AF28" s="38">
        <v>0.68288000869750987</v>
      </c>
      <c r="AG28" s="39">
        <v>133.59624957466127</v>
      </c>
      <c r="AH28" s="39">
        <v>106.12757011938099</v>
      </c>
      <c r="AI28" s="40">
        <v>240.40669970273979</v>
      </c>
      <c r="AJ28" s="71">
        <v>6706.3243826020962</v>
      </c>
    </row>
    <row r="29" spans="1:36" x14ac:dyDescent="0.3">
      <c r="A29" s="1" t="s">
        <v>68</v>
      </c>
      <c r="B29" s="61" t="s">
        <v>73</v>
      </c>
      <c r="C29" s="38">
        <v>133.76846000337605</v>
      </c>
      <c r="D29" s="39">
        <v>46.869660139083848</v>
      </c>
      <c r="E29" s="39">
        <v>1.5984700012207009</v>
      </c>
      <c r="F29" s="39">
        <v>0</v>
      </c>
      <c r="G29" s="40">
        <v>182.23659014368062</v>
      </c>
      <c r="H29" s="38">
        <v>167.42256968975082</v>
      </c>
      <c r="I29" s="39">
        <v>11.88899005317688</v>
      </c>
      <c r="J29" s="39">
        <v>309.20687943279734</v>
      </c>
      <c r="K29" s="39">
        <v>2.452230003356934</v>
      </c>
      <c r="L29" s="40">
        <v>490.97066917908194</v>
      </c>
      <c r="M29" s="38">
        <v>395.57255058622331</v>
      </c>
      <c r="N29" s="39">
        <v>3.1412099933624309</v>
      </c>
      <c r="O29" s="39">
        <v>911.54125184249938</v>
      </c>
      <c r="P29" s="39">
        <v>1.279319992065429</v>
      </c>
      <c r="Q29" s="40">
        <v>1311.5343324141506</v>
      </c>
      <c r="R29" s="38">
        <v>544.68695994830114</v>
      </c>
      <c r="S29" s="39">
        <v>7.3579599628448467</v>
      </c>
      <c r="T29" s="39">
        <v>20.120009952545196</v>
      </c>
      <c r="U29" s="39">
        <v>274.47711040794854</v>
      </c>
      <c r="V29" s="40">
        <v>846.64204027163964</v>
      </c>
      <c r="W29" s="38">
        <v>83.370800449967319</v>
      </c>
      <c r="X29" s="39">
        <v>0.7468000011444087</v>
      </c>
      <c r="Y29" s="39">
        <v>728.3447203556301</v>
      </c>
      <c r="Z29" s="39">
        <v>136.42087078070645</v>
      </c>
      <c r="AA29" s="39">
        <v>158.43976037716857</v>
      </c>
      <c r="AB29" s="39">
        <v>166.11583964014045</v>
      </c>
      <c r="AC29" s="39">
        <v>67.522299819707897</v>
      </c>
      <c r="AD29" s="39">
        <v>20.518790098190323</v>
      </c>
      <c r="AE29" s="40">
        <v>1361.4798815226554</v>
      </c>
      <c r="AF29" s="38">
        <v>15.738249861240394</v>
      </c>
      <c r="AG29" s="39">
        <v>188.80337966346735</v>
      </c>
      <c r="AH29" s="39">
        <v>108.48868039441108</v>
      </c>
      <c r="AI29" s="40">
        <v>313.03030991911885</v>
      </c>
      <c r="AJ29" s="71">
        <v>4505.8938234503266</v>
      </c>
    </row>
    <row r="30" spans="1:36" x14ac:dyDescent="0.3">
      <c r="A30" s="1" t="s">
        <v>68</v>
      </c>
      <c r="B30" s="61" t="s">
        <v>74</v>
      </c>
      <c r="C30" s="38">
        <v>118.75147002983093</v>
      </c>
      <c r="D30" s="39">
        <v>17.938959974288942</v>
      </c>
      <c r="E30" s="39">
        <v>44.857270173072806</v>
      </c>
      <c r="F30" s="39">
        <v>21.686850059032484</v>
      </c>
      <c r="G30" s="40">
        <v>203.23455023622515</v>
      </c>
      <c r="H30" s="38">
        <v>118.23114988875395</v>
      </c>
      <c r="I30" s="39">
        <v>14.976070005416879</v>
      </c>
      <c r="J30" s="39">
        <v>477.25985067272205</v>
      </c>
      <c r="K30" s="39">
        <v>4.2133400039672866</v>
      </c>
      <c r="L30" s="40">
        <v>614.68041057086009</v>
      </c>
      <c r="M30" s="38">
        <v>400.47461928510671</v>
      </c>
      <c r="N30" s="39">
        <v>0.76773999214172339</v>
      </c>
      <c r="O30" s="39">
        <v>1223.2397889995568</v>
      </c>
      <c r="P30" s="39">
        <v>1.406709999084472</v>
      </c>
      <c r="Q30" s="40">
        <v>1625.8888582758898</v>
      </c>
      <c r="R30" s="38">
        <v>607.97990858423702</v>
      </c>
      <c r="S30" s="39">
        <v>0.59175999069213825</v>
      </c>
      <c r="T30" s="39">
        <v>0.36681000280380222</v>
      </c>
      <c r="U30" s="39">
        <v>379.53321998417368</v>
      </c>
      <c r="V30" s="40">
        <v>988.47169856190669</v>
      </c>
      <c r="W30" s="38">
        <v>221.59669966672737</v>
      </c>
      <c r="X30" s="39">
        <v>1.5079100115299224</v>
      </c>
      <c r="Y30" s="39">
        <v>301.61646988105781</v>
      </c>
      <c r="Z30" s="39">
        <v>136.92014990663529</v>
      </c>
      <c r="AA30" s="39">
        <v>205.50035060060026</v>
      </c>
      <c r="AB30" s="39">
        <v>299.05615004253383</v>
      </c>
      <c r="AC30" s="39">
        <v>261.2261998222171</v>
      </c>
      <c r="AD30" s="39">
        <v>54.964730250358571</v>
      </c>
      <c r="AE30" s="40">
        <v>1482.38866018166</v>
      </c>
      <c r="AF30" s="38">
        <v>1.588809997558591</v>
      </c>
      <c r="AG30" s="39">
        <v>215.70260061001775</v>
      </c>
      <c r="AH30" s="39">
        <v>120.37100024756417</v>
      </c>
      <c r="AI30" s="40">
        <v>337.66241085514054</v>
      </c>
      <c r="AJ30" s="71">
        <v>5252.3265886816816</v>
      </c>
    </row>
    <row r="31" spans="1:36" x14ac:dyDescent="0.3">
      <c r="A31" s="1" t="s">
        <v>68</v>
      </c>
      <c r="B31" s="61" t="s">
        <v>75</v>
      </c>
      <c r="C31" s="38">
        <v>55.471540363311782</v>
      </c>
      <c r="D31" s="39">
        <v>10.913260044097903</v>
      </c>
      <c r="E31" s="39">
        <v>37.205050046920782</v>
      </c>
      <c r="F31" s="39">
        <v>10.435910089492804</v>
      </c>
      <c r="G31" s="40">
        <v>114.02576054382328</v>
      </c>
      <c r="H31" s="38">
        <v>63.443680043935764</v>
      </c>
      <c r="I31" s="39">
        <v>3.9901499862670886</v>
      </c>
      <c r="J31" s="39">
        <v>196.24613965058325</v>
      </c>
      <c r="K31" s="39">
        <v>6.4737999982833827</v>
      </c>
      <c r="L31" s="40">
        <v>270.15376967906946</v>
      </c>
      <c r="M31" s="38">
        <v>417.63514987516396</v>
      </c>
      <c r="N31" s="39">
        <v>1.5829499988555902</v>
      </c>
      <c r="O31" s="39">
        <v>877.19266205608881</v>
      </c>
      <c r="P31" s="39">
        <v>9.8213900451660265</v>
      </c>
      <c r="Q31" s="40">
        <v>1306.2321519752745</v>
      </c>
      <c r="R31" s="38">
        <v>260.85950038349603</v>
      </c>
      <c r="S31" s="39">
        <v>0.29492999267578102</v>
      </c>
      <c r="T31" s="39">
        <v>0.72360002231597886</v>
      </c>
      <c r="U31" s="39">
        <v>119.69006012582783</v>
      </c>
      <c r="V31" s="40">
        <v>381.56809052431561</v>
      </c>
      <c r="W31" s="38">
        <v>33.075689842700953</v>
      </c>
      <c r="X31" s="39">
        <v>1.5445700111389153</v>
      </c>
      <c r="Y31" s="39">
        <v>444.38034071636235</v>
      </c>
      <c r="Z31" s="39">
        <v>93.729700395107159</v>
      </c>
      <c r="AA31" s="39">
        <v>120.53210043239589</v>
      </c>
      <c r="AB31" s="39">
        <v>177.18996006441125</v>
      </c>
      <c r="AC31" s="39">
        <v>72.040060067176796</v>
      </c>
      <c r="AD31" s="39">
        <v>0.78468000793456993</v>
      </c>
      <c r="AE31" s="40">
        <v>943.27710153722785</v>
      </c>
      <c r="AF31" s="38">
        <v>1.8844500579834011</v>
      </c>
      <c r="AG31" s="39">
        <v>30.695849848270424</v>
      </c>
      <c r="AH31" s="39">
        <v>11.915289914607994</v>
      </c>
      <c r="AI31" s="40">
        <v>44.495589820861824</v>
      </c>
      <c r="AJ31" s="71">
        <v>3059.7524640805727</v>
      </c>
    </row>
    <row r="32" spans="1:36" x14ac:dyDescent="0.3">
      <c r="A32" s="1" t="s">
        <v>76</v>
      </c>
      <c r="B32" s="61" t="s">
        <v>77</v>
      </c>
      <c r="C32" s="38">
        <v>258.1212994303703</v>
      </c>
      <c r="D32" s="39">
        <v>30.100760025024432</v>
      </c>
      <c r="E32" s="39">
        <v>22.137550129413608</v>
      </c>
      <c r="F32" s="39">
        <v>9.7747999916076651</v>
      </c>
      <c r="G32" s="40">
        <v>320.13440957641603</v>
      </c>
      <c r="H32" s="38">
        <v>346.67324998950949</v>
      </c>
      <c r="I32" s="39">
        <v>12.095620022773744</v>
      </c>
      <c r="J32" s="39">
        <v>588.26918880772632</v>
      </c>
      <c r="K32" s="39">
        <v>2.2081700024604807</v>
      </c>
      <c r="L32" s="40">
        <v>949.24622882247013</v>
      </c>
      <c r="M32" s="38">
        <v>715.30608027744324</v>
      </c>
      <c r="N32" s="39">
        <v>2.5288300094604486</v>
      </c>
      <c r="O32" s="39">
        <v>1256.6538588553665</v>
      </c>
      <c r="P32" s="39">
        <v>0.53995001220703098</v>
      </c>
      <c r="Q32" s="40">
        <v>1975.0287191544771</v>
      </c>
      <c r="R32" s="38">
        <v>574.96816993510708</v>
      </c>
      <c r="S32" s="39">
        <v>1.5957500233650208</v>
      </c>
      <c r="T32" s="39">
        <v>3.0024199981689437</v>
      </c>
      <c r="U32" s="39">
        <v>315.67838994139424</v>
      </c>
      <c r="V32" s="40">
        <v>895.2447298980353</v>
      </c>
      <c r="W32" s="38">
        <v>3461.232319936692</v>
      </c>
      <c r="X32" s="39">
        <v>2.0064499894380576</v>
      </c>
      <c r="Y32" s="39">
        <v>2020.5601403729911</v>
      </c>
      <c r="Z32" s="39">
        <v>330.83568002748513</v>
      </c>
      <c r="AA32" s="39">
        <v>1119.7642919800282</v>
      </c>
      <c r="AB32" s="39">
        <v>1983.5400125894557</v>
      </c>
      <c r="AC32" s="39">
        <v>460.02189007377632</v>
      </c>
      <c r="AD32" s="39">
        <v>217.09464064931871</v>
      </c>
      <c r="AE32" s="40">
        <v>9595.0554256191863</v>
      </c>
      <c r="AF32" s="38">
        <v>12.008329950332639</v>
      </c>
      <c r="AG32" s="39">
        <v>184.87081997105474</v>
      </c>
      <c r="AH32" s="39">
        <v>52.987329877018951</v>
      </c>
      <c r="AI32" s="40">
        <v>249.86647979840632</v>
      </c>
      <c r="AJ32" s="71">
        <v>13984.575992868991</v>
      </c>
    </row>
    <row r="33" spans="1:36" x14ac:dyDescent="0.3">
      <c r="A33" s="1" t="s">
        <v>76</v>
      </c>
      <c r="B33" s="61" t="s">
        <v>78</v>
      </c>
      <c r="C33" s="38">
        <v>61.024469525337196</v>
      </c>
      <c r="D33" s="39">
        <v>16.79528011560441</v>
      </c>
      <c r="E33" s="39">
        <v>0</v>
      </c>
      <c r="F33" s="39">
        <v>0</v>
      </c>
      <c r="G33" s="40">
        <v>77.819749640941609</v>
      </c>
      <c r="H33" s="38">
        <v>63.898970008850107</v>
      </c>
      <c r="I33" s="39">
        <v>0.1114499998092652</v>
      </c>
      <c r="J33" s="39">
        <v>57.902330276250858</v>
      </c>
      <c r="K33" s="39">
        <v>6.1549999237060497E-2</v>
      </c>
      <c r="L33" s="40">
        <v>121.97430028414729</v>
      </c>
      <c r="M33" s="38">
        <v>58.937109878540063</v>
      </c>
      <c r="N33" s="39">
        <v>0.59005000114440809</v>
      </c>
      <c r="O33" s="39">
        <v>190.86523039364818</v>
      </c>
      <c r="P33" s="39">
        <v>0</v>
      </c>
      <c r="Q33" s="40">
        <v>250.39239027333264</v>
      </c>
      <c r="R33" s="38">
        <v>142.43985999035834</v>
      </c>
      <c r="S33" s="39">
        <v>0</v>
      </c>
      <c r="T33" s="39">
        <v>1.8932499446868902</v>
      </c>
      <c r="U33" s="39">
        <v>81.657029928684224</v>
      </c>
      <c r="V33" s="40">
        <v>225.99013986372944</v>
      </c>
      <c r="W33" s="38">
        <v>183.76476017256073</v>
      </c>
      <c r="X33" s="39">
        <v>1.390860007166864</v>
      </c>
      <c r="Y33" s="39">
        <v>255.98398927450205</v>
      </c>
      <c r="Z33" s="39">
        <v>69.037130212306977</v>
      </c>
      <c r="AA33" s="39">
        <v>165.83912988686561</v>
      </c>
      <c r="AB33" s="39">
        <v>145.69188999748229</v>
      </c>
      <c r="AC33" s="39">
        <v>52.307519829988479</v>
      </c>
      <c r="AD33" s="39">
        <v>20.693479796409598</v>
      </c>
      <c r="AE33" s="40">
        <v>894.70875917728256</v>
      </c>
      <c r="AF33" s="38">
        <v>0</v>
      </c>
      <c r="AG33" s="39">
        <v>48.310420001268398</v>
      </c>
      <c r="AH33" s="39">
        <v>24.429609942436208</v>
      </c>
      <c r="AI33" s="40">
        <v>72.740029943704599</v>
      </c>
      <c r="AJ33" s="71">
        <v>1643.6253691831382</v>
      </c>
    </row>
    <row r="34" spans="1:36" x14ac:dyDescent="0.3">
      <c r="A34" s="1" t="s">
        <v>76</v>
      </c>
      <c r="B34" s="61" t="s">
        <v>79</v>
      </c>
      <c r="C34" s="38">
        <v>51.918069784164388</v>
      </c>
      <c r="D34" s="39">
        <v>24.105269985198976</v>
      </c>
      <c r="E34" s="39">
        <v>7.0691500015258804</v>
      </c>
      <c r="F34" s="39">
        <v>0.96468999862670879</v>
      </c>
      <c r="G34" s="40">
        <v>84.057179769515955</v>
      </c>
      <c r="H34" s="38">
        <v>36.788730150341998</v>
      </c>
      <c r="I34" s="39">
        <v>3.1801399750709551</v>
      </c>
      <c r="J34" s="39">
        <v>51.567450014114364</v>
      </c>
      <c r="K34" s="39">
        <v>0</v>
      </c>
      <c r="L34" s="40">
        <v>91.536320139527319</v>
      </c>
      <c r="M34" s="38">
        <v>60.836269818305944</v>
      </c>
      <c r="N34" s="39">
        <v>3.6530000686645497E-2</v>
      </c>
      <c r="O34" s="39">
        <v>103.39309954082975</v>
      </c>
      <c r="P34" s="39">
        <v>0.369679992675781</v>
      </c>
      <c r="Q34" s="40">
        <v>164.63557935249813</v>
      </c>
      <c r="R34" s="38">
        <v>23.553770027875888</v>
      </c>
      <c r="S34" s="39">
        <v>0</v>
      </c>
      <c r="T34" s="39">
        <v>8.2533299792706956</v>
      </c>
      <c r="U34" s="39">
        <v>62.678489953279566</v>
      </c>
      <c r="V34" s="40">
        <v>94.485589960426154</v>
      </c>
      <c r="W34" s="38">
        <v>311.52798008561149</v>
      </c>
      <c r="X34" s="39">
        <v>5.5250500040054291</v>
      </c>
      <c r="Y34" s="39">
        <v>71.850669928073955</v>
      </c>
      <c r="Z34" s="39">
        <v>52.792930039405903</v>
      </c>
      <c r="AA34" s="39">
        <v>269.1820097999568</v>
      </c>
      <c r="AB34" s="39">
        <v>121.63044027519237</v>
      </c>
      <c r="AC34" s="39">
        <v>49.151290040969862</v>
      </c>
      <c r="AD34" s="39">
        <v>25.794210093498233</v>
      </c>
      <c r="AE34" s="40">
        <v>907.45458026671417</v>
      </c>
      <c r="AF34" s="38">
        <v>1.11514001464844</v>
      </c>
      <c r="AG34" s="39">
        <v>15.715240164041516</v>
      </c>
      <c r="AH34" s="39">
        <v>26.428179817199741</v>
      </c>
      <c r="AI34" s="40">
        <v>43.258559995889698</v>
      </c>
      <c r="AJ34" s="71">
        <v>1385.4278094845713</v>
      </c>
    </row>
    <row r="35" spans="1:36" x14ac:dyDescent="0.3">
      <c r="A35" s="1" t="s">
        <v>76</v>
      </c>
      <c r="B35" s="61" t="s">
        <v>80</v>
      </c>
      <c r="C35" s="38">
        <v>57.405600231170659</v>
      </c>
      <c r="D35" s="39">
        <v>17.342969909429556</v>
      </c>
      <c r="E35" s="39">
        <v>6.0550500640869167</v>
      </c>
      <c r="F35" s="39">
        <v>2.2214500389099161</v>
      </c>
      <c r="G35" s="40">
        <v>83.025070243597042</v>
      </c>
      <c r="H35" s="38">
        <v>128.3017005524635</v>
      </c>
      <c r="I35" s="39">
        <v>5.8807399978637678</v>
      </c>
      <c r="J35" s="39">
        <v>275.62916973435875</v>
      </c>
      <c r="K35" s="39">
        <v>2.556219968795777</v>
      </c>
      <c r="L35" s="40">
        <v>412.36783025348183</v>
      </c>
      <c r="M35" s="38">
        <v>268.99606030440339</v>
      </c>
      <c r="N35" s="39">
        <v>2.1608400177955636</v>
      </c>
      <c r="O35" s="39">
        <v>839.78672907566988</v>
      </c>
      <c r="P35" s="39">
        <v>0.47211999225616463</v>
      </c>
      <c r="Q35" s="40">
        <v>1111.415749390125</v>
      </c>
      <c r="R35" s="38">
        <v>275.60880057525617</v>
      </c>
      <c r="S35" s="39">
        <v>1.109810028076172</v>
      </c>
      <c r="T35" s="39">
        <v>9.5520002841949447E-2</v>
      </c>
      <c r="U35" s="39">
        <v>137.72799084711076</v>
      </c>
      <c r="V35" s="40">
        <v>414.54212145328506</v>
      </c>
      <c r="W35" s="38">
        <v>1222.1292100604774</v>
      </c>
      <c r="X35" s="39">
        <v>0.66300998628139407</v>
      </c>
      <c r="Y35" s="39">
        <v>1145.5625996806618</v>
      </c>
      <c r="Z35" s="39">
        <v>90.753480226039983</v>
      </c>
      <c r="AA35" s="39">
        <v>404.39819001460074</v>
      </c>
      <c r="AB35" s="39">
        <v>492.58827940952784</v>
      </c>
      <c r="AC35" s="39">
        <v>173.0343103096485</v>
      </c>
      <c r="AD35" s="39">
        <v>26.831620037078867</v>
      </c>
      <c r="AE35" s="40">
        <v>3555.9606997243159</v>
      </c>
      <c r="AF35" s="38">
        <v>0.82566999816894504</v>
      </c>
      <c r="AG35" s="39">
        <v>56.122320138931258</v>
      </c>
      <c r="AH35" s="39">
        <v>25.724680186033229</v>
      </c>
      <c r="AI35" s="40">
        <v>82.672670323133431</v>
      </c>
      <c r="AJ35" s="71">
        <v>5659.9841413879376</v>
      </c>
    </row>
    <row r="36" spans="1:36" x14ac:dyDescent="0.3">
      <c r="A36" s="1" t="s">
        <v>81</v>
      </c>
      <c r="B36" s="61" t="s">
        <v>82</v>
      </c>
      <c r="C36" s="38">
        <v>91.383939931869492</v>
      </c>
      <c r="D36" s="39">
        <v>10.376160036087033</v>
      </c>
      <c r="E36" s="39">
        <v>5.9295299737453488</v>
      </c>
      <c r="F36" s="39">
        <v>1.5363399987220785</v>
      </c>
      <c r="G36" s="40">
        <v>109.22596994042395</v>
      </c>
      <c r="H36" s="38">
        <v>43.783960166931166</v>
      </c>
      <c r="I36" s="39">
        <v>2.4283800067901575</v>
      </c>
      <c r="J36" s="39">
        <v>322.32989925098423</v>
      </c>
      <c r="K36" s="39">
        <v>9.4540000915527389E-2</v>
      </c>
      <c r="L36" s="40">
        <v>368.63677942562106</v>
      </c>
      <c r="M36" s="38">
        <v>318.0479605157376</v>
      </c>
      <c r="N36" s="39">
        <v>0</v>
      </c>
      <c r="O36" s="39">
        <v>329.0282997207641</v>
      </c>
      <c r="P36" s="39">
        <v>2.0154400482177759</v>
      </c>
      <c r="Q36" s="40">
        <v>649.09170028471942</v>
      </c>
      <c r="R36" s="38">
        <v>197.08142952394491</v>
      </c>
      <c r="S36" s="39">
        <v>0.39611000442504929</v>
      </c>
      <c r="T36" s="39">
        <v>0.75986998844146736</v>
      </c>
      <c r="U36" s="39">
        <v>169.55609956908219</v>
      </c>
      <c r="V36" s="40">
        <v>367.79350908589362</v>
      </c>
      <c r="W36" s="38">
        <v>899.72220092877785</v>
      </c>
      <c r="X36" s="39">
        <v>0.52232999372482325</v>
      </c>
      <c r="Y36" s="39">
        <v>875.95608936691337</v>
      </c>
      <c r="Z36" s="39">
        <v>35.106640175342555</v>
      </c>
      <c r="AA36" s="39">
        <v>160.7430490279198</v>
      </c>
      <c r="AB36" s="39">
        <v>167.48525878453262</v>
      </c>
      <c r="AC36" s="39">
        <v>35.205359822273245</v>
      </c>
      <c r="AD36" s="39">
        <v>16.889740203857428</v>
      </c>
      <c r="AE36" s="40">
        <v>2191.6306683033417</v>
      </c>
      <c r="AF36" s="38">
        <v>0.149639999389648</v>
      </c>
      <c r="AG36" s="39">
        <v>6.4708699951171917</v>
      </c>
      <c r="AH36" s="39">
        <v>14.833609992980964</v>
      </c>
      <c r="AI36" s="40">
        <v>21.454119987487804</v>
      </c>
      <c r="AJ36" s="71">
        <v>3707.832747027488</v>
      </c>
    </row>
    <row r="37" spans="1:36" x14ac:dyDescent="0.3">
      <c r="A37" s="1" t="s">
        <v>81</v>
      </c>
      <c r="B37" s="61" t="s">
        <v>83</v>
      </c>
      <c r="C37" s="38">
        <v>165.02858961486814</v>
      </c>
      <c r="D37" s="39">
        <v>14.507250001907352</v>
      </c>
      <c r="E37" s="39">
        <v>14.991539960384367</v>
      </c>
      <c r="F37" s="39">
        <v>4.9097999820709264</v>
      </c>
      <c r="G37" s="40">
        <v>199.43717955923077</v>
      </c>
      <c r="H37" s="38">
        <v>81.737259719848595</v>
      </c>
      <c r="I37" s="39">
        <v>0.89838001251220811</v>
      </c>
      <c r="J37" s="39">
        <v>362.22898945653452</v>
      </c>
      <c r="K37" s="39">
        <v>2.419409989356994</v>
      </c>
      <c r="L37" s="40">
        <v>447.28403917825233</v>
      </c>
      <c r="M37" s="38">
        <v>256.02808964824663</v>
      </c>
      <c r="N37" s="39">
        <v>0.2130999965667725</v>
      </c>
      <c r="O37" s="39">
        <v>336.48184962177265</v>
      </c>
      <c r="P37" s="39">
        <v>0</v>
      </c>
      <c r="Q37" s="40">
        <v>592.72303926658606</v>
      </c>
      <c r="R37" s="38">
        <v>368.61087044551971</v>
      </c>
      <c r="S37" s="39">
        <v>1.3865699844360349</v>
      </c>
      <c r="T37" s="39">
        <v>0.39688000011444102</v>
      </c>
      <c r="U37" s="39">
        <v>164.36468999147417</v>
      </c>
      <c r="V37" s="40">
        <v>534.75901042154442</v>
      </c>
      <c r="W37" s="38">
        <v>1459.470028092265</v>
      </c>
      <c r="X37" s="39">
        <v>0.47966999435424806</v>
      </c>
      <c r="Y37" s="39">
        <v>751.24552971692356</v>
      </c>
      <c r="Z37" s="39">
        <v>94.012259782314246</v>
      </c>
      <c r="AA37" s="39">
        <v>378.81313024854649</v>
      </c>
      <c r="AB37" s="39">
        <v>486.06555053734792</v>
      </c>
      <c r="AC37" s="39">
        <v>171.20891962528245</v>
      </c>
      <c r="AD37" s="39">
        <v>18.241120147705079</v>
      </c>
      <c r="AE37" s="40">
        <v>3359.5362081447388</v>
      </c>
      <c r="AF37" s="38">
        <v>0</v>
      </c>
      <c r="AG37" s="39">
        <v>68.192759831428504</v>
      </c>
      <c r="AH37" s="39">
        <v>12.766480048656465</v>
      </c>
      <c r="AI37" s="40">
        <v>80.959239880084965</v>
      </c>
      <c r="AJ37" s="71">
        <v>5214.6987164504371</v>
      </c>
    </row>
    <row r="38" spans="1:36" x14ac:dyDescent="0.3">
      <c r="A38" s="1" t="s">
        <v>81</v>
      </c>
      <c r="B38" s="61" t="s">
        <v>84</v>
      </c>
      <c r="C38" s="38">
        <v>176.76963983917227</v>
      </c>
      <c r="D38" s="39">
        <v>19.200780055046067</v>
      </c>
      <c r="E38" s="39">
        <v>0</v>
      </c>
      <c r="F38" s="39">
        <v>0</v>
      </c>
      <c r="G38" s="40">
        <v>195.97041989421834</v>
      </c>
      <c r="H38" s="38">
        <v>87.235080050230053</v>
      </c>
      <c r="I38" s="39">
        <v>1.2605199708938597</v>
      </c>
      <c r="J38" s="39">
        <v>400.05336092615147</v>
      </c>
      <c r="K38" s="39">
        <v>0.18607000350952099</v>
      </c>
      <c r="L38" s="40">
        <v>488.7350309507849</v>
      </c>
      <c r="M38" s="38">
        <v>489.19991790461523</v>
      </c>
      <c r="N38" s="39">
        <v>0.91658998680114734</v>
      </c>
      <c r="O38" s="39">
        <v>688.56974065518421</v>
      </c>
      <c r="P38" s="39">
        <v>1.0474999999999999</v>
      </c>
      <c r="Q38" s="40">
        <v>1179.7337485466005</v>
      </c>
      <c r="R38" s="38">
        <v>317.3876605105404</v>
      </c>
      <c r="S38" s="39">
        <v>4.5551299862861621</v>
      </c>
      <c r="T38" s="39">
        <v>20.753200011491742</v>
      </c>
      <c r="U38" s="39">
        <v>199.43886024236684</v>
      </c>
      <c r="V38" s="40">
        <v>542.13485075068513</v>
      </c>
      <c r="W38" s="38">
        <v>2375.5540897231094</v>
      </c>
      <c r="X38" s="39">
        <v>15.116020028114313</v>
      </c>
      <c r="Y38" s="39">
        <v>834.94452020192216</v>
      </c>
      <c r="Z38" s="39">
        <v>24.008210191726683</v>
      </c>
      <c r="AA38" s="39">
        <v>72.248410029411275</v>
      </c>
      <c r="AB38" s="39">
        <v>125.92135033607485</v>
      </c>
      <c r="AC38" s="39">
        <v>26.207930049419414</v>
      </c>
      <c r="AD38" s="39">
        <v>4.8583199691772396</v>
      </c>
      <c r="AE38" s="40">
        <v>3478.8588505289549</v>
      </c>
      <c r="AF38" s="38">
        <v>0.91095002746581999</v>
      </c>
      <c r="AG38" s="39">
        <v>21.120830010414139</v>
      </c>
      <c r="AH38" s="39">
        <v>83.014340153962337</v>
      </c>
      <c r="AI38" s="40">
        <v>105.04612019184229</v>
      </c>
      <c r="AJ38" s="71">
        <v>5990.4790208630857</v>
      </c>
    </row>
    <row r="39" spans="1:36" x14ac:dyDescent="0.3">
      <c r="A39" s="1" t="s">
        <v>81</v>
      </c>
      <c r="B39" s="61" t="s">
        <v>85</v>
      </c>
      <c r="C39" s="38">
        <v>82.538870117187443</v>
      </c>
      <c r="D39" s="39">
        <v>11.954110000610346</v>
      </c>
      <c r="E39" s="39">
        <v>4.8040601291656486</v>
      </c>
      <c r="F39" s="39">
        <v>2.0762000045776379</v>
      </c>
      <c r="G39" s="40">
        <v>101.37324025154108</v>
      </c>
      <c r="H39" s="38">
        <v>36.06122964096069</v>
      </c>
      <c r="I39" s="39">
        <v>0.24126000404357908</v>
      </c>
      <c r="J39" s="39">
        <v>143.80334984874719</v>
      </c>
      <c r="K39" s="39">
        <v>0.47145999526977544</v>
      </c>
      <c r="L39" s="40">
        <v>180.57729948902124</v>
      </c>
      <c r="M39" s="38">
        <v>406.17790056765091</v>
      </c>
      <c r="N39" s="39">
        <v>3.8965300035476718</v>
      </c>
      <c r="O39" s="39">
        <v>386.43335975289352</v>
      </c>
      <c r="P39" s="39">
        <v>5.1279999732971197E-2</v>
      </c>
      <c r="Q39" s="40">
        <v>796.55907032382515</v>
      </c>
      <c r="R39" s="38">
        <v>114.51032970476153</v>
      </c>
      <c r="S39" s="39">
        <v>1.3721399984359737</v>
      </c>
      <c r="T39" s="39">
        <v>3.2258100228309639</v>
      </c>
      <c r="U39" s="39">
        <v>124.18996011471745</v>
      </c>
      <c r="V39" s="40">
        <v>243.29823984074591</v>
      </c>
      <c r="W39" s="38">
        <v>1100.8051900419598</v>
      </c>
      <c r="X39" s="39">
        <v>19.205439932346344</v>
      </c>
      <c r="Y39" s="39">
        <v>809.62347015678813</v>
      </c>
      <c r="Z39" s="39">
        <v>20.225830175876624</v>
      </c>
      <c r="AA39" s="39">
        <v>99.404369480133028</v>
      </c>
      <c r="AB39" s="39">
        <v>104.9322900199891</v>
      </c>
      <c r="AC39" s="39">
        <v>72.239330183029153</v>
      </c>
      <c r="AD39" s="39">
        <v>19.061220088958738</v>
      </c>
      <c r="AE39" s="40">
        <v>2245.497140079081</v>
      </c>
      <c r="AF39" s="38">
        <v>0.322869995117188</v>
      </c>
      <c r="AG39" s="39">
        <v>14.754119996070866</v>
      </c>
      <c r="AH39" s="39">
        <v>13.70837003660202</v>
      </c>
      <c r="AI39" s="40">
        <v>28.785360027790073</v>
      </c>
      <c r="AJ39" s="71">
        <v>3596.0903500120044</v>
      </c>
    </row>
    <row r="40" spans="1:36" x14ac:dyDescent="0.3">
      <c r="A40" s="1" t="s">
        <v>86</v>
      </c>
      <c r="B40" s="61" t="s">
        <v>87</v>
      </c>
      <c r="C40" s="38">
        <v>163.74793967056294</v>
      </c>
      <c r="D40" s="39">
        <v>26.923260039329495</v>
      </c>
      <c r="E40" s="39">
        <v>6.9571700639724741</v>
      </c>
      <c r="F40" s="39">
        <v>7.5248700485229501</v>
      </c>
      <c r="G40" s="40">
        <v>205.15323982238789</v>
      </c>
      <c r="H40" s="38">
        <v>127.27032005918016</v>
      </c>
      <c r="I40" s="39">
        <v>3.7846600017547649</v>
      </c>
      <c r="J40" s="39">
        <v>294.83502001500125</v>
      </c>
      <c r="K40" s="39">
        <v>2.4152200117111202</v>
      </c>
      <c r="L40" s="40">
        <v>428.30522008764734</v>
      </c>
      <c r="M40" s="38">
        <v>778.15093847942319</v>
      </c>
      <c r="N40" s="39">
        <v>0.43392000579833967</v>
      </c>
      <c r="O40" s="39">
        <v>1229.2087401084909</v>
      </c>
      <c r="P40" s="39">
        <v>3.7336899871826161</v>
      </c>
      <c r="Q40" s="40">
        <v>2011.5272885808949</v>
      </c>
      <c r="R40" s="38">
        <v>238.36821005487445</v>
      </c>
      <c r="S40" s="39">
        <v>1.520579956054688</v>
      </c>
      <c r="T40" s="39">
        <v>0.67009002685546903</v>
      </c>
      <c r="U40" s="39">
        <v>223.0478695616722</v>
      </c>
      <c r="V40" s="40">
        <v>463.6067495994568</v>
      </c>
      <c r="W40" s="38">
        <v>594.98919041943566</v>
      </c>
      <c r="X40" s="39">
        <v>0.45364999437332232</v>
      </c>
      <c r="Y40" s="39">
        <v>2053.8890609422929</v>
      </c>
      <c r="Z40" s="39">
        <v>243.10121005105981</v>
      </c>
      <c r="AA40" s="39">
        <v>184.83374973726279</v>
      </c>
      <c r="AB40" s="39">
        <v>528.32684967803971</v>
      </c>
      <c r="AC40" s="39">
        <v>136.47945942497256</v>
      </c>
      <c r="AD40" s="39">
        <v>43.839279998779332</v>
      </c>
      <c r="AE40" s="40">
        <v>3785.9124502462155</v>
      </c>
      <c r="AF40" s="38">
        <v>24.570230224609368</v>
      </c>
      <c r="AG40" s="39">
        <v>31.600839913845075</v>
      </c>
      <c r="AH40" s="39">
        <v>40.073320046186403</v>
      </c>
      <c r="AI40" s="40">
        <v>96.244390184640849</v>
      </c>
      <c r="AJ40" s="71">
        <v>6990.7493385212429</v>
      </c>
    </row>
    <row r="41" spans="1:36" x14ac:dyDescent="0.3">
      <c r="A41" s="1" t="s">
        <v>86</v>
      </c>
      <c r="B41" s="61" t="s">
        <v>88</v>
      </c>
      <c r="C41" s="38">
        <v>130.51777897453312</v>
      </c>
      <c r="D41" s="39">
        <v>13.554399909019466</v>
      </c>
      <c r="E41" s="39">
        <v>30.032649852752673</v>
      </c>
      <c r="F41" s="39">
        <v>23.576459951400743</v>
      </c>
      <c r="G41" s="40">
        <v>197.681288687706</v>
      </c>
      <c r="H41" s="38">
        <v>80.710870113372749</v>
      </c>
      <c r="I41" s="39">
        <v>2.7789200315475457</v>
      </c>
      <c r="J41" s="39">
        <v>503.33231987762451</v>
      </c>
      <c r="K41" s="39">
        <v>1.7411600170135502</v>
      </c>
      <c r="L41" s="40">
        <v>588.56327003955835</v>
      </c>
      <c r="M41" s="38">
        <v>645.43616915821985</v>
      </c>
      <c r="N41" s="39">
        <v>8.7609996795654302E-2</v>
      </c>
      <c r="O41" s="39">
        <v>1893.6968712868695</v>
      </c>
      <c r="P41" s="39">
        <v>6.1107699813842782</v>
      </c>
      <c r="Q41" s="40">
        <v>2545.3314204232693</v>
      </c>
      <c r="R41" s="38">
        <v>571.89747925341123</v>
      </c>
      <c r="S41" s="39">
        <v>1.64812996673584</v>
      </c>
      <c r="T41" s="39">
        <v>0.52301998567581209</v>
      </c>
      <c r="U41" s="39">
        <v>246.26729987955079</v>
      </c>
      <c r="V41" s="40">
        <v>820.33592908537366</v>
      </c>
      <c r="W41" s="38">
        <v>1090.5914410805697</v>
      </c>
      <c r="X41" s="39">
        <v>8.0369999647140505E-2</v>
      </c>
      <c r="Y41" s="39">
        <v>1463.0058184411523</v>
      </c>
      <c r="Z41" s="39">
        <v>117.33230990695955</v>
      </c>
      <c r="AA41" s="39">
        <v>1574.5313205513953</v>
      </c>
      <c r="AB41" s="39">
        <v>1542.5537801461219</v>
      </c>
      <c r="AC41" s="39">
        <v>692.49464026474959</v>
      </c>
      <c r="AD41" s="39">
        <v>919.1850092978483</v>
      </c>
      <c r="AE41" s="40">
        <v>7399.7746896884428</v>
      </c>
      <c r="AF41" s="38">
        <v>0</v>
      </c>
      <c r="AG41" s="39">
        <v>116.57673987913128</v>
      </c>
      <c r="AH41" s="39">
        <v>29.56693994235993</v>
      </c>
      <c r="AI41" s="40">
        <v>146.14367982149122</v>
      </c>
      <c r="AJ41" s="71">
        <v>11697.830277745841</v>
      </c>
    </row>
    <row r="42" spans="1:36" x14ac:dyDescent="0.3">
      <c r="A42" s="1" t="s">
        <v>86</v>
      </c>
      <c r="B42" s="61" t="s">
        <v>89</v>
      </c>
      <c r="C42" s="38">
        <v>91.466419963836771</v>
      </c>
      <c r="D42" s="39">
        <v>6.0889499740600579</v>
      </c>
      <c r="E42" s="39">
        <v>23.135630119323732</v>
      </c>
      <c r="F42" s="39">
        <v>14.977969928741446</v>
      </c>
      <c r="G42" s="40">
        <v>135.66896998596201</v>
      </c>
      <c r="H42" s="38">
        <v>134.77926032924651</v>
      </c>
      <c r="I42" s="39">
        <v>9.3909199752807648</v>
      </c>
      <c r="J42" s="39">
        <v>384.90579034733753</v>
      </c>
      <c r="K42" s="39">
        <v>1.9107800102233878</v>
      </c>
      <c r="L42" s="40">
        <v>530.98675066208807</v>
      </c>
      <c r="M42" s="38">
        <v>515.34051935768093</v>
      </c>
      <c r="N42" s="39">
        <v>3.0495200185775753</v>
      </c>
      <c r="O42" s="39">
        <v>1250.1437788847684</v>
      </c>
      <c r="P42" s="39">
        <v>1.059260005950927</v>
      </c>
      <c r="Q42" s="40">
        <v>1769.5930782669777</v>
      </c>
      <c r="R42" s="38">
        <v>492.27018029594433</v>
      </c>
      <c r="S42" s="39">
        <v>2.2416099739074746</v>
      </c>
      <c r="T42" s="39">
        <v>0.60434999370574949</v>
      </c>
      <c r="U42" s="39">
        <v>231.19834983623031</v>
      </c>
      <c r="V42" s="40">
        <v>726.31449009978792</v>
      </c>
      <c r="W42" s="38">
        <v>665.28937998616652</v>
      </c>
      <c r="X42" s="39">
        <v>0.56162998795509367</v>
      </c>
      <c r="Y42" s="39">
        <v>1313.127828974724</v>
      </c>
      <c r="Z42" s="39">
        <v>85.294890077114161</v>
      </c>
      <c r="AA42" s="39">
        <v>400.39655018162716</v>
      </c>
      <c r="AB42" s="39">
        <v>791.51723060798611</v>
      </c>
      <c r="AC42" s="39">
        <v>173.07227950334544</v>
      </c>
      <c r="AD42" s="39">
        <v>133.14201986122123</v>
      </c>
      <c r="AE42" s="40">
        <v>3562.4018091801404</v>
      </c>
      <c r="AF42" s="38">
        <v>1.3197100219726601</v>
      </c>
      <c r="AG42" s="39">
        <v>147.00752927827844</v>
      </c>
      <c r="AH42" s="39">
        <v>30.08631013321876</v>
      </c>
      <c r="AI42" s="40">
        <v>178.41354943346988</v>
      </c>
      <c r="AJ42" s="71">
        <v>6903.3786476284258</v>
      </c>
    </row>
    <row r="43" spans="1:36" x14ac:dyDescent="0.3">
      <c r="A43" s="1" t="s">
        <v>86</v>
      </c>
      <c r="B43" s="61" t="s">
        <v>90</v>
      </c>
      <c r="C43" s="38">
        <v>85.900710670471227</v>
      </c>
      <c r="D43" s="39">
        <v>10.372520036697384</v>
      </c>
      <c r="E43" s="39">
        <v>37.425279874920854</v>
      </c>
      <c r="F43" s="39">
        <v>13.804650038719178</v>
      </c>
      <c r="G43" s="40">
        <v>147.50316062080864</v>
      </c>
      <c r="H43" s="38">
        <v>187.15529885435112</v>
      </c>
      <c r="I43" s="39">
        <v>10.048679983139049</v>
      </c>
      <c r="J43" s="39">
        <v>354.47277971124629</v>
      </c>
      <c r="K43" s="39">
        <v>2.6441499786376963</v>
      </c>
      <c r="L43" s="40">
        <v>554.32090852737406</v>
      </c>
      <c r="M43" s="38">
        <v>592.76189723467849</v>
      </c>
      <c r="N43" s="39">
        <v>1.9012500014305111</v>
      </c>
      <c r="O43" s="39">
        <v>1509.9247021522522</v>
      </c>
      <c r="P43" s="39">
        <v>1.7367699737548832</v>
      </c>
      <c r="Q43" s="40">
        <v>2106.3246193621158</v>
      </c>
      <c r="R43" s="38">
        <v>902.84881952047385</v>
      </c>
      <c r="S43" s="39">
        <v>7.403319965362547</v>
      </c>
      <c r="T43" s="39">
        <v>0.1066900024414062</v>
      </c>
      <c r="U43" s="39">
        <v>764.23310989391825</v>
      </c>
      <c r="V43" s="40">
        <v>1674.591939382196</v>
      </c>
      <c r="W43" s="38">
        <v>564.59793002510082</v>
      </c>
      <c r="X43" s="39">
        <v>0.52626000213623003</v>
      </c>
      <c r="Y43" s="39">
        <v>1876.4404310374271</v>
      </c>
      <c r="Z43" s="39">
        <v>64.345739677906039</v>
      </c>
      <c r="AA43" s="39">
        <v>243.92215102672563</v>
      </c>
      <c r="AB43" s="39">
        <v>274.84381057286259</v>
      </c>
      <c r="AC43" s="39">
        <v>96.820479508399998</v>
      </c>
      <c r="AD43" s="39">
        <v>53.57723966312404</v>
      </c>
      <c r="AE43" s="40">
        <v>3175.0740415136825</v>
      </c>
      <c r="AF43" s="38">
        <v>0</v>
      </c>
      <c r="AG43" s="39">
        <v>191.58221970677374</v>
      </c>
      <c r="AH43" s="39">
        <v>41.973720182895661</v>
      </c>
      <c r="AI43" s="40">
        <v>233.55593988966939</v>
      </c>
      <c r="AJ43" s="71">
        <v>7891.3706092958455</v>
      </c>
    </row>
    <row r="44" spans="1:36" x14ac:dyDescent="0.3">
      <c r="A44" s="1" t="s">
        <v>86</v>
      </c>
      <c r="B44" s="61" t="s">
        <v>91</v>
      </c>
      <c r="C44" s="38">
        <v>335.45359933757783</v>
      </c>
      <c r="D44" s="39">
        <v>46.572989879131313</v>
      </c>
      <c r="E44" s="39">
        <v>23.484599956512444</v>
      </c>
      <c r="F44" s="39">
        <v>12.613610027313234</v>
      </c>
      <c r="G44" s="40">
        <v>418.12479920053482</v>
      </c>
      <c r="H44" s="38">
        <v>207.22200999975209</v>
      </c>
      <c r="I44" s="39">
        <v>17.575849996089932</v>
      </c>
      <c r="J44" s="39">
        <v>406.24872014975551</v>
      </c>
      <c r="K44" s="39">
        <v>11.587770036697393</v>
      </c>
      <c r="L44" s="40">
        <v>642.63435018229495</v>
      </c>
      <c r="M44" s="38">
        <v>1011.6275095170735</v>
      </c>
      <c r="N44" s="39">
        <v>3.8298900318145752</v>
      </c>
      <c r="O44" s="39">
        <v>2089.9541304709915</v>
      </c>
      <c r="P44" s="39">
        <v>19.065140077590939</v>
      </c>
      <c r="Q44" s="40">
        <v>3124.4766700974706</v>
      </c>
      <c r="R44" s="38">
        <v>473.68827996146683</v>
      </c>
      <c r="S44" s="39">
        <v>5.2553000144958499</v>
      </c>
      <c r="T44" s="39">
        <v>3.8765000038147006</v>
      </c>
      <c r="U44" s="39">
        <v>350.07814001417159</v>
      </c>
      <c r="V44" s="40">
        <v>832.89821999394894</v>
      </c>
      <c r="W44" s="38">
        <v>1031.9282688846583</v>
      </c>
      <c r="X44" s="39">
        <v>0.84621000766754162</v>
      </c>
      <c r="Y44" s="39">
        <v>1867.2663896026627</v>
      </c>
      <c r="Z44" s="39">
        <v>100.59704010236264</v>
      </c>
      <c r="AA44" s="39">
        <v>291.27235996127115</v>
      </c>
      <c r="AB44" s="39">
        <v>269.26121031284339</v>
      </c>
      <c r="AC44" s="39">
        <v>134.92806016111379</v>
      </c>
      <c r="AD44" s="39">
        <v>37.330970367431625</v>
      </c>
      <c r="AE44" s="40">
        <v>3733.4305094000124</v>
      </c>
      <c r="AF44" s="38">
        <v>8.1125401763916063</v>
      </c>
      <c r="AG44" s="39">
        <v>71.54764994406699</v>
      </c>
      <c r="AH44" s="39">
        <v>78.354070124149388</v>
      </c>
      <c r="AI44" s="40">
        <v>158.01426024460798</v>
      </c>
      <c r="AJ44" s="71">
        <v>8909.5788091188715</v>
      </c>
    </row>
    <row r="45" spans="1:36" x14ac:dyDescent="0.3">
      <c r="A45" s="1" t="s">
        <v>86</v>
      </c>
      <c r="B45" s="61" t="s">
        <v>92</v>
      </c>
      <c r="C45" s="38">
        <v>133.75734034585957</v>
      </c>
      <c r="D45" s="39">
        <v>28.672750106811517</v>
      </c>
      <c r="E45" s="39">
        <v>48.866519494056668</v>
      </c>
      <c r="F45" s="39">
        <v>12.273770051002497</v>
      </c>
      <c r="G45" s="40">
        <v>223.57037999773024</v>
      </c>
      <c r="H45" s="38">
        <v>207.07910972046855</v>
      </c>
      <c r="I45" s="39">
        <v>2.9189500102996875</v>
      </c>
      <c r="J45" s="39">
        <v>255.05499997234344</v>
      </c>
      <c r="K45" s="39">
        <v>2.7020699939727781</v>
      </c>
      <c r="L45" s="40">
        <v>467.75512969708444</v>
      </c>
      <c r="M45" s="38">
        <v>323.74942060780523</v>
      </c>
      <c r="N45" s="39">
        <v>1.3494799976348884</v>
      </c>
      <c r="O45" s="39">
        <v>1475.4114194785354</v>
      </c>
      <c r="P45" s="39">
        <v>8.2513099365234286</v>
      </c>
      <c r="Q45" s="40">
        <v>1808.7616300204991</v>
      </c>
      <c r="R45" s="38">
        <v>77.050999972820293</v>
      </c>
      <c r="S45" s="39">
        <v>4.6784999847412134</v>
      </c>
      <c r="T45" s="39">
        <v>1.2869499998092651</v>
      </c>
      <c r="U45" s="39">
        <v>121.10368001733711</v>
      </c>
      <c r="V45" s="40">
        <v>204.12012997470788</v>
      </c>
      <c r="W45" s="38">
        <v>64.147200709819742</v>
      </c>
      <c r="X45" s="39">
        <v>9.1099998235702556E-2</v>
      </c>
      <c r="Y45" s="39">
        <v>1341.5137804257863</v>
      </c>
      <c r="Z45" s="39">
        <v>54.659449868440603</v>
      </c>
      <c r="AA45" s="39">
        <v>95.419309936046687</v>
      </c>
      <c r="AB45" s="39">
        <v>38.118350027561192</v>
      </c>
      <c r="AC45" s="39">
        <v>15.03988997983933</v>
      </c>
      <c r="AD45" s="39">
        <v>7.0124599838256891</v>
      </c>
      <c r="AE45" s="40">
        <v>1616.0015409295552</v>
      </c>
      <c r="AF45" s="38">
        <v>3.7581200132370052</v>
      </c>
      <c r="AG45" s="39">
        <v>121.85936910963061</v>
      </c>
      <c r="AH45" s="39">
        <v>22.434210101127629</v>
      </c>
      <c r="AI45" s="40">
        <v>148.05169922399523</v>
      </c>
      <c r="AJ45" s="71">
        <v>4468.2605098435715</v>
      </c>
    </row>
    <row r="46" spans="1:36" x14ac:dyDescent="0.3">
      <c r="A46" s="1" t="s">
        <v>86</v>
      </c>
      <c r="B46" s="61" t="s">
        <v>93</v>
      </c>
      <c r="C46" s="38">
        <v>64.080348967552226</v>
      </c>
      <c r="D46" s="39">
        <v>12.252359993934631</v>
      </c>
      <c r="E46" s="39">
        <v>72.556860558509797</v>
      </c>
      <c r="F46" s="39">
        <v>16.516420051574691</v>
      </c>
      <c r="G46" s="40">
        <v>165.40598957157135</v>
      </c>
      <c r="H46" s="38">
        <v>141.00152940630912</v>
      </c>
      <c r="I46" s="39">
        <v>6.2496899585723806</v>
      </c>
      <c r="J46" s="39">
        <v>134.58760976028435</v>
      </c>
      <c r="K46" s="39">
        <v>1.5467299995422359</v>
      </c>
      <c r="L46" s="40">
        <v>283.38555912470804</v>
      </c>
      <c r="M46" s="38">
        <v>407.80889952373468</v>
      </c>
      <c r="N46" s="39">
        <v>1.4112299938201909</v>
      </c>
      <c r="O46" s="39">
        <v>1627.2804478014111</v>
      </c>
      <c r="P46" s="39">
        <v>19.735229963302601</v>
      </c>
      <c r="Q46" s="40">
        <v>2056.2358072822685</v>
      </c>
      <c r="R46" s="38">
        <v>114.34517981386186</v>
      </c>
      <c r="S46" s="39">
        <v>4.99742999458313</v>
      </c>
      <c r="T46" s="39">
        <v>0.84989001464843805</v>
      </c>
      <c r="U46" s="39">
        <v>255.12738002777118</v>
      </c>
      <c r="V46" s="40">
        <v>375.3198798508646</v>
      </c>
      <c r="W46" s="38">
        <v>316.50548960256577</v>
      </c>
      <c r="X46" s="39">
        <v>0.19498999691009511</v>
      </c>
      <c r="Y46" s="39">
        <v>655.41012992620517</v>
      </c>
      <c r="Z46" s="39">
        <v>43.301960259437578</v>
      </c>
      <c r="AA46" s="39">
        <v>246.11119950962063</v>
      </c>
      <c r="AB46" s="39">
        <v>116.79600999307627</v>
      </c>
      <c r="AC46" s="39">
        <v>83.011080462455652</v>
      </c>
      <c r="AD46" s="39">
        <v>42.849620146751356</v>
      </c>
      <c r="AE46" s="40">
        <v>1504.1804798970222</v>
      </c>
      <c r="AF46" s="38">
        <v>5.9855000152587854</v>
      </c>
      <c r="AG46" s="39">
        <v>82.617260210752548</v>
      </c>
      <c r="AH46" s="39">
        <v>60.841399767041196</v>
      </c>
      <c r="AI46" s="40">
        <v>149.44415999305252</v>
      </c>
      <c r="AJ46" s="71">
        <v>4533.9718757194878</v>
      </c>
    </row>
    <row r="47" spans="1:36" x14ac:dyDescent="0.3">
      <c r="A47" s="1" t="s">
        <v>86</v>
      </c>
      <c r="B47" s="61" t="s">
        <v>94</v>
      </c>
      <c r="C47" s="38">
        <v>53.887130359649746</v>
      </c>
      <c r="D47" s="39">
        <v>3.3822300300598229</v>
      </c>
      <c r="E47" s="39">
        <v>136.66432992172244</v>
      </c>
      <c r="F47" s="39">
        <v>26.092699935913089</v>
      </c>
      <c r="G47" s="40">
        <v>220.02639024734509</v>
      </c>
      <c r="H47" s="38">
        <v>117.27808017253884</v>
      </c>
      <c r="I47" s="39">
        <v>1.1092500047683709</v>
      </c>
      <c r="J47" s="39">
        <v>264.12476939105977</v>
      </c>
      <c r="K47" s="39">
        <v>2.3289200248718269</v>
      </c>
      <c r="L47" s="40">
        <v>384.8410195932388</v>
      </c>
      <c r="M47" s="38">
        <v>530.25099801206579</v>
      </c>
      <c r="N47" s="39">
        <v>3.8521799917221045</v>
      </c>
      <c r="O47" s="39">
        <v>1246.7395780336849</v>
      </c>
      <c r="P47" s="39">
        <v>4.6548200302124041</v>
      </c>
      <c r="Q47" s="40">
        <v>1785.4975760676853</v>
      </c>
      <c r="R47" s="38">
        <v>257.09820984649667</v>
      </c>
      <c r="S47" s="39">
        <v>0.17839999389648439</v>
      </c>
      <c r="T47" s="39">
        <v>1.0399699945449836</v>
      </c>
      <c r="U47" s="39">
        <v>245.38700038135056</v>
      </c>
      <c r="V47" s="40">
        <v>503.70358021628874</v>
      </c>
      <c r="W47" s="38">
        <v>1463.2724610010389</v>
      </c>
      <c r="X47" s="39">
        <v>0.33242000246047987</v>
      </c>
      <c r="Y47" s="39">
        <v>1343.3624606804844</v>
      </c>
      <c r="Z47" s="39">
        <v>73.95463965511324</v>
      </c>
      <c r="AA47" s="39">
        <v>232.66288073658964</v>
      </c>
      <c r="AB47" s="39">
        <v>125.02751958465572</v>
      </c>
      <c r="AC47" s="39">
        <v>84.839170124053936</v>
      </c>
      <c r="AD47" s="39">
        <v>37.397920156478918</v>
      </c>
      <c r="AE47" s="40">
        <v>3360.849471940875</v>
      </c>
      <c r="AF47" s="38">
        <v>0.89264999389648403</v>
      </c>
      <c r="AG47" s="39">
        <v>39.140039933443113</v>
      </c>
      <c r="AH47" s="39">
        <v>31.257999571323371</v>
      </c>
      <c r="AI47" s="40">
        <v>71.290689498662971</v>
      </c>
      <c r="AJ47" s="71">
        <v>6326.208727564097</v>
      </c>
    </row>
    <row r="48" spans="1:36" x14ac:dyDescent="0.3">
      <c r="A48" s="1" t="s">
        <v>86</v>
      </c>
      <c r="B48" s="61" t="s">
        <v>95</v>
      </c>
      <c r="C48" s="38">
        <v>50.966189866065967</v>
      </c>
      <c r="D48" s="39">
        <v>4.6206300354003904</v>
      </c>
      <c r="E48" s="39">
        <v>8.7971001892089831</v>
      </c>
      <c r="F48" s="39">
        <v>1.3247000102996815</v>
      </c>
      <c r="G48" s="40">
        <v>65.708620100975011</v>
      </c>
      <c r="H48" s="38">
        <v>58.9522495222092</v>
      </c>
      <c r="I48" s="39">
        <v>2.6896499900817847</v>
      </c>
      <c r="J48" s="39">
        <v>104.60958996152878</v>
      </c>
      <c r="K48" s="39">
        <v>0.36177999877929767</v>
      </c>
      <c r="L48" s="40">
        <v>166.61326947259906</v>
      </c>
      <c r="M48" s="38">
        <v>294.52068834280954</v>
      </c>
      <c r="N48" s="39">
        <v>7.2519998550414994E-2</v>
      </c>
      <c r="O48" s="39">
        <v>564.59933989548722</v>
      </c>
      <c r="P48" s="39">
        <v>9.7625200157165555</v>
      </c>
      <c r="Q48" s="40">
        <v>868.95506825256371</v>
      </c>
      <c r="R48" s="38">
        <v>317.67822052860299</v>
      </c>
      <c r="S48" s="39">
        <v>0.131279998779297</v>
      </c>
      <c r="T48" s="39">
        <v>2.7691800107955902</v>
      </c>
      <c r="U48" s="39">
        <v>159.88775026726725</v>
      </c>
      <c r="V48" s="40">
        <v>480.46643080544516</v>
      </c>
      <c r="W48" s="38">
        <v>236.26205055809012</v>
      </c>
      <c r="X48" s="39">
        <v>0.32431000518798808</v>
      </c>
      <c r="Y48" s="39">
        <v>541.10446960020033</v>
      </c>
      <c r="Z48" s="39">
        <v>1.4134799747467057</v>
      </c>
      <c r="AA48" s="39">
        <v>40.152980210304264</v>
      </c>
      <c r="AB48" s="39">
        <v>22.648130205154423</v>
      </c>
      <c r="AC48" s="39">
        <v>26.645140073299409</v>
      </c>
      <c r="AD48" s="39">
        <v>2.8569800176620492</v>
      </c>
      <c r="AE48" s="40">
        <v>871.40754064464534</v>
      </c>
      <c r="AF48" s="38">
        <v>0.128490005493164</v>
      </c>
      <c r="AG48" s="39">
        <v>47.555180456876762</v>
      </c>
      <c r="AH48" s="39">
        <v>17.064030148148525</v>
      </c>
      <c r="AI48" s="40">
        <v>64.74770061051845</v>
      </c>
      <c r="AJ48" s="71">
        <v>2517.8986298867467</v>
      </c>
    </row>
    <row r="49" spans="1:36" x14ac:dyDescent="0.3">
      <c r="A49" s="1" t="s">
        <v>96</v>
      </c>
      <c r="B49" s="61" t="s">
        <v>97</v>
      </c>
      <c r="C49" s="38">
        <v>102.3633293418885</v>
      </c>
      <c r="D49" s="39">
        <v>4.7241400117874095</v>
      </c>
      <c r="E49" s="39">
        <v>0</v>
      </c>
      <c r="F49" s="39">
        <v>0</v>
      </c>
      <c r="G49" s="40">
        <v>107.08746935367591</v>
      </c>
      <c r="H49" s="38">
        <v>83.03049941301353</v>
      </c>
      <c r="I49" s="39">
        <v>0</v>
      </c>
      <c r="J49" s="39">
        <v>101.93181054496776</v>
      </c>
      <c r="K49" s="39">
        <v>0</v>
      </c>
      <c r="L49" s="40">
        <v>184.96230995798129</v>
      </c>
      <c r="M49" s="38">
        <v>295.4503613228797</v>
      </c>
      <c r="N49" s="39">
        <v>8.5240003585815405E-2</v>
      </c>
      <c r="O49" s="39">
        <v>512.5320300416945</v>
      </c>
      <c r="P49" s="39">
        <v>3.8982900848388682</v>
      </c>
      <c r="Q49" s="40">
        <v>811.96592145299883</v>
      </c>
      <c r="R49" s="38">
        <v>182.551140250206</v>
      </c>
      <c r="S49" s="39">
        <v>0.247120002746582</v>
      </c>
      <c r="T49" s="39">
        <v>0.48076000595092805</v>
      </c>
      <c r="U49" s="39">
        <v>55.529340054512048</v>
      </c>
      <c r="V49" s="40">
        <v>238.80836031341556</v>
      </c>
      <c r="W49" s="38">
        <v>585.73692020797728</v>
      </c>
      <c r="X49" s="39">
        <v>0.26031999874115042</v>
      </c>
      <c r="Y49" s="39">
        <v>465.77485918807992</v>
      </c>
      <c r="Z49" s="39">
        <v>5.9120799942016582</v>
      </c>
      <c r="AA49" s="39">
        <v>223.15083996772765</v>
      </c>
      <c r="AB49" s="39">
        <v>272.7637110967637</v>
      </c>
      <c r="AC49" s="39">
        <v>49.728249969482462</v>
      </c>
      <c r="AD49" s="39">
        <v>22.230759867668137</v>
      </c>
      <c r="AE49" s="40">
        <v>1625.557740290642</v>
      </c>
      <c r="AF49" s="38">
        <v>1.30777001953125</v>
      </c>
      <c r="AG49" s="39">
        <v>17.30859983444212</v>
      </c>
      <c r="AH49" s="39">
        <v>11.585160039901737</v>
      </c>
      <c r="AI49" s="40">
        <v>30.201529893875108</v>
      </c>
      <c r="AJ49" s="71">
        <v>2998.5833312625887</v>
      </c>
    </row>
    <row r="50" spans="1:36" x14ac:dyDescent="0.3">
      <c r="A50" s="1" t="s">
        <v>96</v>
      </c>
      <c r="B50" s="61" t="s">
        <v>98</v>
      </c>
      <c r="C50" s="38">
        <v>102.88287975883487</v>
      </c>
      <c r="D50" s="39">
        <v>18.915550071239469</v>
      </c>
      <c r="E50" s="39">
        <v>10.451919899940494</v>
      </c>
      <c r="F50" s="39">
        <v>3.4931399765014635</v>
      </c>
      <c r="G50" s="40">
        <v>135.7434897065163</v>
      </c>
      <c r="H50" s="38">
        <v>132.60893039369586</v>
      </c>
      <c r="I50" s="39">
        <v>1.237959995269776</v>
      </c>
      <c r="J50" s="39">
        <v>182.49958044075979</v>
      </c>
      <c r="K50" s="39">
        <v>1.9614200057983378</v>
      </c>
      <c r="L50" s="40">
        <v>318.30789083552372</v>
      </c>
      <c r="M50" s="38">
        <v>318.39868998527533</v>
      </c>
      <c r="N50" s="39">
        <v>1.4203199892044061</v>
      </c>
      <c r="O50" s="39">
        <v>1053.2369099569319</v>
      </c>
      <c r="P50" s="39">
        <v>7.9378199830055287</v>
      </c>
      <c r="Q50" s="40">
        <v>1380.9937399144171</v>
      </c>
      <c r="R50" s="38">
        <v>425.22431022739391</v>
      </c>
      <c r="S50" s="39">
        <v>0.37004000568389894</v>
      </c>
      <c r="T50" s="39">
        <v>2.0202800054550178</v>
      </c>
      <c r="U50" s="39">
        <v>182.45418026041978</v>
      </c>
      <c r="V50" s="40">
        <v>610.06881049895264</v>
      </c>
      <c r="W50" s="38">
        <v>1242.608531004727</v>
      </c>
      <c r="X50" s="39">
        <v>0.67576999902725232</v>
      </c>
      <c r="Y50" s="39">
        <v>882.66731937503766</v>
      </c>
      <c r="Z50" s="39">
        <v>19.056570096731186</v>
      </c>
      <c r="AA50" s="39">
        <v>164.15884045815463</v>
      </c>
      <c r="AB50" s="39">
        <v>383.41293076682075</v>
      </c>
      <c r="AC50" s="39">
        <v>367.26608918857579</v>
      </c>
      <c r="AD50" s="39">
        <v>36.472770298957855</v>
      </c>
      <c r="AE50" s="40">
        <v>3096.3188211880329</v>
      </c>
      <c r="AF50" s="38">
        <v>0.30250998687744179</v>
      </c>
      <c r="AG50" s="39">
        <v>49.00919001102443</v>
      </c>
      <c r="AH50" s="39">
        <v>61.630420051336316</v>
      </c>
      <c r="AI50" s="40">
        <v>110.94212004923818</v>
      </c>
      <c r="AJ50" s="71">
        <v>5652.3748721926804</v>
      </c>
    </row>
    <row r="51" spans="1:36" x14ac:dyDescent="0.3">
      <c r="A51" s="1" t="s">
        <v>96</v>
      </c>
      <c r="B51" s="61" t="s">
        <v>99</v>
      </c>
      <c r="C51" s="38">
        <v>38.741109989166219</v>
      </c>
      <c r="D51" s="39">
        <v>2.9069600048065185</v>
      </c>
      <c r="E51" s="39">
        <v>7.1763200798034656</v>
      </c>
      <c r="F51" s="39">
        <v>1.1901400032043457</v>
      </c>
      <c r="G51" s="40">
        <v>50.014530076980556</v>
      </c>
      <c r="H51" s="38">
        <v>75.225910304069458</v>
      </c>
      <c r="I51" s="39">
        <v>0.44404999542236312</v>
      </c>
      <c r="J51" s="39">
        <v>139.11905035328866</v>
      </c>
      <c r="K51" s="39">
        <v>2.2111100044250458</v>
      </c>
      <c r="L51" s="40">
        <v>217.00012065720551</v>
      </c>
      <c r="M51" s="38">
        <v>207.75097890734673</v>
      </c>
      <c r="N51" s="39">
        <v>0.99221000671386761</v>
      </c>
      <c r="O51" s="39">
        <v>720.03835001134928</v>
      </c>
      <c r="P51" s="39">
        <v>0.71914002990722659</v>
      </c>
      <c r="Q51" s="40">
        <v>929.50067895531708</v>
      </c>
      <c r="R51" s="38">
        <v>401.20621994614623</v>
      </c>
      <c r="S51" s="39">
        <v>0.54022000885009802</v>
      </c>
      <c r="T51" s="39">
        <v>0.27536999893188469</v>
      </c>
      <c r="U51" s="39">
        <v>210.0441902284623</v>
      </c>
      <c r="V51" s="40">
        <v>612.06600018239055</v>
      </c>
      <c r="W51" s="38">
        <v>675.40001972293896</v>
      </c>
      <c r="X51" s="39">
        <v>0.28931999850273127</v>
      </c>
      <c r="Y51" s="39">
        <v>880.85750901258041</v>
      </c>
      <c r="Z51" s="39">
        <v>33.907819931983937</v>
      </c>
      <c r="AA51" s="39">
        <v>129.82039970970155</v>
      </c>
      <c r="AB51" s="39">
        <v>192.03123960566521</v>
      </c>
      <c r="AC51" s="39">
        <v>154.2130304009915</v>
      </c>
      <c r="AD51" s="39">
        <v>21.278070025444016</v>
      </c>
      <c r="AE51" s="40">
        <v>2087.7974084078082</v>
      </c>
      <c r="AF51" s="38">
        <v>1.4748000030517601</v>
      </c>
      <c r="AG51" s="39">
        <v>19.279089799880982</v>
      </c>
      <c r="AH51" s="39">
        <v>45.787690007209747</v>
      </c>
      <c r="AI51" s="40">
        <v>66.541579810142494</v>
      </c>
      <c r="AJ51" s="71">
        <v>3962.9203180898448</v>
      </c>
    </row>
    <row r="52" spans="1:36" x14ac:dyDescent="0.3">
      <c r="A52" s="1" t="s">
        <v>96</v>
      </c>
      <c r="B52" s="61" t="s">
        <v>100</v>
      </c>
      <c r="C52" s="38">
        <v>247.65958959531793</v>
      </c>
      <c r="D52" s="39">
        <v>31.432140033721929</v>
      </c>
      <c r="E52" s="39">
        <v>43.40027001905441</v>
      </c>
      <c r="F52" s="39">
        <v>12.995599931716917</v>
      </c>
      <c r="G52" s="40">
        <v>335.48759957981116</v>
      </c>
      <c r="H52" s="38">
        <v>262.53156989789022</v>
      </c>
      <c r="I52" s="39">
        <v>6.4898100357055615</v>
      </c>
      <c r="J52" s="39">
        <v>510.52155937266377</v>
      </c>
      <c r="K52" s="39">
        <v>2.1562199916839604</v>
      </c>
      <c r="L52" s="40">
        <v>781.69915929794354</v>
      </c>
      <c r="M52" s="38">
        <v>422.12190970850008</v>
      </c>
      <c r="N52" s="39">
        <v>0.63380999946594196</v>
      </c>
      <c r="O52" s="39">
        <v>1533.7752485680578</v>
      </c>
      <c r="P52" s="39">
        <v>8.341860129356391</v>
      </c>
      <c r="Q52" s="40">
        <v>1964.8728284053802</v>
      </c>
      <c r="R52" s="38">
        <v>517.96313963341709</v>
      </c>
      <c r="S52" s="39">
        <v>1.7559900417327883</v>
      </c>
      <c r="T52" s="39">
        <v>2.2169000148773188</v>
      </c>
      <c r="U52" s="39">
        <v>507.5514299087522</v>
      </c>
      <c r="V52" s="40">
        <v>1029.4874595987794</v>
      </c>
      <c r="W52" s="38">
        <v>1766.6063392009141</v>
      </c>
      <c r="X52" s="39">
        <v>1.6725199909210211</v>
      </c>
      <c r="Y52" s="39">
        <v>2364.3906914974455</v>
      </c>
      <c r="Z52" s="39">
        <v>126.0168596119881</v>
      </c>
      <c r="AA52" s="39">
        <v>804.43700890523212</v>
      </c>
      <c r="AB52" s="39">
        <v>768.9133576626781</v>
      </c>
      <c r="AC52" s="39">
        <v>412.03789013099691</v>
      </c>
      <c r="AD52" s="39">
        <v>201.31390999603272</v>
      </c>
      <c r="AE52" s="40">
        <v>6445.3885769962089</v>
      </c>
      <c r="AF52" s="38">
        <v>23.193940258026128</v>
      </c>
      <c r="AG52" s="39">
        <v>129.08567002582546</v>
      </c>
      <c r="AH52" s="39">
        <v>129.07688014459615</v>
      </c>
      <c r="AI52" s="40">
        <v>281.35649042844773</v>
      </c>
      <c r="AJ52" s="71">
        <v>10838.292114306571</v>
      </c>
    </row>
    <row r="53" spans="1:36" x14ac:dyDescent="0.3">
      <c r="A53" s="1" t="s">
        <v>96</v>
      </c>
      <c r="B53" s="61" t="s">
        <v>101</v>
      </c>
      <c r="C53" s="38">
        <v>57.746710153579713</v>
      </c>
      <c r="D53" s="39">
        <v>12.305289897918698</v>
      </c>
      <c r="E53" s="39">
        <v>162.20744979095466</v>
      </c>
      <c r="F53" s="39">
        <v>35.325459979534152</v>
      </c>
      <c r="G53" s="40">
        <v>267.58490982198725</v>
      </c>
      <c r="H53" s="38">
        <v>41.662420204162586</v>
      </c>
      <c r="I53" s="39">
        <v>3.2723699951171912</v>
      </c>
      <c r="J53" s="39">
        <v>281.63303948760034</v>
      </c>
      <c r="K53" s="39">
        <v>0.15166999816894527</v>
      </c>
      <c r="L53" s="40">
        <v>326.71949968504907</v>
      </c>
      <c r="M53" s="38">
        <v>120.6929996938705</v>
      </c>
      <c r="N53" s="39">
        <v>0</v>
      </c>
      <c r="O53" s="39">
        <v>375.47846002388007</v>
      </c>
      <c r="P53" s="39">
        <v>9.8500999822616553</v>
      </c>
      <c r="Q53" s="40">
        <v>506.02155970001223</v>
      </c>
      <c r="R53" s="38">
        <v>153.92091991662974</v>
      </c>
      <c r="S53" s="39">
        <v>1.8799000034332267</v>
      </c>
      <c r="T53" s="39">
        <v>1.4879700193405152</v>
      </c>
      <c r="U53" s="39">
        <v>320.93836011624336</v>
      </c>
      <c r="V53" s="40">
        <v>478.2271500556468</v>
      </c>
      <c r="W53" s="38">
        <v>1021.2724098590621</v>
      </c>
      <c r="X53" s="39">
        <v>2.4634399755001075</v>
      </c>
      <c r="Y53" s="39">
        <v>580.94089944553389</v>
      </c>
      <c r="Z53" s="39">
        <v>33.660179837703701</v>
      </c>
      <c r="AA53" s="39">
        <v>403.36246959304822</v>
      </c>
      <c r="AB53" s="39">
        <v>258.94468072843546</v>
      </c>
      <c r="AC53" s="39">
        <v>154.10496993565562</v>
      </c>
      <c r="AD53" s="39">
        <v>35.554950087308875</v>
      </c>
      <c r="AE53" s="40">
        <v>2490.3039994622482</v>
      </c>
      <c r="AF53" s="38">
        <v>5.1704299468994126</v>
      </c>
      <c r="AG53" s="39">
        <v>35.087660093307477</v>
      </c>
      <c r="AH53" s="39">
        <v>38.12405018639565</v>
      </c>
      <c r="AI53" s="40">
        <v>78.38214022660253</v>
      </c>
      <c r="AJ53" s="71">
        <v>4147.2392589515457</v>
      </c>
    </row>
    <row r="54" spans="1:36" x14ac:dyDescent="0.3">
      <c r="A54" s="1" t="s">
        <v>96</v>
      </c>
      <c r="B54" s="61" t="s">
        <v>102</v>
      </c>
      <c r="C54" s="38">
        <v>91.692709682464638</v>
      </c>
      <c r="D54" s="39">
        <v>10.942679967880256</v>
      </c>
      <c r="E54" s="39">
        <v>92.334270501613616</v>
      </c>
      <c r="F54" s="39">
        <v>20.788830091476452</v>
      </c>
      <c r="G54" s="40">
        <v>215.75849024343498</v>
      </c>
      <c r="H54" s="38">
        <v>138.80869912099843</v>
      </c>
      <c r="I54" s="39">
        <v>0.30235000133514467</v>
      </c>
      <c r="J54" s="39">
        <v>394.23128173971156</v>
      </c>
      <c r="K54" s="39">
        <v>0.98242000007629426</v>
      </c>
      <c r="L54" s="40">
        <v>534.3247508621215</v>
      </c>
      <c r="M54" s="38">
        <v>331.84236018419267</v>
      </c>
      <c r="N54" s="39">
        <v>2.9481899757385217</v>
      </c>
      <c r="O54" s="39">
        <v>863.85584046101519</v>
      </c>
      <c r="P54" s="39">
        <v>7.0217001152038607</v>
      </c>
      <c r="Q54" s="40">
        <v>1205.6680907361504</v>
      </c>
      <c r="R54" s="38">
        <v>270.9325296521186</v>
      </c>
      <c r="S54" s="39">
        <v>1.3022299728393558</v>
      </c>
      <c r="T54" s="39">
        <v>2.289010002136231</v>
      </c>
      <c r="U54" s="39">
        <v>263.65159024381654</v>
      </c>
      <c r="V54" s="40">
        <v>538.17535987091082</v>
      </c>
      <c r="W54" s="38">
        <v>646.08756935119663</v>
      </c>
      <c r="X54" s="39">
        <v>1.7440800261497542</v>
      </c>
      <c r="Y54" s="39">
        <v>1818.4437196730385</v>
      </c>
      <c r="Z54" s="39">
        <v>60.178810160636871</v>
      </c>
      <c r="AA54" s="39">
        <v>339.74728965187114</v>
      </c>
      <c r="AB54" s="39">
        <v>346.03311896586433</v>
      </c>
      <c r="AC54" s="39">
        <v>170.5879097270965</v>
      </c>
      <c r="AD54" s="39">
        <v>44.691700202941917</v>
      </c>
      <c r="AE54" s="40">
        <v>3427.514197758795</v>
      </c>
      <c r="AF54" s="38">
        <v>24.755350039482124</v>
      </c>
      <c r="AG54" s="39">
        <v>22.363739733219155</v>
      </c>
      <c r="AH54" s="39">
        <v>51.650720302104951</v>
      </c>
      <c r="AI54" s="40">
        <v>98.76981007480623</v>
      </c>
      <c r="AJ54" s="71">
        <v>6020.2106995462191</v>
      </c>
    </row>
    <row r="55" spans="1:36" x14ac:dyDescent="0.3">
      <c r="A55" s="1" t="s">
        <v>96</v>
      </c>
      <c r="B55" s="61" t="s">
        <v>103</v>
      </c>
      <c r="C55" s="38">
        <v>79.863630081176822</v>
      </c>
      <c r="D55" s="39">
        <v>6.0047200012207007</v>
      </c>
      <c r="E55" s="39">
        <v>143.59986922836302</v>
      </c>
      <c r="F55" s="39">
        <v>18.625820017814632</v>
      </c>
      <c r="G55" s="40">
        <v>248.09403932857521</v>
      </c>
      <c r="H55" s="38">
        <v>246.55837074327471</v>
      </c>
      <c r="I55" s="39">
        <v>3.9682899856567371</v>
      </c>
      <c r="J55" s="39">
        <v>248.62930991053565</v>
      </c>
      <c r="K55" s="39">
        <v>1.3101099967956544</v>
      </c>
      <c r="L55" s="40">
        <v>500.46608063626275</v>
      </c>
      <c r="M55" s="38">
        <v>587.89725077486048</v>
      </c>
      <c r="N55" s="39">
        <v>0.6435100040435795</v>
      </c>
      <c r="O55" s="39">
        <v>1136.9216502916806</v>
      </c>
      <c r="P55" s="39">
        <v>19.700820145606993</v>
      </c>
      <c r="Q55" s="40">
        <v>1745.1632312161917</v>
      </c>
      <c r="R55" s="38">
        <v>401.49343914675717</v>
      </c>
      <c r="S55" s="39">
        <v>6.4204800148010266</v>
      </c>
      <c r="T55" s="39">
        <v>0.57021999573707594</v>
      </c>
      <c r="U55" s="39">
        <v>574.50272000384336</v>
      </c>
      <c r="V55" s="40">
        <v>982.98685916113868</v>
      </c>
      <c r="W55" s="38">
        <v>1444.1725822854637</v>
      </c>
      <c r="X55" s="39">
        <v>0.27208999848365772</v>
      </c>
      <c r="Y55" s="39">
        <v>2259.6562579526894</v>
      </c>
      <c r="Z55" s="39">
        <v>36.77468999099731</v>
      </c>
      <c r="AA55" s="39">
        <v>277.6501003396512</v>
      </c>
      <c r="AB55" s="39">
        <v>317.04814023089415</v>
      </c>
      <c r="AC55" s="39">
        <v>348.19842016696924</v>
      </c>
      <c r="AD55" s="39">
        <v>58.407290284633667</v>
      </c>
      <c r="AE55" s="40">
        <v>4742.1795712497815</v>
      </c>
      <c r="AF55" s="38">
        <v>1.9881999626159672</v>
      </c>
      <c r="AG55" s="39">
        <v>86.289040074348378</v>
      </c>
      <c r="AH55" s="39">
        <v>22.756079954862575</v>
      </c>
      <c r="AI55" s="40">
        <v>111.03331999182691</v>
      </c>
      <c r="AJ55" s="71">
        <v>8329.9231015837759</v>
      </c>
    </row>
    <row r="56" spans="1:36" x14ac:dyDescent="0.3">
      <c r="A56" s="1" t="s">
        <v>96</v>
      </c>
      <c r="B56" s="61" t="s">
        <v>104</v>
      </c>
      <c r="C56" s="38">
        <v>102.595549665451</v>
      </c>
      <c r="D56" s="39">
        <v>11.012090058326724</v>
      </c>
      <c r="E56" s="39">
        <v>123.64498121929171</v>
      </c>
      <c r="F56" s="39">
        <v>23.114339980125408</v>
      </c>
      <c r="G56" s="40">
        <v>260.36696092319482</v>
      </c>
      <c r="H56" s="38">
        <v>273.97344967794419</v>
      </c>
      <c r="I56" s="39">
        <v>2.7750900154113762</v>
      </c>
      <c r="J56" s="39">
        <v>503.64561916494404</v>
      </c>
      <c r="K56" s="39">
        <v>4.4902199964523319</v>
      </c>
      <c r="L56" s="40">
        <v>784.88437885475184</v>
      </c>
      <c r="M56" s="38">
        <v>613.92068967676141</v>
      </c>
      <c r="N56" s="39">
        <v>1.4660299863815311</v>
      </c>
      <c r="O56" s="39">
        <v>1003.7365291278365</v>
      </c>
      <c r="P56" s="39">
        <v>2.9419199972152716</v>
      </c>
      <c r="Q56" s="40">
        <v>1622.0651687881948</v>
      </c>
      <c r="R56" s="38">
        <v>329.92046058368675</v>
      </c>
      <c r="S56" s="39">
        <v>8.1611200752258206</v>
      </c>
      <c r="T56" s="39">
        <v>3.0743800334930373</v>
      </c>
      <c r="U56" s="39">
        <v>259.92074068439001</v>
      </c>
      <c r="V56" s="40">
        <v>601.07670137679565</v>
      </c>
      <c r="W56" s="38">
        <v>736.83299989998363</v>
      </c>
      <c r="X56" s="39">
        <v>0.87287000751495336</v>
      </c>
      <c r="Y56" s="39">
        <v>1409.3915388486382</v>
      </c>
      <c r="Z56" s="39">
        <v>45.057510144233738</v>
      </c>
      <c r="AA56" s="39">
        <v>1046.6915714588754</v>
      </c>
      <c r="AB56" s="39">
        <v>1278.2096010179523</v>
      </c>
      <c r="AC56" s="39">
        <v>1289.2414204683314</v>
      </c>
      <c r="AD56" s="39">
        <v>342.35339001154892</v>
      </c>
      <c r="AE56" s="40">
        <v>6148.6509018570778</v>
      </c>
      <c r="AF56" s="38">
        <v>1.6181799926757789</v>
      </c>
      <c r="AG56" s="39">
        <v>36.123059564590463</v>
      </c>
      <c r="AH56" s="39">
        <v>15.132900047779081</v>
      </c>
      <c r="AI56" s="40">
        <v>52.874139605045322</v>
      </c>
      <c r="AJ56" s="71">
        <v>9469.918251405059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224.87972008037556</v>
      </c>
      <c r="F57" s="39">
        <v>36.77584985256194</v>
      </c>
      <c r="G57" s="40">
        <v>261.65556993293751</v>
      </c>
      <c r="H57" s="38">
        <v>245.55127050423619</v>
      </c>
      <c r="I57" s="39">
        <v>5.6696100425720228</v>
      </c>
      <c r="J57" s="39">
        <v>390.02547017669684</v>
      </c>
      <c r="K57" s="39">
        <v>0.76143000507354708</v>
      </c>
      <c r="L57" s="40">
        <v>642.00778072857861</v>
      </c>
      <c r="M57" s="38">
        <v>752.0826604919439</v>
      </c>
      <c r="N57" s="39">
        <v>1.8558600044250495</v>
      </c>
      <c r="O57" s="39">
        <v>1070.6911726949218</v>
      </c>
      <c r="P57" s="39">
        <v>3.8105300102233843</v>
      </c>
      <c r="Q57" s="40">
        <v>1828.4402232015141</v>
      </c>
      <c r="R57" s="38">
        <v>210.71019971764085</v>
      </c>
      <c r="S57" s="39">
        <v>0.48519000244140598</v>
      </c>
      <c r="T57" s="39">
        <v>0.61141998434066802</v>
      </c>
      <c r="U57" s="39">
        <v>263.1983403103352</v>
      </c>
      <c r="V57" s="40">
        <v>475.0051500147581</v>
      </c>
      <c r="W57" s="38">
        <v>876.87155886846756</v>
      </c>
      <c r="X57" s="39">
        <v>0.73335000324249189</v>
      </c>
      <c r="Y57" s="39">
        <v>2190.7128289659045</v>
      </c>
      <c r="Z57" s="39">
        <v>55.027429957628236</v>
      </c>
      <c r="AA57" s="39">
        <v>594.73323992288135</v>
      </c>
      <c r="AB57" s="39">
        <v>775.2744701974392</v>
      </c>
      <c r="AC57" s="39">
        <v>656.92678030872344</v>
      </c>
      <c r="AD57" s="39">
        <v>211.56747953796383</v>
      </c>
      <c r="AE57" s="40">
        <v>5361.84713776225</v>
      </c>
      <c r="AF57" s="38">
        <v>2.8810000610351612</v>
      </c>
      <c r="AG57" s="39">
        <v>79.410440158367123</v>
      </c>
      <c r="AH57" s="39">
        <v>66.39584015059468</v>
      </c>
      <c r="AI57" s="40">
        <v>148.68728036999698</v>
      </c>
      <c r="AJ57" s="71">
        <v>8717.6431420100362</v>
      </c>
    </row>
    <row r="58" spans="1:36" x14ac:dyDescent="0.3">
      <c r="A58" s="1" t="s">
        <v>96</v>
      </c>
      <c r="B58" s="61" t="s">
        <v>106</v>
      </c>
      <c r="C58" s="38">
        <v>19.420990013122527</v>
      </c>
      <c r="D58" s="39">
        <v>3.615649971008303</v>
      </c>
      <c r="E58" s="39">
        <v>3.2974500370025637</v>
      </c>
      <c r="F58" s="39">
        <v>0.31968999099731399</v>
      </c>
      <c r="G58" s="40">
        <v>26.653780012130706</v>
      </c>
      <c r="H58" s="38">
        <v>34.460319683551788</v>
      </c>
      <c r="I58" s="39">
        <v>1.0490999774932863</v>
      </c>
      <c r="J58" s="39">
        <v>34.284500107288359</v>
      </c>
      <c r="K58" s="39">
        <v>0.7886099929809568</v>
      </c>
      <c r="L58" s="40">
        <v>70.58252976131439</v>
      </c>
      <c r="M58" s="38">
        <v>62.079420055866287</v>
      </c>
      <c r="N58" s="39">
        <v>0.90762998962402297</v>
      </c>
      <c r="O58" s="39">
        <v>216.54070040249829</v>
      </c>
      <c r="P58" s="39">
        <v>0.28928999710082981</v>
      </c>
      <c r="Q58" s="40">
        <v>279.81704044508939</v>
      </c>
      <c r="R58" s="38">
        <v>94.019459756135959</v>
      </c>
      <c r="S58" s="39">
        <v>0.16948000335693358</v>
      </c>
      <c r="T58" s="39">
        <v>0.51082999610900903</v>
      </c>
      <c r="U58" s="39">
        <v>37.75390007972721</v>
      </c>
      <c r="V58" s="40">
        <v>132.45366983532912</v>
      </c>
      <c r="W58" s="38">
        <v>362.22133958745002</v>
      </c>
      <c r="X58" s="39">
        <v>0.66423999595642058</v>
      </c>
      <c r="Y58" s="39">
        <v>222.00058951854709</v>
      </c>
      <c r="Z58" s="39">
        <v>7.6403099498748741</v>
      </c>
      <c r="AA58" s="39">
        <v>32.016200072288527</v>
      </c>
      <c r="AB58" s="39">
        <v>90.035680180072887</v>
      </c>
      <c r="AC58" s="39">
        <v>43.347650049209626</v>
      </c>
      <c r="AD58" s="39">
        <v>16.718749982953067</v>
      </c>
      <c r="AE58" s="40">
        <v>774.64475933635254</v>
      </c>
      <c r="AF58" s="38">
        <v>0</v>
      </c>
      <c r="AG58" s="39">
        <v>31.490809798479052</v>
      </c>
      <c r="AH58" s="39">
        <v>13.338249905586222</v>
      </c>
      <c r="AI58" s="40">
        <v>44.829059704065273</v>
      </c>
      <c r="AJ58" s="71">
        <v>1328.9808390942815</v>
      </c>
    </row>
    <row r="59" spans="1:36" x14ac:dyDescent="0.3">
      <c r="A59" s="1" t="s">
        <v>107</v>
      </c>
      <c r="B59" s="61" t="s">
        <v>108</v>
      </c>
      <c r="C59" s="38">
        <v>0.19897000312805199</v>
      </c>
      <c r="D59" s="39">
        <v>0</v>
      </c>
      <c r="E59" s="39">
        <v>405.92187119388586</v>
      </c>
      <c r="F59" s="39">
        <v>72.307810050010687</v>
      </c>
      <c r="G59" s="40">
        <v>478.42865124702462</v>
      </c>
      <c r="H59" s="38">
        <v>360.06782895374295</v>
      </c>
      <c r="I59" s="39">
        <v>26.475239976882925</v>
      </c>
      <c r="J59" s="39">
        <v>829.04779893374428</v>
      </c>
      <c r="K59" s="39">
        <v>3.4531499977111779</v>
      </c>
      <c r="L59" s="40">
        <v>1219.0440178620811</v>
      </c>
      <c r="M59" s="38">
        <v>1200.9108402632476</v>
      </c>
      <c r="N59" s="39">
        <v>4.1451599922180202</v>
      </c>
      <c r="O59" s="39">
        <v>3197.5721262607558</v>
      </c>
      <c r="P59" s="39">
        <v>40.521240058898918</v>
      </c>
      <c r="Q59" s="40">
        <v>4443.1493665751204</v>
      </c>
      <c r="R59" s="38">
        <v>980.60469049787434</v>
      </c>
      <c r="S59" s="39">
        <v>0.29599999999999999</v>
      </c>
      <c r="T59" s="39">
        <v>2.6434100017547615</v>
      </c>
      <c r="U59" s="39">
        <v>1610.0311385830641</v>
      </c>
      <c r="V59" s="40">
        <v>2593.5752390826933</v>
      </c>
      <c r="W59" s="38">
        <v>1434.1860196512939</v>
      </c>
      <c r="X59" s="39">
        <v>0.60228000497818002</v>
      </c>
      <c r="Y59" s="39">
        <v>3676.8567727799427</v>
      </c>
      <c r="Z59" s="39">
        <v>223.44682015991219</v>
      </c>
      <c r="AA59" s="39">
        <v>995.89442928171127</v>
      </c>
      <c r="AB59" s="39">
        <v>370.37762024903293</v>
      </c>
      <c r="AC59" s="39">
        <v>175.2832401561738</v>
      </c>
      <c r="AD59" s="39">
        <v>28.734030189514161</v>
      </c>
      <c r="AE59" s="40">
        <v>6905.3812124725582</v>
      </c>
      <c r="AF59" s="38">
        <v>13.790189895629885</v>
      </c>
      <c r="AG59" s="39">
        <v>151.5676301238536</v>
      </c>
      <c r="AH59" s="39">
        <v>41.742960407733904</v>
      </c>
      <c r="AI59" s="40">
        <v>207.10078042721739</v>
      </c>
      <c r="AJ59" s="71">
        <v>15846.679267666696</v>
      </c>
    </row>
    <row r="60" spans="1:36" x14ac:dyDescent="0.3">
      <c r="A60" s="1" t="s">
        <v>107</v>
      </c>
      <c r="B60" s="61" t="s">
        <v>109</v>
      </c>
      <c r="C60" s="38">
        <v>119.27298985052101</v>
      </c>
      <c r="D60" s="39">
        <v>2.4290899887085007</v>
      </c>
      <c r="E60" s="39">
        <v>108.55749039030081</v>
      </c>
      <c r="F60" s="39">
        <v>25.266029940128309</v>
      </c>
      <c r="G60" s="40">
        <v>255.52560016965862</v>
      </c>
      <c r="H60" s="38">
        <v>183.7015205078124</v>
      </c>
      <c r="I60" s="39">
        <v>0.495299994468689</v>
      </c>
      <c r="J60" s="39">
        <v>432.18326906871812</v>
      </c>
      <c r="K60" s="39">
        <v>0.24053000068664551</v>
      </c>
      <c r="L60" s="40">
        <v>616.62061957168578</v>
      </c>
      <c r="M60" s="38">
        <v>362.73124992704385</v>
      </c>
      <c r="N60" s="39">
        <v>0.428309993743897</v>
      </c>
      <c r="O60" s="39">
        <v>746.43374945402195</v>
      </c>
      <c r="P60" s="39">
        <v>11.357219919204713</v>
      </c>
      <c r="Q60" s="40">
        <v>1120.9505292940144</v>
      </c>
      <c r="R60" s="38">
        <v>209.73855012369148</v>
      </c>
      <c r="S60" s="39">
        <v>0</v>
      </c>
      <c r="T60" s="39">
        <v>0.56193999767303426</v>
      </c>
      <c r="U60" s="39">
        <v>172.75525005674365</v>
      </c>
      <c r="V60" s="40">
        <v>383.05574017810818</v>
      </c>
      <c r="W60" s="38">
        <v>396.33797934365236</v>
      </c>
      <c r="X60" s="39">
        <v>0.4841299972534176</v>
      </c>
      <c r="Y60" s="39">
        <v>717.47050136923781</v>
      </c>
      <c r="Z60" s="39">
        <v>358.93031934547429</v>
      </c>
      <c r="AA60" s="39">
        <v>652.82972049331693</v>
      </c>
      <c r="AB60" s="39">
        <v>342.12965947628021</v>
      </c>
      <c r="AC60" s="39">
        <v>62.94160038948057</v>
      </c>
      <c r="AD60" s="39">
        <v>10.264080022811882</v>
      </c>
      <c r="AE60" s="40">
        <v>2541.3879904375081</v>
      </c>
      <c r="AF60" s="38">
        <v>0.34135998535156198</v>
      </c>
      <c r="AG60" s="39">
        <v>10.248569985270496</v>
      </c>
      <c r="AH60" s="39">
        <v>27.243230022311224</v>
      </c>
      <c r="AI60" s="40">
        <v>37.833159992933282</v>
      </c>
      <c r="AJ60" s="71">
        <v>4955.3736396439081</v>
      </c>
    </row>
    <row r="61" spans="1:36" x14ac:dyDescent="0.3">
      <c r="A61" s="1" t="s">
        <v>110</v>
      </c>
      <c r="B61" s="61" t="s">
        <v>111</v>
      </c>
      <c r="C61" s="38">
        <v>82.572710777282708</v>
      </c>
      <c r="D61" s="39">
        <v>5.1358200359344464</v>
      </c>
      <c r="E61" s="39">
        <v>53.877069978714005</v>
      </c>
      <c r="F61" s="39">
        <v>18.376329992771158</v>
      </c>
      <c r="G61" s="40">
        <v>159.9619307847023</v>
      </c>
      <c r="H61" s="38">
        <v>122.34360958671569</v>
      </c>
      <c r="I61" s="39">
        <v>7.0719399976730362</v>
      </c>
      <c r="J61" s="39">
        <v>383.98704902362829</v>
      </c>
      <c r="K61" s="39">
        <v>0.81951000213623104</v>
      </c>
      <c r="L61" s="40">
        <v>514.22210861015321</v>
      </c>
      <c r="M61" s="38">
        <v>514.10433038091674</v>
      </c>
      <c r="N61" s="39">
        <v>4.9090000152587902E-2</v>
      </c>
      <c r="O61" s="39">
        <v>2239.0343539471637</v>
      </c>
      <c r="P61" s="39">
        <v>5.4447499771118162</v>
      </c>
      <c r="Q61" s="40">
        <v>2758.6325243053448</v>
      </c>
      <c r="R61" s="38">
        <v>248.28022034978869</v>
      </c>
      <c r="S61" s="39">
        <v>0.97553000068664519</v>
      </c>
      <c r="T61" s="39">
        <v>1.3831400070190429</v>
      </c>
      <c r="U61" s="39">
        <v>302.98599029374117</v>
      </c>
      <c r="V61" s="40">
        <v>553.62488065123557</v>
      </c>
      <c r="W61" s="38">
        <v>761.26078921270391</v>
      </c>
      <c r="X61" s="39">
        <v>0.39069999599456767</v>
      </c>
      <c r="Y61" s="39">
        <v>949.54296981096297</v>
      </c>
      <c r="Z61" s="39">
        <v>5.8000300216674834</v>
      </c>
      <c r="AA61" s="39">
        <v>239.05041031646732</v>
      </c>
      <c r="AB61" s="39">
        <v>146.80342010354997</v>
      </c>
      <c r="AC61" s="39">
        <v>120.48548026847843</v>
      </c>
      <c r="AD61" s="39">
        <v>21.650649956941606</v>
      </c>
      <c r="AE61" s="40">
        <v>2244.9844496867663</v>
      </c>
      <c r="AF61" s="38">
        <v>0</v>
      </c>
      <c r="AG61" s="39">
        <v>20.723930052757268</v>
      </c>
      <c r="AH61" s="39">
        <v>12.185999990820893</v>
      </c>
      <c r="AI61" s="40">
        <v>32.909930043578157</v>
      </c>
      <c r="AJ61" s="71">
        <v>6264.3358240817806</v>
      </c>
    </row>
    <row r="62" spans="1:36" x14ac:dyDescent="0.3">
      <c r="A62" s="1" t="s">
        <v>110</v>
      </c>
      <c r="B62" s="61" t="s">
        <v>112</v>
      </c>
      <c r="C62" s="38">
        <v>79.942290733337501</v>
      </c>
      <c r="D62" s="39">
        <v>5.8002399768829331</v>
      </c>
      <c r="E62" s="39">
        <v>102.17971043586736</v>
      </c>
      <c r="F62" s="39">
        <v>17.882990097999574</v>
      </c>
      <c r="G62" s="40">
        <v>205.80523124408737</v>
      </c>
      <c r="H62" s="38">
        <v>48.035740023612966</v>
      </c>
      <c r="I62" s="39">
        <v>9.8748700141906696</v>
      </c>
      <c r="J62" s="39">
        <v>478.11460938310643</v>
      </c>
      <c r="K62" s="39">
        <v>2.1234599995613093</v>
      </c>
      <c r="L62" s="40">
        <v>538.14867942047135</v>
      </c>
      <c r="M62" s="38">
        <v>275.35694965386392</v>
      </c>
      <c r="N62" s="39">
        <v>7.7239997863769505E-2</v>
      </c>
      <c r="O62" s="39">
        <v>986.93165908932667</v>
      </c>
      <c r="P62" s="39">
        <v>23.851179800033574</v>
      </c>
      <c r="Q62" s="40">
        <v>1286.217028541088</v>
      </c>
      <c r="R62" s="38">
        <v>300.45848016262045</v>
      </c>
      <c r="S62" s="39">
        <v>0.50794999694824194</v>
      </c>
      <c r="T62" s="39">
        <v>2.4774599914550746</v>
      </c>
      <c r="U62" s="39">
        <v>184.11563001573091</v>
      </c>
      <c r="V62" s="40">
        <v>487.55952016675468</v>
      </c>
      <c r="W62" s="38">
        <v>555.10759956097638</v>
      </c>
      <c r="X62" s="39">
        <v>0.67746000051498356</v>
      </c>
      <c r="Y62" s="39">
        <v>792.43514905881955</v>
      </c>
      <c r="Z62" s="39">
        <v>28.191589939832681</v>
      </c>
      <c r="AA62" s="39">
        <v>81.269169653892476</v>
      </c>
      <c r="AB62" s="39">
        <v>126.34290048742292</v>
      </c>
      <c r="AC62" s="39">
        <v>29.078190115928638</v>
      </c>
      <c r="AD62" s="39">
        <v>9.4453800344467105</v>
      </c>
      <c r="AE62" s="40">
        <v>1622.5474388518346</v>
      </c>
      <c r="AF62" s="38">
        <v>0.66181001281738305</v>
      </c>
      <c r="AG62" s="39">
        <v>8.5668900194168174</v>
      </c>
      <c r="AH62" s="39">
        <v>43.014559890270242</v>
      </c>
      <c r="AI62" s="40">
        <v>52.243259922504443</v>
      </c>
      <c r="AJ62" s="71">
        <v>4192.5211581467411</v>
      </c>
    </row>
    <row r="63" spans="1:36" x14ac:dyDescent="0.3">
      <c r="A63" s="1" t="s">
        <v>110</v>
      </c>
      <c r="B63" s="61" t="s">
        <v>113</v>
      </c>
      <c r="C63" s="38">
        <v>24.170130111694352</v>
      </c>
      <c r="D63" s="39">
        <v>1.7397900085449189</v>
      </c>
      <c r="E63" s="39">
        <v>155.33833014905451</v>
      </c>
      <c r="F63" s="39">
        <v>22.307690028190624</v>
      </c>
      <c r="G63" s="40">
        <v>203.5559402974844</v>
      </c>
      <c r="H63" s="38">
        <v>81.73411948823923</v>
      </c>
      <c r="I63" s="39">
        <v>0.4499099922180177</v>
      </c>
      <c r="J63" s="39">
        <v>324.9015292203423</v>
      </c>
      <c r="K63" s="39">
        <v>0.56046000099182103</v>
      </c>
      <c r="L63" s="40">
        <v>407.64601870179138</v>
      </c>
      <c r="M63" s="38">
        <v>722.1136096639633</v>
      </c>
      <c r="N63" s="39">
        <v>0.62426000308990504</v>
      </c>
      <c r="O63" s="39">
        <v>1186.0067119121554</v>
      </c>
      <c r="P63" s="39">
        <v>20.285930110931385</v>
      </c>
      <c r="Q63" s="40">
        <v>1929.03051169014</v>
      </c>
      <c r="R63" s="38">
        <v>358.97970898485187</v>
      </c>
      <c r="S63" s="39">
        <v>0</v>
      </c>
      <c r="T63" s="39">
        <v>1.1886299829483029</v>
      </c>
      <c r="U63" s="39">
        <v>225.72999999260904</v>
      </c>
      <c r="V63" s="40">
        <v>585.89833896040921</v>
      </c>
      <c r="W63" s="38">
        <v>1118.7117895227675</v>
      </c>
      <c r="X63" s="39">
        <v>0.25619999933242793</v>
      </c>
      <c r="Y63" s="39">
        <v>2069.1219691436299</v>
      </c>
      <c r="Z63" s="39">
        <v>78.763549597978553</v>
      </c>
      <c r="AA63" s="39">
        <v>168.96569953227041</v>
      </c>
      <c r="AB63" s="39">
        <v>301.59928007626547</v>
      </c>
      <c r="AC63" s="39">
        <v>100.78652966690052</v>
      </c>
      <c r="AD63" s="39">
        <v>42.055720051765441</v>
      </c>
      <c r="AE63" s="40">
        <v>3880.2607375909101</v>
      </c>
      <c r="AF63" s="38">
        <v>6.1105499725341783</v>
      </c>
      <c r="AG63" s="39">
        <v>13.496049864768997</v>
      </c>
      <c r="AH63" s="39">
        <v>23.124729844570165</v>
      </c>
      <c r="AI63" s="40">
        <v>42.731329681873341</v>
      </c>
      <c r="AJ63" s="71">
        <v>7049.1228769226082</v>
      </c>
    </row>
    <row r="64" spans="1:36" x14ac:dyDescent="0.3">
      <c r="A64" s="1" t="s">
        <v>110</v>
      </c>
      <c r="B64" s="61" t="s">
        <v>114</v>
      </c>
      <c r="C64" s="38">
        <v>110.21606970596306</v>
      </c>
      <c r="D64" s="39">
        <v>17.4990400314331</v>
      </c>
      <c r="E64" s="39">
        <v>4.2057700119018566</v>
      </c>
      <c r="F64" s="39">
        <v>0.81876000976562502</v>
      </c>
      <c r="G64" s="40">
        <v>132.73963975906364</v>
      </c>
      <c r="H64" s="38">
        <v>56.591210087776169</v>
      </c>
      <c r="I64" s="39">
        <v>11.624959999084467</v>
      </c>
      <c r="J64" s="39">
        <v>128.90008063888541</v>
      </c>
      <c r="K64" s="39">
        <v>0</v>
      </c>
      <c r="L64" s="40">
        <v>197.11625072574606</v>
      </c>
      <c r="M64" s="38">
        <v>454.43655954504015</v>
      </c>
      <c r="N64" s="39">
        <v>0.23384999465942422</v>
      </c>
      <c r="O64" s="39">
        <v>739.67986923217723</v>
      </c>
      <c r="P64" s="39">
        <v>7.2419200973510707</v>
      </c>
      <c r="Q64" s="40">
        <v>1201.5921988692278</v>
      </c>
      <c r="R64" s="38">
        <v>130.02583040428172</v>
      </c>
      <c r="S64" s="39">
        <v>0.27922999763488759</v>
      </c>
      <c r="T64" s="39">
        <v>0.35889999389648419</v>
      </c>
      <c r="U64" s="39">
        <v>118.28117979407307</v>
      </c>
      <c r="V64" s="40">
        <v>248.94514018988616</v>
      </c>
      <c r="W64" s="38">
        <v>345.16339912462246</v>
      </c>
      <c r="X64" s="39">
        <v>1.1629800238609325</v>
      </c>
      <c r="Y64" s="39">
        <v>805.77850972461692</v>
      </c>
      <c r="Z64" s="39">
        <v>5.5723499603271538</v>
      </c>
      <c r="AA64" s="39">
        <v>67.706879959583318</v>
      </c>
      <c r="AB64" s="39">
        <v>96.236860496521018</v>
      </c>
      <c r="AC64" s="39">
        <v>42.241600101470965</v>
      </c>
      <c r="AD64" s="39">
        <v>11.4920001373291</v>
      </c>
      <c r="AE64" s="40">
        <v>1375.3545795283319</v>
      </c>
      <c r="AF64" s="38">
        <v>1.9719800395965572</v>
      </c>
      <c r="AG64" s="39">
        <v>32.028829798698411</v>
      </c>
      <c r="AH64" s="39">
        <v>1.8396100120544423</v>
      </c>
      <c r="AI64" s="40">
        <v>35.840419850349413</v>
      </c>
      <c r="AJ64" s="71">
        <v>3191.5882289226047</v>
      </c>
    </row>
    <row r="65" spans="1:36" x14ac:dyDescent="0.3">
      <c r="A65" s="1" t="s">
        <v>110</v>
      </c>
      <c r="B65" s="61" t="s">
        <v>115</v>
      </c>
      <c r="C65" s="38">
        <v>45.610829784393339</v>
      </c>
      <c r="D65" s="39">
        <v>5.8807099742889379</v>
      </c>
      <c r="E65" s="39">
        <v>0</v>
      </c>
      <c r="F65" s="39">
        <v>0</v>
      </c>
      <c r="G65" s="40">
        <v>51.491539758682279</v>
      </c>
      <c r="H65" s="38">
        <v>32.039419732809066</v>
      </c>
      <c r="I65" s="39">
        <v>0.6734699954986566</v>
      </c>
      <c r="J65" s="39">
        <v>145.07087822580334</v>
      </c>
      <c r="K65" s="39">
        <v>0.19204000282287589</v>
      </c>
      <c r="L65" s="40">
        <v>177.97580795693392</v>
      </c>
      <c r="M65" s="38">
        <v>339.69326057720195</v>
      </c>
      <c r="N65" s="39">
        <v>0</v>
      </c>
      <c r="O65" s="39">
        <v>440.22337953186047</v>
      </c>
      <c r="P65" s="39">
        <v>15.550889944076539</v>
      </c>
      <c r="Q65" s="40">
        <v>795.46753005313894</v>
      </c>
      <c r="R65" s="38">
        <v>129.41394984817512</v>
      </c>
      <c r="S65" s="39">
        <v>0.22200999450683601</v>
      </c>
      <c r="T65" s="39">
        <v>0</v>
      </c>
      <c r="U65" s="39">
        <v>96.816619784831929</v>
      </c>
      <c r="V65" s="40">
        <v>226.4525796275139</v>
      </c>
      <c r="W65" s="38">
        <v>183.03128960800163</v>
      </c>
      <c r="X65" s="39">
        <v>0.24046999931335442</v>
      </c>
      <c r="Y65" s="39">
        <v>249.76005001831052</v>
      </c>
      <c r="Z65" s="39">
        <v>16.637490043640135</v>
      </c>
      <c r="AA65" s="39">
        <v>26.505949932098396</v>
      </c>
      <c r="AB65" s="39">
        <v>16.122349936485289</v>
      </c>
      <c r="AC65" s="39">
        <v>9.1294200477600107</v>
      </c>
      <c r="AD65" s="39">
        <v>5.2939800109863295</v>
      </c>
      <c r="AE65" s="40">
        <v>506.72099959659568</v>
      </c>
      <c r="AF65" s="38">
        <v>26.417039937973072</v>
      </c>
      <c r="AG65" s="39">
        <v>4.6181098632812496</v>
      </c>
      <c r="AH65" s="39">
        <v>4.3269499950408976</v>
      </c>
      <c r="AI65" s="40">
        <v>35.362099796295219</v>
      </c>
      <c r="AJ65" s="71">
        <v>1793.4705567891601</v>
      </c>
    </row>
    <row r="66" spans="1:36" x14ac:dyDescent="0.3">
      <c r="A66" s="1" t="s">
        <v>116</v>
      </c>
      <c r="B66" s="61" t="s">
        <v>117</v>
      </c>
      <c r="C66" s="38">
        <v>42.933559677124002</v>
      </c>
      <c r="D66" s="39">
        <v>4.3660500125884969</v>
      </c>
      <c r="E66" s="39">
        <v>148.68932937097549</v>
      </c>
      <c r="F66" s="39">
        <v>30.480299838066095</v>
      </c>
      <c r="G66" s="40">
        <v>226.46923889875407</v>
      </c>
      <c r="H66" s="38">
        <v>161.23181025314324</v>
      </c>
      <c r="I66" s="39">
        <v>4.4320599937438976</v>
      </c>
      <c r="J66" s="39">
        <v>514.46242058420205</v>
      </c>
      <c r="K66" s="39">
        <v>5.499449989318852</v>
      </c>
      <c r="L66" s="40">
        <v>685.62574082040794</v>
      </c>
      <c r="M66" s="38">
        <v>452.8171410531998</v>
      </c>
      <c r="N66" s="39">
        <v>1.9966200084686261</v>
      </c>
      <c r="O66" s="39">
        <v>1141.7372298204907</v>
      </c>
      <c r="P66" s="39">
        <v>5.9464000120162934</v>
      </c>
      <c r="Q66" s="40">
        <v>1602.4973908941754</v>
      </c>
      <c r="R66" s="38">
        <v>397.5903493485452</v>
      </c>
      <c r="S66" s="39">
        <v>5.9756200809478797</v>
      </c>
      <c r="T66" s="39">
        <v>4.6215699650049249</v>
      </c>
      <c r="U66" s="39">
        <v>189.12331017208115</v>
      </c>
      <c r="V66" s="40">
        <v>597.31084956657912</v>
      </c>
      <c r="W66" s="38">
        <v>341.53746874624488</v>
      </c>
      <c r="X66" s="39">
        <v>1.4136799996495246</v>
      </c>
      <c r="Y66" s="39">
        <v>2168.5546088864803</v>
      </c>
      <c r="Z66" s="39">
        <v>107.33460006690031</v>
      </c>
      <c r="AA66" s="39">
        <v>349.75616955494894</v>
      </c>
      <c r="AB66" s="39">
        <v>272.83678038358676</v>
      </c>
      <c r="AC66" s="39">
        <v>52.829510004520422</v>
      </c>
      <c r="AD66" s="39">
        <v>15.010709966659544</v>
      </c>
      <c r="AE66" s="40">
        <v>3309.2735276089907</v>
      </c>
      <c r="AF66" s="38">
        <v>5.5182200651168811</v>
      </c>
      <c r="AG66" s="39">
        <v>25.947960294723515</v>
      </c>
      <c r="AH66" s="39">
        <v>27.971550257205962</v>
      </c>
      <c r="AI66" s="40">
        <v>59.437730617046356</v>
      </c>
      <c r="AJ66" s="71">
        <v>6480.6144784059543</v>
      </c>
    </row>
    <row r="67" spans="1:36" x14ac:dyDescent="0.3">
      <c r="A67" s="1" t="s">
        <v>116</v>
      </c>
      <c r="B67" s="61" t="s">
        <v>118</v>
      </c>
      <c r="C67" s="38">
        <v>93.928400118827767</v>
      </c>
      <c r="D67" s="39">
        <v>15.760660078048753</v>
      </c>
      <c r="E67" s="39">
        <v>68.091789925098439</v>
      </c>
      <c r="F67" s="39">
        <v>21.189030040264125</v>
      </c>
      <c r="G67" s="40">
        <v>198.96988016223909</v>
      </c>
      <c r="H67" s="38">
        <v>187.25378993511211</v>
      </c>
      <c r="I67" s="39">
        <v>9.0539200544357303</v>
      </c>
      <c r="J67" s="39">
        <v>175.02048971176154</v>
      </c>
      <c r="K67" s="39">
        <v>0.66240000343322802</v>
      </c>
      <c r="L67" s="40">
        <v>371.99059970474258</v>
      </c>
      <c r="M67" s="38">
        <v>709.48517917871493</v>
      </c>
      <c r="N67" s="39">
        <v>1.1497700018882748</v>
      </c>
      <c r="O67" s="39">
        <v>837.05227022385588</v>
      </c>
      <c r="P67" s="39">
        <v>137.73786005306249</v>
      </c>
      <c r="Q67" s="40">
        <v>1685.4250794575214</v>
      </c>
      <c r="R67" s="38">
        <v>350.00518982267374</v>
      </c>
      <c r="S67" s="39">
        <v>0.50262001037597703</v>
      </c>
      <c r="T67" s="39">
        <v>0.20353999710083009</v>
      </c>
      <c r="U67" s="39">
        <v>210.67659957671177</v>
      </c>
      <c r="V67" s="40">
        <v>561.38794940686228</v>
      </c>
      <c r="W67" s="38">
        <v>577.14931989324077</v>
      </c>
      <c r="X67" s="39">
        <v>0.37685000044107436</v>
      </c>
      <c r="Y67" s="39">
        <v>1468.7112108275896</v>
      </c>
      <c r="Z67" s="39">
        <v>60.377420037746468</v>
      </c>
      <c r="AA67" s="39">
        <v>152.54739948511119</v>
      </c>
      <c r="AB67" s="39">
        <v>174.13303063774097</v>
      </c>
      <c r="AC67" s="39">
        <v>75.884299700737088</v>
      </c>
      <c r="AD67" s="39">
        <v>19.025519859313967</v>
      </c>
      <c r="AE67" s="40">
        <v>2528.2050504419217</v>
      </c>
      <c r="AF67" s="38">
        <v>54.871410173416123</v>
      </c>
      <c r="AG67" s="39">
        <v>22.657679938793187</v>
      </c>
      <c r="AH67" s="39">
        <v>7.6109300509691273</v>
      </c>
      <c r="AI67" s="40">
        <v>85.140020163178434</v>
      </c>
      <c r="AJ67" s="71">
        <v>5431.1185793364657</v>
      </c>
    </row>
    <row r="68" spans="1:36" x14ac:dyDescent="0.3">
      <c r="A68" s="1" t="s">
        <v>116</v>
      </c>
      <c r="B68" s="61" t="s">
        <v>119</v>
      </c>
      <c r="C68" s="38">
        <v>582.4838083467489</v>
      </c>
      <c r="D68" s="39">
        <v>140.26445998573303</v>
      </c>
      <c r="E68" s="39">
        <v>163.40596984148024</v>
      </c>
      <c r="F68" s="39">
        <v>41.336979942321804</v>
      </c>
      <c r="G68" s="40">
        <v>927.49121811628402</v>
      </c>
      <c r="H68" s="38">
        <v>228.75302990627304</v>
      </c>
      <c r="I68" s="39">
        <v>8.5776699476242051</v>
      </c>
      <c r="J68" s="39">
        <v>624.81817998790734</v>
      </c>
      <c r="K68" s="39">
        <v>13.210420094966885</v>
      </c>
      <c r="L68" s="40">
        <v>875.35929993677155</v>
      </c>
      <c r="M68" s="38">
        <v>1209.8601910196544</v>
      </c>
      <c r="N68" s="39">
        <v>12.112879962921145</v>
      </c>
      <c r="O68" s="39">
        <v>2082.4499320375944</v>
      </c>
      <c r="P68" s="39">
        <v>26.441839870452888</v>
      </c>
      <c r="Q68" s="40">
        <v>3330.8648428906226</v>
      </c>
      <c r="R68" s="38">
        <v>1573.5699812135711</v>
      </c>
      <c r="S68" s="39">
        <v>14.015029966354373</v>
      </c>
      <c r="T68" s="39">
        <v>26.267590156316782</v>
      </c>
      <c r="U68" s="39">
        <v>884.36675084376407</v>
      </c>
      <c r="V68" s="40">
        <v>2498.2193521800064</v>
      </c>
      <c r="W68" s="38">
        <v>983.31003914052258</v>
      </c>
      <c r="X68" s="39">
        <v>2.988590003848075</v>
      </c>
      <c r="Y68" s="39">
        <v>2249.9647598390566</v>
      </c>
      <c r="Z68" s="39">
        <v>244.98440972220891</v>
      </c>
      <c r="AA68" s="39">
        <v>436.7357815675735</v>
      </c>
      <c r="AB68" s="39">
        <v>382.65185869646098</v>
      </c>
      <c r="AC68" s="39">
        <v>87.917110014438592</v>
      </c>
      <c r="AD68" s="39">
        <v>33.958360185146361</v>
      </c>
      <c r="AE68" s="40">
        <v>4422.5109091692557</v>
      </c>
      <c r="AF68" s="38">
        <v>81.508720193862942</v>
      </c>
      <c r="AG68" s="39">
        <v>108.57328970050817</v>
      </c>
      <c r="AH68" s="39">
        <v>145.59041036990291</v>
      </c>
      <c r="AI68" s="40">
        <v>335.67242026427402</v>
      </c>
      <c r="AJ68" s="71">
        <v>12390.118042557215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69.05969042491914</v>
      </c>
      <c r="F69" s="39">
        <v>25.679610038757328</v>
      </c>
      <c r="G69" s="40">
        <v>94.739300463676472</v>
      </c>
      <c r="H69" s="38">
        <v>163.23912979626661</v>
      </c>
      <c r="I69" s="39">
        <v>8.512209995269771</v>
      </c>
      <c r="J69" s="39">
        <v>277.76318936538712</v>
      </c>
      <c r="K69" s="39">
        <v>2.886279992103578</v>
      </c>
      <c r="L69" s="40">
        <v>452.40080914902711</v>
      </c>
      <c r="M69" s="38">
        <v>510.2649610843655</v>
      </c>
      <c r="N69" s="39">
        <v>4.3246900157928385</v>
      </c>
      <c r="O69" s="39">
        <v>1841.6252898404598</v>
      </c>
      <c r="P69" s="39">
        <v>50.882200160026557</v>
      </c>
      <c r="Q69" s="40">
        <v>2407.0971411006449</v>
      </c>
      <c r="R69" s="38">
        <v>340.59723099184032</v>
      </c>
      <c r="S69" s="39">
        <v>1.3685999946594201</v>
      </c>
      <c r="T69" s="39">
        <v>4.4519200444221463</v>
      </c>
      <c r="U69" s="39">
        <v>135.17713034510612</v>
      </c>
      <c r="V69" s="40">
        <v>481.59488137602796</v>
      </c>
      <c r="W69" s="38">
        <v>526.9140308848024</v>
      </c>
      <c r="X69" s="39">
        <v>1.2545200052261345</v>
      </c>
      <c r="Y69" s="39">
        <v>794.04330937671716</v>
      </c>
      <c r="Z69" s="39">
        <v>142.9583000495434</v>
      </c>
      <c r="AA69" s="39">
        <v>307.33010071468351</v>
      </c>
      <c r="AB69" s="39">
        <v>193.62014030647285</v>
      </c>
      <c r="AC69" s="39">
        <v>52.340529832839948</v>
      </c>
      <c r="AD69" s="39">
        <v>37.313839801788347</v>
      </c>
      <c r="AE69" s="40">
        <v>2055.7747709720738</v>
      </c>
      <c r="AF69" s="38">
        <v>0</v>
      </c>
      <c r="AG69" s="39">
        <v>9.7726998910903902</v>
      </c>
      <c r="AH69" s="39">
        <v>27.541899912595756</v>
      </c>
      <c r="AI69" s="40">
        <v>37.31459980368615</v>
      </c>
      <c r="AJ69" s="71">
        <v>5528.9215028651361</v>
      </c>
    </row>
    <row r="70" spans="1:36" x14ac:dyDescent="0.3">
      <c r="A70" s="1" t="s">
        <v>116</v>
      </c>
      <c r="B70" s="61" t="s">
        <v>121</v>
      </c>
      <c r="C70" s="38">
        <v>152.19511017465595</v>
      </c>
      <c r="D70" s="39">
        <v>12.513189932823188</v>
      </c>
      <c r="E70" s="39">
        <v>88.351970294952437</v>
      </c>
      <c r="F70" s="39">
        <v>17.322539976119998</v>
      </c>
      <c r="G70" s="40">
        <v>270.38281037855154</v>
      </c>
      <c r="H70" s="38">
        <v>180.075789185524</v>
      </c>
      <c r="I70" s="39">
        <v>9.8781099510192956</v>
      </c>
      <c r="J70" s="39">
        <v>384.72000989580152</v>
      </c>
      <c r="K70" s="39">
        <v>2.3814299793243414</v>
      </c>
      <c r="L70" s="40">
        <v>577.05533901166916</v>
      </c>
      <c r="M70" s="38">
        <v>988.27360907697721</v>
      </c>
      <c r="N70" s="39">
        <v>1.4983499946594243</v>
      </c>
      <c r="O70" s="39">
        <v>2020.9583428018079</v>
      </c>
      <c r="P70" s="39">
        <v>30.021939907073978</v>
      </c>
      <c r="Q70" s="40">
        <v>3040.7522417805185</v>
      </c>
      <c r="R70" s="38">
        <v>330.84921967196459</v>
      </c>
      <c r="S70" s="39">
        <v>10.369200008392339</v>
      </c>
      <c r="T70" s="39">
        <v>4.1123200082778952</v>
      </c>
      <c r="U70" s="39">
        <v>159.90776028776168</v>
      </c>
      <c r="V70" s="40">
        <v>505.2384999763965</v>
      </c>
      <c r="W70" s="38">
        <v>865.80658965015425</v>
      </c>
      <c r="X70" s="39">
        <v>6.7017000297308016</v>
      </c>
      <c r="Y70" s="39">
        <v>1081.6749423108104</v>
      </c>
      <c r="Z70" s="39">
        <v>24.931890298843385</v>
      </c>
      <c r="AA70" s="39">
        <v>57.710320007324242</v>
      </c>
      <c r="AB70" s="39">
        <v>77.610180160522489</v>
      </c>
      <c r="AC70" s="39">
        <v>17.113469818115234</v>
      </c>
      <c r="AD70" s="39">
        <v>11.65501001739502</v>
      </c>
      <c r="AE70" s="40">
        <v>2143.2041022928956</v>
      </c>
      <c r="AF70" s="38">
        <v>65.463080020904613</v>
      </c>
      <c r="AG70" s="39">
        <v>11.533600117683404</v>
      </c>
      <c r="AH70" s="39">
        <v>43.966059956073721</v>
      </c>
      <c r="AI70" s="40">
        <v>120.96274009466174</v>
      </c>
      <c r="AJ70" s="71">
        <v>6657.595733534693</v>
      </c>
    </row>
    <row r="71" spans="1:36" x14ac:dyDescent="0.3">
      <c r="A71" s="1" t="s">
        <v>122</v>
      </c>
      <c r="B71" s="61" t="s">
        <v>123</v>
      </c>
      <c r="C71" s="38">
        <v>285.35092218971255</v>
      </c>
      <c r="D71" s="39">
        <v>33.033189966201782</v>
      </c>
      <c r="E71" s="39">
        <v>53.015490165710425</v>
      </c>
      <c r="F71" s="39">
        <v>19.915129964828509</v>
      </c>
      <c r="G71" s="40">
        <v>391.31473228645331</v>
      </c>
      <c r="H71" s="38">
        <v>351.41003096866598</v>
      </c>
      <c r="I71" s="39">
        <v>15.164839912414548</v>
      </c>
      <c r="J71" s="39">
        <v>422.58360469293621</v>
      </c>
      <c r="K71" s="39">
        <v>0.83994998741149918</v>
      </c>
      <c r="L71" s="40">
        <v>789.99842556142823</v>
      </c>
      <c r="M71" s="38">
        <v>744.23140049362223</v>
      </c>
      <c r="N71" s="39">
        <v>2.9805499897003167</v>
      </c>
      <c r="O71" s="39">
        <v>1202.9727914600378</v>
      </c>
      <c r="P71" s="39">
        <v>30.219649850845332</v>
      </c>
      <c r="Q71" s="40">
        <v>1980.4043917942056</v>
      </c>
      <c r="R71" s="38">
        <v>239.58009959840774</v>
      </c>
      <c r="S71" s="39">
        <v>2.1139600391387954</v>
      </c>
      <c r="T71" s="39">
        <v>1.8948500051498409</v>
      </c>
      <c r="U71" s="39">
        <v>187.50518957090378</v>
      </c>
      <c r="V71" s="40">
        <v>431.09409921360015</v>
      </c>
      <c r="W71" s="38">
        <v>1443.1069996441299</v>
      </c>
      <c r="X71" s="39">
        <v>0.61425999879837112</v>
      </c>
      <c r="Y71" s="39">
        <v>1903.0666066422457</v>
      </c>
      <c r="Z71" s="39">
        <v>42.497829719066637</v>
      </c>
      <c r="AA71" s="39">
        <v>259.36243004751202</v>
      </c>
      <c r="AB71" s="39">
        <v>293.78511992931368</v>
      </c>
      <c r="AC71" s="39">
        <v>125.82424102020272</v>
      </c>
      <c r="AD71" s="39">
        <v>38.458850128173871</v>
      </c>
      <c r="AE71" s="40">
        <v>4106.7163371294428</v>
      </c>
      <c r="AF71" s="38">
        <v>11.08271011924743</v>
      </c>
      <c r="AG71" s="39">
        <v>22.22563988494873</v>
      </c>
      <c r="AH71" s="39">
        <v>55.009429990053221</v>
      </c>
      <c r="AI71" s="40">
        <v>88.317779994249378</v>
      </c>
      <c r="AJ71" s="71">
        <v>7787.8457659793794</v>
      </c>
    </row>
    <row r="72" spans="1:36" x14ac:dyDescent="0.3">
      <c r="A72" s="1" t="s">
        <v>122</v>
      </c>
      <c r="B72" s="61" t="s">
        <v>124</v>
      </c>
      <c r="C72" s="38">
        <v>184.65496929550173</v>
      </c>
      <c r="D72" s="39">
        <v>21.7351502084732</v>
      </c>
      <c r="E72" s="39">
        <v>25.140140129089374</v>
      </c>
      <c r="F72" s="39">
        <v>10.508290033817286</v>
      </c>
      <c r="G72" s="40">
        <v>242.03854966688158</v>
      </c>
      <c r="H72" s="38">
        <v>123.00502948379514</v>
      </c>
      <c r="I72" s="39">
        <v>0.23677999877929667</v>
      </c>
      <c r="J72" s="39">
        <v>319.26602041673675</v>
      </c>
      <c r="K72" s="39">
        <v>2.4095600070953402</v>
      </c>
      <c r="L72" s="40">
        <v>444.91738990640658</v>
      </c>
      <c r="M72" s="38">
        <v>621.47683075785653</v>
      </c>
      <c r="N72" s="39">
        <v>0.47119001388549769</v>
      </c>
      <c r="O72" s="39">
        <v>904.00738207864754</v>
      </c>
      <c r="P72" s="39">
        <v>19.416420132637025</v>
      </c>
      <c r="Q72" s="40">
        <v>1545.3718229830265</v>
      </c>
      <c r="R72" s="38">
        <v>162.99003987884532</v>
      </c>
      <c r="S72" s="39">
        <v>0.12987000274658159</v>
      </c>
      <c r="T72" s="39">
        <v>2.6387999935150113</v>
      </c>
      <c r="U72" s="39">
        <v>179.97829992103576</v>
      </c>
      <c r="V72" s="40">
        <v>345.73700979614267</v>
      </c>
      <c r="W72" s="38">
        <v>582.50499124717703</v>
      </c>
      <c r="X72" s="39">
        <v>0.45409001016616823</v>
      </c>
      <c r="Y72" s="39">
        <v>1222.5588902249337</v>
      </c>
      <c r="Z72" s="39">
        <v>23.799989877700785</v>
      </c>
      <c r="AA72" s="39">
        <v>29.247349451065062</v>
      </c>
      <c r="AB72" s="39">
        <v>21.256950197219844</v>
      </c>
      <c r="AC72" s="39">
        <v>8.6030499267578211</v>
      </c>
      <c r="AD72" s="39">
        <v>3.183699981689454</v>
      </c>
      <c r="AE72" s="40">
        <v>1891.6090109167098</v>
      </c>
      <c r="AF72" s="38">
        <v>9.692709896087651</v>
      </c>
      <c r="AG72" s="39">
        <v>6.2169299755096468</v>
      </c>
      <c r="AH72" s="39">
        <v>43.041319423198658</v>
      </c>
      <c r="AI72" s="40">
        <v>58.950959294795958</v>
      </c>
      <c r="AJ72" s="71">
        <v>4528.6247425639631</v>
      </c>
    </row>
    <row r="73" spans="1:36" x14ac:dyDescent="0.3">
      <c r="A73" s="1" t="s">
        <v>122</v>
      </c>
      <c r="B73" s="61" t="s">
        <v>125</v>
      </c>
      <c r="C73" s="38">
        <v>96.358830154418925</v>
      </c>
      <c r="D73" s="39">
        <v>16.469449958801267</v>
      </c>
      <c r="E73" s="39">
        <v>9.5643499412536652</v>
      </c>
      <c r="F73" s="39">
        <v>5.4013300132751469</v>
      </c>
      <c r="G73" s="40">
        <v>127.793960067749</v>
      </c>
      <c r="H73" s="38">
        <v>63.467269649505653</v>
      </c>
      <c r="I73" s="39">
        <v>0.24295999908447299</v>
      </c>
      <c r="J73" s="39">
        <v>140.50484024906163</v>
      </c>
      <c r="K73" s="39">
        <v>0.25252999496459999</v>
      </c>
      <c r="L73" s="40">
        <v>204.46759989261633</v>
      </c>
      <c r="M73" s="38">
        <v>357.47543869686149</v>
      </c>
      <c r="N73" s="39">
        <v>0.26424999809265148</v>
      </c>
      <c r="O73" s="39">
        <v>814.4608297457695</v>
      </c>
      <c r="P73" s="39">
        <v>10.742410082817084</v>
      </c>
      <c r="Q73" s="40">
        <v>1182.9429285235406</v>
      </c>
      <c r="R73" s="38">
        <v>95.877500040054301</v>
      </c>
      <c r="S73" s="39">
        <v>7.9930000305175802E-2</v>
      </c>
      <c r="T73" s="39">
        <v>1.3852899990081784</v>
      </c>
      <c r="U73" s="39">
        <v>127.44439023303987</v>
      </c>
      <c r="V73" s="40">
        <v>224.78711027240752</v>
      </c>
      <c r="W73" s="38">
        <v>202.97777001786244</v>
      </c>
      <c r="X73" s="39">
        <v>5.6560000419616598E-2</v>
      </c>
      <c r="Y73" s="39">
        <v>517.17470972120759</v>
      </c>
      <c r="Z73" s="39">
        <v>36.262750159263611</v>
      </c>
      <c r="AA73" s="39">
        <v>43.274989696502715</v>
      </c>
      <c r="AB73" s="39">
        <v>69.839720299243851</v>
      </c>
      <c r="AC73" s="39">
        <v>9.2450200042724635</v>
      </c>
      <c r="AD73" s="39">
        <v>3.7361899375915497</v>
      </c>
      <c r="AE73" s="40">
        <v>882.56770983636386</v>
      </c>
      <c r="AF73" s="38">
        <v>9.2589996337890598E-2</v>
      </c>
      <c r="AG73" s="39">
        <v>0.9493599739074704</v>
      </c>
      <c r="AH73" s="39">
        <v>18.284940167903912</v>
      </c>
      <c r="AI73" s="40">
        <v>19.326890138149274</v>
      </c>
      <c r="AJ73" s="71">
        <v>2641.8861987308269</v>
      </c>
    </row>
    <row r="74" spans="1:36" x14ac:dyDescent="0.3">
      <c r="A74" s="1" t="s">
        <v>122</v>
      </c>
      <c r="B74" s="61" t="s">
        <v>126</v>
      </c>
      <c r="C74" s="38">
        <v>147.78515028953555</v>
      </c>
      <c r="D74" s="39">
        <v>14.770269939422604</v>
      </c>
      <c r="E74" s="39">
        <v>7.1812699699401898</v>
      </c>
      <c r="F74" s="39">
        <v>5.4232300148010317</v>
      </c>
      <c r="G74" s="40">
        <v>175.15992021369937</v>
      </c>
      <c r="H74" s="38">
        <v>137.2245200591087</v>
      </c>
      <c r="I74" s="39">
        <v>41.25730004978179</v>
      </c>
      <c r="J74" s="39">
        <v>435.32264945983894</v>
      </c>
      <c r="K74" s="39">
        <v>1.2456000013351431</v>
      </c>
      <c r="L74" s="40">
        <v>615.05006957006458</v>
      </c>
      <c r="M74" s="38">
        <v>1054.759409832001</v>
      </c>
      <c r="N74" s="39">
        <v>2.3133100185394282</v>
      </c>
      <c r="O74" s="39">
        <v>1341.4628800554281</v>
      </c>
      <c r="P74" s="39">
        <v>18.063300216674818</v>
      </c>
      <c r="Q74" s="40">
        <v>2416.598900122643</v>
      </c>
      <c r="R74" s="38">
        <v>292.28350979948038</v>
      </c>
      <c r="S74" s="39">
        <v>0.76512001037597699</v>
      </c>
      <c r="T74" s="39">
        <v>2.7276799945831338</v>
      </c>
      <c r="U74" s="39">
        <v>217.68319033050528</v>
      </c>
      <c r="V74" s="40">
        <v>513.45950013494485</v>
      </c>
      <c r="W74" s="38">
        <v>217.19728916478164</v>
      </c>
      <c r="X74" s="39">
        <v>0.53620000123977551</v>
      </c>
      <c r="Y74" s="39">
        <v>820.04921984243413</v>
      </c>
      <c r="Z74" s="39">
        <v>25.091149756431594</v>
      </c>
      <c r="AA74" s="39">
        <v>31.062509803771988</v>
      </c>
      <c r="AB74" s="39">
        <v>10.261469951629646</v>
      </c>
      <c r="AC74" s="39">
        <v>1.0054299831390381</v>
      </c>
      <c r="AD74" s="39">
        <v>0</v>
      </c>
      <c r="AE74" s="40">
        <v>1105.2032685034278</v>
      </c>
      <c r="AF74" s="38">
        <v>0.29352999877929697</v>
      </c>
      <c r="AG74" s="39">
        <v>36.790689975738545</v>
      </c>
      <c r="AH74" s="39">
        <v>10.430769991874699</v>
      </c>
      <c r="AI74" s="40">
        <v>47.514989966392541</v>
      </c>
      <c r="AJ74" s="71">
        <v>4872.9866485111725</v>
      </c>
    </row>
    <row r="75" spans="1:36" x14ac:dyDescent="0.3">
      <c r="A75" s="1" t="s">
        <v>127</v>
      </c>
      <c r="B75" s="61" t="s">
        <v>128</v>
      </c>
      <c r="C75" s="38">
        <v>59.310709579467826</v>
      </c>
      <c r="D75" s="39">
        <v>3.1892200279235841</v>
      </c>
      <c r="E75" s="39">
        <v>17.634580131530726</v>
      </c>
      <c r="F75" s="39">
        <v>8.340590031147002</v>
      </c>
      <c r="G75" s="40">
        <v>88.475099770069136</v>
      </c>
      <c r="H75" s="38">
        <v>283.28986087608342</v>
      </c>
      <c r="I75" s="39">
        <v>52.746070129394532</v>
      </c>
      <c r="J75" s="39">
        <v>482.29488083362594</v>
      </c>
      <c r="K75" s="39">
        <v>1.5252399902343741</v>
      </c>
      <c r="L75" s="40">
        <v>819.8560518293383</v>
      </c>
      <c r="M75" s="38">
        <v>905.81654636383109</v>
      </c>
      <c r="N75" s="39">
        <v>2.0057299971580496</v>
      </c>
      <c r="O75" s="39">
        <v>1603.3780303387643</v>
      </c>
      <c r="P75" s="39">
        <v>2.9465100555419959</v>
      </c>
      <c r="Q75" s="40">
        <v>2514.1468167552957</v>
      </c>
      <c r="R75" s="38">
        <v>296.06541956329357</v>
      </c>
      <c r="S75" s="39">
        <v>0</v>
      </c>
      <c r="T75" s="39">
        <v>2.2331699638366693</v>
      </c>
      <c r="U75" s="39">
        <v>776.34985979652424</v>
      </c>
      <c r="V75" s="40">
        <v>1074.6484493236544</v>
      </c>
      <c r="W75" s="38">
        <v>107.06150060606001</v>
      </c>
      <c r="X75" s="39">
        <v>1.0028399881124481</v>
      </c>
      <c r="Y75" s="39">
        <v>990.1193703682427</v>
      </c>
      <c r="Z75" s="39">
        <v>220.45120935320853</v>
      </c>
      <c r="AA75" s="39">
        <v>354.5703700766565</v>
      </c>
      <c r="AB75" s="39">
        <v>209.29269038772571</v>
      </c>
      <c r="AC75" s="39">
        <v>72.475410151481626</v>
      </c>
      <c r="AD75" s="39">
        <v>46.620939983367926</v>
      </c>
      <c r="AE75" s="40">
        <v>2001.5943309148554</v>
      </c>
      <c r="AF75" s="38">
        <v>0.68336999511718799</v>
      </c>
      <c r="AG75" s="39">
        <v>10.28682991361617</v>
      </c>
      <c r="AH75" s="39">
        <v>14.487529974460601</v>
      </c>
      <c r="AI75" s="40">
        <v>25.457729883193959</v>
      </c>
      <c r="AJ75" s="71">
        <v>6524.1784784764068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16.237669996261598</v>
      </c>
      <c r="F76" s="39">
        <v>0</v>
      </c>
      <c r="G76" s="40">
        <v>16.237669996261598</v>
      </c>
      <c r="H76" s="38">
        <v>117.70102066612242</v>
      </c>
      <c r="I76" s="39">
        <v>35.185000031471262</v>
      </c>
      <c r="J76" s="39">
        <v>312.65688257360461</v>
      </c>
      <c r="K76" s="39">
        <v>1.7223100080490119</v>
      </c>
      <c r="L76" s="40">
        <v>467.26521327924729</v>
      </c>
      <c r="M76" s="38">
        <v>468.3897786698343</v>
      </c>
      <c r="N76" s="39">
        <v>1.6685899839401255</v>
      </c>
      <c r="O76" s="39">
        <v>653.63339965534192</v>
      </c>
      <c r="P76" s="39">
        <v>11.816169959545139</v>
      </c>
      <c r="Q76" s="40">
        <v>1135.5079382686615</v>
      </c>
      <c r="R76" s="38">
        <v>76.42295966196059</v>
      </c>
      <c r="S76" s="39">
        <v>0.92270999145507804</v>
      </c>
      <c r="T76" s="39">
        <v>0.38611999893188476</v>
      </c>
      <c r="U76" s="39">
        <v>209.87485984230051</v>
      </c>
      <c r="V76" s="40">
        <v>287.60664949464808</v>
      </c>
      <c r="W76" s="38">
        <v>112.47471038103109</v>
      </c>
      <c r="X76" s="39">
        <v>8.3790001869201713E-2</v>
      </c>
      <c r="Y76" s="39">
        <v>366.3765896749498</v>
      </c>
      <c r="Z76" s="39">
        <v>60.921920164108279</v>
      </c>
      <c r="AA76" s="39">
        <v>77.471869954109167</v>
      </c>
      <c r="AB76" s="39">
        <v>65.00796014356618</v>
      </c>
      <c r="AC76" s="39">
        <v>24.977190208435072</v>
      </c>
      <c r="AD76" s="39">
        <v>9.8933600387573168</v>
      </c>
      <c r="AE76" s="40">
        <v>717.20739056682612</v>
      </c>
      <c r="AF76" s="38">
        <v>0</v>
      </c>
      <c r="AG76" s="39">
        <v>2.4591499938964851</v>
      </c>
      <c r="AH76" s="39">
        <v>2.3520699968338024</v>
      </c>
      <c r="AI76" s="40">
        <v>4.8112199907302875</v>
      </c>
      <c r="AJ76" s="71">
        <v>2628.6360815963749</v>
      </c>
    </row>
    <row r="77" spans="1:36" x14ac:dyDescent="0.3">
      <c r="A77" s="1" t="s">
        <v>130</v>
      </c>
      <c r="B77" s="61" t="s">
        <v>131</v>
      </c>
      <c r="C77" s="38">
        <v>117.30158043766025</v>
      </c>
      <c r="D77" s="39">
        <v>11.305989929199216</v>
      </c>
      <c r="E77" s="39">
        <v>162.24618969249724</v>
      </c>
      <c r="F77" s="39">
        <v>39.879600051879883</v>
      </c>
      <c r="G77" s="40">
        <v>330.73336011123661</v>
      </c>
      <c r="H77" s="38">
        <v>146.27296041917799</v>
      </c>
      <c r="I77" s="39">
        <v>10.524579994201655</v>
      </c>
      <c r="J77" s="39">
        <v>241.14509894180293</v>
      </c>
      <c r="K77" s="39">
        <v>2.8898500061035159</v>
      </c>
      <c r="L77" s="40">
        <v>400.83248936128609</v>
      </c>
      <c r="M77" s="38">
        <v>704.12591987586052</v>
      </c>
      <c r="N77" s="39">
        <v>0.20424999237060509</v>
      </c>
      <c r="O77" s="39">
        <v>1408.9414402217865</v>
      </c>
      <c r="P77" s="39">
        <v>21.498820152282729</v>
      </c>
      <c r="Q77" s="40">
        <v>2134.7704302423003</v>
      </c>
      <c r="R77" s="38">
        <v>346.1436591472625</v>
      </c>
      <c r="S77" s="39">
        <v>0.2526799955368042</v>
      </c>
      <c r="T77" s="39">
        <v>0.21845999908447261</v>
      </c>
      <c r="U77" s="39">
        <v>152.2897600102425</v>
      </c>
      <c r="V77" s="40">
        <v>498.9045591521263</v>
      </c>
      <c r="W77" s="38">
        <v>115.78568987613912</v>
      </c>
      <c r="X77" s="39">
        <v>0.21317999649047847</v>
      </c>
      <c r="Y77" s="39">
        <v>577.4346899521347</v>
      </c>
      <c r="Z77" s="39">
        <v>32.887369893074037</v>
      </c>
      <c r="AA77" s="39">
        <v>62.005220053195963</v>
      </c>
      <c r="AB77" s="39">
        <v>89.93238029956818</v>
      </c>
      <c r="AC77" s="39">
        <v>21.30240024280549</v>
      </c>
      <c r="AD77" s="39">
        <v>6.265779983520507</v>
      </c>
      <c r="AE77" s="40">
        <v>905.82671029692847</v>
      </c>
      <c r="AF77" s="38">
        <v>0</v>
      </c>
      <c r="AG77" s="39">
        <v>5.8355201416015596</v>
      </c>
      <c r="AH77" s="39">
        <v>7.3519800648689317</v>
      </c>
      <c r="AI77" s="40">
        <v>13.187500206470492</v>
      </c>
      <c r="AJ77" s="71">
        <v>4284.2550493703484</v>
      </c>
    </row>
    <row r="78" spans="1:36" x14ac:dyDescent="0.3">
      <c r="A78" s="1" t="s">
        <v>130</v>
      </c>
      <c r="B78" s="61" t="s">
        <v>132</v>
      </c>
      <c r="C78" s="38">
        <v>23.343589508056603</v>
      </c>
      <c r="D78" s="39">
        <v>2.5236799964904777</v>
      </c>
      <c r="E78" s="39">
        <v>59.754669920921366</v>
      </c>
      <c r="F78" s="39">
        <v>20.349610007762898</v>
      </c>
      <c r="G78" s="40">
        <v>105.97154943323133</v>
      </c>
      <c r="H78" s="38">
        <v>130.22912943267829</v>
      </c>
      <c r="I78" s="39">
        <v>18.221150023460385</v>
      </c>
      <c r="J78" s="39">
        <v>315.68035075426093</v>
      </c>
      <c r="K78" s="39">
        <v>5.2994499692916914</v>
      </c>
      <c r="L78" s="40">
        <v>469.43008017969129</v>
      </c>
      <c r="M78" s="38">
        <v>681.56589965581884</v>
      </c>
      <c r="N78" s="39">
        <v>1.7198100090026862</v>
      </c>
      <c r="O78" s="39">
        <v>1588.0280623931887</v>
      </c>
      <c r="P78" s="39">
        <v>74.857740122795178</v>
      </c>
      <c r="Q78" s="40">
        <v>2346.1715121808056</v>
      </c>
      <c r="R78" s="38">
        <v>282.86257136726385</v>
      </c>
      <c r="S78" s="39">
        <v>0.61882998657226507</v>
      </c>
      <c r="T78" s="39">
        <v>2.8170699877738934</v>
      </c>
      <c r="U78" s="39">
        <v>138.38079026699066</v>
      </c>
      <c r="V78" s="40">
        <v>424.67926160860065</v>
      </c>
      <c r="W78" s="38">
        <v>94.452540078640084</v>
      </c>
      <c r="X78" s="39">
        <v>1.2228899936676021</v>
      </c>
      <c r="Y78" s="39">
        <v>536.74777985978142</v>
      </c>
      <c r="Z78" s="39">
        <v>61.640460453033455</v>
      </c>
      <c r="AA78" s="39">
        <v>118.63284925842292</v>
      </c>
      <c r="AB78" s="39">
        <v>23.407809918403579</v>
      </c>
      <c r="AC78" s="39">
        <v>19.601049924850468</v>
      </c>
      <c r="AD78" s="39">
        <v>6.7797799797058103</v>
      </c>
      <c r="AE78" s="40">
        <v>862.48515946650537</v>
      </c>
      <c r="AF78" s="38">
        <v>2.57805007171631</v>
      </c>
      <c r="AG78" s="39">
        <v>13.029120000839232</v>
      </c>
      <c r="AH78" s="39">
        <v>2.538409986495973</v>
      </c>
      <c r="AI78" s="40">
        <v>18.145580059051515</v>
      </c>
      <c r="AJ78" s="71">
        <v>4226.8831429278862</v>
      </c>
    </row>
    <row r="79" spans="1:36" x14ac:dyDescent="0.3">
      <c r="A79" s="1" t="s">
        <v>130</v>
      </c>
      <c r="B79" s="61" t="s">
        <v>133</v>
      </c>
      <c r="C79" s="38">
        <v>152.64898017692579</v>
      </c>
      <c r="D79" s="39">
        <v>49.235270118236507</v>
      </c>
      <c r="E79" s="39">
        <v>195.33102969932551</v>
      </c>
      <c r="F79" s="39">
        <v>80.564869961738637</v>
      </c>
      <c r="G79" s="40">
        <v>477.78014995622641</v>
      </c>
      <c r="H79" s="38">
        <v>61.743779944896687</v>
      </c>
      <c r="I79" s="39">
        <v>9.3435000176429721</v>
      </c>
      <c r="J79" s="39">
        <v>140.40490989398964</v>
      </c>
      <c r="K79" s="39">
        <v>3.4965899724960314</v>
      </c>
      <c r="L79" s="40">
        <v>214.98877982902533</v>
      </c>
      <c r="M79" s="38">
        <v>365.68918136405944</v>
      </c>
      <c r="N79" s="39">
        <v>1.7046300067901612</v>
      </c>
      <c r="O79" s="39">
        <v>339.27087971758851</v>
      </c>
      <c r="P79" s="39">
        <v>14.588169994354246</v>
      </c>
      <c r="Q79" s="40">
        <v>721.25286108279238</v>
      </c>
      <c r="R79" s="38">
        <v>472.67561939346774</v>
      </c>
      <c r="S79" s="39">
        <v>5.5485900287628205</v>
      </c>
      <c r="T79" s="39">
        <v>11.965219985961895</v>
      </c>
      <c r="U79" s="39">
        <v>152.87032974243172</v>
      </c>
      <c r="V79" s="40">
        <v>643.05975915062413</v>
      </c>
      <c r="W79" s="38">
        <v>348.47447907257077</v>
      </c>
      <c r="X79" s="39">
        <v>7.0494699323177317</v>
      </c>
      <c r="Y79" s="39">
        <v>236.76102092880015</v>
      </c>
      <c r="Z79" s="39">
        <v>6.3842800559997528</v>
      </c>
      <c r="AA79" s="39">
        <v>22.912279813766499</v>
      </c>
      <c r="AB79" s="39">
        <v>19.288880258560205</v>
      </c>
      <c r="AC79" s="39">
        <v>0.90745999622345064</v>
      </c>
      <c r="AD79" s="39">
        <v>0.14533999252319299</v>
      </c>
      <c r="AE79" s="40">
        <v>641.92321005076178</v>
      </c>
      <c r="AF79" s="38">
        <v>4.9110599899292025</v>
      </c>
      <c r="AG79" s="39">
        <v>3.3346700229644748</v>
      </c>
      <c r="AH79" s="39">
        <v>74.499539747953378</v>
      </c>
      <c r="AI79" s="40">
        <v>82.745269760847052</v>
      </c>
      <c r="AJ79" s="71">
        <v>2781.7500298302771</v>
      </c>
    </row>
    <row r="80" spans="1:36" x14ac:dyDescent="0.3">
      <c r="A80" s="1" t="s">
        <v>130</v>
      </c>
      <c r="B80" s="61" t="s">
        <v>134</v>
      </c>
      <c r="C80" s="38">
        <v>172.46163010025029</v>
      </c>
      <c r="D80" s="39">
        <v>19.554959993362438</v>
      </c>
      <c r="E80" s="39">
        <v>13.363809976577755</v>
      </c>
      <c r="F80" s="39">
        <v>6.6839399995803763</v>
      </c>
      <c r="G80" s="40">
        <v>212.06434006977088</v>
      </c>
      <c r="H80" s="38">
        <v>242.49034967923166</v>
      </c>
      <c r="I80" s="39">
        <v>17.372549896240237</v>
      </c>
      <c r="J80" s="39">
        <v>424.56418079280814</v>
      </c>
      <c r="K80" s="39">
        <v>7.5777299518585153</v>
      </c>
      <c r="L80" s="40">
        <v>692.00481032013852</v>
      </c>
      <c r="M80" s="38">
        <v>951.92532861399695</v>
      </c>
      <c r="N80" s="39">
        <v>6.9361099996566793</v>
      </c>
      <c r="O80" s="39">
        <v>1926.7230715806493</v>
      </c>
      <c r="P80" s="39">
        <v>64.686729733467075</v>
      </c>
      <c r="Q80" s="40">
        <v>2950.2712399277698</v>
      </c>
      <c r="R80" s="38">
        <v>389.71179838442788</v>
      </c>
      <c r="S80" s="39">
        <v>0.125410003662109</v>
      </c>
      <c r="T80" s="39">
        <v>0.3163100051879888</v>
      </c>
      <c r="U80" s="39">
        <v>147.38738988018031</v>
      </c>
      <c r="V80" s="40">
        <v>537.54090827345829</v>
      </c>
      <c r="W80" s="38">
        <v>227.80915066099158</v>
      </c>
      <c r="X80" s="39">
        <v>0.99484000670909867</v>
      </c>
      <c r="Y80" s="39">
        <v>734.08919120478652</v>
      </c>
      <c r="Z80" s="39">
        <v>144.14441983890535</v>
      </c>
      <c r="AA80" s="39">
        <v>104.93630045318606</v>
      </c>
      <c r="AB80" s="39">
        <v>72.725060028076257</v>
      </c>
      <c r="AC80" s="39">
        <v>28.194800018310552</v>
      </c>
      <c r="AD80" s="39">
        <v>51.710640048980686</v>
      </c>
      <c r="AE80" s="40">
        <v>1364.604402259946</v>
      </c>
      <c r="AF80" s="38">
        <v>1.3469199829101599</v>
      </c>
      <c r="AG80" s="39">
        <v>3.8176099243164101</v>
      </c>
      <c r="AH80" s="39">
        <v>14.103070031166078</v>
      </c>
      <c r="AI80" s="40">
        <v>19.26759993839265</v>
      </c>
      <c r="AJ80" s="71">
        <v>5775.7533007894763</v>
      </c>
    </row>
    <row r="81" spans="1:36" x14ac:dyDescent="0.3">
      <c r="A81" s="1" t="s">
        <v>130</v>
      </c>
      <c r="B81" s="61" t="s">
        <v>135</v>
      </c>
      <c r="C81" s="38">
        <v>287.25123047590228</v>
      </c>
      <c r="D81" s="39">
        <v>43.330800072193156</v>
      </c>
      <c r="E81" s="39">
        <v>109.75312984275823</v>
      </c>
      <c r="F81" s="39">
        <v>27.627100130558006</v>
      </c>
      <c r="G81" s="40">
        <v>467.96226052141162</v>
      </c>
      <c r="H81" s="38">
        <v>231.45963164329541</v>
      </c>
      <c r="I81" s="39">
        <v>9.3888599758148139</v>
      </c>
      <c r="J81" s="39">
        <v>775.61712934541765</v>
      </c>
      <c r="K81" s="39">
        <v>3.0579599962234494</v>
      </c>
      <c r="L81" s="40">
        <v>1019.5235809607514</v>
      </c>
      <c r="M81" s="38">
        <v>1202.7340011641986</v>
      </c>
      <c r="N81" s="39">
        <v>6.6469799776077299</v>
      </c>
      <c r="O81" s="39">
        <v>3343.1063024616215</v>
      </c>
      <c r="P81" s="39">
        <v>7.2420799026489187</v>
      </c>
      <c r="Q81" s="40">
        <v>4559.7293635060769</v>
      </c>
      <c r="R81" s="38">
        <v>748.35360021829661</v>
      </c>
      <c r="S81" s="39">
        <v>12.813569973945613</v>
      </c>
      <c r="T81" s="39">
        <v>7.8673799667358439</v>
      </c>
      <c r="U81" s="39">
        <v>253.5435298771859</v>
      </c>
      <c r="V81" s="40">
        <v>1022.578080036164</v>
      </c>
      <c r="W81" s="38">
        <v>824.64958179616917</v>
      </c>
      <c r="X81" s="39">
        <v>16.618789949893944</v>
      </c>
      <c r="Y81" s="39">
        <v>2479.4594720187206</v>
      </c>
      <c r="Z81" s="39">
        <v>134.67057042598714</v>
      </c>
      <c r="AA81" s="39">
        <v>63.063039919853225</v>
      </c>
      <c r="AB81" s="39">
        <v>78.601389614105329</v>
      </c>
      <c r="AC81" s="39">
        <v>70.674550045967138</v>
      </c>
      <c r="AD81" s="39">
        <v>91.350450347900434</v>
      </c>
      <c r="AE81" s="40">
        <v>3759.0878441185964</v>
      </c>
      <c r="AF81" s="38">
        <v>3.711879974365242</v>
      </c>
      <c r="AG81" s="39">
        <v>25.214389774799354</v>
      </c>
      <c r="AH81" s="39">
        <v>102.79956023049351</v>
      </c>
      <c r="AI81" s="40">
        <v>131.7258299796581</v>
      </c>
      <c r="AJ81" s="71">
        <v>10960.606959122657</v>
      </c>
    </row>
    <row r="82" spans="1:36" x14ac:dyDescent="0.3">
      <c r="A82" s="1" t="s">
        <v>136</v>
      </c>
      <c r="B82" s="61" t="s">
        <v>137</v>
      </c>
      <c r="C82" s="38">
        <v>341.36125263214103</v>
      </c>
      <c r="D82" s="39">
        <v>23.786009996175775</v>
      </c>
      <c r="E82" s="39">
        <v>312.84777017593382</v>
      </c>
      <c r="F82" s="39">
        <v>55.785099970340738</v>
      </c>
      <c r="G82" s="40">
        <v>733.78013277459138</v>
      </c>
      <c r="H82" s="38">
        <v>278.04374057006845</v>
      </c>
      <c r="I82" s="39">
        <v>29.278029937744147</v>
      </c>
      <c r="J82" s="39">
        <v>859.39125278472955</v>
      </c>
      <c r="K82" s="39">
        <v>4.7798699846267656</v>
      </c>
      <c r="L82" s="40">
        <v>1171.4928932771688</v>
      </c>
      <c r="M82" s="38">
        <v>2036.3097310438179</v>
      </c>
      <c r="N82" s="39">
        <v>1.2677000331878652</v>
      </c>
      <c r="O82" s="39">
        <v>1311.6712706346505</v>
      </c>
      <c r="P82" s="39">
        <v>0.37176998901367198</v>
      </c>
      <c r="Q82" s="40">
        <v>3349.6204717006699</v>
      </c>
      <c r="R82" s="38">
        <v>331.71773994612687</v>
      </c>
      <c r="S82" s="39">
        <v>2.6608900146484382</v>
      </c>
      <c r="T82" s="39">
        <v>3.5038900032043454</v>
      </c>
      <c r="U82" s="39">
        <v>336.49463981509234</v>
      </c>
      <c r="V82" s="40">
        <v>674.37715977907192</v>
      </c>
      <c r="W82" s="38">
        <v>174.28447970175742</v>
      </c>
      <c r="X82" s="39">
        <v>1.9854799895286555</v>
      </c>
      <c r="Y82" s="39">
        <v>1604.6158203730579</v>
      </c>
      <c r="Z82" s="39">
        <v>326.6896394104956</v>
      </c>
      <c r="AA82" s="39">
        <v>1527.9636215991975</v>
      </c>
      <c r="AB82" s="39">
        <v>501.00111032247537</v>
      </c>
      <c r="AC82" s="39">
        <v>148.84102979707708</v>
      </c>
      <c r="AD82" s="39">
        <v>167.66377999401081</v>
      </c>
      <c r="AE82" s="40">
        <v>4453.0449611876002</v>
      </c>
      <c r="AF82" s="38">
        <v>0.90771002197265604</v>
      </c>
      <c r="AG82" s="39">
        <v>15.983660115718846</v>
      </c>
      <c r="AH82" s="39">
        <v>76.269460325241127</v>
      </c>
      <c r="AI82" s="40">
        <v>93.160830462932637</v>
      </c>
      <c r="AJ82" s="71">
        <v>10475.476449182035</v>
      </c>
    </row>
    <row r="83" spans="1:36" x14ac:dyDescent="0.3">
      <c r="A83" s="1" t="s">
        <v>136</v>
      </c>
      <c r="B83" s="61" t="s">
        <v>138</v>
      </c>
      <c r="C83" s="38">
        <v>130.68635912609096</v>
      </c>
      <c r="D83" s="39">
        <v>19.416390052795411</v>
      </c>
      <c r="E83" s="39">
        <v>281.00443017005921</v>
      </c>
      <c r="F83" s="39">
        <v>95.111510233879088</v>
      </c>
      <c r="G83" s="40">
        <v>526.21868958282471</v>
      </c>
      <c r="H83" s="38">
        <v>131.96094097232813</v>
      </c>
      <c r="I83" s="39">
        <v>18.576820051193245</v>
      </c>
      <c r="J83" s="39">
        <v>941.92474723720522</v>
      </c>
      <c r="K83" s="39">
        <v>26.32447000455856</v>
      </c>
      <c r="L83" s="40">
        <v>1118.7869782652851</v>
      </c>
      <c r="M83" s="38">
        <v>849.46497983479503</v>
      </c>
      <c r="N83" s="39">
        <v>5.2204400043487498</v>
      </c>
      <c r="O83" s="39">
        <v>3920.2439000957015</v>
      </c>
      <c r="P83" s="39">
        <v>12.819480043411275</v>
      </c>
      <c r="Q83" s="40">
        <v>4787.7487999782561</v>
      </c>
      <c r="R83" s="38">
        <v>266.91726020574555</v>
      </c>
      <c r="S83" s="39">
        <v>2.3200399971008268</v>
      </c>
      <c r="T83" s="39">
        <v>10.900109993338587</v>
      </c>
      <c r="U83" s="39">
        <v>231.94979947781567</v>
      </c>
      <c r="V83" s="40">
        <v>512.08720967400063</v>
      </c>
      <c r="W83" s="38">
        <v>200.06791933918004</v>
      </c>
      <c r="X83" s="39">
        <v>0.2079500014781952</v>
      </c>
      <c r="Y83" s="39">
        <v>3217.3635190744394</v>
      </c>
      <c r="Z83" s="39">
        <v>332.9889196557998</v>
      </c>
      <c r="AA83" s="39">
        <v>97.487869804382285</v>
      </c>
      <c r="AB83" s="39">
        <v>66.734949799537688</v>
      </c>
      <c r="AC83" s="39">
        <v>6.8646298065185523</v>
      </c>
      <c r="AD83" s="39">
        <v>2.9437599563598602</v>
      </c>
      <c r="AE83" s="40">
        <v>3924.6595174376957</v>
      </c>
      <c r="AF83" s="38">
        <v>10.902500185966488</v>
      </c>
      <c r="AG83" s="39">
        <v>42.110520286560067</v>
      </c>
      <c r="AH83" s="39">
        <v>20.228599949866542</v>
      </c>
      <c r="AI83" s="40">
        <v>73.241620422393098</v>
      </c>
      <c r="AJ83" s="71">
        <v>10942.742815360456</v>
      </c>
    </row>
    <row r="84" spans="1:36" x14ac:dyDescent="0.3">
      <c r="A84" s="1" t="s">
        <v>136</v>
      </c>
      <c r="B84" s="61" t="s">
        <v>139</v>
      </c>
      <c r="C84" s="38">
        <v>63.19834957122805</v>
      </c>
      <c r="D84" s="39">
        <v>7.881169979095465</v>
      </c>
      <c r="E84" s="39">
        <v>173.49528966140753</v>
      </c>
      <c r="F84" s="39">
        <v>28.803120106220266</v>
      </c>
      <c r="G84" s="40">
        <v>273.37792931795133</v>
      </c>
      <c r="H84" s="38">
        <v>115.21906998825081</v>
      </c>
      <c r="I84" s="39">
        <v>2.9061899890899645</v>
      </c>
      <c r="J84" s="39">
        <v>288.69669960832596</v>
      </c>
      <c r="K84" s="39">
        <v>0.53432999992370633</v>
      </c>
      <c r="L84" s="40">
        <v>407.35628958559045</v>
      </c>
      <c r="M84" s="38">
        <v>754.26726971435539</v>
      </c>
      <c r="N84" s="39">
        <v>2.5259599628448477</v>
      </c>
      <c r="O84" s="39">
        <v>1676.9806900582307</v>
      </c>
      <c r="P84" s="39">
        <v>0</v>
      </c>
      <c r="Q84" s="40">
        <v>2433.7739197354308</v>
      </c>
      <c r="R84" s="38">
        <v>199.42355027675643</v>
      </c>
      <c r="S84" s="39">
        <v>0.27653999328613299</v>
      </c>
      <c r="T84" s="39">
        <v>0.34853001403808537</v>
      </c>
      <c r="U84" s="39">
        <v>169.59848037481308</v>
      </c>
      <c r="V84" s="40">
        <v>369.64710065889369</v>
      </c>
      <c r="W84" s="38">
        <v>502.33552994060528</v>
      </c>
      <c r="X84" s="39">
        <v>5.6860000610351596E-2</v>
      </c>
      <c r="Y84" s="39">
        <v>1543.1030902812486</v>
      </c>
      <c r="Z84" s="39">
        <v>10.997009902954098</v>
      </c>
      <c r="AA84" s="39">
        <v>9.0481200528144772</v>
      </c>
      <c r="AB84" s="39">
        <v>7.0000199966430694</v>
      </c>
      <c r="AC84" s="39">
        <v>7.0127398986816436</v>
      </c>
      <c r="AD84" s="39">
        <v>0</v>
      </c>
      <c r="AE84" s="40">
        <v>2079.5533700735573</v>
      </c>
      <c r="AF84" s="38">
        <v>1.19908996582031</v>
      </c>
      <c r="AG84" s="39">
        <v>21.298070046424879</v>
      </c>
      <c r="AH84" s="39">
        <v>8.0610700364112837</v>
      </c>
      <c r="AI84" s="40">
        <v>30.558230048656473</v>
      </c>
      <c r="AJ84" s="71">
        <v>5594.26683942008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228.91247972869886</v>
      </c>
      <c r="F85" s="39">
        <v>53.075140180110964</v>
      </c>
      <c r="G85" s="40">
        <v>281.98761990880985</v>
      </c>
      <c r="H85" s="38">
        <v>75.678180425643916</v>
      </c>
      <c r="I85" s="39">
        <v>2.2486599845886217</v>
      </c>
      <c r="J85" s="39">
        <v>352.62167189407359</v>
      </c>
      <c r="K85" s="39">
        <v>0.90856999397277893</v>
      </c>
      <c r="L85" s="40">
        <v>431.45708229827892</v>
      </c>
      <c r="M85" s="38">
        <v>510.8062701745032</v>
      </c>
      <c r="N85" s="39">
        <v>2.2599400024414069</v>
      </c>
      <c r="O85" s="39">
        <v>2151.8620374970455</v>
      </c>
      <c r="P85" s="39">
        <v>3.7577900009155276</v>
      </c>
      <c r="Q85" s="40">
        <v>2668.6860376749055</v>
      </c>
      <c r="R85" s="38">
        <v>283.93313055181488</v>
      </c>
      <c r="S85" s="39">
        <v>8.0132299304008558</v>
      </c>
      <c r="T85" s="39">
        <v>2.6887799777984651</v>
      </c>
      <c r="U85" s="39">
        <v>192.07157996749876</v>
      </c>
      <c r="V85" s="40">
        <v>486.70672042751301</v>
      </c>
      <c r="W85" s="38">
        <v>397.07742038917553</v>
      </c>
      <c r="X85" s="39">
        <v>0.20953000140190128</v>
      </c>
      <c r="Y85" s="39">
        <v>2848.0871710174088</v>
      </c>
      <c r="Z85" s="39">
        <v>2.4545300216674759</v>
      </c>
      <c r="AA85" s="39">
        <v>64.813230031967194</v>
      </c>
      <c r="AB85" s="39">
        <v>5.5999200401306179</v>
      </c>
      <c r="AC85" s="39">
        <v>1.5879100341796899</v>
      </c>
      <c r="AD85" s="39">
        <v>1.178859992980958</v>
      </c>
      <c r="AE85" s="40">
        <v>3321.0085715289124</v>
      </c>
      <c r="AF85" s="38">
        <v>4.9700000762939497E-2</v>
      </c>
      <c r="AG85" s="39">
        <v>24.338400012493164</v>
      </c>
      <c r="AH85" s="39">
        <v>12.870340059757224</v>
      </c>
      <c r="AI85" s="40">
        <v>37.258440073013325</v>
      </c>
      <c r="AJ85" s="71">
        <v>7227.1044719114325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298.28482861232766</v>
      </c>
      <c r="F86" s="39">
        <v>123.69347009921078</v>
      </c>
      <c r="G86" s="40">
        <v>421.97829871153846</v>
      </c>
      <c r="H86" s="38">
        <v>200.55759898853302</v>
      </c>
      <c r="I86" s="39">
        <v>6.590720012664792</v>
      </c>
      <c r="J86" s="39">
        <v>596.45938893127413</v>
      </c>
      <c r="K86" s="39">
        <v>15.099450047016134</v>
      </c>
      <c r="L86" s="40">
        <v>818.7071579794881</v>
      </c>
      <c r="M86" s="38">
        <v>929.30928839111334</v>
      </c>
      <c r="N86" s="39">
        <v>11.813680005550392</v>
      </c>
      <c r="O86" s="39">
        <v>4200.3061406827019</v>
      </c>
      <c r="P86" s="39">
        <v>2.9919300155639661</v>
      </c>
      <c r="Q86" s="40">
        <v>5144.4210390949302</v>
      </c>
      <c r="R86" s="38">
        <v>541.99519053959841</v>
      </c>
      <c r="S86" s="39">
        <v>1.6130599975585933</v>
      </c>
      <c r="T86" s="39">
        <v>1.5897499771118158</v>
      </c>
      <c r="U86" s="39">
        <v>331.63487975144358</v>
      </c>
      <c r="V86" s="40">
        <v>876.83288026571245</v>
      </c>
      <c r="W86" s="38">
        <v>888.8641713433268</v>
      </c>
      <c r="X86" s="39">
        <v>1.2676899957656866</v>
      </c>
      <c r="Y86" s="39">
        <v>5761.4722789373445</v>
      </c>
      <c r="Z86" s="39">
        <v>88.53416013574595</v>
      </c>
      <c r="AA86" s="39">
        <v>23.441849864006059</v>
      </c>
      <c r="AB86" s="39">
        <v>12.608539889335633</v>
      </c>
      <c r="AC86" s="39">
        <v>5.2686400070190462</v>
      </c>
      <c r="AD86" s="39">
        <v>0.24952000427246102</v>
      </c>
      <c r="AE86" s="40">
        <v>6781.7068501768154</v>
      </c>
      <c r="AF86" s="38">
        <v>5.706250068664553</v>
      </c>
      <c r="AG86" s="39">
        <v>51.099349929809584</v>
      </c>
      <c r="AH86" s="39">
        <v>46.018930055618227</v>
      </c>
      <c r="AI86" s="40">
        <v>102.82453005409236</v>
      </c>
      <c r="AJ86" s="71">
        <v>14146.470756282575</v>
      </c>
    </row>
    <row r="87" spans="1:36" x14ac:dyDescent="0.3">
      <c r="A87" s="1" t="s">
        <v>136</v>
      </c>
      <c r="B87" s="61" t="s">
        <v>142</v>
      </c>
      <c r="C87" s="38">
        <v>84.990589668273884</v>
      </c>
      <c r="D87" s="39">
        <v>6.7497500314712502</v>
      </c>
      <c r="E87" s="39">
        <v>145.74743039417285</v>
      </c>
      <c r="F87" s="39">
        <v>37.332839889526369</v>
      </c>
      <c r="G87" s="40">
        <v>274.82060998344434</v>
      </c>
      <c r="H87" s="38">
        <v>114.78512953233722</v>
      </c>
      <c r="I87" s="39">
        <v>20.939709987640388</v>
      </c>
      <c r="J87" s="39">
        <v>254.61993033742903</v>
      </c>
      <c r="K87" s="39">
        <v>2.2466999950408919</v>
      </c>
      <c r="L87" s="40">
        <v>392.59146985244752</v>
      </c>
      <c r="M87" s="38">
        <v>282.07039906978622</v>
      </c>
      <c r="N87" s="39">
        <v>0</v>
      </c>
      <c r="O87" s="39">
        <v>891.06270838713613</v>
      </c>
      <c r="P87" s="39">
        <v>2.3864400348663355</v>
      </c>
      <c r="Q87" s="40">
        <v>1175.5195474917887</v>
      </c>
      <c r="R87" s="38">
        <v>43.904779833793661</v>
      </c>
      <c r="S87" s="39">
        <v>0</v>
      </c>
      <c r="T87" s="39">
        <v>1.1203900098800657</v>
      </c>
      <c r="U87" s="39">
        <v>82.559030382871612</v>
      </c>
      <c r="V87" s="40">
        <v>127.58420022654533</v>
      </c>
      <c r="W87" s="38">
        <v>151.59006057739256</v>
      </c>
      <c r="X87" s="39">
        <v>0.26912000060081481</v>
      </c>
      <c r="Y87" s="39">
        <v>685.10148009967827</v>
      </c>
      <c r="Z87" s="39">
        <v>46.18744038677216</v>
      </c>
      <c r="AA87" s="39">
        <v>250.82940077757829</v>
      </c>
      <c r="AB87" s="39">
        <v>61.502899612426759</v>
      </c>
      <c r="AC87" s="39">
        <v>10.239030001163492</v>
      </c>
      <c r="AD87" s="39">
        <v>10.237180036544801</v>
      </c>
      <c r="AE87" s="40">
        <v>1215.956611492157</v>
      </c>
      <c r="AF87" s="38">
        <v>0.56710998535156298</v>
      </c>
      <c r="AG87" s="39">
        <v>15.4264501953125</v>
      </c>
      <c r="AH87" s="39">
        <v>32.054620265245411</v>
      </c>
      <c r="AI87" s="40">
        <v>48.048180445909473</v>
      </c>
      <c r="AJ87" s="71">
        <v>3234.5206194922921</v>
      </c>
    </row>
    <row r="88" spans="1:36" x14ac:dyDescent="0.3">
      <c r="A88" s="1" t="s">
        <v>143</v>
      </c>
      <c r="B88" s="61" t="s">
        <v>144</v>
      </c>
      <c r="C88" s="38">
        <v>124.52717023849493</v>
      </c>
      <c r="D88" s="39">
        <v>13.935359992980949</v>
      </c>
      <c r="E88" s="39">
        <v>68.629790479660059</v>
      </c>
      <c r="F88" s="39">
        <v>13.834820100784302</v>
      </c>
      <c r="G88" s="40">
        <v>220.92714081192022</v>
      </c>
      <c r="H88" s="38">
        <v>551.51600320434557</v>
      </c>
      <c r="I88" s="39">
        <v>71.996269914627106</v>
      </c>
      <c r="J88" s="39">
        <v>1354.2829850883484</v>
      </c>
      <c r="K88" s="39">
        <v>10.734759956359866</v>
      </c>
      <c r="L88" s="40">
        <v>1988.5300181636808</v>
      </c>
      <c r="M88" s="38">
        <v>1255.3740189547539</v>
      </c>
      <c r="N88" s="39">
        <v>4.0968500237464891</v>
      </c>
      <c r="O88" s="39">
        <v>3176.7853642005939</v>
      </c>
      <c r="P88" s="39">
        <v>79.17243997907633</v>
      </c>
      <c r="Q88" s="40">
        <v>4515.4286731581706</v>
      </c>
      <c r="R88" s="38">
        <v>387.05182022535786</v>
      </c>
      <c r="S88" s="39">
        <v>0.14558000183105499</v>
      </c>
      <c r="T88" s="39">
        <v>1.0864999961853026</v>
      </c>
      <c r="U88" s="39">
        <v>247.41960019016273</v>
      </c>
      <c r="V88" s="40">
        <v>635.70350041353686</v>
      </c>
      <c r="W88" s="38">
        <v>294.95662043523771</v>
      </c>
      <c r="X88" s="39">
        <v>1.4139800119400028</v>
      </c>
      <c r="Y88" s="39">
        <v>4809.496691179037</v>
      </c>
      <c r="Z88" s="39">
        <v>101.6381205596924</v>
      </c>
      <c r="AA88" s="39">
        <v>236.65183069562895</v>
      </c>
      <c r="AB88" s="39">
        <v>177.77014022397992</v>
      </c>
      <c r="AC88" s="39">
        <v>116.41891956520085</v>
      </c>
      <c r="AD88" s="39">
        <v>78.535970367431617</v>
      </c>
      <c r="AE88" s="40">
        <v>5816.882273038148</v>
      </c>
      <c r="AF88" s="38">
        <v>0</v>
      </c>
      <c r="AG88" s="39">
        <v>17.663890061149374</v>
      </c>
      <c r="AH88" s="39">
        <v>32.760490110158962</v>
      </c>
      <c r="AI88" s="40">
        <v>50.424380171308336</v>
      </c>
      <c r="AJ88" s="71">
        <v>13227.895985756764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205.45567071962347</v>
      </c>
      <c r="F89" s="39">
        <v>32.230510013580314</v>
      </c>
      <c r="G89" s="40">
        <v>237.6861807332038</v>
      </c>
      <c r="H89" s="38">
        <v>185.18969013595583</v>
      </c>
      <c r="I89" s="39">
        <v>20.977570110321036</v>
      </c>
      <c r="J89" s="39">
        <v>503.03796972942376</v>
      </c>
      <c r="K89" s="39">
        <v>3.937730022430419</v>
      </c>
      <c r="L89" s="40">
        <v>713.142959998131</v>
      </c>
      <c r="M89" s="38">
        <v>652.9678092885016</v>
      </c>
      <c r="N89" s="39">
        <v>7.273609973907476</v>
      </c>
      <c r="O89" s="39">
        <v>1546.5658286542898</v>
      </c>
      <c r="P89" s="39">
        <v>15.752290091514592</v>
      </c>
      <c r="Q89" s="40">
        <v>2222.5595380082136</v>
      </c>
      <c r="R89" s="38">
        <v>132.33110025405892</v>
      </c>
      <c r="S89" s="39">
        <v>0</v>
      </c>
      <c r="T89" s="39">
        <v>5.084080020546911</v>
      </c>
      <c r="U89" s="39">
        <v>274.21249024176592</v>
      </c>
      <c r="V89" s="40">
        <v>411.62767051637172</v>
      </c>
      <c r="W89" s="38">
        <v>84.298529373645835</v>
      </c>
      <c r="X89" s="39">
        <v>0.27944999694824219</v>
      </c>
      <c r="Y89" s="39">
        <v>1241.7145181462759</v>
      </c>
      <c r="Z89" s="39">
        <v>3.660559936523442</v>
      </c>
      <c r="AA89" s="39">
        <v>25.113479743957512</v>
      </c>
      <c r="AB89" s="39">
        <v>20.225209985733038</v>
      </c>
      <c r="AC89" s="39">
        <v>7.718870094299314</v>
      </c>
      <c r="AD89" s="39">
        <v>11.083660078048705</v>
      </c>
      <c r="AE89" s="40">
        <v>1394.0942773554318</v>
      </c>
      <c r="AF89" s="38">
        <v>0</v>
      </c>
      <c r="AG89" s="39">
        <v>4.5173000049591101</v>
      </c>
      <c r="AH89" s="39">
        <v>21.058769993543628</v>
      </c>
      <c r="AI89" s="40">
        <v>25.576069998502739</v>
      </c>
      <c r="AJ89" s="71">
        <v>5004.6866966098542</v>
      </c>
    </row>
    <row r="90" spans="1:36" x14ac:dyDescent="0.3">
      <c r="A90" s="1" t="s">
        <v>146</v>
      </c>
      <c r="B90" s="61" t="s">
        <v>147</v>
      </c>
      <c r="C90" s="38">
        <v>253.14749987602224</v>
      </c>
      <c r="D90" s="39">
        <v>23.604530089911083</v>
      </c>
      <c r="E90" s="39">
        <v>32.041809844970679</v>
      </c>
      <c r="F90" s="39">
        <v>4.1352200269699102</v>
      </c>
      <c r="G90" s="40">
        <v>312.92905983787392</v>
      </c>
      <c r="H90" s="38">
        <v>305.10067089271541</v>
      </c>
      <c r="I90" s="39">
        <v>33.53320997714998</v>
      </c>
      <c r="J90" s="39">
        <v>1259.346976807833</v>
      </c>
      <c r="K90" s="39">
        <v>1.0596999931335447</v>
      </c>
      <c r="L90" s="40">
        <v>1599.040557670832</v>
      </c>
      <c r="M90" s="38">
        <v>959.94488483428995</v>
      </c>
      <c r="N90" s="39">
        <v>2.9620700111389149</v>
      </c>
      <c r="O90" s="39">
        <v>3117.1463123621934</v>
      </c>
      <c r="P90" s="39">
        <v>35.973829784393345</v>
      </c>
      <c r="Q90" s="40">
        <v>4116.0270969920157</v>
      </c>
      <c r="R90" s="38">
        <v>414.12205978918058</v>
      </c>
      <c r="S90" s="39">
        <v>1.86081996154785</v>
      </c>
      <c r="T90" s="39">
        <v>1.2116600303649905</v>
      </c>
      <c r="U90" s="39">
        <v>183.79707016563401</v>
      </c>
      <c r="V90" s="40">
        <v>600.99160994672752</v>
      </c>
      <c r="W90" s="38">
        <v>488.35414025926616</v>
      </c>
      <c r="X90" s="39">
        <v>0.32140999555587757</v>
      </c>
      <c r="Y90" s="39">
        <v>1060.9449180135725</v>
      </c>
      <c r="Z90" s="39">
        <v>10.104519927978522</v>
      </c>
      <c r="AA90" s="39">
        <v>145.69040943717945</v>
      </c>
      <c r="AB90" s="39">
        <v>187.37407055020338</v>
      </c>
      <c r="AC90" s="39">
        <v>152.90493994617461</v>
      </c>
      <c r="AD90" s="39">
        <v>51.063209804534921</v>
      </c>
      <c r="AE90" s="40">
        <v>2096.7576179344655</v>
      </c>
      <c r="AF90" s="38">
        <v>60.614169372558564</v>
      </c>
      <c r="AG90" s="39">
        <v>8.4373800964355485</v>
      </c>
      <c r="AH90" s="39">
        <v>47.23149988603592</v>
      </c>
      <c r="AI90" s="40">
        <v>116.28304935503003</v>
      </c>
      <c r="AJ90" s="71">
        <v>8842.0289917369446</v>
      </c>
    </row>
    <row r="91" spans="1:36" x14ac:dyDescent="0.3">
      <c r="A91" s="1" t="s">
        <v>146</v>
      </c>
      <c r="B91" s="61" t="s">
        <v>148</v>
      </c>
      <c r="C91" s="38">
        <v>80.330249300956638</v>
      </c>
      <c r="D91" s="39">
        <v>4.8980799522399936</v>
      </c>
      <c r="E91" s="39">
        <v>117.38235023403182</v>
      </c>
      <c r="F91" s="39">
        <v>20.581890004158023</v>
      </c>
      <c r="G91" s="40">
        <v>223.19256949138648</v>
      </c>
      <c r="H91" s="38">
        <v>90.100860234260622</v>
      </c>
      <c r="I91" s="39">
        <v>4.7114900135993922</v>
      </c>
      <c r="J91" s="39">
        <v>505.95150052738171</v>
      </c>
      <c r="K91" s="39">
        <v>11.245550022125247</v>
      </c>
      <c r="L91" s="40">
        <v>612.00940079736699</v>
      </c>
      <c r="M91" s="38">
        <v>327.39562133812933</v>
      </c>
      <c r="N91" s="39">
        <v>3.4266599812507637</v>
      </c>
      <c r="O91" s="39">
        <v>1206.188701195478</v>
      </c>
      <c r="P91" s="39">
        <v>9.4397699661254837</v>
      </c>
      <c r="Q91" s="40">
        <v>1546.4507524809835</v>
      </c>
      <c r="R91" s="38">
        <v>161.37053002309804</v>
      </c>
      <c r="S91" s="39">
        <v>0</v>
      </c>
      <c r="T91" s="39">
        <v>6.5411900424957308</v>
      </c>
      <c r="U91" s="39">
        <v>121.60403002834315</v>
      </c>
      <c r="V91" s="40">
        <v>289.51575009393696</v>
      </c>
      <c r="W91" s="38">
        <v>25.198649902820573</v>
      </c>
      <c r="X91" s="39">
        <v>0.13107000064849861</v>
      </c>
      <c r="Y91" s="39">
        <v>630.16882973480278</v>
      </c>
      <c r="Z91" s="39">
        <v>46.988709999084485</v>
      </c>
      <c r="AA91" s="39">
        <v>20.866960289001469</v>
      </c>
      <c r="AB91" s="39">
        <v>15.305469714641571</v>
      </c>
      <c r="AC91" s="39">
        <v>1.2501700210571294</v>
      </c>
      <c r="AD91" s="39">
        <v>0.442580001831054</v>
      </c>
      <c r="AE91" s="40">
        <v>740.35243966388748</v>
      </c>
      <c r="AF91" s="38">
        <v>4.3718800659179635</v>
      </c>
      <c r="AG91" s="39">
        <v>34.493098815917968</v>
      </c>
      <c r="AH91" s="39">
        <v>4.9392800674438488</v>
      </c>
      <c r="AI91" s="40">
        <v>43.804258949279777</v>
      </c>
      <c r="AJ91" s="71">
        <v>3455.3251714768412</v>
      </c>
    </row>
    <row r="92" spans="1:36" x14ac:dyDescent="0.3">
      <c r="A92" s="1" t="s">
        <v>146</v>
      </c>
      <c r="B92" s="61" t="s">
        <v>149</v>
      </c>
      <c r="C92" s="38">
        <v>110.03057983636853</v>
      </c>
      <c r="D92" s="39">
        <v>16.408929979324345</v>
      </c>
      <c r="E92" s="39">
        <v>81.26857027912142</v>
      </c>
      <c r="F92" s="39">
        <v>18.118599980354304</v>
      </c>
      <c r="G92" s="40">
        <v>225.82668007516861</v>
      </c>
      <c r="H92" s="38">
        <v>176.25933012962335</v>
      </c>
      <c r="I92" s="39">
        <v>1.1260600013732911</v>
      </c>
      <c r="J92" s="39">
        <v>546.54627973794925</v>
      </c>
      <c r="K92" s="39">
        <v>0.59211000061035113</v>
      </c>
      <c r="L92" s="40">
        <v>724.52377986955617</v>
      </c>
      <c r="M92" s="38">
        <v>526.69437809991825</v>
      </c>
      <c r="N92" s="39">
        <v>1.216619983673096</v>
      </c>
      <c r="O92" s="39">
        <v>1687.6053114280701</v>
      </c>
      <c r="P92" s="39">
        <v>20.562840085983275</v>
      </c>
      <c r="Q92" s="40">
        <v>2236.0791495976446</v>
      </c>
      <c r="R92" s="38">
        <v>186.8001798269747</v>
      </c>
      <c r="S92" s="39">
        <v>0.2243399963378902</v>
      </c>
      <c r="T92" s="39">
        <v>3.8645000047683689</v>
      </c>
      <c r="U92" s="39">
        <v>125.76282039308543</v>
      </c>
      <c r="V92" s="40">
        <v>316.65184022116637</v>
      </c>
      <c r="W92" s="38">
        <v>342.37338946032531</v>
      </c>
      <c r="X92" s="39">
        <v>0.93340999680757486</v>
      </c>
      <c r="Y92" s="39">
        <v>1640.0063595061304</v>
      </c>
      <c r="Z92" s="39">
        <v>5.1628499612808172</v>
      </c>
      <c r="AA92" s="39">
        <v>9.5026898841857843</v>
      </c>
      <c r="AB92" s="39">
        <v>35.095839624404853</v>
      </c>
      <c r="AC92" s="39">
        <v>4.2259799499511805</v>
      </c>
      <c r="AD92" s="39">
        <v>1.6824599838256833</v>
      </c>
      <c r="AE92" s="40">
        <v>2038.9829783669118</v>
      </c>
      <c r="AF92" s="38">
        <v>1.0614900016784701</v>
      </c>
      <c r="AG92" s="39">
        <v>13.141630050659181</v>
      </c>
      <c r="AH92" s="39">
        <v>13.993289655208583</v>
      </c>
      <c r="AI92" s="40">
        <v>28.196409707546234</v>
      </c>
      <c r="AJ92" s="71">
        <v>5570.2608378379946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7.0932997970581066</v>
      </c>
      <c r="F93" s="39">
        <v>0</v>
      </c>
      <c r="G93" s="40">
        <v>7.0932997970581066</v>
      </c>
      <c r="H93" s="38">
        <v>99.281470545768727</v>
      </c>
      <c r="I93" s="39">
        <v>0.94418999385833802</v>
      </c>
      <c r="J93" s="39">
        <v>355.91496080970768</v>
      </c>
      <c r="K93" s="39">
        <v>1.0230400085449223</v>
      </c>
      <c r="L93" s="40">
        <v>457.16366135787968</v>
      </c>
      <c r="M93" s="38">
        <v>199.50147000026703</v>
      </c>
      <c r="N93" s="39">
        <v>2.7663000068664552</v>
      </c>
      <c r="O93" s="39">
        <v>738.26373933196078</v>
      </c>
      <c r="P93" s="39">
        <v>1.4845899658203101</v>
      </c>
      <c r="Q93" s="40">
        <v>942.01609930491463</v>
      </c>
      <c r="R93" s="38">
        <v>256.42598996257777</v>
      </c>
      <c r="S93" s="39">
        <v>0</v>
      </c>
      <c r="T93" s="39">
        <v>0.84131000900268504</v>
      </c>
      <c r="U93" s="39">
        <v>163.77456005954747</v>
      </c>
      <c r="V93" s="40">
        <v>421.04186003112795</v>
      </c>
      <c r="W93" s="38">
        <v>16.315779923915866</v>
      </c>
      <c r="X93" s="39">
        <v>0.44363999748229921</v>
      </c>
      <c r="Y93" s="39">
        <v>420.14903092622757</v>
      </c>
      <c r="Z93" s="39">
        <v>3.4732501220703118</v>
      </c>
      <c r="AA93" s="39">
        <v>0.96292000198364192</v>
      </c>
      <c r="AB93" s="39">
        <v>3.0710799560546835</v>
      </c>
      <c r="AC93" s="39">
        <v>8.9604300127029397</v>
      </c>
      <c r="AD93" s="39">
        <v>0.67481000137329095</v>
      </c>
      <c r="AE93" s="40">
        <v>454.05094094181067</v>
      </c>
      <c r="AF93" s="38">
        <v>9.1959999084472693E-2</v>
      </c>
      <c r="AG93" s="39">
        <v>16.292869750976539</v>
      </c>
      <c r="AH93" s="39">
        <v>3.7040199787616648</v>
      </c>
      <c r="AI93" s="40">
        <v>20.088849728822677</v>
      </c>
      <c r="AJ93" s="71">
        <v>2301.4547111616139</v>
      </c>
    </row>
    <row r="94" spans="1:36" x14ac:dyDescent="0.3">
      <c r="A94" s="1" t="s">
        <v>146</v>
      </c>
      <c r="B94" s="61" t="s">
        <v>151</v>
      </c>
      <c r="C94" s="38">
        <v>81.237119785308863</v>
      </c>
      <c r="D94" s="39">
        <v>5.9631800050735553</v>
      </c>
      <c r="E94" s="39">
        <v>11.681579927444457</v>
      </c>
      <c r="F94" s="39">
        <v>3.6023899726867712</v>
      </c>
      <c r="G94" s="40">
        <v>102.48426969051364</v>
      </c>
      <c r="H94" s="38">
        <v>29.238259813308716</v>
      </c>
      <c r="I94" s="39">
        <v>1.4745400123596182</v>
      </c>
      <c r="J94" s="39">
        <v>337.68769976806618</v>
      </c>
      <c r="K94" s="39">
        <v>0.1415899991989136</v>
      </c>
      <c r="L94" s="40">
        <v>368.54208959293345</v>
      </c>
      <c r="M94" s="38">
        <v>185.1742396745683</v>
      </c>
      <c r="N94" s="39">
        <v>0.2079800033569337</v>
      </c>
      <c r="O94" s="39">
        <v>674.15428913736366</v>
      </c>
      <c r="P94" s="39">
        <v>19.23866007995607</v>
      </c>
      <c r="Q94" s="40">
        <v>878.77516889524497</v>
      </c>
      <c r="R94" s="38">
        <v>42.768250185966494</v>
      </c>
      <c r="S94" s="39">
        <v>0</v>
      </c>
      <c r="T94" s="39">
        <v>0.61492999649047853</v>
      </c>
      <c r="U94" s="39">
        <v>15.673109965324398</v>
      </c>
      <c r="V94" s="40">
        <v>59.056290147781375</v>
      </c>
      <c r="W94" s="38">
        <v>54.915239766120905</v>
      </c>
      <c r="X94" s="39">
        <v>0.40965999388694779</v>
      </c>
      <c r="Y94" s="39">
        <v>499.6386800251006</v>
      </c>
      <c r="Z94" s="39">
        <v>3.6891800384521498</v>
      </c>
      <c r="AA94" s="39">
        <v>4.1327999267578104</v>
      </c>
      <c r="AB94" s="39">
        <v>4.4292599945068378</v>
      </c>
      <c r="AC94" s="39">
        <v>1.8418399810791017</v>
      </c>
      <c r="AD94" s="39">
        <v>0</v>
      </c>
      <c r="AE94" s="40">
        <v>569.05665972590441</v>
      </c>
      <c r="AF94" s="38">
        <v>0</v>
      </c>
      <c r="AG94" s="39">
        <v>13.494609878540034</v>
      </c>
      <c r="AH94" s="39">
        <v>12.011360118627548</v>
      </c>
      <c r="AI94" s="40">
        <v>25.505969997167583</v>
      </c>
      <c r="AJ94" s="71">
        <v>2003.4204480495455</v>
      </c>
    </row>
    <row r="95" spans="1:36" x14ac:dyDescent="0.3">
      <c r="A95" s="1" t="s">
        <v>152</v>
      </c>
      <c r="B95" s="61" t="s">
        <v>153</v>
      </c>
      <c r="C95" s="38">
        <v>225.57257979011547</v>
      </c>
      <c r="D95" s="39">
        <v>28.409300023078927</v>
      </c>
      <c r="E95" s="39">
        <v>27.723320078372957</v>
      </c>
      <c r="F95" s="39">
        <v>9.1604699592590375</v>
      </c>
      <c r="G95" s="40">
        <v>290.86566985082641</v>
      </c>
      <c r="H95" s="38">
        <v>184.84212807321543</v>
      </c>
      <c r="I95" s="39">
        <v>10.852339940071104</v>
      </c>
      <c r="J95" s="39">
        <v>302.7357316718103</v>
      </c>
      <c r="K95" s="39">
        <v>2.8775800065994255</v>
      </c>
      <c r="L95" s="40">
        <v>501.30777969169628</v>
      </c>
      <c r="M95" s="38">
        <v>370.35870088815687</v>
      </c>
      <c r="N95" s="39">
        <v>1.6049099884033189</v>
      </c>
      <c r="O95" s="39">
        <v>1509.2083312275417</v>
      </c>
      <c r="P95" s="39">
        <v>6.8214901084899946</v>
      </c>
      <c r="Q95" s="40">
        <v>1887.9934322125921</v>
      </c>
      <c r="R95" s="38">
        <v>199.76975988674161</v>
      </c>
      <c r="S95" s="39">
        <v>0.159119995117188</v>
      </c>
      <c r="T95" s="39">
        <v>5.9641399660110483</v>
      </c>
      <c r="U95" s="39">
        <v>242.7365501198768</v>
      </c>
      <c r="V95" s="40">
        <v>448.62956996774665</v>
      </c>
      <c r="W95" s="38">
        <v>132.48123981189735</v>
      </c>
      <c r="X95" s="39">
        <v>0.69201999628543853</v>
      </c>
      <c r="Y95" s="39">
        <v>534.43132099699983</v>
      </c>
      <c r="Z95" s="39">
        <v>171.84271950578673</v>
      </c>
      <c r="AA95" s="39">
        <v>172.31933023595818</v>
      </c>
      <c r="AB95" s="39">
        <v>146.87924973917006</v>
      </c>
      <c r="AC95" s="39">
        <v>45.102550056457581</v>
      </c>
      <c r="AD95" s="39">
        <v>43.425839894771592</v>
      </c>
      <c r="AE95" s="40">
        <v>1247.1742702373267</v>
      </c>
      <c r="AF95" s="38">
        <v>4.788809967041014</v>
      </c>
      <c r="AG95" s="39">
        <v>3.0010000228881801E-2</v>
      </c>
      <c r="AH95" s="39">
        <v>51.017849962592159</v>
      </c>
      <c r="AI95" s="40">
        <v>55.836669929862055</v>
      </c>
      <c r="AJ95" s="71">
        <v>4431.80739189005</v>
      </c>
    </row>
    <row r="96" spans="1:36" x14ac:dyDescent="0.3">
      <c r="A96" s="1" t="s">
        <v>152</v>
      </c>
      <c r="B96" s="61" t="s">
        <v>154</v>
      </c>
      <c r="C96" s="38">
        <v>308.39542035722741</v>
      </c>
      <c r="D96" s="39">
        <v>39.635509931564343</v>
      </c>
      <c r="E96" s="39">
        <v>0.66349999523162884</v>
      </c>
      <c r="F96" s="39">
        <v>0</v>
      </c>
      <c r="G96" s="40">
        <v>348.69443028402338</v>
      </c>
      <c r="H96" s="38">
        <v>467.37222962379468</v>
      </c>
      <c r="I96" s="39">
        <v>28.365329963684076</v>
      </c>
      <c r="J96" s="39">
        <v>490.8988430185322</v>
      </c>
      <c r="K96" s="39">
        <v>0.97248001003265405</v>
      </c>
      <c r="L96" s="40">
        <v>987.60888261604362</v>
      </c>
      <c r="M96" s="38">
        <v>960.86002874696283</v>
      </c>
      <c r="N96" s="39">
        <v>1.0732800064086918</v>
      </c>
      <c r="O96" s="39">
        <v>1921.7568509922014</v>
      </c>
      <c r="P96" s="39">
        <v>30.248869956970189</v>
      </c>
      <c r="Q96" s="40">
        <v>2913.9390297025434</v>
      </c>
      <c r="R96" s="38">
        <v>263.72719942140566</v>
      </c>
      <c r="S96" s="39">
        <v>0.82385000801086417</v>
      </c>
      <c r="T96" s="39">
        <v>1.4865600090026843</v>
      </c>
      <c r="U96" s="39">
        <v>347.93080992746354</v>
      </c>
      <c r="V96" s="40">
        <v>613.96841936588271</v>
      </c>
      <c r="W96" s="38">
        <v>334.56458093786244</v>
      </c>
      <c r="X96" s="39">
        <v>1.8904599804878233</v>
      </c>
      <c r="Y96" s="39">
        <v>983.82325147628762</v>
      </c>
      <c r="Z96" s="39">
        <v>98.10045999813083</v>
      </c>
      <c r="AA96" s="39">
        <v>772.1260994424822</v>
      </c>
      <c r="AB96" s="39">
        <v>237.01434143733988</v>
      </c>
      <c r="AC96" s="39">
        <v>46.227520240783683</v>
      </c>
      <c r="AD96" s="39">
        <v>4.3533199920654306</v>
      </c>
      <c r="AE96" s="40">
        <v>2478.1000335054396</v>
      </c>
      <c r="AF96" s="38">
        <v>21.232720001220695</v>
      </c>
      <c r="AG96" s="39">
        <v>13.863220138549792</v>
      </c>
      <c r="AH96" s="39">
        <v>59.078739706397087</v>
      </c>
      <c r="AI96" s="40">
        <v>94.174679846167578</v>
      </c>
      <c r="AJ96" s="71">
        <v>7436.4854753200998</v>
      </c>
    </row>
    <row r="97" spans="1:36" x14ac:dyDescent="0.3">
      <c r="A97" s="1" t="s">
        <v>152</v>
      </c>
      <c r="B97" s="61" t="s">
        <v>155</v>
      </c>
      <c r="C97" s="38">
        <v>273.86442992496484</v>
      </c>
      <c r="D97" s="39">
        <v>41.284459833145128</v>
      </c>
      <c r="E97" s="39">
        <v>3.1251400146484398</v>
      </c>
      <c r="F97" s="39">
        <v>0</v>
      </c>
      <c r="G97" s="40">
        <v>318.27402977275841</v>
      </c>
      <c r="H97" s="38">
        <v>276.33750916099558</v>
      </c>
      <c r="I97" s="39">
        <v>3.0395100440978999</v>
      </c>
      <c r="J97" s="39">
        <v>567.264000482798</v>
      </c>
      <c r="K97" s="39">
        <v>3.6679099588394202</v>
      </c>
      <c r="L97" s="40">
        <v>850.30892964673092</v>
      </c>
      <c r="M97" s="38">
        <v>470.23691989898674</v>
      </c>
      <c r="N97" s="39">
        <v>0.2802099962234495</v>
      </c>
      <c r="O97" s="39">
        <v>1503.9959488232139</v>
      </c>
      <c r="P97" s="39">
        <v>1.3320599822998052</v>
      </c>
      <c r="Q97" s="40">
        <v>1975.845138700724</v>
      </c>
      <c r="R97" s="38">
        <v>165.95023979306231</v>
      </c>
      <c r="S97" s="39">
        <v>6.1910300064086918</v>
      </c>
      <c r="T97" s="39">
        <v>7.5477800130844086</v>
      </c>
      <c r="U97" s="39">
        <v>270.63103952956197</v>
      </c>
      <c r="V97" s="40">
        <v>450.3200893421174</v>
      </c>
      <c r="W97" s="38">
        <v>355.48175974690895</v>
      </c>
      <c r="X97" s="39">
        <v>5.2095899949073843</v>
      </c>
      <c r="Y97" s="39">
        <v>1746.5867391197696</v>
      </c>
      <c r="Z97" s="39">
        <v>112.60035081768044</v>
      </c>
      <c r="AA97" s="39">
        <v>1087.0452095141409</v>
      </c>
      <c r="AB97" s="39">
        <v>566.37128848600389</v>
      </c>
      <c r="AC97" s="39">
        <v>159.61465035033228</v>
      </c>
      <c r="AD97" s="39">
        <v>23.885980276107773</v>
      </c>
      <c r="AE97" s="40">
        <v>4056.7955683058512</v>
      </c>
      <c r="AF97" s="38">
        <v>1.204759979248047</v>
      </c>
      <c r="AG97" s="39">
        <v>4.2046601562500001</v>
      </c>
      <c r="AH97" s="39">
        <v>27.154569845795631</v>
      </c>
      <c r="AI97" s="40">
        <v>32.56398998129368</v>
      </c>
      <c r="AJ97" s="71">
        <v>7684.1077457494757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84.432039570808399</v>
      </c>
      <c r="F98" s="39">
        <v>23.553399976730343</v>
      </c>
      <c r="G98" s="40">
        <v>107.98543954753875</v>
      </c>
      <c r="H98" s="38">
        <v>332.02422002696989</v>
      </c>
      <c r="I98" s="39">
        <v>32.438820102691651</v>
      </c>
      <c r="J98" s="39">
        <v>367.55102091467387</v>
      </c>
      <c r="K98" s="39">
        <v>1.7148999996185312</v>
      </c>
      <c r="L98" s="40">
        <v>733.72896104395397</v>
      </c>
      <c r="M98" s="38">
        <v>504.30676106882106</v>
      </c>
      <c r="N98" s="39">
        <v>1.706270004272461</v>
      </c>
      <c r="O98" s="39">
        <v>1802.2150743428019</v>
      </c>
      <c r="P98" s="39">
        <v>5.1410299396514887</v>
      </c>
      <c r="Q98" s="40">
        <v>2313.3691353555473</v>
      </c>
      <c r="R98" s="38">
        <v>236.58491964530947</v>
      </c>
      <c r="S98" s="39">
        <v>3.1839999809265183</v>
      </c>
      <c r="T98" s="39">
        <v>7.8638299984931956</v>
      </c>
      <c r="U98" s="39">
        <v>189.49235009956348</v>
      </c>
      <c r="V98" s="40">
        <v>437.12509972429268</v>
      </c>
      <c r="W98" s="38">
        <v>70.295100189209023</v>
      </c>
      <c r="X98" s="39">
        <v>1.4004999816417705</v>
      </c>
      <c r="Y98" s="39">
        <v>409.83811035966863</v>
      </c>
      <c r="Z98" s="39">
        <v>60.645320095062218</v>
      </c>
      <c r="AA98" s="39">
        <v>420.30317945766444</v>
      </c>
      <c r="AB98" s="39">
        <v>143.63707990312571</v>
      </c>
      <c r="AC98" s="39">
        <v>28.560839870452881</v>
      </c>
      <c r="AD98" s="39">
        <v>0.34548001098632802</v>
      </c>
      <c r="AE98" s="40">
        <v>1135.025609867811</v>
      </c>
      <c r="AF98" s="38">
        <v>0</v>
      </c>
      <c r="AG98" s="39">
        <v>5.8909499626159647</v>
      </c>
      <c r="AH98" s="39">
        <v>22.670159981250773</v>
      </c>
      <c r="AI98" s="40">
        <v>28.56110994386674</v>
      </c>
      <c r="AJ98" s="71">
        <v>4755.7953554830101</v>
      </c>
    </row>
    <row r="99" spans="1:36" x14ac:dyDescent="0.3">
      <c r="A99" s="1" t="s">
        <v>152</v>
      </c>
      <c r="B99" s="61" t="s">
        <v>157</v>
      </c>
      <c r="C99" s="38">
        <v>22.74834001541138</v>
      </c>
      <c r="D99" s="39">
        <v>5.7995600414276112</v>
      </c>
      <c r="E99" s="39">
        <v>68.506499881744432</v>
      </c>
      <c r="F99" s="39">
        <v>16.178429969787594</v>
      </c>
      <c r="G99" s="40">
        <v>113.23282990837103</v>
      </c>
      <c r="H99" s="38">
        <v>224.70148014736185</v>
      </c>
      <c r="I99" s="39">
        <v>5.2726899900436353</v>
      </c>
      <c r="J99" s="39">
        <v>251.40986113357559</v>
      </c>
      <c r="K99" s="39">
        <v>1.6626399993896483</v>
      </c>
      <c r="L99" s="40">
        <v>483.04667127037067</v>
      </c>
      <c r="M99" s="38">
        <v>394.01576099777236</v>
      </c>
      <c r="N99" s="39">
        <v>3.4082899971008302</v>
      </c>
      <c r="O99" s="39">
        <v>1262.3904976630199</v>
      </c>
      <c r="P99" s="39">
        <v>0.15218999290466279</v>
      </c>
      <c r="Q99" s="40">
        <v>1659.9667386507977</v>
      </c>
      <c r="R99" s="38">
        <v>138.79878983879081</v>
      </c>
      <c r="S99" s="39">
        <v>1.9770000457763701E-2</v>
      </c>
      <c r="T99" s="39">
        <v>3.0948699951171861</v>
      </c>
      <c r="U99" s="39">
        <v>255.28151056551926</v>
      </c>
      <c r="V99" s="40">
        <v>397.19494039988501</v>
      </c>
      <c r="W99" s="38">
        <v>30.298639899253843</v>
      </c>
      <c r="X99" s="39">
        <v>0.51534999871253995</v>
      </c>
      <c r="Y99" s="39">
        <v>781.64323088336005</v>
      </c>
      <c r="Z99" s="39">
        <v>7.7959600572585943</v>
      </c>
      <c r="AA99" s="39">
        <v>293.93857108163826</v>
      </c>
      <c r="AB99" s="39">
        <v>80.279180418014505</v>
      </c>
      <c r="AC99" s="39">
        <v>32.69346009826662</v>
      </c>
      <c r="AD99" s="39">
        <v>3.5033500404357927</v>
      </c>
      <c r="AE99" s="40">
        <v>1230.6677424769402</v>
      </c>
      <c r="AF99" s="38">
        <v>0</v>
      </c>
      <c r="AG99" s="39">
        <v>0</v>
      </c>
      <c r="AH99" s="39">
        <v>14.536410042285917</v>
      </c>
      <c r="AI99" s="40">
        <v>14.536410042285917</v>
      </c>
      <c r="AJ99" s="71">
        <v>3898.6453327486506</v>
      </c>
    </row>
    <row r="100" spans="1:36" x14ac:dyDescent="0.3">
      <c r="A100" s="1" t="s">
        <v>152</v>
      </c>
      <c r="B100" s="61" t="s">
        <v>158</v>
      </c>
      <c r="C100" s="38">
        <v>133.08953988456716</v>
      </c>
      <c r="D100" s="39">
        <v>11.91809005069733</v>
      </c>
      <c r="E100" s="39">
        <v>26.888609922409046</v>
      </c>
      <c r="F100" s="39">
        <v>1.046789989471435</v>
      </c>
      <c r="G100" s="40">
        <v>172.943029847145</v>
      </c>
      <c r="H100" s="38">
        <v>308.31416077327737</v>
      </c>
      <c r="I100" s="39">
        <v>4.4844699764251725</v>
      </c>
      <c r="J100" s="39">
        <v>200.51352987861634</v>
      </c>
      <c r="K100" s="39">
        <v>0.91649999809265048</v>
      </c>
      <c r="L100" s="40">
        <v>514.22866062641151</v>
      </c>
      <c r="M100" s="38">
        <v>504.10383151197402</v>
      </c>
      <c r="N100" s="39">
        <v>0.87867000770568859</v>
      </c>
      <c r="O100" s="39">
        <v>1004.1304318876271</v>
      </c>
      <c r="P100" s="39">
        <v>3.3805099925994897</v>
      </c>
      <c r="Q100" s="40">
        <v>1512.4934433999063</v>
      </c>
      <c r="R100" s="38">
        <v>118.97141005849839</v>
      </c>
      <c r="S100" s="39">
        <v>0.57206999969482442</v>
      </c>
      <c r="T100" s="39">
        <v>2.0327500019073494</v>
      </c>
      <c r="U100" s="39">
        <v>321.643670516491</v>
      </c>
      <c r="V100" s="40">
        <v>443.21990057659156</v>
      </c>
      <c r="W100" s="38">
        <v>134.81593947076806</v>
      </c>
      <c r="X100" s="39">
        <v>0.17549000215530441</v>
      </c>
      <c r="Y100" s="39">
        <v>378.77664021313217</v>
      </c>
      <c r="Z100" s="39">
        <v>102.43032956409459</v>
      </c>
      <c r="AA100" s="39">
        <v>699.95972986364313</v>
      </c>
      <c r="AB100" s="39">
        <v>331.01647936248781</v>
      </c>
      <c r="AC100" s="39">
        <v>71.948820297241184</v>
      </c>
      <c r="AD100" s="39">
        <v>24.544030067443813</v>
      </c>
      <c r="AE100" s="40">
        <v>1743.667458840966</v>
      </c>
      <c r="AF100" s="38">
        <v>0</v>
      </c>
      <c r="AG100" s="39">
        <v>0</v>
      </c>
      <c r="AH100" s="39">
        <v>6.3068099563121791</v>
      </c>
      <c r="AI100" s="40">
        <v>6.3068099563121791</v>
      </c>
      <c r="AJ100" s="71">
        <v>4392.8593032473327</v>
      </c>
    </row>
    <row r="101" spans="1:36" x14ac:dyDescent="0.3">
      <c r="A101" s="1" t="s">
        <v>152</v>
      </c>
      <c r="B101" s="61" t="s">
        <v>159</v>
      </c>
      <c r="C101" s="38">
        <v>137.19885958671563</v>
      </c>
      <c r="D101" s="39">
        <v>34.927360060214951</v>
      </c>
      <c r="E101" s="39">
        <v>26.107169770240784</v>
      </c>
      <c r="F101" s="39">
        <v>10.008099977493282</v>
      </c>
      <c r="G101" s="40">
        <v>208.24148939466463</v>
      </c>
      <c r="H101" s="38">
        <v>226.13071062612542</v>
      </c>
      <c r="I101" s="39">
        <v>6.212410017013557</v>
      </c>
      <c r="J101" s="39">
        <v>501.54698007297526</v>
      </c>
      <c r="K101" s="39">
        <v>2.1756399803161619</v>
      </c>
      <c r="L101" s="40">
        <v>736.06574069643045</v>
      </c>
      <c r="M101" s="38">
        <v>979.35010797071391</v>
      </c>
      <c r="N101" s="39">
        <v>1.149990005493164</v>
      </c>
      <c r="O101" s="39">
        <v>1133.7831292252549</v>
      </c>
      <c r="P101" s="39">
        <v>1.13426998710632</v>
      </c>
      <c r="Q101" s="40">
        <v>2115.4174971885682</v>
      </c>
      <c r="R101" s="38">
        <v>505.38269078230849</v>
      </c>
      <c r="S101" s="39">
        <v>1.7556799960136467</v>
      </c>
      <c r="T101" s="39">
        <v>3.5333399910926819</v>
      </c>
      <c r="U101" s="39">
        <v>668.67908020877826</v>
      </c>
      <c r="V101" s="40">
        <v>1179.3507909781931</v>
      </c>
      <c r="W101" s="38">
        <v>521.94970925140353</v>
      </c>
      <c r="X101" s="39">
        <v>0.94181000316143026</v>
      </c>
      <c r="Y101" s="39">
        <v>1267.1274522643091</v>
      </c>
      <c r="Z101" s="39">
        <v>90.560230357646972</v>
      </c>
      <c r="AA101" s="39">
        <v>852.7978308248521</v>
      </c>
      <c r="AB101" s="39">
        <v>1009.8253301253312</v>
      </c>
      <c r="AC101" s="39">
        <v>167.92490946626668</v>
      </c>
      <c r="AD101" s="39">
        <v>21.420349903106683</v>
      </c>
      <c r="AE101" s="40">
        <v>3932.547622196078</v>
      </c>
      <c r="AF101" s="38">
        <v>0.121150001525879</v>
      </c>
      <c r="AG101" s="39">
        <v>13.734539811134347</v>
      </c>
      <c r="AH101" s="39">
        <v>39.888499717593184</v>
      </c>
      <c r="AI101" s="40">
        <v>53.744189530253408</v>
      </c>
      <c r="AJ101" s="71">
        <v>8225.3673299841885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135.50336061859142</v>
      </c>
      <c r="I102" s="39">
        <v>7.5487799406051579</v>
      </c>
      <c r="J102" s="39">
        <v>323.93571974468216</v>
      </c>
      <c r="K102" s="39">
        <v>7.3603399796485887</v>
      </c>
      <c r="L102" s="40">
        <v>474.34820028352732</v>
      </c>
      <c r="M102" s="38">
        <v>641.1544316868783</v>
      </c>
      <c r="N102" s="39">
        <v>7.0842599925994874</v>
      </c>
      <c r="O102" s="39">
        <v>921.26164954757724</v>
      </c>
      <c r="P102" s="39">
        <v>0</v>
      </c>
      <c r="Q102" s="40">
        <v>1569.5003412270551</v>
      </c>
      <c r="R102" s="38">
        <v>392.62487008571628</v>
      </c>
      <c r="S102" s="39">
        <v>33.027389966249508</v>
      </c>
      <c r="T102" s="39">
        <v>6.0488899884223883</v>
      </c>
      <c r="U102" s="39">
        <v>1543.5925799982551</v>
      </c>
      <c r="V102" s="40">
        <v>1975.2937300386434</v>
      </c>
      <c r="W102" s="38">
        <v>406.34051935195953</v>
      </c>
      <c r="X102" s="39">
        <v>2.2947499985694879</v>
      </c>
      <c r="Y102" s="39">
        <v>69.511430103063674</v>
      </c>
      <c r="Z102" s="39">
        <v>50.457829791545876</v>
      </c>
      <c r="AA102" s="39">
        <v>537.48851014661795</v>
      </c>
      <c r="AB102" s="39">
        <v>387.70202044248617</v>
      </c>
      <c r="AC102" s="39">
        <v>94.104689989089877</v>
      </c>
      <c r="AD102" s="39">
        <v>8.3192700390815784</v>
      </c>
      <c r="AE102" s="40">
        <v>1556.2190198624141</v>
      </c>
      <c r="AF102" s="38">
        <v>0.25213999938964798</v>
      </c>
      <c r="AG102" s="39">
        <v>9.634379932403565</v>
      </c>
      <c r="AH102" s="39">
        <v>25.845500043749794</v>
      </c>
      <c r="AI102" s="40">
        <v>35.732019975543011</v>
      </c>
      <c r="AJ102" s="71">
        <v>5611.0933113871824</v>
      </c>
    </row>
    <row r="103" spans="1:36" x14ac:dyDescent="0.3">
      <c r="A103" s="1" t="s">
        <v>152</v>
      </c>
      <c r="B103" s="61" t="s">
        <v>161</v>
      </c>
      <c r="C103" s="38">
        <v>115.22435982322692</v>
      </c>
      <c r="D103" s="39">
        <v>21.876990072250361</v>
      </c>
      <c r="E103" s="39">
        <v>47.643529926300026</v>
      </c>
      <c r="F103" s="39">
        <v>19.689629913330087</v>
      </c>
      <c r="G103" s="40">
        <v>204.43450973510741</v>
      </c>
      <c r="H103" s="38">
        <v>95.563840686798102</v>
      </c>
      <c r="I103" s="39">
        <v>1.4312199993133541</v>
      </c>
      <c r="J103" s="39">
        <v>364.47972929096221</v>
      </c>
      <c r="K103" s="39">
        <v>14.764180015563957</v>
      </c>
      <c r="L103" s="40">
        <v>476.23896999263764</v>
      </c>
      <c r="M103" s="38">
        <v>943.37956205940168</v>
      </c>
      <c r="N103" s="39">
        <v>4.3787799730300936</v>
      </c>
      <c r="O103" s="39">
        <v>928.79410062456247</v>
      </c>
      <c r="P103" s="39">
        <v>0.24303999710082991</v>
      </c>
      <c r="Q103" s="40">
        <v>1876.7954826540949</v>
      </c>
      <c r="R103" s="38">
        <v>499.75849976110459</v>
      </c>
      <c r="S103" s="39">
        <v>3.2941400027275169</v>
      </c>
      <c r="T103" s="39">
        <v>8.9841499786376939</v>
      </c>
      <c r="U103" s="39">
        <v>2138.075489534855</v>
      </c>
      <c r="V103" s="40">
        <v>2650.1122792773249</v>
      </c>
      <c r="W103" s="38">
        <v>319.91131030797891</v>
      </c>
      <c r="X103" s="39">
        <v>2.5220600137710525</v>
      </c>
      <c r="Y103" s="39">
        <v>111.03337037253372</v>
      </c>
      <c r="Z103" s="39">
        <v>53.343610151290889</v>
      </c>
      <c r="AA103" s="39">
        <v>671.77811022138656</v>
      </c>
      <c r="AB103" s="39">
        <v>309.32211972618092</v>
      </c>
      <c r="AC103" s="39">
        <v>49.996539940357209</v>
      </c>
      <c r="AD103" s="39">
        <v>0.73575002288818392</v>
      </c>
      <c r="AE103" s="40">
        <v>1518.6428707563875</v>
      </c>
      <c r="AF103" s="38">
        <v>1.70332995605469</v>
      </c>
      <c r="AG103" s="39">
        <v>0</v>
      </c>
      <c r="AH103" s="39">
        <v>15.026080047130591</v>
      </c>
      <c r="AI103" s="40">
        <v>16.729410003185283</v>
      </c>
      <c r="AJ103" s="71">
        <v>6742.9535224187375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296.18219125843058</v>
      </c>
      <c r="F104" s="39">
        <v>42.815500071525598</v>
      </c>
      <c r="G104" s="40">
        <v>338.99769132995618</v>
      </c>
      <c r="H104" s="38">
        <v>776.26734077644335</v>
      </c>
      <c r="I104" s="39">
        <v>40.340559978485103</v>
      </c>
      <c r="J104" s="39">
        <v>904.38363819122321</v>
      </c>
      <c r="K104" s="39">
        <v>16.379759992599492</v>
      </c>
      <c r="L104" s="40">
        <v>1737.3712989387511</v>
      </c>
      <c r="M104" s="38">
        <v>1025.2185426883693</v>
      </c>
      <c r="N104" s="39">
        <v>10.330939983844756</v>
      </c>
      <c r="O104" s="39">
        <v>2084.4741702146534</v>
      </c>
      <c r="P104" s="39">
        <v>19.698059997558595</v>
      </c>
      <c r="Q104" s="40">
        <v>3139.7217128844259</v>
      </c>
      <c r="R104" s="38">
        <v>659.37175031185166</v>
      </c>
      <c r="S104" s="39">
        <v>9.2899997711181598E-2</v>
      </c>
      <c r="T104" s="39">
        <v>1.2123299937248226</v>
      </c>
      <c r="U104" s="39">
        <v>426.55310883784279</v>
      </c>
      <c r="V104" s="40">
        <v>1087.2300891411303</v>
      </c>
      <c r="W104" s="38">
        <v>539.41360956764242</v>
      </c>
      <c r="X104" s="39">
        <v>1.6937400088310237</v>
      </c>
      <c r="Y104" s="39">
        <v>3929.5616076983229</v>
      </c>
      <c r="Z104" s="39">
        <v>456.81848990535713</v>
      </c>
      <c r="AA104" s="39">
        <v>412.3660710268021</v>
      </c>
      <c r="AB104" s="39">
        <v>272.33927001142484</v>
      </c>
      <c r="AC104" s="39">
        <v>98.323840934753406</v>
      </c>
      <c r="AD104" s="39">
        <v>17.740409954071044</v>
      </c>
      <c r="AE104" s="40">
        <v>5728.257039107204</v>
      </c>
      <c r="AF104" s="38">
        <v>2.49096008300782</v>
      </c>
      <c r="AG104" s="39">
        <v>7.7202400817871091</v>
      </c>
      <c r="AH104" s="39">
        <v>58.796930235385858</v>
      </c>
      <c r="AI104" s="40">
        <v>69.008130400180789</v>
      </c>
      <c r="AJ104" s="71">
        <v>12100.585961801647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219.8166891918182</v>
      </c>
      <c r="F105" s="39">
        <v>23.548370024681091</v>
      </c>
      <c r="G105" s="40">
        <v>243.36505921649928</v>
      </c>
      <c r="H105" s="38">
        <v>541.92769294738753</v>
      </c>
      <c r="I105" s="39">
        <v>35.074840095043186</v>
      </c>
      <c r="J105" s="39">
        <v>582.74487910938296</v>
      </c>
      <c r="K105" s="39">
        <v>7.3529399795532262</v>
      </c>
      <c r="L105" s="40">
        <v>1167.1003521313669</v>
      </c>
      <c r="M105" s="38">
        <v>751.23461719989791</v>
      </c>
      <c r="N105" s="39">
        <v>4.1704400033950799</v>
      </c>
      <c r="O105" s="39">
        <v>1757.078166784645</v>
      </c>
      <c r="P105" s="39">
        <v>3.50885009765625</v>
      </c>
      <c r="Q105" s="40">
        <v>2515.9920740855941</v>
      </c>
      <c r="R105" s="38">
        <v>257.69487062525764</v>
      </c>
      <c r="S105" s="39">
        <v>4.1650001525878902E-2</v>
      </c>
      <c r="T105" s="39">
        <v>0.88930000209808435</v>
      </c>
      <c r="U105" s="39">
        <v>267.8293805613518</v>
      </c>
      <c r="V105" s="40">
        <v>526.45520119023331</v>
      </c>
      <c r="W105" s="38">
        <v>814.4641797767888</v>
      </c>
      <c r="X105" s="39">
        <v>1.154870001077652</v>
      </c>
      <c r="Y105" s="39">
        <v>3375.65693933177</v>
      </c>
      <c r="Z105" s="39">
        <v>170.50589938449858</v>
      </c>
      <c r="AA105" s="39">
        <v>989.79787904644013</v>
      </c>
      <c r="AB105" s="39">
        <v>557.84960002732316</v>
      </c>
      <c r="AC105" s="39">
        <v>151.36690999937059</v>
      </c>
      <c r="AD105" s="39">
        <v>66.998939941406263</v>
      </c>
      <c r="AE105" s="40">
        <v>6127.7952175086757</v>
      </c>
      <c r="AF105" s="38">
        <v>4.3858700447082475</v>
      </c>
      <c r="AG105" s="39">
        <v>3.5842900562286433</v>
      </c>
      <c r="AH105" s="39">
        <v>41.013560110569003</v>
      </c>
      <c r="AI105" s="40">
        <v>48.983720211505897</v>
      </c>
      <c r="AJ105" s="71">
        <v>10629.691624343875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111.72282998847962</v>
      </c>
      <c r="F106" s="39">
        <v>35.438500051498416</v>
      </c>
      <c r="G106" s="40">
        <v>147.16133003997803</v>
      </c>
      <c r="H106" s="38">
        <v>67.359669677019127</v>
      </c>
      <c r="I106" s="39">
        <v>3.5707500114440922</v>
      </c>
      <c r="J106" s="39">
        <v>77.172180404663081</v>
      </c>
      <c r="K106" s="39">
        <v>6.6188400106429981</v>
      </c>
      <c r="L106" s="40">
        <v>154.72144010376928</v>
      </c>
      <c r="M106" s="38">
        <v>168.70519044256207</v>
      </c>
      <c r="N106" s="39">
        <v>4.1449600200653069</v>
      </c>
      <c r="O106" s="39">
        <v>504.16261162519487</v>
      </c>
      <c r="P106" s="39">
        <v>0.59809000396728496</v>
      </c>
      <c r="Q106" s="40">
        <v>677.61085209178952</v>
      </c>
      <c r="R106" s="38">
        <v>162.18990982389451</v>
      </c>
      <c r="S106" s="39">
        <v>2.7153200683593699</v>
      </c>
      <c r="T106" s="39">
        <v>1.7149099426269481</v>
      </c>
      <c r="U106" s="39">
        <v>150.25376028919206</v>
      </c>
      <c r="V106" s="40">
        <v>316.87390012407286</v>
      </c>
      <c r="W106" s="38">
        <v>218.07108017444597</v>
      </c>
      <c r="X106" s="39">
        <v>4.8289999008178701E-2</v>
      </c>
      <c r="Y106" s="39">
        <v>590.80018024540038</v>
      </c>
      <c r="Z106" s="39">
        <v>4.5179200592041004</v>
      </c>
      <c r="AA106" s="39">
        <v>194.70902195453615</v>
      </c>
      <c r="AB106" s="39">
        <v>78.849881533622735</v>
      </c>
      <c r="AC106" s="39">
        <v>17.759930086135814</v>
      </c>
      <c r="AD106" s="39">
        <v>0</v>
      </c>
      <c r="AE106" s="40">
        <v>1104.7563040523535</v>
      </c>
      <c r="AF106" s="38">
        <v>0</v>
      </c>
      <c r="AG106" s="39">
        <v>28.660549639224985</v>
      </c>
      <c r="AH106" s="39">
        <v>18.571030038118359</v>
      </c>
      <c r="AI106" s="40">
        <v>47.231579677343348</v>
      </c>
      <c r="AJ106" s="71">
        <v>2448.3554060893071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179.7605398178101</v>
      </c>
      <c r="F107" s="39">
        <v>37.733710086822477</v>
      </c>
      <c r="G107" s="40">
        <v>217.49424990463257</v>
      </c>
      <c r="H107" s="38">
        <v>179.20637095069887</v>
      </c>
      <c r="I107" s="39">
        <v>6.7082900257110598</v>
      </c>
      <c r="J107" s="39">
        <v>438.2397596457007</v>
      </c>
      <c r="K107" s="39">
        <v>6.8381599874496439</v>
      </c>
      <c r="L107" s="40">
        <v>630.99258060956026</v>
      </c>
      <c r="M107" s="38">
        <v>555.70375056278669</v>
      </c>
      <c r="N107" s="39">
        <v>10.303260032653803</v>
      </c>
      <c r="O107" s="39">
        <v>980.54618026924129</v>
      </c>
      <c r="P107" s="39">
        <v>0.95810000610351598</v>
      </c>
      <c r="Q107" s="40">
        <v>1547.5112908707852</v>
      </c>
      <c r="R107" s="38">
        <v>169.09063964939114</v>
      </c>
      <c r="S107" s="39">
        <v>0</v>
      </c>
      <c r="T107" s="39">
        <v>2.7892199926376349</v>
      </c>
      <c r="U107" s="39">
        <v>108.73064050388328</v>
      </c>
      <c r="V107" s="40">
        <v>280.61050014591206</v>
      </c>
      <c r="W107" s="38">
        <v>595.18083970642067</v>
      </c>
      <c r="X107" s="39">
        <v>0.97402999734878637</v>
      </c>
      <c r="Y107" s="39">
        <v>2569.5236111495469</v>
      </c>
      <c r="Z107" s="39">
        <v>608.08258135414133</v>
      </c>
      <c r="AA107" s="39">
        <v>746.87803082609162</v>
      </c>
      <c r="AB107" s="39">
        <v>430.33893117237108</v>
      </c>
      <c r="AC107" s="39">
        <v>260.1667098865509</v>
      </c>
      <c r="AD107" s="39">
        <v>81.55671011257175</v>
      </c>
      <c r="AE107" s="40">
        <v>5292.7014442050431</v>
      </c>
      <c r="AF107" s="38">
        <v>0.54848000669479358</v>
      </c>
      <c r="AG107" s="39">
        <v>44.277529668808</v>
      </c>
      <c r="AH107" s="39">
        <v>25.799350077629086</v>
      </c>
      <c r="AI107" s="40">
        <v>70.625359753131875</v>
      </c>
      <c r="AJ107" s="71">
        <v>8039.935425489065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151.79191032218935</v>
      </c>
      <c r="F108" s="39">
        <v>33.880940035819997</v>
      </c>
      <c r="G108" s="40">
        <v>185.67285035800936</v>
      </c>
      <c r="H108" s="38">
        <v>527.38931894969971</v>
      </c>
      <c r="I108" s="39">
        <v>14.853180065155028</v>
      </c>
      <c r="J108" s="39">
        <v>352.55779984354996</v>
      </c>
      <c r="K108" s="39">
        <v>11.424620006561275</v>
      </c>
      <c r="L108" s="40">
        <v>906.22491886496596</v>
      </c>
      <c r="M108" s="38">
        <v>968.67842025041625</v>
      </c>
      <c r="N108" s="39">
        <v>8.7929400234222523</v>
      </c>
      <c r="O108" s="39">
        <v>1977.4321915854223</v>
      </c>
      <c r="P108" s="39">
        <v>35.016779989242558</v>
      </c>
      <c r="Q108" s="40">
        <v>2989.9203318485033</v>
      </c>
      <c r="R108" s="38">
        <v>390.2267505533693</v>
      </c>
      <c r="S108" s="39">
        <v>28.680139938354461</v>
      </c>
      <c r="T108" s="39">
        <v>1.3867499954700468</v>
      </c>
      <c r="U108" s="39">
        <v>417.87169061988607</v>
      </c>
      <c r="V108" s="40">
        <v>838.16533110707985</v>
      </c>
      <c r="W108" s="38">
        <v>1396.3757798012493</v>
      </c>
      <c r="X108" s="39">
        <v>1.3360500159263617</v>
      </c>
      <c r="Y108" s="39">
        <v>3646.887582553386</v>
      </c>
      <c r="Z108" s="39">
        <v>254.56534981918333</v>
      </c>
      <c r="AA108" s="39">
        <v>517.25681057071688</v>
      </c>
      <c r="AB108" s="39">
        <v>257.52216051888479</v>
      </c>
      <c r="AC108" s="39">
        <v>64.089910149097392</v>
      </c>
      <c r="AD108" s="39">
        <v>12.537229835510255</v>
      </c>
      <c r="AE108" s="40">
        <v>6150.5708732639541</v>
      </c>
      <c r="AF108" s="38">
        <v>6.902569972991941</v>
      </c>
      <c r="AG108" s="39">
        <v>17.629979934692393</v>
      </c>
      <c r="AH108" s="39">
        <v>82.586830363750352</v>
      </c>
      <c r="AI108" s="40">
        <v>107.11938027143469</v>
      </c>
      <c r="AJ108" s="71">
        <v>11177.673685713948</v>
      </c>
    </row>
    <row r="109" spans="1:36" s="43" customFormat="1" x14ac:dyDescent="0.3">
      <c r="A109" s="44" t="s">
        <v>15</v>
      </c>
      <c r="B109" s="61"/>
      <c r="C109" s="92">
        <v>12282.487797823187</v>
      </c>
      <c r="D109" s="93">
        <v>2006.4171009193026</v>
      </c>
      <c r="E109" s="93">
        <v>7985.7330448074372</v>
      </c>
      <c r="F109" s="93">
        <v>2069.8171705951686</v>
      </c>
      <c r="G109" s="40">
        <v>24344.455114145094</v>
      </c>
      <c r="H109" s="92">
        <v>19158.230223691702</v>
      </c>
      <c r="I109" s="93">
        <v>1087.7379198862311</v>
      </c>
      <c r="J109" s="93">
        <v>39858.400086604001</v>
      </c>
      <c r="K109" s="93">
        <v>368.56981965017314</v>
      </c>
      <c r="L109" s="40">
        <v>60472.938049832112</v>
      </c>
      <c r="M109" s="92">
        <v>60308.895005686412</v>
      </c>
      <c r="N109" s="93">
        <v>240.60760001659386</v>
      </c>
      <c r="O109" s="93">
        <v>138176.68344858059</v>
      </c>
      <c r="P109" s="93">
        <v>1241.5327703568937</v>
      </c>
      <c r="Q109" s="40">
        <v>199967.71882464047</v>
      </c>
      <c r="R109" s="92">
        <v>36478.395459268329</v>
      </c>
      <c r="S109" s="93">
        <v>278.75608982729904</v>
      </c>
      <c r="T109" s="93">
        <v>369.485789939612</v>
      </c>
      <c r="U109" s="93">
        <v>32392.451934137829</v>
      </c>
      <c r="V109" s="40">
        <v>69519.089273173071</v>
      </c>
      <c r="W109" s="92">
        <v>99452.232848737083</v>
      </c>
      <c r="X109" s="93">
        <v>208.16414972136903</v>
      </c>
      <c r="Y109" s="93">
        <v>139931.27513003079</v>
      </c>
      <c r="Z109" s="93">
        <v>12883.264208316505</v>
      </c>
      <c r="AA109" s="93">
        <v>41652.182662906256</v>
      </c>
      <c r="AB109" s="93">
        <v>37340.543976986417</v>
      </c>
      <c r="AC109" s="93">
        <v>16595.428632714196</v>
      </c>
      <c r="AD109" s="93">
        <v>8431.7578104951426</v>
      </c>
      <c r="AE109" s="40">
        <v>356494.84941990778</v>
      </c>
      <c r="AF109" s="92">
        <v>683.31166098356277</v>
      </c>
      <c r="AG109" s="93">
        <v>6098.9940453563695</v>
      </c>
      <c r="AH109" s="93">
        <v>5065.4570018596942</v>
      </c>
      <c r="AI109" s="40">
        <v>11847.762708199625</v>
      </c>
      <c r="AJ109" s="71">
        <v>722646.81338989816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198.20875029563908</v>
      </c>
      <c r="D2" s="39">
        <v>38.248799964904805</v>
      </c>
      <c r="E2" s="39">
        <v>0.27117999267578102</v>
      </c>
      <c r="F2" s="39">
        <v>0.63473998832702661</v>
      </c>
      <c r="G2" s="40">
        <v>237.36347024154668</v>
      </c>
      <c r="H2" s="38">
        <v>62.043109649658206</v>
      </c>
      <c r="I2" s="39">
        <v>0.9053900146484376</v>
      </c>
      <c r="J2" s="39">
        <v>83.820199739456115</v>
      </c>
      <c r="K2" s="39">
        <v>0.28995000076293936</v>
      </c>
      <c r="L2" s="40">
        <v>147.05864940452568</v>
      </c>
      <c r="M2" s="38">
        <v>105.92602021884916</v>
      </c>
      <c r="N2" s="39">
        <v>0.2147000045776371</v>
      </c>
      <c r="O2" s="39">
        <v>119.77366036963463</v>
      </c>
      <c r="P2" s="39">
        <v>0</v>
      </c>
      <c r="Q2" s="40">
        <v>225.91438059306142</v>
      </c>
      <c r="R2" s="38">
        <v>35.90709993076328</v>
      </c>
      <c r="S2" s="39">
        <v>0.30406999969482401</v>
      </c>
      <c r="T2" s="39">
        <v>3.53248999023437</v>
      </c>
      <c r="U2" s="39">
        <v>12.375900034904477</v>
      </c>
      <c r="V2" s="40">
        <v>52.119559955596948</v>
      </c>
      <c r="W2" s="38">
        <v>16.033630173683171</v>
      </c>
      <c r="X2" s="39">
        <v>1.8829999923706042E-2</v>
      </c>
      <c r="Y2" s="39">
        <v>17.441709922790533</v>
      </c>
      <c r="Z2" s="39">
        <v>0.96837998962402305</v>
      </c>
      <c r="AA2" s="39">
        <v>3.1463900680541941</v>
      </c>
      <c r="AB2" s="39">
        <v>2.1591899414062512</v>
      </c>
      <c r="AC2" s="39">
        <v>1.8750699653625464</v>
      </c>
      <c r="AD2" s="39">
        <v>0</v>
      </c>
      <c r="AE2" s="40">
        <v>41.643200060844435</v>
      </c>
      <c r="AF2" s="38">
        <v>0</v>
      </c>
      <c r="AG2" s="39">
        <v>35.49586968040466</v>
      </c>
      <c r="AH2" s="39">
        <v>2.6418600153923006</v>
      </c>
      <c r="AI2" s="40">
        <v>38.137729695796963</v>
      </c>
      <c r="AJ2" s="71">
        <v>742.23698995137215</v>
      </c>
    </row>
    <row r="3" spans="1:36" x14ac:dyDescent="0.3">
      <c r="A3" s="1" t="s">
        <v>44</v>
      </c>
      <c r="B3" s="61" t="s">
        <v>46</v>
      </c>
      <c r="C3" s="38">
        <v>106.10925876617431</v>
      </c>
      <c r="D3" s="39">
        <v>16.583310020446774</v>
      </c>
      <c r="E3" s="39">
        <v>0</v>
      </c>
      <c r="F3" s="39">
        <v>0</v>
      </c>
      <c r="G3" s="40">
        <v>122.69256878662108</v>
      </c>
      <c r="H3" s="38">
        <v>11.669279933929444</v>
      </c>
      <c r="I3" s="39">
        <v>0.1806299991607668</v>
      </c>
      <c r="J3" s="39">
        <v>14.982660049438485</v>
      </c>
      <c r="K3" s="39">
        <v>4.9979999542236302E-2</v>
      </c>
      <c r="L3" s="40">
        <v>26.882549982070934</v>
      </c>
      <c r="M3" s="38">
        <v>49.373949935913117</v>
      </c>
      <c r="N3" s="39">
        <v>0</v>
      </c>
      <c r="O3" s="39">
        <v>17.193619909286507</v>
      </c>
      <c r="P3" s="39">
        <v>0</v>
      </c>
      <c r="Q3" s="40">
        <v>66.567569845199628</v>
      </c>
      <c r="R3" s="38">
        <v>5.8390399742126382</v>
      </c>
      <c r="S3" s="39">
        <v>0</v>
      </c>
      <c r="T3" s="39">
        <v>0</v>
      </c>
      <c r="U3" s="39">
        <v>3.7645499553680475</v>
      </c>
      <c r="V3" s="40">
        <v>9.6035899295806857</v>
      </c>
      <c r="W3" s="38">
        <v>2.8345899658203133</v>
      </c>
      <c r="X3" s="39">
        <v>0</v>
      </c>
      <c r="Y3" s="39">
        <v>1.831100036621099</v>
      </c>
      <c r="Z3" s="39">
        <v>13.42267993164061</v>
      </c>
      <c r="AA3" s="39">
        <v>7.1012797851562501</v>
      </c>
      <c r="AB3" s="39">
        <v>0</v>
      </c>
      <c r="AC3" s="39">
        <v>0</v>
      </c>
      <c r="AD3" s="39">
        <v>0</v>
      </c>
      <c r="AE3" s="40">
        <v>25.189649719238275</v>
      </c>
      <c r="AF3" s="38">
        <v>0</v>
      </c>
      <c r="AG3" s="39">
        <v>0.92411999511718701</v>
      </c>
      <c r="AH3" s="39">
        <v>0.83803999805450291</v>
      </c>
      <c r="AI3" s="40">
        <v>1.7621599931716898</v>
      </c>
      <c r="AJ3" s="71">
        <v>252.69808825588228</v>
      </c>
    </row>
    <row r="4" spans="1:36" x14ac:dyDescent="0.3">
      <c r="A4" s="1" t="s">
        <v>44</v>
      </c>
      <c r="B4" s="61" t="s">
        <v>47</v>
      </c>
      <c r="C4" s="38">
        <v>67.319390693664559</v>
      </c>
      <c r="D4" s="39">
        <v>19.202830070495612</v>
      </c>
      <c r="E4" s="39">
        <v>0</v>
      </c>
      <c r="F4" s="39">
        <v>0</v>
      </c>
      <c r="G4" s="40">
        <v>86.522220764160167</v>
      </c>
      <c r="H4" s="38">
        <v>16.702899947166461</v>
      </c>
      <c r="I4" s="39">
        <v>5.6750000000000002E-2</v>
      </c>
      <c r="J4" s="39">
        <v>27.640440055847172</v>
      </c>
      <c r="K4" s="39">
        <v>0</v>
      </c>
      <c r="L4" s="40">
        <v>44.400090003013631</v>
      </c>
      <c r="M4" s="38">
        <v>34.145209939002982</v>
      </c>
      <c r="N4" s="39">
        <v>0</v>
      </c>
      <c r="O4" s="39">
        <v>21.823529821395873</v>
      </c>
      <c r="P4" s="39">
        <v>0</v>
      </c>
      <c r="Q4" s="40">
        <v>55.968739760398854</v>
      </c>
      <c r="R4" s="38">
        <v>10.604779945373538</v>
      </c>
      <c r="S4" s="39">
        <v>0</v>
      </c>
      <c r="T4" s="39">
        <v>0.15155999755859401</v>
      </c>
      <c r="U4" s="39">
        <v>13.414709958553313</v>
      </c>
      <c r="V4" s="40">
        <v>24.171049901485446</v>
      </c>
      <c r="W4" s="38">
        <v>0.45295001220703063</v>
      </c>
      <c r="X4" s="39">
        <v>0</v>
      </c>
      <c r="Y4" s="39">
        <v>1.6991200027465825</v>
      </c>
      <c r="Z4" s="39">
        <v>1.0753100051879878</v>
      </c>
      <c r="AA4" s="39">
        <v>10.644909996032714</v>
      </c>
      <c r="AB4" s="39">
        <v>2.4503500366210953</v>
      </c>
      <c r="AC4" s="39">
        <v>0.53154999542236303</v>
      </c>
      <c r="AD4" s="39">
        <v>0</v>
      </c>
      <c r="AE4" s="40">
        <v>16.854190048217774</v>
      </c>
      <c r="AF4" s="38">
        <v>0</v>
      </c>
      <c r="AG4" s="39">
        <v>0.48814001464843698</v>
      </c>
      <c r="AH4" s="39">
        <v>1.2847499918937682</v>
      </c>
      <c r="AI4" s="40">
        <v>1.7728900065422051</v>
      </c>
      <c r="AJ4" s="71">
        <v>229.68918048381806</v>
      </c>
    </row>
    <row r="5" spans="1:36" x14ac:dyDescent="0.3">
      <c r="A5" s="1" t="s">
        <v>44</v>
      </c>
      <c r="B5" s="61" t="s">
        <v>48</v>
      </c>
      <c r="C5" s="38">
        <v>119.57632046508785</v>
      </c>
      <c r="D5" s="39">
        <v>7.9729299964904818</v>
      </c>
      <c r="E5" s="39">
        <v>0</v>
      </c>
      <c r="F5" s="39">
        <v>0.48702001190185501</v>
      </c>
      <c r="G5" s="40">
        <v>128.03627047348019</v>
      </c>
      <c r="H5" s="38">
        <v>21.895410438537592</v>
      </c>
      <c r="I5" s="39">
        <v>9.5840000152587895E-2</v>
      </c>
      <c r="J5" s="39">
        <v>83.836380250930873</v>
      </c>
      <c r="K5" s="39">
        <v>6.7059997558593806E-2</v>
      </c>
      <c r="L5" s="40">
        <v>105.89469068717965</v>
      </c>
      <c r="M5" s="38">
        <v>46.297519969940204</v>
      </c>
      <c r="N5" s="39">
        <v>0.13685000038146999</v>
      </c>
      <c r="O5" s="39">
        <v>64.064699924468982</v>
      </c>
      <c r="P5" s="39">
        <v>0</v>
      </c>
      <c r="Q5" s="40">
        <v>110.49906989479067</v>
      </c>
      <c r="R5" s="38">
        <v>27.280640037536614</v>
      </c>
      <c r="S5" s="39">
        <v>0</v>
      </c>
      <c r="T5" s="39">
        <v>0</v>
      </c>
      <c r="U5" s="39">
        <v>9.1034099502563492</v>
      </c>
      <c r="V5" s="40">
        <v>36.384049987792963</v>
      </c>
      <c r="W5" s="38">
        <v>0.36673999023437498</v>
      </c>
      <c r="X5" s="39">
        <v>9.4419999122619599E-2</v>
      </c>
      <c r="Y5" s="39">
        <v>9.7416099395751985</v>
      </c>
      <c r="Z5" s="39">
        <v>1.1232900390625</v>
      </c>
      <c r="AA5" s="39">
        <v>0.14699999999999999</v>
      </c>
      <c r="AB5" s="39">
        <v>0.48604000854492202</v>
      </c>
      <c r="AC5" s="39">
        <v>0</v>
      </c>
      <c r="AD5" s="39">
        <v>0</v>
      </c>
      <c r="AE5" s="40">
        <v>11.959099976539616</v>
      </c>
      <c r="AF5" s="38">
        <v>0</v>
      </c>
      <c r="AG5" s="39">
        <v>4.5904500122070262</v>
      </c>
      <c r="AH5" s="39">
        <v>8.8410003662109396E-2</v>
      </c>
      <c r="AI5" s="40">
        <v>4.6788600158691356</v>
      </c>
      <c r="AJ5" s="71">
        <v>397.4520410356522</v>
      </c>
    </row>
    <row r="6" spans="1:36" x14ac:dyDescent="0.3">
      <c r="A6" s="1" t="s">
        <v>44</v>
      </c>
      <c r="B6" s="61" t="s">
        <v>49</v>
      </c>
      <c r="C6" s="38">
        <v>53.198830200195268</v>
      </c>
      <c r="D6" s="39">
        <v>3.0393399658203162</v>
      </c>
      <c r="E6" s="39">
        <v>0</v>
      </c>
      <c r="F6" s="39">
        <v>0</v>
      </c>
      <c r="G6" s="40">
        <v>56.238170166015585</v>
      </c>
      <c r="H6" s="38">
        <v>5.0792998924255377</v>
      </c>
      <c r="I6" s="39">
        <v>4.9270000457763703E-2</v>
      </c>
      <c r="J6" s="39">
        <v>33.944829536437993</v>
      </c>
      <c r="K6" s="39">
        <v>0</v>
      </c>
      <c r="L6" s="40">
        <v>39.073399429321292</v>
      </c>
      <c r="M6" s="38">
        <v>39.311339784622206</v>
      </c>
      <c r="N6" s="39">
        <v>0</v>
      </c>
      <c r="O6" s="39">
        <v>10.22187994003297</v>
      </c>
      <c r="P6" s="39">
        <v>0</v>
      </c>
      <c r="Q6" s="40">
        <v>49.533219724655176</v>
      </c>
      <c r="R6" s="38">
        <v>1.4718899993896484</v>
      </c>
      <c r="S6" s="39">
        <v>0</v>
      </c>
      <c r="T6" s="39">
        <v>0.13742000198364299</v>
      </c>
      <c r="U6" s="39">
        <v>4.2538599777221746</v>
      </c>
      <c r="V6" s="40">
        <v>5.8631699790954661</v>
      </c>
      <c r="W6" s="38">
        <v>0</v>
      </c>
      <c r="X6" s="39">
        <v>8.1099996566772505E-3</v>
      </c>
      <c r="Y6" s="39">
        <v>1.187579986572266</v>
      </c>
      <c r="Z6" s="39">
        <v>0</v>
      </c>
      <c r="AA6" s="39">
        <v>0.174019996643066</v>
      </c>
      <c r="AB6" s="39">
        <v>0</v>
      </c>
      <c r="AC6" s="39">
        <v>0.33745999145507799</v>
      </c>
      <c r="AD6" s="39">
        <v>0</v>
      </c>
      <c r="AE6" s="40">
        <v>1.7071699743270874</v>
      </c>
      <c r="AF6" s="38">
        <v>0</v>
      </c>
      <c r="AG6" s="39">
        <v>1.9103199462890601</v>
      </c>
      <c r="AH6" s="39">
        <v>0</v>
      </c>
      <c r="AI6" s="40">
        <v>1.9103199462890601</v>
      </c>
      <c r="AJ6" s="71">
        <v>154.32544921970367</v>
      </c>
    </row>
    <row r="7" spans="1:36" x14ac:dyDescent="0.3">
      <c r="A7" s="1" t="s">
        <v>44</v>
      </c>
      <c r="B7" s="61" t="s">
        <v>50</v>
      </c>
      <c r="C7" s="38">
        <v>208.57425115966802</v>
      </c>
      <c r="D7" s="39">
        <v>13.014060077667239</v>
      </c>
      <c r="E7" s="39">
        <v>0</v>
      </c>
      <c r="F7" s="39">
        <v>0</v>
      </c>
      <c r="G7" s="40">
        <v>221.58831123733526</v>
      </c>
      <c r="H7" s="38">
        <v>76.940871376037663</v>
      </c>
      <c r="I7" s="39">
        <v>0.30789999580383298</v>
      </c>
      <c r="J7" s="39">
        <v>46.059919122695916</v>
      </c>
      <c r="K7" s="39">
        <v>0</v>
      </c>
      <c r="L7" s="40">
        <v>123.30869049453742</v>
      </c>
      <c r="M7" s="38">
        <v>42.04473971271517</v>
      </c>
      <c r="N7" s="39">
        <v>0</v>
      </c>
      <c r="O7" s="39">
        <v>35.719120090484608</v>
      </c>
      <c r="P7" s="39">
        <v>0</v>
      </c>
      <c r="Q7" s="40">
        <v>77.763859803199779</v>
      </c>
      <c r="R7" s="38">
        <v>4.31420003128052</v>
      </c>
      <c r="S7" s="39">
        <v>0</v>
      </c>
      <c r="T7" s="39">
        <v>0</v>
      </c>
      <c r="U7" s="39">
        <v>14.894860008239746</v>
      </c>
      <c r="V7" s="40">
        <v>19.209060039520267</v>
      </c>
      <c r="W7" s="38">
        <v>0.75273999023437499</v>
      </c>
      <c r="X7" s="39">
        <v>0</v>
      </c>
      <c r="Y7" s="39">
        <v>5.3332599105834966</v>
      </c>
      <c r="Z7" s="39">
        <v>0</v>
      </c>
      <c r="AA7" s="39">
        <v>8.3007500915527341</v>
      </c>
      <c r="AB7" s="39">
        <v>1.54318994140625</v>
      </c>
      <c r="AC7" s="39">
        <v>0</v>
      </c>
      <c r="AD7" s="39">
        <v>0.263140014648438</v>
      </c>
      <c r="AE7" s="40">
        <v>16.193079948425293</v>
      </c>
      <c r="AF7" s="38">
        <v>0</v>
      </c>
      <c r="AG7" s="39">
        <v>0</v>
      </c>
      <c r="AH7" s="39">
        <v>1.9085800294876147</v>
      </c>
      <c r="AI7" s="40">
        <v>1.9085800294876147</v>
      </c>
      <c r="AJ7" s="71">
        <v>459.97158155250565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2.85699996948242E-2</v>
      </c>
      <c r="G8" s="40">
        <v>2.85699996948242E-2</v>
      </c>
      <c r="H8" s="38">
        <v>2.5573600769042941</v>
      </c>
      <c r="I8" s="39">
        <v>0</v>
      </c>
      <c r="J8" s="39">
        <v>26.921099609374998</v>
      </c>
      <c r="K8" s="39">
        <v>0</v>
      </c>
      <c r="L8" s="40">
        <v>29.478459686279294</v>
      </c>
      <c r="M8" s="38">
        <v>37.799109984397901</v>
      </c>
      <c r="N8" s="39">
        <v>0</v>
      </c>
      <c r="O8" s="39">
        <v>11.262079912185669</v>
      </c>
      <c r="P8" s="39">
        <v>0</v>
      </c>
      <c r="Q8" s="40">
        <v>49.061189896583571</v>
      </c>
      <c r="R8" s="38">
        <v>2.9856199188232422</v>
      </c>
      <c r="S8" s="39">
        <v>0</v>
      </c>
      <c r="T8" s="39">
        <v>0.23649999999999999</v>
      </c>
      <c r="U8" s="39">
        <v>0.32005001068115219</v>
      </c>
      <c r="V8" s="40">
        <v>3.5421699295043942</v>
      </c>
      <c r="W8" s="38">
        <v>2.7440000534057599E-2</v>
      </c>
      <c r="X8" s="39">
        <v>0</v>
      </c>
      <c r="Y8" s="39">
        <v>0</v>
      </c>
      <c r="Z8" s="39">
        <v>1.1882399787902833</v>
      </c>
      <c r="AA8" s="39">
        <v>0</v>
      </c>
      <c r="AB8" s="39">
        <v>0</v>
      </c>
      <c r="AC8" s="39">
        <v>0</v>
      </c>
      <c r="AD8" s="39">
        <v>0</v>
      </c>
      <c r="AE8" s="40">
        <v>1.2156799793243409</v>
      </c>
      <c r="AF8" s="38">
        <v>0</v>
      </c>
      <c r="AG8" s="39">
        <v>0</v>
      </c>
      <c r="AH8" s="39">
        <v>8.3910003662109406E-2</v>
      </c>
      <c r="AI8" s="40">
        <v>8.3910003662109406E-2</v>
      </c>
      <c r="AJ8" s="71">
        <v>83.409979495048532</v>
      </c>
    </row>
    <row r="9" spans="1:36" x14ac:dyDescent="0.3">
      <c r="A9" s="1" t="s">
        <v>44</v>
      </c>
      <c r="B9" s="61" t="s">
        <v>52</v>
      </c>
      <c r="C9" s="38">
        <v>5.4379599266052292</v>
      </c>
      <c r="D9" s="39">
        <v>2.3876399688720706</v>
      </c>
      <c r="E9" s="39">
        <v>17.938429908752433</v>
      </c>
      <c r="F9" s="39">
        <v>6.4123499908447279</v>
      </c>
      <c r="G9" s="40">
        <v>32.17637979507446</v>
      </c>
      <c r="H9" s="38">
        <v>19.101590011596677</v>
      </c>
      <c r="I9" s="39">
        <v>0.54424000549316398</v>
      </c>
      <c r="J9" s="39">
        <v>25.382229845047007</v>
      </c>
      <c r="K9" s="39">
        <v>0</v>
      </c>
      <c r="L9" s="40">
        <v>45.02805986213685</v>
      </c>
      <c r="M9" s="38">
        <v>45.875349700927721</v>
      </c>
      <c r="N9" s="39">
        <v>0</v>
      </c>
      <c r="O9" s="39">
        <v>17.833729839324953</v>
      </c>
      <c r="P9" s="39">
        <v>0</v>
      </c>
      <c r="Q9" s="40">
        <v>63.709079540252674</v>
      </c>
      <c r="R9" s="38">
        <v>13.459010013580329</v>
      </c>
      <c r="S9" s="39">
        <v>0</v>
      </c>
      <c r="T9" s="39">
        <v>0</v>
      </c>
      <c r="U9" s="39">
        <v>4.1136999454498326</v>
      </c>
      <c r="V9" s="40">
        <v>17.572709959030163</v>
      </c>
      <c r="W9" s="38">
        <v>11.089730140686031</v>
      </c>
      <c r="X9" s="39">
        <v>0</v>
      </c>
      <c r="Y9" s="39">
        <v>2.3569699707031271</v>
      </c>
      <c r="Z9" s="39">
        <v>0.94233999633789001</v>
      </c>
      <c r="AA9" s="39">
        <v>5.2923698501586909</v>
      </c>
      <c r="AB9" s="39">
        <v>0.70428997039794961</v>
      </c>
      <c r="AC9" s="39">
        <v>9.18600006103516E-2</v>
      </c>
      <c r="AD9" s="39">
        <v>0</v>
      </c>
      <c r="AE9" s="40">
        <v>20.477559928894042</v>
      </c>
      <c r="AF9" s="38">
        <v>0</v>
      </c>
      <c r="AG9" s="39">
        <v>2.6078798828125</v>
      </c>
      <c r="AH9" s="39">
        <v>1.6583099970817607</v>
      </c>
      <c r="AI9" s="40">
        <v>4.2661898798942612</v>
      </c>
      <c r="AJ9" s="71">
        <v>183.22997896528244</v>
      </c>
    </row>
    <row r="10" spans="1:36" x14ac:dyDescent="0.3">
      <c r="A10" s="1" t="s">
        <v>168</v>
      </c>
      <c r="B10" s="61" t="s">
        <v>53</v>
      </c>
      <c r="C10" s="38">
        <v>15.391410167694106</v>
      </c>
      <c r="D10" s="39">
        <v>5.0508199882507387</v>
      </c>
      <c r="E10" s="39">
        <v>0</v>
      </c>
      <c r="F10" s="39">
        <v>0</v>
      </c>
      <c r="G10" s="40">
        <v>20.442230155944845</v>
      </c>
      <c r="H10" s="38">
        <v>13.685639886856084</v>
      </c>
      <c r="I10" s="39">
        <v>0.31042999267578097</v>
      </c>
      <c r="J10" s="39">
        <v>38.037639740943902</v>
      </c>
      <c r="K10" s="39">
        <v>0.31882999801635759</v>
      </c>
      <c r="L10" s="40">
        <v>52.352539618492123</v>
      </c>
      <c r="M10" s="38">
        <v>61.898250087738084</v>
      </c>
      <c r="N10" s="39">
        <v>0</v>
      </c>
      <c r="O10" s="39">
        <v>73.074270339488976</v>
      </c>
      <c r="P10" s="39">
        <v>0.17233999633789099</v>
      </c>
      <c r="Q10" s="40">
        <v>135.14486042356495</v>
      </c>
      <c r="R10" s="38">
        <v>28.884680084228521</v>
      </c>
      <c r="S10" s="39">
        <v>0</v>
      </c>
      <c r="T10" s="39">
        <v>6.5330001831054696E-2</v>
      </c>
      <c r="U10" s="39">
        <v>20.144110025882725</v>
      </c>
      <c r="V10" s="40">
        <v>49.094120111942303</v>
      </c>
      <c r="W10" s="38">
        <v>3.9879000673294085</v>
      </c>
      <c r="X10" s="39">
        <v>0</v>
      </c>
      <c r="Y10" s="39">
        <v>1.225E-2</v>
      </c>
      <c r="Z10" s="39">
        <v>1.345339973926547</v>
      </c>
      <c r="AA10" s="39">
        <v>0.63484000778198268</v>
      </c>
      <c r="AB10" s="39">
        <v>1.73626000213623</v>
      </c>
      <c r="AC10" s="39">
        <v>1.7452500000000011</v>
      </c>
      <c r="AD10" s="39">
        <v>0.20741000366210899</v>
      </c>
      <c r="AE10" s="40">
        <v>9.6692500548362759</v>
      </c>
      <c r="AF10" s="38">
        <v>0</v>
      </c>
      <c r="AG10" s="39">
        <v>0.46211000823974602</v>
      </c>
      <c r="AH10" s="39">
        <v>13.028060168266295</v>
      </c>
      <c r="AI10" s="40">
        <v>13.490170176506041</v>
      </c>
      <c r="AJ10" s="71">
        <v>280.19317054128652</v>
      </c>
    </row>
    <row r="11" spans="1:36" x14ac:dyDescent="0.3">
      <c r="A11" s="1" t="s">
        <v>54</v>
      </c>
      <c r="B11" s="61" t="s">
        <v>55</v>
      </c>
      <c r="C11" s="38">
        <v>46.720110065460204</v>
      </c>
      <c r="D11" s="39">
        <v>8.917140037536619</v>
      </c>
      <c r="E11" s="39">
        <v>28.877159959793108</v>
      </c>
      <c r="F11" s="39">
        <v>5.9170099840164161</v>
      </c>
      <c r="G11" s="40">
        <v>90.431420046806352</v>
      </c>
      <c r="H11" s="38">
        <v>14.096320049285893</v>
      </c>
      <c r="I11" s="39">
        <v>0.20247999954223669</v>
      </c>
      <c r="J11" s="39">
        <v>36.90725016975405</v>
      </c>
      <c r="K11" s="39">
        <v>0.61501998901367205</v>
      </c>
      <c r="L11" s="40">
        <v>51.821070207595852</v>
      </c>
      <c r="M11" s="38">
        <v>90.976490519523679</v>
      </c>
      <c r="N11" s="39">
        <v>5.1450000762939499E-2</v>
      </c>
      <c r="O11" s="39">
        <v>74.309949950218225</v>
      </c>
      <c r="P11" s="39">
        <v>0</v>
      </c>
      <c r="Q11" s="40">
        <v>165.33789047050485</v>
      </c>
      <c r="R11" s="38">
        <v>40.736560140609733</v>
      </c>
      <c r="S11" s="39">
        <v>0</v>
      </c>
      <c r="T11" s="39">
        <v>0</v>
      </c>
      <c r="U11" s="39">
        <v>10.014519970893854</v>
      </c>
      <c r="V11" s="40">
        <v>50.751080111503583</v>
      </c>
      <c r="W11" s="38">
        <v>7.898929937362678</v>
      </c>
      <c r="X11" s="39">
        <v>3.68699989318848E-2</v>
      </c>
      <c r="Y11" s="39">
        <v>1.0444199943542467</v>
      </c>
      <c r="Z11" s="39">
        <v>0</v>
      </c>
      <c r="AA11" s="39">
        <v>1.6768199996948239</v>
      </c>
      <c r="AB11" s="39">
        <v>1.3827500305175779</v>
      </c>
      <c r="AC11" s="39">
        <v>0</v>
      </c>
      <c r="AD11" s="39">
        <v>0</v>
      </c>
      <c r="AE11" s="40">
        <v>12.03978996086121</v>
      </c>
      <c r="AF11" s="38">
        <v>0</v>
      </c>
      <c r="AG11" s="39">
        <v>15.163019908905044</v>
      </c>
      <c r="AH11" s="39">
        <v>3.7310799798965464</v>
      </c>
      <c r="AI11" s="40">
        <v>18.894099888801591</v>
      </c>
      <c r="AJ11" s="71">
        <v>389.27535068607347</v>
      </c>
    </row>
    <row r="12" spans="1:36" x14ac:dyDescent="0.3">
      <c r="A12" s="1" t="s">
        <v>54</v>
      </c>
      <c r="B12" s="61" t="s">
        <v>56</v>
      </c>
      <c r="C12" s="38">
        <v>34.590719848632787</v>
      </c>
      <c r="D12" s="39">
        <v>5.5378700370788509</v>
      </c>
      <c r="E12" s="39">
        <v>0.20258999633789088</v>
      </c>
      <c r="F12" s="39">
        <v>0.114910003662109</v>
      </c>
      <c r="G12" s="40">
        <v>40.446089885711643</v>
      </c>
      <c r="H12" s="38">
        <v>6.446719953536987</v>
      </c>
      <c r="I12" s="39">
        <v>0</v>
      </c>
      <c r="J12" s="39">
        <v>27.011650049209596</v>
      </c>
      <c r="K12" s="39">
        <v>7.3099998474121103E-2</v>
      </c>
      <c r="L12" s="40">
        <v>33.531470001220704</v>
      </c>
      <c r="M12" s="38">
        <v>49.673539690017684</v>
      </c>
      <c r="N12" s="39">
        <v>1.9450000762939498E-2</v>
      </c>
      <c r="O12" s="39">
        <v>41.256769844055185</v>
      </c>
      <c r="P12" s="39">
        <v>0</v>
      </c>
      <c r="Q12" s="40">
        <v>90.949759534835806</v>
      </c>
      <c r="R12" s="38">
        <v>14.249579862594603</v>
      </c>
      <c r="S12" s="39">
        <v>0.25513000488281301</v>
      </c>
      <c r="T12" s="39">
        <v>6.9980003356933607E-2</v>
      </c>
      <c r="U12" s="39">
        <v>2.0549500007629407</v>
      </c>
      <c r="V12" s="40">
        <v>16.629639871597291</v>
      </c>
      <c r="W12" s="38">
        <v>1.435990030288695</v>
      </c>
      <c r="X12" s="39">
        <v>0</v>
      </c>
      <c r="Y12" s="39">
        <v>0</v>
      </c>
      <c r="Z12" s="39">
        <v>0.32504000854492199</v>
      </c>
      <c r="AA12" s="39">
        <v>1.335569969177246</v>
      </c>
      <c r="AB12" s="39">
        <v>2.0075700225830029</v>
      </c>
      <c r="AC12" s="39">
        <v>0.28369000244140602</v>
      </c>
      <c r="AD12" s="39">
        <v>0</v>
      </c>
      <c r="AE12" s="40">
        <v>5.3878600330352722</v>
      </c>
      <c r="AF12" s="38">
        <v>0</v>
      </c>
      <c r="AG12" s="39">
        <v>4.9972200317382809</v>
      </c>
      <c r="AH12" s="39">
        <v>1.3599399986267082</v>
      </c>
      <c r="AI12" s="40">
        <v>6.3571600303649891</v>
      </c>
      <c r="AJ12" s="71">
        <v>193.30197935676571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0.83624999999999994</v>
      </c>
      <c r="G13" s="40">
        <v>0.83624999999999994</v>
      </c>
      <c r="H13" s="38">
        <v>9.7178098449707058</v>
      </c>
      <c r="I13" s="39">
        <v>0</v>
      </c>
      <c r="J13" s="39">
        <v>16.199410099983215</v>
      </c>
      <c r="K13" s="39">
        <v>0</v>
      </c>
      <c r="L13" s="40">
        <v>25.917219944953921</v>
      </c>
      <c r="M13" s="38">
        <v>24.155009840965274</v>
      </c>
      <c r="N13" s="39">
        <v>0</v>
      </c>
      <c r="O13" s="39">
        <v>38.284640021324172</v>
      </c>
      <c r="P13" s="39">
        <v>0</v>
      </c>
      <c r="Q13" s="40">
        <v>62.439649862289443</v>
      </c>
      <c r="R13" s="38">
        <v>11.375690055847166</v>
      </c>
      <c r="S13" s="39">
        <v>0</v>
      </c>
      <c r="T13" s="39">
        <v>0</v>
      </c>
      <c r="U13" s="39">
        <v>1.8269799814224257</v>
      </c>
      <c r="V13" s="40">
        <v>13.202670037269591</v>
      </c>
      <c r="W13" s="38">
        <v>9.2786897068023659</v>
      </c>
      <c r="X13" s="39">
        <v>2.20200004577637E-2</v>
      </c>
      <c r="Y13" s="39">
        <v>3.5330300292968699</v>
      </c>
      <c r="Z13" s="39">
        <v>0</v>
      </c>
      <c r="AA13" s="39">
        <v>2.1779799804687499</v>
      </c>
      <c r="AB13" s="39">
        <v>0.49557000732421902</v>
      </c>
      <c r="AC13" s="39">
        <v>0</v>
      </c>
      <c r="AD13" s="39">
        <v>0</v>
      </c>
      <c r="AE13" s="40">
        <v>15.507289724349969</v>
      </c>
      <c r="AF13" s="38">
        <v>0</v>
      </c>
      <c r="AG13" s="39">
        <v>6.2785101356506372</v>
      </c>
      <c r="AH13" s="39">
        <v>0.72190999698638914</v>
      </c>
      <c r="AI13" s="40">
        <v>7.0004201326370268</v>
      </c>
      <c r="AJ13" s="71">
        <v>124.90349970149995</v>
      </c>
    </row>
    <row r="14" spans="1:36" x14ac:dyDescent="0.3">
      <c r="A14" s="1" t="s">
        <v>54</v>
      </c>
      <c r="B14" s="61" t="s">
        <v>58</v>
      </c>
      <c r="C14" s="38">
        <v>147.8387792930603</v>
      </c>
      <c r="D14" s="39">
        <v>22.078649860382075</v>
      </c>
      <c r="E14" s="39">
        <v>52.691240495681747</v>
      </c>
      <c r="F14" s="39">
        <v>11.99772997665406</v>
      </c>
      <c r="G14" s="40">
        <v>234.60639962577818</v>
      </c>
      <c r="H14" s="38">
        <v>30.844220169067384</v>
      </c>
      <c r="I14" s="39">
        <v>0.44250000381469701</v>
      </c>
      <c r="J14" s="39">
        <v>46.783119981765729</v>
      </c>
      <c r="K14" s="39">
        <v>0.2091599998474121</v>
      </c>
      <c r="L14" s="40">
        <v>78.279000154495222</v>
      </c>
      <c r="M14" s="38">
        <v>80.284039898872436</v>
      </c>
      <c r="N14" s="39">
        <v>0.50477999496459913</v>
      </c>
      <c r="O14" s="39">
        <v>85.788509577274368</v>
      </c>
      <c r="P14" s="39">
        <v>0</v>
      </c>
      <c r="Q14" s="40">
        <v>166.5773294711114</v>
      </c>
      <c r="R14" s="38">
        <v>38.169119958877552</v>
      </c>
      <c r="S14" s="39">
        <v>0.41691000366210901</v>
      </c>
      <c r="T14" s="39">
        <v>0.28919000244140602</v>
      </c>
      <c r="U14" s="39">
        <v>29.948500092983231</v>
      </c>
      <c r="V14" s="40">
        <v>68.823720057964294</v>
      </c>
      <c r="W14" s="38">
        <v>1.7256000080108655</v>
      </c>
      <c r="X14" s="39">
        <v>6.5500001907348596E-3</v>
      </c>
      <c r="Y14" s="39">
        <v>9.7446400012969949</v>
      </c>
      <c r="Z14" s="39">
        <v>0</v>
      </c>
      <c r="AA14" s="39">
        <v>0.43694998741149932</v>
      </c>
      <c r="AB14" s="39">
        <v>1.109500030517578</v>
      </c>
      <c r="AC14" s="39">
        <v>0</v>
      </c>
      <c r="AD14" s="39">
        <v>0</v>
      </c>
      <c r="AE14" s="40">
        <v>13.023240027427672</v>
      </c>
      <c r="AF14" s="38">
        <v>0</v>
      </c>
      <c r="AG14" s="39">
        <v>89.639790113925926</v>
      </c>
      <c r="AH14" s="39">
        <v>17.665590039253235</v>
      </c>
      <c r="AI14" s="40">
        <v>107.30538015317916</v>
      </c>
      <c r="AJ14" s="71">
        <v>668.61506948995589</v>
      </c>
    </row>
    <row r="15" spans="1:36" x14ac:dyDescent="0.3">
      <c r="A15" s="1" t="s">
        <v>54</v>
      </c>
      <c r="B15" s="61" t="s">
        <v>59</v>
      </c>
      <c r="C15" s="38">
        <v>71.920680282592784</v>
      </c>
      <c r="D15" s="39">
        <v>6.0659100036621068</v>
      </c>
      <c r="E15" s="39">
        <v>0.37233999633789061</v>
      </c>
      <c r="F15" s="39">
        <v>1.3030999965667727</v>
      </c>
      <c r="G15" s="40">
        <v>79.662030279159552</v>
      </c>
      <c r="H15" s="38">
        <v>18.931669944763197</v>
      </c>
      <c r="I15" s="39">
        <v>0.3965999908447263</v>
      </c>
      <c r="J15" s="39">
        <v>97.85279010581975</v>
      </c>
      <c r="K15" s="39">
        <v>6.6400001525878896E-2</v>
      </c>
      <c r="L15" s="40">
        <v>117.24746004295355</v>
      </c>
      <c r="M15" s="38">
        <v>156.33995015144356</v>
      </c>
      <c r="N15" s="39">
        <v>0</v>
      </c>
      <c r="O15" s="39">
        <v>234.25813951063159</v>
      </c>
      <c r="P15" s="39">
        <v>0</v>
      </c>
      <c r="Q15" s="40">
        <v>390.59808966207515</v>
      </c>
      <c r="R15" s="38">
        <v>64.640370304107662</v>
      </c>
      <c r="S15" s="39">
        <v>0</v>
      </c>
      <c r="T15" s="39">
        <v>0</v>
      </c>
      <c r="U15" s="39">
        <v>13.348329941272736</v>
      </c>
      <c r="V15" s="40">
        <v>77.9887002453804</v>
      </c>
      <c r="W15" s="38">
        <v>5.3108800859451355</v>
      </c>
      <c r="X15" s="39">
        <v>0.262579986572266</v>
      </c>
      <c r="Y15" s="39">
        <v>2.4399800415039063</v>
      </c>
      <c r="Z15" s="39">
        <v>1.8473699951171871</v>
      </c>
      <c r="AA15" s="39">
        <v>3.378320007324219</v>
      </c>
      <c r="AB15" s="39">
        <v>0.31474999999999997</v>
      </c>
      <c r="AC15" s="39">
        <v>1.4989599609374999</v>
      </c>
      <c r="AD15" s="39">
        <v>0</v>
      </c>
      <c r="AE15" s="40">
        <v>15.052840077400214</v>
      </c>
      <c r="AF15" s="38">
        <v>0</v>
      </c>
      <c r="AG15" s="39">
        <v>34.187459802150727</v>
      </c>
      <c r="AH15" s="39">
        <v>9.4534499564170904</v>
      </c>
      <c r="AI15" s="40">
        <v>43.640909758567815</v>
      </c>
      <c r="AJ15" s="71">
        <v>724.19003006553669</v>
      </c>
    </row>
    <row r="16" spans="1:36" x14ac:dyDescent="0.3">
      <c r="A16" s="1" t="s">
        <v>54</v>
      </c>
      <c r="B16" s="61" t="s">
        <v>60</v>
      </c>
      <c r="C16" s="38">
        <v>127.84862934875497</v>
      </c>
      <c r="D16" s="39">
        <v>15.672900041580215</v>
      </c>
      <c r="E16" s="39">
        <v>14.662250288009648</v>
      </c>
      <c r="F16" s="39">
        <v>4.7811100101470894</v>
      </c>
      <c r="G16" s="40">
        <v>162.96488968849195</v>
      </c>
      <c r="H16" s="38">
        <v>26.203069927215566</v>
      </c>
      <c r="I16" s="39">
        <v>2.8000000000000001E-2</v>
      </c>
      <c r="J16" s="39">
        <v>37.615530047416676</v>
      </c>
      <c r="K16" s="39">
        <v>0.1331700000762939</v>
      </c>
      <c r="L16" s="40">
        <v>63.979769974708532</v>
      </c>
      <c r="M16" s="38">
        <v>69.417359899520889</v>
      </c>
      <c r="N16" s="39">
        <v>0</v>
      </c>
      <c r="O16" s="39">
        <v>83.140280088901562</v>
      </c>
      <c r="P16" s="39">
        <v>0</v>
      </c>
      <c r="Q16" s="40">
        <v>152.55763998842247</v>
      </c>
      <c r="R16" s="38">
        <v>37.768049959182733</v>
      </c>
      <c r="S16" s="39">
        <v>0</v>
      </c>
      <c r="T16" s="39">
        <v>0.79816001701354999</v>
      </c>
      <c r="U16" s="39">
        <v>4.4360699758529671</v>
      </c>
      <c r="V16" s="40">
        <v>43.00227995204925</v>
      </c>
      <c r="W16" s="38">
        <v>2.4954000167846675</v>
      </c>
      <c r="X16" s="39">
        <v>0</v>
      </c>
      <c r="Y16" s="39">
        <v>1.5798399996757508</v>
      </c>
      <c r="Z16" s="39">
        <v>2.0763200073242212</v>
      </c>
      <c r="AA16" s="39">
        <v>3.7988800315856883</v>
      </c>
      <c r="AB16" s="39">
        <v>4.6114600830078194</v>
      </c>
      <c r="AC16" s="39">
        <v>0</v>
      </c>
      <c r="AD16" s="39">
        <v>0.17889999389648401</v>
      </c>
      <c r="AE16" s="40">
        <v>14.74080013227463</v>
      </c>
      <c r="AF16" s="38">
        <v>0</v>
      </c>
      <c r="AG16" s="39">
        <v>22.529700091838841</v>
      </c>
      <c r="AH16" s="39">
        <v>8.8430399894714427</v>
      </c>
      <c r="AI16" s="40">
        <v>31.372740081310283</v>
      </c>
      <c r="AJ16" s="71">
        <v>468.61811981725708</v>
      </c>
    </row>
    <row r="17" spans="1:36" x14ac:dyDescent="0.3">
      <c r="A17" s="1" t="s">
        <v>54</v>
      </c>
      <c r="B17" s="61" t="s">
        <v>61</v>
      </c>
      <c r="C17" s="38">
        <v>88.906710472106937</v>
      </c>
      <c r="D17" s="39">
        <v>6.5255599594116243</v>
      </c>
      <c r="E17" s="39">
        <v>0</v>
      </c>
      <c r="F17" s="39">
        <v>0</v>
      </c>
      <c r="G17" s="40">
        <v>95.43227043151856</v>
      </c>
      <c r="H17" s="38">
        <v>54.484540077209473</v>
      </c>
      <c r="I17" s="39">
        <v>3.1123599700927702</v>
      </c>
      <c r="J17" s="39">
        <v>31.412599685668948</v>
      </c>
      <c r="K17" s="39">
        <v>0.60905999183654824</v>
      </c>
      <c r="L17" s="40">
        <v>89.618559724807739</v>
      </c>
      <c r="M17" s="38">
        <v>83.832200372695922</v>
      </c>
      <c r="N17" s="39">
        <v>0.69976000976562502</v>
      </c>
      <c r="O17" s="39">
        <v>55.625859651565563</v>
      </c>
      <c r="P17" s="39">
        <v>0</v>
      </c>
      <c r="Q17" s="40">
        <v>140.15782003402711</v>
      </c>
      <c r="R17" s="38">
        <v>10.859139972686769</v>
      </c>
      <c r="S17" s="39">
        <v>0</v>
      </c>
      <c r="T17" s="39">
        <v>0</v>
      </c>
      <c r="U17" s="39">
        <v>12.16668988037109</v>
      </c>
      <c r="V17" s="40">
        <v>23.025829853057857</v>
      </c>
      <c r="W17" s="38">
        <v>0</v>
      </c>
      <c r="X17" s="39">
        <v>0</v>
      </c>
      <c r="Y17" s="39">
        <v>1.4425300292968799</v>
      </c>
      <c r="Z17" s="39">
        <v>0</v>
      </c>
      <c r="AA17" s="39">
        <v>4.7971900177001938</v>
      </c>
      <c r="AB17" s="39">
        <v>18.016660095214846</v>
      </c>
      <c r="AC17" s="39">
        <v>7.8808898696899474</v>
      </c>
      <c r="AD17" s="39">
        <v>5.5592099380493138</v>
      </c>
      <c r="AE17" s="40">
        <v>37.696479949951183</v>
      </c>
      <c r="AF17" s="38">
        <v>0</v>
      </c>
      <c r="AG17" s="39">
        <v>5.2163899569511401</v>
      </c>
      <c r="AH17" s="39">
        <v>2.355969931125645</v>
      </c>
      <c r="AI17" s="40">
        <v>7.5723598880767851</v>
      </c>
      <c r="AJ17" s="71">
        <v>393.50331988143921</v>
      </c>
    </row>
    <row r="18" spans="1:36" x14ac:dyDescent="0.3">
      <c r="A18" s="1" t="s">
        <v>54</v>
      </c>
      <c r="B18" s="61" t="s">
        <v>62</v>
      </c>
      <c r="C18" s="38">
        <v>4.8720200195312504</v>
      </c>
      <c r="D18" s="39">
        <v>0</v>
      </c>
      <c r="E18" s="39">
        <v>0</v>
      </c>
      <c r="F18" s="39">
        <v>0</v>
      </c>
      <c r="G18" s="40">
        <v>4.8720200195312504</v>
      </c>
      <c r="H18" s="38">
        <v>10.470130126953119</v>
      </c>
      <c r="I18" s="39">
        <v>0</v>
      </c>
      <c r="J18" s="39">
        <v>32.713300079345714</v>
      </c>
      <c r="K18" s="39">
        <v>0</v>
      </c>
      <c r="L18" s="40">
        <v>43.183430206298837</v>
      </c>
      <c r="M18" s="38">
        <v>44.05731049919131</v>
      </c>
      <c r="N18" s="39">
        <v>0</v>
      </c>
      <c r="O18" s="39">
        <v>41.54287998867035</v>
      </c>
      <c r="P18" s="39">
        <v>0</v>
      </c>
      <c r="Q18" s="40">
        <v>85.600190487861653</v>
      </c>
      <c r="R18" s="38">
        <v>12.697259948730471</v>
      </c>
      <c r="S18" s="39">
        <v>0</v>
      </c>
      <c r="T18" s="39">
        <v>0.22130000305175801</v>
      </c>
      <c r="U18" s="39">
        <v>2.2692500038146983</v>
      </c>
      <c r="V18" s="40">
        <v>15.187809955596926</v>
      </c>
      <c r="W18" s="38">
        <v>1.8818800048828099</v>
      </c>
      <c r="X18" s="39">
        <v>0</v>
      </c>
      <c r="Y18" s="39">
        <v>12.142640167236337</v>
      </c>
      <c r="Z18" s="39">
        <v>0.44222000122070299</v>
      </c>
      <c r="AA18" s="39">
        <v>1.3689300537109399</v>
      </c>
      <c r="AB18" s="39">
        <v>0</v>
      </c>
      <c r="AC18" s="39">
        <v>0</v>
      </c>
      <c r="AD18" s="39">
        <v>0</v>
      </c>
      <c r="AE18" s="40">
        <v>15.835670227050789</v>
      </c>
      <c r="AF18" s="38">
        <v>0</v>
      </c>
      <c r="AG18" s="39">
        <v>14.315799923896787</v>
      </c>
      <c r="AH18" s="39">
        <v>3.6007999706268352</v>
      </c>
      <c r="AI18" s="40">
        <v>17.916599894523621</v>
      </c>
      <c r="AJ18" s="71">
        <v>182.59572079086308</v>
      </c>
    </row>
    <row r="19" spans="1:36" x14ac:dyDescent="0.3">
      <c r="A19" s="1" t="s">
        <v>54</v>
      </c>
      <c r="B19" s="61" t="s">
        <v>63</v>
      </c>
      <c r="C19" s="38">
        <v>67.425929443359365</v>
      </c>
      <c r="D19" s="39">
        <v>2.6811900329589839</v>
      </c>
      <c r="E19" s="39">
        <v>0</v>
      </c>
      <c r="F19" s="39">
        <v>0</v>
      </c>
      <c r="G19" s="40">
        <v>70.107119476318346</v>
      </c>
      <c r="H19" s="38">
        <v>30.921749782562269</v>
      </c>
      <c r="I19" s="39">
        <v>9.0720001220703103E-2</v>
      </c>
      <c r="J19" s="39">
        <v>21.714590057373048</v>
      </c>
      <c r="K19" s="39">
        <v>2.78199996948242E-2</v>
      </c>
      <c r="L19" s="40">
        <v>52.754879840850847</v>
      </c>
      <c r="M19" s="38">
        <v>56.46826962471004</v>
      </c>
      <c r="N19" s="39">
        <v>0</v>
      </c>
      <c r="O19" s="39">
        <v>41.498749797821063</v>
      </c>
      <c r="P19" s="39">
        <v>0</v>
      </c>
      <c r="Q19" s="40">
        <v>97.967019422531109</v>
      </c>
      <c r="R19" s="38">
        <v>11.545879877090464</v>
      </c>
      <c r="S19" s="39">
        <v>0</v>
      </c>
      <c r="T19" s="39">
        <v>0</v>
      </c>
      <c r="U19" s="39">
        <v>2.6560099945068361</v>
      </c>
      <c r="V19" s="40">
        <v>14.201889871597299</v>
      </c>
      <c r="W19" s="38">
        <v>0.12875999450683601</v>
      </c>
      <c r="X19" s="39">
        <v>0</v>
      </c>
      <c r="Y19" s="39">
        <v>0.885419982910156</v>
      </c>
      <c r="Z19" s="39">
        <v>4.9903398590087873</v>
      </c>
      <c r="AA19" s="39">
        <v>1.6166500091552749</v>
      </c>
      <c r="AB19" s="39">
        <v>0</v>
      </c>
      <c r="AC19" s="39">
        <v>0</v>
      </c>
      <c r="AD19" s="39">
        <v>0</v>
      </c>
      <c r="AE19" s="40">
        <v>7.6211698455810541</v>
      </c>
      <c r="AF19" s="38">
        <v>0</v>
      </c>
      <c r="AG19" s="39">
        <v>3.5172400312423684</v>
      </c>
      <c r="AH19" s="39">
        <v>0.3929099888801571</v>
      </c>
      <c r="AI19" s="40">
        <v>3.9101500201225257</v>
      </c>
      <c r="AJ19" s="71">
        <v>246.56222847700121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28.156319786071833</v>
      </c>
      <c r="F20" s="39">
        <v>3.2093399581909177</v>
      </c>
      <c r="G20" s="40">
        <v>31.36565974426275</v>
      </c>
      <c r="H20" s="38">
        <v>3.7763199348449681</v>
      </c>
      <c r="I20" s="39">
        <v>0</v>
      </c>
      <c r="J20" s="39">
        <v>26.964229936599729</v>
      </c>
      <c r="K20" s="39">
        <v>0</v>
      </c>
      <c r="L20" s="40">
        <v>30.740549871444696</v>
      </c>
      <c r="M20" s="38">
        <v>35.667570426940934</v>
      </c>
      <c r="N20" s="39">
        <v>0</v>
      </c>
      <c r="O20" s="39">
        <v>29.529899955272665</v>
      </c>
      <c r="P20" s="39">
        <v>0.51447998046874999</v>
      </c>
      <c r="Q20" s="40">
        <v>65.711950362682344</v>
      </c>
      <c r="R20" s="38">
        <v>17.527180130958559</v>
      </c>
      <c r="S20" s="39">
        <v>0.33982000732421902</v>
      </c>
      <c r="T20" s="39">
        <v>0.32609999847412097</v>
      </c>
      <c r="U20" s="39">
        <v>8.7058400194645014</v>
      </c>
      <c r="V20" s="40">
        <v>26.8989401562214</v>
      </c>
      <c r="W20" s="38">
        <v>8.7966199064254695</v>
      </c>
      <c r="X20" s="39">
        <v>0</v>
      </c>
      <c r="Y20" s="39">
        <v>1.8806599707603477</v>
      </c>
      <c r="Z20" s="39">
        <v>0</v>
      </c>
      <c r="AA20" s="39">
        <v>0</v>
      </c>
      <c r="AB20" s="39">
        <v>0.36854000949859622</v>
      </c>
      <c r="AC20" s="39">
        <v>0</v>
      </c>
      <c r="AD20" s="39">
        <v>0</v>
      </c>
      <c r="AE20" s="40">
        <v>11.045819886684415</v>
      </c>
      <c r="AF20" s="38">
        <v>0</v>
      </c>
      <c r="AG20" s="39">
        <v>7.4682700691223198</v>
      </c>
      <c r="AH20" s="39">
        <v>1.0759700062274928</v>
      </c>
      <c r="AI20" s="40">
        <v>8.544240075349812</v>
      </c>
      <c r="AJ20" s="71">
        <v>174.30716009664542</v>
      </c>
    </row>
    <row r="21" spans="1:36" x14ac:dyDescent="0.3">
      <c r="A21" s="1" t="s">
        <v>54</v>
      </c>
      <c r="B21" s="61" t="s">
        <v>65</v>
      </c>
      <c r="C21" s="38">
        <v>99.042999023437488</v>
      </c>
      <c r="D21" s="39">
        <v>2.0022600173950194</v>
      </c>
      <c r="E21" s="39">
        <v>0.62259999465942295</v>
      </c>
      <c r="F21" s="39">
        <v>1.4129700317382801</v>
      </c>
      <c r="G21" s="40">
        <v>103.08082906723021</v>
      </c>
      <c r="H21" s="38">
        <v>5.573300048828127</v>
      </c>
      <c r="I21" s="39">
        <v>0</v>
      </c>
      <c r="J21" s="39">
        <v>25.507949663162229</v>
      </c>
      <c r="K21" s="39">
        <v>0</v>
      </c>
      <c r="L21" s="40">
        <v>31.081249711990356</v>
      </c>
      <c r="M21" s="38">
        <v>18.383489896774293</v>
      </c>
      <c r="N21" s="39">
        <v>0</v>
      </c>
      <c r="O21" s="39">
        <v>6.7461099929809629</v>
      </c>
      <c r="P21" s="39">
        <v>0.25627999877929702</v>
      </c>
      <c r="Q21" s="40">
        <v>25.385879888534554</v>
      </c>
      <c r="R21" s="38">
        <v>4.9026399841308601</v>
      </c>
      <c r="S21" s="39">
        <v>0</v>
      </c>
      <c r="T21" s="39">
        <v>0</v>
      </c>
      <c r="U21" s="39">
        <v>1.0495200119018551</v>
      </c>
      <c r="V21" s="40">
        <v>5.952159996032715</v>
      </c>
      <c r="W21" s="38">
        <v>0</v>
      </c>
      <c r="X21" s="39">
        <v>0</v>
      </c>
      <c r="Y21" s="39">
        <v>1.90310995483398</v>
      </c>
      <c r="Z21" s="39">
        <v>0</v>
      </c>
      <c r="AA21" s="39">
        <v>0.603849975585937</v>
      </c>
      <c r="AB21" s="39">
        <v>0.96783000183105494</v>
      </c>
      <c r="AC21" s="39">
        <v>0</v>
      </c>
      <c r="AD21" s="39">
        <v>0</v>
      </c>
      <c r="AE21" s="40">
        <v>3.4747899322509723</v>
      </c>
      <c r="AF21" s="38">
        <v>0</v>
      </c>
      <c r="AG21" s="39">
        <v>27.16111991119385</v>
      </c>
      <c r="AH21" s="39">
        <v>0.33124999618530254</v>
      </c>
      <c r="AI21" s="40">
        <v>27.492369907379153</v>
      </c>
      <c r="AJ21" s="71">
        <v>196.46727850341796</v>
      </c>
    </row>
    <row r="22" spans="1:36" x14ac:dyDescent="0.3">
      <c r="A22" s="1" t="s">
        <v>54</v>
      </c>
      <c r="B22" s="61" t="s">
        <v>66</v>
      </c>
      <c r="C22" s="38">
        <v>39.341299865722682</v>
      </c>
      <c r="D22" s="39">
        <v>8.4800199718475344</v>
      </c>
      <c r="E22" s="39">
        <v>18.759020244598393</v>
      </c>
      <c r="F22" s="39">
        <v>2.3237000350952139</v>
      </c>
      <c r="G22" s="40">
        <v>68.904040117263818</v>
      </c>
      <c r="H22" s="38">
        <v>3.4952299804687468</v>
      </c>
      <c r="I22" s="39">
        <v>0</v>
      </c>
      <c r="J22" s="39">
        <v>10.542960127830495</v>
      </c>
      <c r="K22" s="39">
        <v>0.40840998840331999</v>
      </c>
      <c r="L22" s="40">
        <v>14.446600096702563</v>
      </c>
      <c r="M22" s="38">
        <v>17.307329901695255</v>
      </c>
      <c r="N22" s="39">
        <v>9.7190002441406201E-2</v>
      </c>
      <c r="O22" s="39">
        <v>30.309680003643027</v>
      </c>
      <c r="P22" s="39">
        <v>0</v>
      </c>
      <c r="Q22" s="40">
        <v>47.714199907779687</v>
      </c>
      <c r="R22" s="38">
        <v>18.440610031127946</v>
      </c>
      <c r="S22" s="39">
        <v>8.2900001525878897E-2</v>
      </c>
      <c r="T22" s="39">
        <v>0</v>
      </c>
      <c r="U22" s="39">
        <v>8.1158800082206781</v>
      </c>
      <c r="V22" s="40">
        <v>26.639390040874503</v>
      </c>
      <c r="W22" s="38">
        <v>5.5993298912048299</v>
      </c>
      <c r="X22" s="39">
        <v>0</v>
      </c>
      <c r="Y22" s="39">
        <v>0.89254000091552699</v>
      </c>
      <c r="Z22" s="39">
        <v>4.2500000000000003E-2</v>
      </c>
      <c r="AA22" s="39">
        <v>0</v>
      </c>
      <c r="AB22" s="39">
        <v>0.60501000976562502</v>
      </c>
      <c r="AC22" s="39">
        <v>0</v>
      </c>
      <c r="AD22" s="39">
        <v>0</v>
      </c>
      <c r="AE22" s="40">
        <v>7.1393799018859818</v>
      </c>
      <c r="AF22" s="38">
        <v>0</v>
      </c>
      <c r="AG22" s="39">
        <v>22.607510078430156</v>
      </c>
      <c r="AH22" s="39">
        <v>5.5170200319290181</v>
      </c>
      <c r="AI22" s="40">
        <v>28.124530110359174</v>
      </c>
      <c r="AJ22" s="71">
        <v>192.96814017486574</v>
      </c>
    </row>
    <row r="23" spans="1:36" x14ac:dyDescent="0.3">
      <c r="A23" s="1" t="s">
        <v>169</v>
      </c>
      <c r="B23" s="61" t="s">
        <v>170</v>
      </c>
      <c r="C23" s="38">
        <v>66.64410971307754</v>
      </c>
      <c r="D23" s="39">
        <v>4.9246999492645243</v>
      </c>
      <c r="E23" s="39">
        <v>27.757500030517576</v>
      </c>
      <c r="F23" s="39">
        <v>2.5448599834442138</v>
      </c>
      <c r="G23" s="40">
        <v>101.87116967630385</v>
      </c>
      <c r="H23" s="38">
        <v>89.841360107421892</v>
      </c>
      <c r="I23" s="39">
        <v>2.8711299834251394</v>
      </c>
      <c r="J23" s="39">
        <v>87.07826992130282</v>
      </c>
      <c r="K23" s="39">
        <v>0.17253999996185299</v>
      </c>
      <c r="L23" s="40">
        <v>179.96330001211172</v>
      </c>
      <c r="M23" s="38">
        <v>85.126999795436845</v>
      </c>
      <c r="N23" s="39">
        <v>0.50445999908447281</v>
      </c>
      <c r="O23" s="39">
        <v>51.208039996504787</v>
      </c>
      <c r="P23" s="39">
        <v>0</v>
      </c>
      <c r="Q23" s="40">
        <v>136.8394997910261</v>
      </c>
      <c r="R23" s="38">
        <v>39.736319768905645</v>
      </c>
      <c r="S23" s="39">
        <v>1.2357099609375</v>
      </c>
      <c r="T23" s="39">
        <v>4.4060001373290997E-2</v>
      </c>
      <c r="U23" s="39">
        <v>10.696669986724848</v>
      </c>
      <c r="V23" s="40">
        <v>51.712759717941282</v>
      </c>
      <c r="W23" s="38">
        <v>23.940829850196835</v>
      </c>
      <c r="X23" s="39">
        <v>4.64300003051758E-2</v>
      </c>
      <c r="Y23" s="39">
        <v>13.031539697408677</v>
      </c>
      <c r="Z23" s="39">
        <v>2.118570007324224</v>
      </c>
      <c r="AA23" s="39">
        <v>17.687909767150888</v>
      </c>
      <c r="AB23" s="39">
        <v>8.3297799720764196</v>
      </c>
      <c r="AC23" s="39">
        <v>2.5345400085449228</v>
      </c>
      <c r="AD23" s="39">
        <v>9.7739997863769496E-2</v>
      </c>
      <c r="AE23" s="40">
        <v>67.787339300870912</v>
      </c>
      <c r="AF23" s="38">
        <v>0</v>
      </c>
      <c r="AG23" s="39">
        <v>39.837049759387952</v>
      </c>
      <c r="AH23" s="39">
        <v>13.359350002288812</v>
      </c>
      <c r="AI23" s="40">
        <v>53.196399761676766</v>
      </c>
      <c r="AJ23" s="71">
        <v>591.3704682599307</v>
      </c>
    </row>
    <row r="24" spans="1:36" x14ac:dyDescent="0.3">
      <c r="A24" s="1" t="s">
        <v>169</v>
      </c>
      <c r="B24" s="61" t="s">
        <v>67</v>
      </c>
      <c r="C24" s="38">
        <v>24.74191030502319</v>
      </c>
      <c r="D24" s="39">
        <v>3.5655400829315163</v>
      </c>
      <c r="E24" s="39">
        <v>13.938450016021719</v>
      </c>
      <c r="F24" s="39">
        <v>2.1965200176239046</v>
      </c>
      <c r="G24" s="40">
        <v>44.442420421600325</v>
      </c>
      <c r="H24" s="38">
        <v>96.021849639892565</v>
      </c>
      <c r="I24" s="39">
        <v>1.3364499969482431</v>
      </c>
      <c r="J24" s="39">
        <v>148.87989988613126</v>
      </c>
      <c r="K24" s="39">
        <v>0.36017999458312999</v>
      </c>
      <c r="L24" s="40">
        <v>246.5983795175552</v>
      </c>
      <c r="M24" s="38">
        <v>171.26515953731533</v>
      </c>
      <c r="N24" s="39">
        <v>0.101829998016357</v>
      </c>
      <c r="O24" s="39">
        <v>135.04080019700524</v>
      </c>
      <c r="P24" s="39">
        <v>0</v>
      </c>
      <c r="Q24" s="40">
        <v>306.40778973233694</v>
      </c>
      <c r="R24" s="38">
        <v>42.065279953956605</v>
      </c>
      <c r="S24" s="39">
        <v>0</v>
      </c>
      <c r="T24" s="39">
        <v>0.2577299995422363</v>
      </c>
      <c r="U24" s="39">
        <v>7.8382899475097672</v>
      </c>
      <c r="V24" s="40">
        <v>50.161299901008604</v>
      </c>
      <c r="W24" s="38">
        <v>38.097820137023923</v>
      </c>
      <c r="X24" s="39">
        <v>1.3239999771118199E-2</v>
      </c>
      <c r="Y24" s="39">
        <v>15.594459870815292</v>
      </c>
      <c r="Z24" s="39">
        <v>8.4264901046752971</v>
      </c>
      <c r="AA24" s="39">
        <v>15.073860042572017</v>
      </c>
      <c r="AB24" s="39">
        <v>31.933539985656736</v>
      </c>
      <c r="AC24" s="39">
        <v>1.1198199920654295</v>
      </c>
      <c r="AD24" s="39">
        <v>0.59431999206542896</v>
      </c>
      <c r="AE24" s="40">
        <v>110.85355012464524</v>
      </c>
      <c r="AF24" s="38">
        <v>0</v>
      </c>
      <c r="AG24" s="39">
        <v>12.748759936809545</v>
      </c>
      <c r="AH24" s="39">
        <v>7.0636500153541633</v>
      </c>
      <c r="AI24" s="40">
        <v>19.812409952163708</v>
      </c>
      <c r="AJ24" s="71">
        <v>778.27584964931009</v>
      </c>
    </row>
    <row r="25" spans="1:36" x14ac:dyDescent="0.3">
      <c r="A25" s="1" t="s">
        <v>68</v>
      </c>
      <c r="B25" s="61" t="s">
        <v>69</v>
      </c>
      <c r="C25" s="38">
        <v>30.662719440460194</v>
      </c>
      <c r="D25" s="39">
        <v>6.5841700744628948</v>
      </c>
      <c r="E25" s="39">
        <v>82.715150241851873</v>
      </c>
      <c r="F25" s="39">
        <v>10.817329923629758</v>
      </c>
      <c r="G25" s="40">
        <v>130.77936968040473</v>
      </c>
      <c r="H25" s="38">
        <v>34.222450019836444</v>
      </c>
      <c r="I25" s="39">
        <v>0</v>
      </c>
      <c r="J25" s="39">
        <v>44.534669904708863</v>
      </c>
      <c r="K25" s="39">
        <v>0.1326700029373169</v>
      </c>
      <c r="L25" s="40">
        <v>78.889789927482624</v>
      </c>
      <c r="M25" s="38">
        <v>107.91231071758271</v>
      </c>
      <c r="N25" s="39">
        <v>0.15441000080108641</v>
      </c>
      <c r="O25" s="39">
        <v>58.88895008850097</v>
      </c>
      <c r="P25" s="39">
        <v>8.1319999694824202E-2</v>
      </c>
      <c r="Q25" s="40">
        <v>167.03699080657958</v>
      </c>
      <c r="R25" s="38">
        <v>33.427219827651989</v>
      </c>
      <c r="S25" s="39">
        <v>0.108589996337891</v>
      </c>
      <c r="T25" s="39">
        <v>0.41757001495361379</v>
      </c>
      <c r="U25" s="39">
        <v>5.7495900039672883</v>
      </c>
      <c r="V25" s="40">
        <v>39.702969842910775</v>
      </c>
      <c r="W25" s="38">
        <v>2.8007398986816359</v>
      </c>
      <c r="X25" s="39">
        <v>4.01699991226196E-2</v>
      </c>
      <c r="Y25" s="39">
        <v>1.582890014648437</v>
      </c>
      <c r="Z25" s="39">
        <v>0.65357000732421899</v>
      </c>
      <c r="AA25" s="39">
        <v>3.169110076904297</v>
      </c>
      <c r="AB25" s="39">
        <v>5.1073999481201167</v>
      </c>
      <c r="AC25" s="39">
        <v>0</v>
      </c>
      <c r="AD25" s="39">
        <v>0</v>
      </c>
      <c r="AE25" s="40">
        <v>13.353879944801324</v>
      </c>
      <c r="AF25" s="38">
        <v>0</v>
      </c>
      <c r="AG25" s="39">
        <v>18.804420130252844</v>
      </c>
      <c r="AH25" s="39">
        <v>2.4547199845314016</v>
      </c>
      <c r="AI25" s="40">
        <v>21.259140114784245</v>
      </c>
      <c r="AJ25" s="71">
        <v>451.02214031696326</v>
      </c>
    </row>
    <row r="26" spans="1:36" x14ac:dyDescent="0.3">
      <c r="A26" s="1" t="s">
        <v>68</v>
      </c>
      <c r="B26" s="61" t="s">
        <v>70</v>
      </c>
      <c r="C26" s="38">
        <v>99.66778952789322</v>
      </c>
      <c r="D26" s="39">
        <v>12.785610031127931</v>
      </c>
      <c r="E26" s="39">
        <v>3.0522799682617245</v>
      </c>
      <c r="F26" s="39">
        <v>1.1678899917602497</v>
      </c>
      <c r="G26" s="40">
        <v>116.67356951904313</v>
      </c>
      <c r="H26" s="38">
        <v>35.554720390319829</v>
      </c>
      <c r="I26" s="39">
        <v>0.195119995117188</v>
      </c>
      <c r="J26" s="39">
        <v>55.746340054512054</v>
      </c>
      <c r="K26" s="39">
        <v>0.1397600002288818</v>
      </c>
      <c r="L26" s="40">
        <v>91.635940440177947</v>
      </c>
      <c r="M26" s="38">
        <v>108.05678989267351</v>
      </c>
      <c r="N26" s="39">
        <v>0.289940002441406</v>
      </c>
      <c r="O26" s="39">
        <v>134.43727993488309</v>
      </c>
      <c r="P26" s="39">
        <v>0</v>
      </c>
      <c r="Q26" s="40">
        <v>242.78400982999801</v>
      </c>
      <c r="R26" s="38">
        <v>79.297680015563969</v>
      </c>
      <c r="S26" s="39">
        <v>0</v>
      </c>
      <c r="T26" s="39">
        <v>1.08400001525879E-2</v>
      </c>
      <c r="U26" s="39">
        <v>5.142330095291145</v>
      </c>
      <c r="V26" s="40">
        <v>84.450850111007696</v>
      </c>
      <c r="W26" s="38">
        <v>3.6564800338745127</v>
      </c>
      <c r="X26" s="39">
        <v>7.6399998664856E-3</v>
      </c>
      <c r="Y26" s="39">
        <v>2.1318000106811512</v>
      </c>
      <c r="Z26" s="39">
        <v>0.36317000579833952</v>
      </c>
      <c r="AA26" s="39">
        <v>2.09610995960236</v>
      </c>
      <c r="AB26" s="39">
        <v>0.82231001281738236</v>
      </c>
      <c r="AC26" s="39">
        <v>0</v>
      </c>
      <c r="AD26" s="39">
        <v>0</v>
      </c>
      <c r="AE26" s="40">
        <v>9.077510022640233</v>
      </c>
      <c r="AF26" s="38">
        <v>0.67240997314453099</v>
      </c>
      <c r="AG26" s="39">
        <v>54.331859966278074</v>
      </c>
      <c r="AH26" s="39">
        <v>3.784819992303849</v>
      </c>
      <c r="AI26" s="40">
        <v>58.789089931726458</v>
      </c>
      <c r="AJ26" s="71">
        <v>603.41096985459342</v>
      </c>
    </row>
    <row r="27" spans="1:36" x14ac:dyDescent="0.3">
      <c r="A27" s="1" t="s">
        <v>68</v>
      </c>
      <c r="B27" s="61" t="s">
        <v>71</v>
      </c>
      <c r="C27" s="38">
        <v>3.22208000183105</v>
      </c>
      <c r="D27" s="39">
        <v>1.7468599929809596</v>
      </c>
      <c r="E27" s="39">
        <v>0</v>
      </c>
      <c r="F27" s="39">
        <v>0</v>
      </c>
      <c r="G27" s="40">
        <v>4.9689399948120094</v>
      </c>
      <c r="H27" s="38">
        <v>32.300629935264581</v>
      </c>
      <c r="I27" s="39">
        <v>0.1034200019836426</v>
      </c>
      <c r="J27" s="39">
        <v>38.622629780769351</v>
      </c>
      <c r="K27" s="39">
        <v>0</v>
      </c>
      <c r="L27" s="40">
        <v>71.026679718017576</v>
      </c>
      <c r="M27" s="38">
        <v>23.189560077667256</v>
      </c>
      <c r="N27" s="39">
        <v>0</v>
      </c>
      <c r="O27" s="39">
        <v>23.119069824218752</v>
      </c>
      <c r="P27" s="39">
        <v>0</v>
      </c>
      <c r="Q27" s="40">
        <v>46.308629901886007</v>
      </c>
      <c r="R27" s="38">
        <v>6.1606199741363543</v>
      </c>
      <c r="S27" s="39">
        <v>0</v>
      </c>
      <c r="T27" s="39">
        <v>0</v>
      </c>
      <c r="U27" s="39">
        <v>1.5540499937534336</v>
      </c>
      <c r="V27" s="40">
        <v>7.7146699678897876</v>
      </c>
      <c r="W27" s="38">
        <v>6.1399699859619172</v>
      </c>
      <c r="X27" s="39">
        <v>0</v>
      </c>
      <c r="Y27" s="39">
        <v>0.86823999023437504</v>
      </c>
      <c r="Z27" s="39">
        <v>0.26395001220703102</v>
      </c>
      <c r="AA27" s="39">
        <v>0</v>
      </c>
      <c r="AB27" s="39">
        <v>0.58546999311447057</v>
      </c>
      <c r="AC27" s="39">
        <v>0</v>
      </c>
      <c r="AD27" s="39">
        <v>0</v>
      </c>
      <c r="AE27" s="40">
        <v>7.8576299815177943</v>
      </c>
      <c r="AF27" s="38">
        <v>0</v>
      </c>
      <c r="AG27" s="39">
        <v>4.6370899200439482</v>
      </c>
      <c r="AH27" s="39">
        <v>0.45402000999450642</v>
      </c>
      <c r="AI27" s="40">
        <v>5.0911099300384546</v>
      </c>
      <c r="AJ27" s="71">
        <v>142.96765949416164</v>
      </c>
    </row>
    <row r="28" spans="1:36" x14ac:dyDescent="0.3">
      <c r="A28" s="1" t="s">
        <v>68</v>
      </c>
      <c r="B28" s="61" t="s">
        <v>72</v>
      </c>
      <c r="C28" s="38">
        <v>63.962789825439458</v>
      </c>
      <c r="D28" s="39">
        <v>10.400300003051759</v>
      </c>
      <c r="E28" s="39">
        <v>0</v>
      </c>
      <c r="F28" s="39">
        <v>0</v>
      </c>
      <c r="G28" s="40">
        <v>74.363089828491212</v>
      </c>
      <c r="H28" s="38">
        <v>27.995400064468402</v>
      </c>
      <c r="I28" s="39">
        <v>0.52980998992919948</v>
      </c>
      <c r="J28" s="39">
        <v>98.427630601882953</v>
      </c>
      <c r="K28" s="39">
        <v>0.30998999023437501</v>
      </c>
      <c r="L28" s="40">
        <v>127.26283064651493</v>
      </c>
      <c r="M28" s="38">
        <v>164.39692010951043</v>
      </c>
      <c r="N28" s="39">
        <v>0.41034000778198226</v>
      </c>
      <c r="O28" s="39">
        <v>95.328629939079292</v>
      </c>
      <c r="P28" s="39">
        <v>4.6560001373290999E-2</v>
      </c>
      <c r="Q28" s="40">
        <v>260.18245005774497</v>
      </c>
      <c r="R28" s="38">
        <v>42.944290044784523</v>
      </c>
      <c r="S28" s="39">
        <v>0</v>
      </c>
      <c r="T28" s="39">
        <v>0</v>
      </c>
      <c r="U28" s="39">
        <v>8.4418699750900288</v>
      </c>
      <c r="V28" s="40">
        <v>51.386160019874552</v>
      </c>
      <c r="W28" s="38">
        <v>0.26306999588012753</v>
      </c>
      <c r="X28" s="39">
        <v>0</v>
      </c>
      <c r="Y28" s="39">
        <v>1.6285299987792972</v>
      </c>
      <c r="Z28" s="39">
        <v>3.986910064697271</v>
      </c>
      <c r="AA28" s="39">
        <v>0.74798999023437496</v>
      </c>
      <c r="AB28" s="39">
        <v>0.86802001953124996</v>
      </c>
      <c r="AC28" s="39">
        <v>0.91320001220703095</v>
      </c>
      <c r="AD28" s="39">
        <v>0.15202000427246101</v>
      </c>
      <c r="AE28" s="40">
        <v>8.5597400856018133</v>
      </c>
      <c r="AF28" s="38">
        <v>0</v>
      </c>
      <c r="AG28" s="39">
        <v>46.661610028266921</v>
      </c>
      <c r="AH28" s="39">
        <v>11.87171002531052</v>
      </c>
      <c r="AI28" s="40">
        <v>58.533320053577441</v>
      </c>
      <c r="AJ28" s="71">
        <v>580.28759069180489</v>
      </c>
    </row>
    <row r="29" spans="1:36" x14ac:dyDescent="0.3">
      <c r="A29" s="1" t="s">
        <v>68</v>
      </c>
      <c r="B29" s="61" t="s">
        <v>73</v>
      </c>
      <c r="C29" s="38">
        <v>39.339410074710905</v>
      </c>
      <c r="D29" s="39">
        <v>17.23732010650636</v>
      </c>
      <c r="E29" s="39">
        <v>0.49176998901367203</v>
      </c>
      <c r="F29" s="39">
        <v>0</v>
      </c>
      <c r="G29" s="40">
        <v>57.068500170230934</v>
      </c>
      <c r="H29" s="38">
        <v>18.982729686737056</v>
      </c>
      <c r="I29" s="39">
        <v>0.25811999702453592</v>
      </c>
      <c r="J29" s="39">
        <v>73.891380062580154</v>
      </c>
      <c r="K29" s="39">
        <v>0.26635999298095681</v>
      </c>
      <c r="L29" s="40">
        <v>93.398589739322702</v>
      </c>
      <c r="M29" s="38">
        <v>114.19075015258792</v>
      </c>
      <c r="N29" s="39">
        <v>5.6029998779296902E-2</v>
      </c>
      <c r="O29" s="39">
        <v>112.98773105525966</v>
      </c>
      <c r="P29" s="39">
        <v>0</v>
      </c>
      <c r="Q29" s="40">
        <v>227.23451120662688</v>
      </c>
      <c r="R29" s="38">
        <v>55.843950130462638</v>
      </c>
      <c r="S29" s="39">
        <v>0</v>
      </c>
      <c r="T29" s="39">
        <v>0</v>
      </c>
      <c r="U29" s="39">
        <v>5.8636600093841542</v>
      </c>
      <c r="V29" s="40">
        <v>61.707610139846793</v>
      </c>
      <c r="W29" s="38">
        <v>1.1555600090026859</v>
      </c>
      <c r="X29" s="39">
        <v>0</v>
      </c>
      <c r="Y29" s="39">
        <v>12.829980163574216</v>
      </c>
      <c r="Z29" s="39">
        <v>2.9745999946594237</v>
      </c>
      <c r="AA29" s="39">
        <v>0</v>
      </c>
      <c r="AB29" s="39">
        <v>0</v>
      </c>
      <c r="AC29" s="39">
        <v>0</v>
      </c>
      <c r="AD29" s="39">
        <v>0</v>
      </c>
      <c r="AE29" s="40">
        <v>16.960140167236325</v>
      </c>
      <c r="AF29" s="38">
        <v>0</v>
      </c>
      <c r="AG29" s="39">
        <v>57.083860273361225</v>
      </c>
      <c r="AH29" s="39">
        <v>6.5770400700569134</v>
      </c>
      <c r="AI29" s="40">
        <v>63.660900343418135</v>
      </c>
      <c r="AJ29" s="71">
        <v>520.03025176668177</v>
      </c>
    </row>
    <row r="30" spans="1:36" x14ac:dyDescent="0.3">
      <c r="A30" s="1" t="s">
        <v>68</v>
      </c>
      <c r="B30" s="61" t="s">
        <v>74</v>
      </c>
      <c r="C30" s="38">
        <v>17.147640106201166</v>
      </c>
      <c r="D30" s="39">
        <v>5.7897099761962876</v>
      </c>
      <c r="E30" s="39">
        <v>11.431400108337401</v>
      </c>
      <c r="F30" s="39">
        <v>5.9584000358581619</v>
      </c>
      <c r="G30" s="40">
        <v>40.32715022659302</v>
      </c>
      <c r="H30" s="38">
        <v>27.453779812812819</v>
      </c>
      <c r="I30" s="39">
        <v>0.8674900016784669</v>
      </c>
      <c r="J30" s="39">
        <v>151.96381981396678</v>
      </c>
      <c r="K30" s="39">
        <v>7.6129997253418E-2</v>
      </c>
      <c r="L30" s="40">
        <v>180.36121962571147</v>
      </c>
      <c r="M30" s="38">
        <v>130.56101054811478</v>
      </c>
      <c r="N30" s="39">
        <v>0</v>
      </c>
      <c r="O30" s="39">
        <v>274.04581920862205</v>
      </c>
      <c r="P30" s="39">
        <v>0.227850006103516</v>
      </c>
      <c r="Q30" s="40">
        <v>404.83467976284032</v>
      </c>
      <c r="R30" s="38">
        <v>119.99094947767257</v>
      </c>
      <c r="S30" s="39">
        <v>0</v>
      </c>
      <c r="T30" s="39">
        <v>0</v>
      </c>
      <c r="U30" s="39">
        <v>13.344349946975703</v>
      </c>
      <c r="V30" s="40">
        <v>133.33529942464827</v>
      </c>
      <c r="W30" s="38">
        <v>2.2318699913024904</v>
      </c>
      <c r="X30" s="39">
        <v>0</v>
      </c>
      <c r="Y30" s="39">
        <v>1.0994099712371825</v>
      </c>
      <c r="Z30" s="39">
        <v>6.5014700703620925</v>
      </c>
      <c r="AA30" s="39">
        <v>4.21625997447968</v>
      </c>
      <c r="AB30" s="39">
        <v>6.0410900268554677</v>
      </c>
      <c r="AC30" s="39">
        <v>3.329249944686886</v>
      </c>
      <c r="AD30" s="39">
        <v>0.29491000366210901</v>
      </c>
      <c r="AE30" s="40">
        <v>23.714259982585908</v>
      </c>
      <c r="AF30" s="38">
        <v>0</v>
      </c>
      <c r="AG30" s="39">
        <v>87.614830693960187</v>
      </c>
      <c r="AH30" s="39">
        <v>7.9359099175930066</v>
      </c>
      <c r="AI30" s="40">
        <v>95.550740611553195</v>
      </c>
      <c r="AJ30" s="71">
        <v>878.12334963393221</v>
      </c>
    </row>
    <row r="31" spans="1:36" x14ac:dyDescent="0.3">
      <c r="A31" s="1" t="s">
        <v>68</v>
      </c>
      <c r="B31" s="61" t="s">
        <v>75</v>
      </c>
      <c r="C31" s="38">
        <v>16.268730194091788</v>
      </c>
      <c r="D31" s="39">
        <v>2.04832999420166</v>
      </c>
      <c r="E31" s="39">
        <v>23.779850097656251</v>
      </c>
      <c r="F31" s="39">
        <v>1.3479900016784654</v>
      </c>
      <c r="G31" s="40">
        <v>43.444900287628165</v>
      </c>
      <c r="H31" s="38">
        <v>4.6446000671386631</v>
      </c>
      <c r="I31" s="39">
        <v>9.4699996948242202E-2</v>
      </c>
      <c r="J31" s="39">
        <v>28.413099593162535</v>
      </c>
      <c r="K31" s="39">
        <v>7.1749999999999994E-2</v>
      </c>
      <c r="L31" s="40">
        <v>33.224149657249441</v>
      </c>
      <c r="M31" s="38">
        <v>60.686409739017506</v>
      </c>
      <c r="N31" s="39">
        <v>0.18322999954223601</v>
      </c>
      <c r="O31" s="39">
        <v>53.609019998073606</v>
      </c>
      <c r="P31" s="39">
        <v>0</v>
      </c>
      <c r="Q31" s="40">
        <v>114.47865973663335</v>
      </c>
      <c r="R31" s="38">
        <v>24.892400047302232</v>
      </c>
      <c r="S31" s="39">
        <v>0</v>
      </c>
      <c r="T31" s="39">
        <v>0</v>
      </c>
      <c r="U31" s="39">
        <v>2.8393300476074228</v>
      </c>
      <c r="V31" s="40">
        <v>27.731730094909654</v>
      </c>
      <c r="W31" s="38">
        <v>0</v>
      </c>
      <c r="X31" s="39">
        <v>0</v>
      </c>
      <c r="Y31" s="39">
        <v>2.8612799777984641</v>
      </c>
      <c r="Z31" s="39">
        <v>0.60454998779296898</v>
      </c>
      <c r="AA31" s="39">
        <v>1.1901900024414069</v>
      </c>
      <c r="AB31" s="39">
        <v>0.73533001708984402</v>
      </c>
      <c r="AC31" s="39">
        <v>0</v>
      </c>
      <c r="AD31" s="39">
        <v>0</v>
      </c>
      <c r="AE31" s="40">
        <v>5.3913499851226838</v>
      </c>
      <c r="AF31" s="38">
        <v>0</v>
      </c>
      <c r="AG31" s="39">
        <v>2.9669000377655039</v>
      </c>
      <c r="AH31" s="39">
        <v>1.0476900091171262</v>
      </c>
      <c r="AI31" s="40">
        <v>4.0145900468826303</v>
      </c>
      <c r="AJ31" s="71">
        <v>228.28537980842594</v>
      </c>
    </row>
    <row r="32" spans="1:36" x14ac:dyDescent="0.3">
      <c r="A32" s="1" t="s">
        <v>76</v>
      </c>
      <c r="B32" s="61" t="s">
        <v>77</v>
      </c>
      <c r="C32" s="38">
        <v>23.273869842529315</v>
      </c>
      <c r="D32" s="39">
        <v>10.687510078430178</v>
      </c>
      <c r="E32" s="39">
        <v>9.9697501525878955</v>
      </c>
      <c r="F32" s="39">
        <v>2.6207499389648481</v>
      </c>
      <c r="G32" s="40">
        <v>46.551880012512243</v>
      </c>
      <c r="H32" s="38">
        <v>16.875390159606937</v>
      </c>
      <c r="I32" s="39">
        <v>0.20765000152587901</v>
      </c>
      <c r="J32" s="39">
        <v>17.439189817905422</v>
      </c>
      <c r="K32" s="39">
        <v>0</v>
      </c>
      <c r="L32" s="40">
        <v>34.522229979038237</v>
      </c>
      <c r="M32" s="38">
        <v>11.289920061111447</v>
      </c>
      <c r="N32" s="39">
        <v>0</v>
      </c>
      <c r="O32" s="39">
        <v>22.025509922027606</v>
      </c>
      <c r="P32" s="39">
        <v>0</v>
      </c>
      <c r="Q32" s="40">
        <v>33.315429983139055</v>
      </c>
      <c r="R32" s="38">
        <v>8.8898100280761696</v>
      </c>
      <c r="S32" s="39">
        <v>0</v>
      </c>
      <c r="T32" s="39">
        <v>6.7399997711181598E-3</v>
      </c>
      <c r="U32" s="39">
        <v>2.6548299694061277</v>
      </c>
      <c r="V32" s="40">
        <v>11.551379997253417</v>
      </c>
      <c r="W32" s="38">
        <v>0.510320007324219</v>
      </c>
      <c r="X32" s="39">
        <v>0</v>
      </c>
      <c r="Y32" s="39">
        <v>3.0448400096893327</v>
      </c>
      <c r="Z32" s="39">
        <v>0.62475999450683606</v>
      </c>
      <c r="AA32" s="39">
        <v>0.97004999542236292</v>
      </c>
      <c r="AB32" s="39">
        <v>9.0899099273681649</v>
      </c>
      <c r="AC32" s="39">
        <v>0.55105999755859403</v>
      </c>
      <c r="AD32" s="39">
        <v>0.22871000671386699</v>
      </c>
      <c r="AE32" s="40">
        <v>15.019649938583376</v>
      </c>
      <c r="AF32" s="38">
        <v>0</v>
      </c>
      <c r="AG32" s="39">
        <v>4.780050097942353</v>
      </c>
      <c r="AH32" s="39">
        <v>0.95922999429702782</v>
      </c>
      <c r="AI32" s="40">
        <v>5.7392800922393805</v>
      </c>
      <c r="AJ32" s="71">
        <v>146.69985000276571</v>
      </c>
    </row>
    <row r="33" spans="1:36" x14ac:dyDescent="0.3">
      <c r="A33" s="1" t="s">
        <v>76</v>
      </c>
      <c r="B33" s="61" t="s">
        <v>78</v>
      </c>
      <c r="C33" s="38">
        <v>22.510159696578988</v>
      </c>
      <c r="D33" s="39">
        <v>5.1198200778961231</v>
      </c>
      <c r="E33" s="39">
        <v>0</v>
      </c>
      <c r="F33" s="39">
        <v>0</v>
      </c>
      <c r="G33" s="40">
        <v>27.62997977447511</v>
      </c>
      <c r="H33" s="38">
        <v>4.1307299880981443</v>
      </c>
      <c r="I33" s="39">
        <v>0</v>
      </c>
      <c r="J33" s="39">
        <v>5.6228001098632943</v>
      </c>
      <c r="K33" s="39">
        <v>0</v>
      </c>
      <c r="L33" s="40">
        <v>9.7535300979614377</v>
      </c>
      <c r="M33" s="38">
        <v>1.119880004882813</v>
      </c>
      <c r="N33" s="39">
        <v>0</v>
      </c>
      <c r="O33" s="39">
        <v>10.435919982910161</v>
      </c>
      <c r="P33" s="39">
        <v>0</v>
      </c>
      <c r="Q33" s="40">
        <v>11.555799987792973</v>
      </c>
      <c r="R33" s="38">
        <v>9.1640101470947197</v>
      </c>
      <c r="S33" s="39">
        <v>0</v>
      </c>
      <c r="T33" s="39">
        <v>0</v>
      </c>
      <c r="U33" s="39">
        <v>0.79793000030517558</v>
      </c>
      <c r="V33" s="40">
        <v>9.9619401473998952</v>
      </c>
      <c r="W33" s="38">
        <v>0</v>
      </c>
      <c r="X33" s="39">
        <v>0</v>
      </c>
      <c r="Y33" s="39">
        <v>1.18413998413086</v>
      </c>
      <c r="Z33" s="39">
        <v>1.2463000488281299</v>
      </c>
      <c r="AA33" s="39">
        <v>0.96050997924804693</v>
      </c>
      <c r="AB33" s="39">
        <v>0</v>
      </c>
      <c r="AC33" s="39">
        <v>4.2740001678466803E-2</v>
      </c>
      <c r="AD33" s="39">
        <v>0</v>
      </c>
      <c r="AE33" s="40">
        <v>3.4336900138855042</v>
      </c>
      <c r="AF33" s="38">
        <v>0</v>
      </c>
      <c r="AG33" s="39">
        <v>3.4638999481201171</v>
      </c>
      <c r="AH33" s="39">
        <v>1.1520000457763699E-2</v>
      </c>
      <c r="AI33" s="40">
        <v>3.4754199485778807</v>
      </c>
      <c r="AJ33" s="71">
        <v>65.810359970092804</v>
      </c>
    </row>
    <row r="34" spans="1:36" x14ac:dyDescent="0.3">
      <c r="A34" s="1" t="s">
        <v>76</v>
      </c>
      <c r="B34" s="61" t="s">
        <v>79</v>
      </c>
      <c r="C34" s="38">
        <v>20.37730979490285</v>
      </c>
      <c r="D34" s="39">
        <v>6.3371200084686228</v>
      </c>
      <c r="E34" s="39">
        <v>0.28442999267578101</v>
      </c>
      <c r="F34" s="39">
        <v>0.658990005493164</v>
      </c>
      <c r="G34" s="40">
        <v>27.657849801540419</v>
      </c>
      <c r="H34" s="38">
        <v>0.57635001754760706</v>
      </c>
      <c r="I34" s="39">
        <v>0</v>
      </c>
      <c r="J34" s="39">
        <v>4.5441099662780839</v>
      </c>
      <c r="K34" s="39">
        <v>0</v>
      </c>
      <c r="L34" s="40">
        <v>5.1204599838256915</v>
      </c>
      <c r="M34" s="38">
        <v>2.5635399513244623</v>
      </c>
      <c r="N34" s="39">
        <v>0</v>
      </c>
      <c r="O34" s="39">
        <v>2.4410700368881262</v>
      </c>
      <c r="P34" s="39">
        <v>0</v>
      </c>
      <c r="Q34" s="40">
        <v>5.0046099882125885</v>
      </c>
      <c r="R34" s="38">
        <v>0.53153002929687498</v>
      </c>
      <c r="S34" s="39">
        <v>0</v>
      </c>
      <c r="T34" s="39">
        <v>6.4400000572204597E-3</v>
      </c>
      <c r="U34" s="39">
        <v>2.4570000104904186</v>
      </c>
      <c r="V34" s="40">
        <v>2.9949700398445138</v>
      </c>
      <c r="W34" s="38">
        <v>0.28820000076293983</v>
      </c>
      <c r="X34" s="39">
        <v>0</v>
      </c>
      <c r="Y34" s="39">
        <v>0</v>
      </c>
      <c r="Z34" s="39">
        <v>0</v>
      </c>
      <c r="AA34" s="39">
        <v>0.63354000854492198</v>
      </c>
      <c r="AB34" s="39">
        <v>0</v>
      </c>
      <c r="AC34" s="39">
        <v>0</v>
      </c>
      <c r="AD34" s="39">
        <v>0</v>
      </c>
      <c r="AE34" s="40">
        <v>0.92174000930786182</v>
      </c>
      <c r="AF34" s="38">
        <v>0</v>
      </c>
      <c r="AG34" s="39">
        <v>0.47445001220703098</v>
      </c>
      <c r="AH34" s="39">
        <v>0.39178000068664598</v>
      </c>
      <c r="AI34" s="40">
        <v>0.86623001289367696</v>
      </c>
      <c r="AJ34" s="71">
        <v>42.56585983562475</v>
      </c>
    </row>
    <row r="35" spans="1:36" x14ac:dyDescent="0.3">
      <c r="A35" s="1" t="s">
        <v>76</v>
      </c>
      <c r="B35" s="61" t="s">
        <v>80</v>
      </c>
      <c r="C35" s="38">
        <v>25.477860275268561</v>
      </c>
      <c r="D35" s="39">
        <v>4.3010999832153285</v>
      </c>
      <c r="E35" s="39">
        <v>1.6433999862670901</v>
      </c>
      <c r="F35" s="39">
        <v>0.53256001281738297</v>
      </c>
      <c r="G35" s="40">
        <v>31.954920257568368</v>
      </c>
      <c r="H35" s="38">
        <v>3.7443900089263904</v>
      </c>
      <c r="I35" s="39">
        <v>5.3889999389648398E-2</v>
      </c>
      <c r="J35" s="39">
        <v>24.874249668121347</v>
      </c>
      <c r="K35" s="39">
        <v>0</v>
      </c>
      <c r="L35" s="40">
        <v>28.672529676437385</v>
      </c>
      <c r="M35" s="38">
        <v>30.265429893493657</v>
      </c>
      <c r="N35" s="39">
        <v>0</v>
      </c>
      <c r="O35" s="39">
        <v>43.472699661254886</v>
      </c>
      <c r="P35" s="39">
        <v>0</v>
      </c>
      <c r="Q35" s="40">
        <v>73.738129554748539</v>
      </c>
      <c r="R35" s="38">
        <v>11.487640086174009</v>
      </c>
      <c r="S35" s="39">
        <v>0</v>
      </c>
      <c r="T35" s="39">
        <v>0</v>
      </c>
      <c r="U35" s="39">
        <v>4.6985599861145015</v>
      </c>
      <c r="V35" s="40">
        <v>16.186200072288511</v>
      </c>
      <c r="W35" s="38">
        <v>2.4427999706268282</v>
      </c>
      <c r="X35" s="39">
        <v>0</v>
      </c>
      <c r="Y35" s="39">
        <v>1.489099990844724</v>
      </c>
      <c r="Z35" s="39">
        <v>4.6889999389648399E-2</v>
      </c>
      <c r="AA35" s="39">
        <v>4.5007599487304661</v>
      </c>
      <c r="AB35" s="39">
        <v>3.6796900482177701</v>
      </c>
      <c r="AC35" s="39">
        <v>0</v>
      </c>
      <c r="AD35" s="39">
        <v>0</v>
      </c>
      <c r="AE35" s="40">
        <v>12.159239957809437</v>
      </c>
      <c r="AF35" s="38">
        <v>0</v>
      </c>
      <c r="AG35" s="39">
        <v>16.154390064239504</v>
      </c>
      <c r="AH35" s="39">
        <v>10.200780141353606</v>
      </c>
      <c r="AI35" s="40">
        <v>26.355170205593112</v>
      </c>
      <c r="AJ35" s="71">
        <v>189.06618972444537</v>
      </c>
    </row>
    <row r="36" spans="1:36" x14ac:dyDescent="0.3">
      <c r="A36" s="1" t="s">
        <v>81</v>
      </c>
      <c r="B36" s="61" t="s">
        <v>82</v>
      </c>
      <c r="C36" s="38">
        <v>5.4997901000976563</v>
      </c>
      <c r="D36" s="39">
        <v>1.6901699981689462</v>
      </c>
      <c r="E36" s="39">
        <v>0</v>
      </c>
      <c r="F36" s="39">
        <v>0</v>
      </c>
      <c r="G36" s="40">
        <v>7.189960098266603</v>
      </c>
      <c r="H36" s="38">
        <v>7.9768100585937507</v>
      </c>
      <c r="I36" s="39">
        <v>0</v>
      </c>
      <c r="J36" s="39">
        <v>17.083619750976574</v>
      </c>
      <c r="K36" s="39">
        <v>0</v>
      </c>
      <c r="L36" s="40">
        <v>25.060429809570323</v>
      </c>
      <c r="M36" s="38">
        <v>6.8191499691009545</v>
      </c>
      <c r="N36" s="39">
        <v>0</v>
      </c>
      <c r="O36" s="39">
        <v>2.2126400146484402</v>
      </c>
      <c r="P36" s="39">
        <v>0</v>
      </c>
      <c r="Q36" s="40">
        <v>9.0317899837493947</v>
      </c>
      <c r="R36" s="38">
        <v>3.3634400024414055</v>
      </c>
      <c r="S36" s="39">
        <v>0</v>
      </c>
      <c r="T36" s="39">
        <v>0</v>
      </c>
      <c r="U36" s="39">
        <v>2.7960600099563599</v>
      </c>
      <c r="V36" s="40">
        <v>6.1595000123977659</v>
      </c>
      <c r="W36" s="38">
        <v>1.09006999206543</v>
      </c>
      <c r="X36" s="39">
        <v>0</v>
      </c>
      <c r="Y36" s="39">
        <v>0.15814000034332279</v>
      </c>
      <c r="Z36" s="39">
        <v>0</v>
      </c>
      <c r="AA36" s="39">
        <v>0.34082998657226599</v>
      </c>
      <c r="AB36" s="39">
        <v>0</v>
      </c>
      <c r="AC36" s="39">
        <v>0</v>
      </c>
      <c r="AD36" s="39">
        <v>0</v>
      </c>
      <c r="AE36" s="40">
        <v>1.5890399789810188</v>
      </c>
      <c r="AF36" s="38">
        <v>0</v>
      </c>
      <c r="AG36" s="39">
        <v>0</v>
      </c>
      <c r="AH36" s="39">
        <v>0.61859997558593705</v>
      </c>
      <c r="AI36" s="40">
        <v>0.61859997558593705</v>
      </c>
      <c r="AJ36" s="71">
        <v>49.649319858551046</v>
      </c>
    </row>
    <row r="37" spans="1:36" x14ac:dyDescent="0.3">
      <c r="A37" s="1" t="s">
        <v>81</v>
      </c>
      <c r="B37" s="61" t="s">
        <v>83</v>
      </c>
      <c r="C37" s="38">
        <v>19.132030002593993</v>
      </c>
      <c r="D37" s="39">
        <v>5.0053699817657469</v>
      </c>
      <c r="E37" s="39">
        <v>0</v>
      </c>
      <c r="F37" s="39">
        <v>0</v>
      </c>
      <c r="G37" s="40">
        <v>24.137399984359739</v>
      </c>
      <c r="H37" s="38">
        <v>13.6982001953125</v>
      </c>
      <c r="I37" s="39">
        <v>0</v>
      </c>
      <c r="J37" s="39">
        <v>24.540749778747561</v>
      </c>
      <c r="K37" s="39">
        <v>0</v>
      </c>
      <c r="L37" s="40">
        <v>38.238949974060063</v>
      </c>
      <c r="M37" s="38">
        <v>5.7495498733520494</v>
      </c>
      <c r="N37" s="39">
        <v>0</v>
      </c>
      <c r="O37" s="39">
        <v>7.1250400390625064</v>
      </c>
      <c r="P37" s="39">
        <v>0</v>
      </c>
      <c r="Q37" s="40">
        <v>12.874589912414557</v>
      </c>
      <c r="R37" s="38">
        <v>4.01740005493164</v>
      </c>
      <c r="S37" s="39">
        <v>0</v>
      </c>
      <c r="T37" s="39">
        <v>0</v>
      </c>
      <c r="U37" s="39">
        <v>10.881340068817135</v>
      </c>
      <c r="V37" s="40">
        <v>14.898740123748775</v>
      </c>
      <c r="W37" s="38">
        <v>0.37127000045776348</v>
      </c>
      <c r="X37" s="39">
        <v>0</v>
      </c>
      <c r="Y37" s="39">
        <v>0.57885998535156202</v>
      </c>
      <c r="Z37" s="39">
        <v>0.226570007324219</v>
      </c>
      <c r="AA37" s="39">
        <v>0.99908999633789008</v>
      </c>
      <c r="AB37" s="39">
        <v>0</v>
      </c>
      <c r="AC37" s="39">
        <v>0.51385999298095697</v>
      </c>
      <c r="AD37" s="39">
        <v>0.56692999267578104</v>
      </c>
      <c r="AE37" s="40">
        <v>3.2565799751281728</v>
      </c>
      <c r="AF37" s="38">
        <v>0</v>
      </c>
      <c r="AG37" s="39">
        <v>0.70115002441406205</v>
      </c>
      <c r="AH37" s="39">
        <v>0.7915900230407712</v>
      </c>
      <c r="AI37" s="40">
        <v>1.4927400474548334</v>
      </c>
      <c r="AJ37" s="71">
        <v>94.899000017166145</v>
      </c>
    </row>
    <row r="38" spans="1:36" x14ac:dyDescent="0.3">
      <c r="A38" s="1" t="s">
        <v>81</v>
      </c>
      <c r="B38" s="61" t="s">
        <v>84</v>
      </c>
      <c r="C38" s="38">
        <v>10.292280014038079</v>
      </c>
      <c r="D38" s="39">
        <v>2.1706000080108656</v>
      </c>
      <c r="E38" s="39">
        <v>0</v>
      </c>
      <c r="F38" s="39">
        <v>0</v>
      </c>
      <c r="G38" s="40">
        <v>12.462880022048944</v>
      </c>
      <c r="H38" s="38">
        <v>39.430430141448966</v>
      </c>
      <c r="I38" s="39">
        <v>0.49554998493194552</v>
      </c>
      <c r="J38" s="39">
        <v>77.120180055618292</v>
      </c>
      <c r="K38" s="39">
        <v>0.115660003662109</v>
      </c>
      <c r="L38" s="40">
        <v>117.16182018566131</v>
      </c>
      <c r="M38" s="38">
        <v>21.54079969692231</v>
      </c>
      <c r="N38" s="39">
        <v>0</v>
      </c>
      <c r="O38" s="39">
        <v>32.33508007049565</v>
      </c>
      <c r="P38" s="39">
        <v>0</v>
      </c>
      <c r="Q38" s="40">
        <v>53.875879767417956</v>
      </c>
      <c r="R38" s="38">
        <v>11.877510204315177</v>
      </c>
      <c r="S38" s="39">
        <v>0</v>
      </c>
      <c r="T38" s="39">
        <v>0</v>
      </c>
      <c r="U38" s="39">
        <v>2.2720999660491947</v>
      </c>
      <c r="V38" s="40">
        <v>14.149610170364372</v>
      </c>
      <c r="W38" s="38">
        <v>2.1849300537109348</v>
      </c>
      <c r="X38" s="39">
        <v>0</v>
      </c>
      <c r="Y38" s="39">
        <v>1.3210000038147001E-2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2.1981400537490821</v>
      </c>
      <c r="AF38" s="38">
        <v>0</v>
      </c>
      <c r="AG38" s="39">
        <v>0</v>
      </c>
      <c r="AH38" s="39">
        <v>0.30946000385284389</v>
      </c>
      <c r="AI38" s="40">
        <v>0.30946000385284389</v>
      </c>
      <c r="AJ38" s="71">
        <v>200.15779020309452</v>
      </c>
    </row>
    <row r="39" spans="1:36" x14ac:dyDescent="0.3">
      <c r="A39" s="1" t="s">
        <v>81</v>
      </c>
      <c r="B39" s="61" t="s">
        <v>85</v>
      </c>
      <c r="C39" s="38">
        <v>12.421569932937635</v>
      </c>
      <c r="D39" s="39">
        <v>2.6757999916076631</v>
      </c>
      <c r="E39" s="39">
        <v>0</v>
      </c>
      <c r="F39" s="39">
        <v>0</v>
      </c>
      <c r="G39" s="40">
        <v>15.097369924545298</v>
      </c>
      <c r="H39" s="38">
        <v>3.7963099670410161</v>
      </c>
      <c r="I39" s="39">
        <v>0</v>
      </c>
      <c r="J39" s="39">
        <v>1.2147700595855713</v>
      </c>
      <c r="K39" s="39">
        <v>0</v>
      </c>
      <c r="L39" s="40">
        <v>5.0110800266265869</v>
      </c>
      <c r="M39" s="38">
        <v>0.98807000732421901</v>
      </c>
      <c r="N39" s="39">
        <v>0</v>
      </c>
      <c r="O39" s="39">
        <v>3.9922500000000003</v>
      </c>
      <c r="P39" s="39">
        <v>0</v>
      </c>
      <c r="Q39" s="40">
        <v>4.9803200073242193</v>
      </c>
      <c r="R39" s="38">
        <v>0.89662002563476595</v>
      </c>
      <c r="S39" s="39">
        <v>0</v>
      </c>
      <c r="T39" s="39">
        <v>0</v>
      </c>
      <c r="U39" s="39">
        <v>0.95401999664306658</v>
      </c>
      <c r="V39" s="40">
        <v>1.8506400222778325</v>
      </c>
      <c r="W39" s="38">
        <v>5.9121099014282201</v>
      </c>
      <c r="X39" s="39">
        <v>0.33777999114990198</v>
      </c>
      <c r="Y39" s="39">
        <v>26.109979587078097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32.359869479656219</v>
      </c>
      <c r="AF39" s="38">
        <v>0</v>
      </c>
      <c r="AG39" s="39">
        <v>0</v>
      </c>
      <c r="AH39" s="39">
        <v>0.58207000732421899</v>
      </c>
      <c r="AI39" s="40">
        <v>0.58207000732421899</v>
      </c>
      <c r="AJ39" s="71">
        <v>59.881349467754369</v>
      </c>
    </row>
    <row r="40" spans="1:36" x14ac:dyDescent="0.3">
      <c r="A40" s="1" t="s">
        <v>86</v>
      </c>
      <c r="B40" s="61" t="s">
        <v>87</v>
      </c>
      <c r="C40" s="38">
        <v>60.720830188751279</v>
      </c>
      <c r="D40" s="39">
        <v>7.9584999122619582</v>
      </c>
      <c r="E40" s="39">
        <v>0</v>
      </c>
      <c r="F40" s="39">
        <v>8.2499998092651405E-2</v>
      </c>
      <c r="G40" s="40">
        <v>68.761830099105893</v>
      </c>
      <c r="H40" s="38">
        <v>18.462220102310177</v>
      </c>
      <c r="I40" s="39">
        <v>0</v>
      </c>
      <c r="J40" s="39">
        <v>4.8447701320648173</v>
      </c>
      <c r="K40" s="39">
        <v>0</v>
      </c>
      <c r="L40" s="40">
        <v>23.306990234374993</v>
      </c>
      <c r="M40" s="38">
        <v>12.677860046386709</v>
      </c>
      <c r="N40" s="39">
        <v>0</v>
      </c>
      <c r="O40" s="39">
        <v>7.8472300262451267</v>
      </c>
      <c r="P40" s="39">
        <v>0</v>
      </c>
      <c r="Q40" s="40">
        <v>20.525090072631833</v>
      </c>
      <c r="R40" s="38">
        <v>5.9818400001525909</v>
      </c>
      <c r="S40" s="39">
        <v>0</v>
      </c>
      <c r="T40" s="39">
        <v>0</v>
      </c>
      <c r="U40" s="39">
        <v>2.2755600242614751</v>
      </c>
      <c r="V40" s="40">
        <v>8.257400024414066</v>
      </c>
      <c r="W40" s="38">
        <v>0</v>
      </c>
      <c r="X40" s="39">
        <v>0</v>
      </c>
      <c r="Y40" s="39">
        <v>0.84492997741699205</v>
      </c>
      <c r="Z40" s="39">
        <v>1.5539600219726599</v>
      </c>
      <c r="AA40" s="39">
        <v>0.23444999694824201</v>
      </c>
      <c r="AB40" s="39">
        <v>1.2696699829101561</v>
      </c>
      <c r="AC40" s="39">
        <v>0</v>
      </c>
      <c r="AD40" s="39">
        <v>0</v>
      </c>
      <c r="AE40" s="40">
        <v>3.9030099792480497</v>
      </c>
      <c r="AF40" s="38">
        <v>0</v>
      </c>
      <c r="AG40" s="39">
        <v>0.81905002975463903</v>
      </c>
      <c r="AH40" s="39">
        <v>7.8469999313354494E-2</v>
      </c>
      <c r="AI40" s="40">
        <v>0.89752002906799355</v>
      </c>
      <c r="AJ40" s="71">
        <v>125.65184043884283</v>
      </c>
    </row>
    <row r="41" spans="1:36" x14ac:dyDescent="0.3">
      <c r="A41" s="1" t="s">
        <v>86</v>
      </c>
      <c r="B41" s="61" t="s">
        <v>88</v>
      </c>
      <c r="C41" s="38">
        <v>11.093210006713871</v>
      </c>
      <c r="D41" s="39">
        <v>2.2501199684143058</v>
      </c>
      <c r="E41" s="39">
        <v>1.17365002441406</v>
      </c>
      <c r="F41" s="39">
        <v>0</v>
      </c>
      <c r="G41" s="40">
        <v>14.516979999542238</v>
      </c>
      <c r="H41" s="38">
        <v>2.9559999465942399E-2</v>
      </c>
      <c r="I41" s="39">
        <v>0</v>
      </c>
      <c r="J41" s="39">
        <v>6.7018198242187488</v>
      </c>
      <c r="K41" s="39">
        <v>0</v>
      </c>
      <c r="L41" s="40">
        <v>6.7313798236846916</v>
      </c>
      <c r="M41" s="38">
        <v>2.8765399780273411</v>
      </c>
      <c r="N41" s="39">
        <v>0</v>
      </c>
      <c r="O41" s="39">
        <v>11.513519866943362</v>
      </c>
      <c r="P41" s="39">
        <v>0</v>
      </c>
      <c r="Q41" s="40">
        <v>14.390059844970704</v>
      </c>
      <c r="R41" s="38">
        <v>1.3454800014495847</v>
      </c>
      <c r="S41" s="39">
        <v>0</v>
      </c>
      <c r="T41" s="39">
        <v>0</v>
      </c>
      <c r="U41" s="39">
        <v>1.6932500038146974</v>
      </c>
      <c r="V41" s="40">
        <v>3.0387300052642821</v>
      </c>
      <c r="W41" s="38">
        <v>0</v>
      </c>
      <c r="X41" s="39">
        <v>0</v>
      </c>
      <c r="Y41" s="39">
        <v>0</v>
      </c>
      <c r="Z41" s="39">
        <v>0</v>
      </c>
      <c r="AA41" s="39">
        <v>1.2467099914550781</v>
      </c>
      <c r="AB41" s="39">
        <v>0.37207998657226599</v>
      </c>
      <c r="AC41" s="39">
        <v>0</v>
      </c>
      <c r="AD41" s="39">
        <v>0.89004998779296896</v>
      </c>
      <c r="AE41" s="40">
        <v>2.5088399658203131</v>
      </c>
      <c r="AF41" s="38">
        <v>0</v>
      </c>
      <c r="AG41" s="39">
        <v>4.8892699279785123</v>
      </c>
      <c r="AH41" s="39">
        <v>0.105900001525879</v>
      </c>
      <c r="AI41" s="40">
        <v>4.9951699295043914</v>
      </c>
      <c r="AJ41" s="71">
        <v>46.181159568786619</v>
      </c>
    </row>
    <row r="42" spans="1:36" x14ac:dyDescent="0.3">
      <c r="A42" s="1" t="s">
        <v>86</v>
      </c>
      <c r="B42" s="61" t="s">
        <v>89</v>
      </c>
      <c r="C42" s="38">
        <v>60.077969787597695</v>
      </c>
      <c r="D42" s="39">
        <v>1.4045399932861331</v>
      </c>
      <c r="E42" s="39">
        <v>0</v>
      </c>
      <c r="F42" s="39">
        <v>0.70797998046874999</v>
      </c>
      <c r="G42" s="40">
        <v>62.19048976135258</v>
      </c>
      <c r="H42" s="38">
        <v>3.6518000793457079</v>
      </c>
      <c r="I42" s="39">
        <v>0</v>
      </c>
      <c r="J42" s="39">
        <v>10.888340036392202</v>
      </c>
      <c r="K42" s="39">
        <v>5.3900001525878899E-2</v>
      </c>
      <c r="L42" s="40">
        <v>14.594040117263789</v>
      </c>
      <c r="M42" s="38">
        <v>14.546789991378789</v>
      </c>
      <c r="N42" s="39">
        <v>0</v>
      </c>
      <c r="O42" s="39">
        <v>29.468659889221197</v>
      </c>
      <c r="P42" s="39">
        <v>0</v>
      </c>
      <c r="Q42" s="40">
        <v>44.015449880599988</v>
      </c>
      <c r="R42" s="38">
        <v>13.110440086364743</v>
      </c>
      <c r="S42" s="39">
        <v>0</v>
      </c>
      <c r="T42" s="39">
        <v>0</v>
      </c>
      <c r="U42" s="39">
        <v>4.8893499488830559</v>
      </c>
      <c r="V42" s="40">
        <v>17.999790035247798</v>
      </c>
      <c r="W42" s="38">
        <v>2.96317993164062</v>
      </c>
      <c r="X42" s="39">
        <v>0</v>
      </c>
      <c r="Y42" s="39">
        <v>0.100799999237061</v>
      </c>
      <c r="Z42" s="39">
        <v>0.15382000732421899</v>
      </c>
      <c r="AA42" s="39">
        <v>2.1292099609375001</v>
      </c>
      <c r="AB42" s="39">
        <v>2.024130065917964</v>
      </c>
      <c r="AC42" s="39">
        <v>0</v>
      </c>
      <c r="AD42" s="39">
        <v>0</v>
      </c>
      <c r="AE42" s="40">
        <v>7.3711399650573641</v>
      </c>
      <c r="AF42" s="38">
        <v>0</v>
      </c>
      <c r="AG42" s="39">
        <v>3.7635899887084912</v>
      </c>
      <c r="AH42" s="39">
        <v>0.16107999420166019</v>
      </c>
      <c r="AI42" s="40">
        <v>3.9246699829101512</v>
      </c>
      <c r="AJ42" s="71">
        <v>150.09557974243165</v>
      </c>
    </row>
    <row r="43" spans="1:36" x14ac:dyDescent="0.3">
      <c r="A43" s="1" t="s">
        <v>86</v>
      </c>
      <c r="B43" s="61" t="s">
        <v>90</v>
      </c>
      <c r="C43" s="38">
        <v>48.143051147460938</v>
      </c>
      <c r="D43" s="39">
        <v>5.2351900329589798</v>
      </c>
      <c r="E43" s="39">
        <v>13.978659990310668</v>
      </c>
      <c r="F43" s="39">
        <v>4.3728900432586659</v>
      </c>
      <c r="G43" s="40">
        <v>71.729791213989259</v>
      </c>
      <c r="H43" s="38">
        <v>30.630819267272948</v>
      </c>
      <c r="I43" s="39">
        <v>0.38825999641418463</v>
      </c>
      <c r="J43" s="39">
        <v>21.02084994506836</v>
      </c>
      <c r="K43" s="39">
        <v>0.114569999694824</v>
      </c>
      <c r="L43" s="40">
        <v>52.154499208450318</v>
      </c>
      <c r="M43" s="38">
        <v>28.284729671478278</v>
      </c>
      <c r="N43" s="39">
        <v>0</v>
      </c>
      <c r="O43" s="39">
        <v>14.153399947166443</v>
      </c>
      <c r="P43" s="39">
        <v>0</v>
      </c>
      <c r="Q43" s="40">
        <v>42.438129618644723</v>
      </c>
      <c r="R43" s="38">
        <v>9.9654700279235779</v>
      </c>
      <c r="S43" s="39">
        <v>0</v>
      </c>
      <c r="T43" s="39">
        <v>0</v>
      </c>
      <c r="U43" s="39">
        <v>1.9552499923706048</v>
      </c>
      <c r="V43" s="40">
        <v>11.920720020294183</v>
      </c>
      <c r="W43" s="38">
        <v>0.66878002929687497</v>
      </c>
      <c r="X43" s="39">
        <v>3.9439998626709001E-2</v>
      </c>
      <c r="Y43" s="39">
        <v>0.21968000411987354</v>
      </c>
      <c r="Z43" s="39">
        <v>0.143139999389648</v>
      </c>
      <c r="AA43" s="39">
        <v>1.4172000274658179</v>
      </c>
      <c r="AB43" s="39">
        <v>6.7680000305175805E-2</v>
      </c>
      <c r="AC43" s="39">
        <v>0</v>
      </c>
      <c r="AD43" s="39">
        <v>0</v>
      </c>
      <c r="AE43" s="40">
        <v>2.5559200592040989</v>
      </c>
      <c r="AF43" s="38">
        <v>0</v>
      </c>
      <c r="AG43" s="39">
        <v>22.304130210876465</v>
      </c>
      <c r="AH43" s="39">
        <v>6.5199997901916495E-2</v>
      </c>
      <c r="AI43" s="40">
        <v>22.369330208778383</v>
      </c>
      <c r="AJ43" s="71">
        <v>203.16839032936093</v>
      </c>
    </row>
    <row r="44" spans="1:36" x14ac:dyDescent="0.3">
      <c r="A44" s="1" t="s">
        <v>86</v>
      </c>
      <c r="B44" s="61" t="s">
        <v>91</v>
      </c>
      <c r="C44" s="38">
        <v>101.08831949615474</v>
      </c>
      <c r="D44" s="39">
        <v>12.542629997253414</v>
      </c>
      <c r="E44" s="39">
        <v>4.0410000000000004</v>
      </c>
      <c r="F44" s="39">
        <v>0.14158000183105501</v>
      </c>
      <c r="G44" s="40">
        <v>117.81352949523921</v>
      </c>
      <c r="H44" s="38">
        <v>19.267180183410662</v>
      </c>
      <c r="I44" s="39">
        <v>0</v>
      </c>
      <c r="J44" s="39">
        <v>25.1618400259018</v>
      </c>
      <c r="K44" s="39">
        <v>7.7230003356933599E-2</v>
      </c>
      <c r="L44" s="40">
        <v>44.506250212669393</v>
      </c>
      <c r="M44" s="38">
        <v>74.225380471229528</v>
      </c>
      <c r="N44" s="39">
        <v>0</v>
      </c>
      <c r="O44" s="39">
        <v>31.029559608459468</v>
      </c>
      <c r="P44" s="39">
        <v>0</v>
      </c>
      <c r="Q44" s="40">
        <v>105.25494007968899</v>
      </c>
      <c r="R44" s="38">
        <v>8.7874098181724616</v>
      </c>
      <c r="S44" s="39">
        <v>0</v>
      </c>
      <c r="T44" s="39">
        <v>0</v>
      </c>
      <c r="U44" s="39">
        <v>4.9884900569915782</v>
      </c>
      <c r="V44" s="40">
        <v>13.77589987516404</v>
      </c>
      <c r="W44" s="38">
        <v>3.5999999999999997E-2</v>
      </c>
      <c r="X44" s="39">
        <v>0</v>
      </c>
      <c r="Y44" s="39">
        <v>0.94754001998901294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40">
        <v>0.98354001998901297</v>
      </c>
      <c r="AF44" s="38">
        <v>0</v>
      </c>
      <c r="AG44" s="39">
        <v>9.662490029335034</v>
      </c>
      <c r="AH44" s="39">
        <v>2.2343299942016643</v>
      </c>
      <c r="AI44" s="40">
        <v>11.896820023536698</v>
      </c>
      <c r="AJ44" s="71">
        <v>294.23097970628737</v>
      </c>
    </row>
    <row r="45" spans="1:36" x14ac:dyDescent="0.3">
      <c r="A45" s="1" t="s">
        <v>86</v>
      </c>
      <c r="B45" s="61" t="s">
        <v>92</v>
      </c>
      <c r="C45" s="38">
        <v>56.989430150985669</v>
      </c>
      <c r="D45" s="39">
        <v>10.849750015258786</v>
      </c>
      <c r="E45" s="39">
        <v>13.487879606246947</v>
      </c>
      <c r="F45" s="39">
        <v>2.5056299915313671</v>
      </c>
      <c r="G45" s="40">
        <v>83.832689764022774</v>
      </c>
      <c r="H45" s="38">
        <v>19.635659965515142</v>
      </c>
      <c r="I45" s="39">
        <v>0</v>
      </c>
      <c r="J45" s="39">
        <v>9.4986398677825932</v>
      </c>
      <c r="K45" s="39">
        <v>0</v>
      </c>
      <c r="L45" s="40">
        <v>29.134299833297735</v>
      </c>
      <c r="M45" s="38">
        <v>7.8651600360870404</v>
      </c>
      <c r="N45" s="39">
        <v>2.0459999084472699E-2</v>
      </c>
      <c r="O45" s="39">
        <v>30.237889864921559</v>
      </c>
      <c r="P45" s="39">
        <v>0</v>
      </c>
      <c r="Q45" s="40">
        <v>38.123509900093069</v>
      </c>
      <c r="R45" s="38">
        <v>1.457570014953613</v>
      </c>
      <c r="S45" s="39">
        <v>0.91149999999999998</v>
      </c>
      <c r="T45" s="39">
        <v>1.2310000419616701E-2</v>
      </c>
      <c r="U45" s="39">
        <v>2.1676900482177697</v>
      </c>
      <c r="V45" s="40">
        <v>4.5490700635909995</v>
      </c>
      <c r="W45" s="38">
        <v>0</v>
      </c>
      <c r="X45" s="39">
        <v>0</v>
      </c>
      <c r="Y45" s="39">
        <v>8.5994599456787189</v>
      </c>
      <c r="Z45" s="39">
        <v>0.14818999671936017</v>
      </c>
      <c r="AA45" s="39">
        <v>0.84920001220703101</v>
      </c>
      <c r="AB45" s="39">
        <v>0</v>
      </c>
      <c r="AC45" s="39">
        <v>0</v>
      </c>
      <c r="AD45" s="39">
        <v>0</v>
      </c>
      <c r="AE45" s="40">
        <v>9.5968499546051103</v>
      </c>
      <c r="AF45" s="38">
        <v>0</v>
      </c>
      <c r="AG45" s="39">
        <v>16.284179962158195</v>
      </c>
      <c r="AH45" s="39">
        <v>0.268479999542236</v>
      </c>
      <c r="AI45" s="40">
        <v>16.552659961700432</v>
      </c>
      <c r="AJ45" s="71">
        <v>181.78907947731011</v>
      </c>
    </row>
    <row r="46" spans="1:36" x14ac:dyDescent="0.3">
      <c r="A46" s="1" t="s">
        <v>86</v>
      </c>
      <c r="B46" s="61" t="s">
        <v>93</v>
      </c>
      <c r="C46" s="38">
        <v>28.72945912170416</v>
      </c>
      <c r="D46" s="39">
        <v>4.8687199859619152</v>
      </c>
      <c r="E46" s="39">
        <v>5.3223400878906304</v>
      </c>
      <c r="F46" s="39">
        <v>1.3851899719238301</v>
      </c>
      <c r="G46" s="40">
        <v>40.305709167480536</v>
      </c>
      <c r="H46" s="38">
        <v>28.677639995574946</v>
      </c>
      <c r="I46" s="39">
        <v>0</v>
      </c>
      <c r="J46" s="39">
        <v>4.853349950790407</v>
      </c>
      <c r="K46" s="39">
        <v>0</v>
      </c>
      <c r="L46" s="40">
        <v>33.530989946365352</v>
      </c>
      <c r="M46" s="38">
        <v>37.358370248794564</v>
      </c>
      <c r="N46" s="39">
        <v>0</v>
      </c>
      <c r="O46" s="39">
        <v>58.290689935684235</v>
      </c>
      <c r="P46" s="39">
        <v>0</v>
      </c>
      <c r="Q46" s="40">
        <v>95.649060184478799</v>
      </c>
      <c r="R46" s="38">
        <v>7.9850799732208282</v>
      </c>
      <c r="S46" s="39">
        <v>0</v>
      </c>
      <c r="T46" s="39">
        <v>0</v>
      </c>
      <c r="U46" s="39">
        <v>3.6526799659728995</v>
      </c>
      <c r="V46" s="40">
        <v>11.637759939193728</v>
      </c>
      <c r="W46" s="38">
        <v>1.1027499847412101</v>
      </c>
      <c r="X46" s="39">
        <v>0</v>
      </c>
      <c r="Y46" s="39">
        <v>7.3252300806045465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40">
        <v>8.4279800653457571</v>
      </c>
      <c r="AF46" s="38">
        <v>0</v>
      </c>
      <c r="AG46" s="39">
        <v>24.099230041503859</v>
      </c>
      <c r="AH46" s="39">
        <v>4.6536999359130924</v>
      </c>
      <c r="AI46" s="40">
        <v>28.752929977416951</v>
      </c>
      <c r="AJ46" s="71">
        <v>218.30442928028111</v>
      </c>
    </row>
    <row r="47" spans="1:36" x14ac:dyDescent="0.3">
      <c r="A47" s="1" t="s">
        <v>86</v>
      </c>
      <c r="B47" s="61" t="s">
        <v>94</v>
      </c>
      <c r="C47" s="38">
        <v>13.912760253906249</v>
      </c>
      <c r="D47" s="39">
        <v>0.91464001464843792</v>
      </c>
      <c r="E47" s="39">
        <v>6.1569000396728466</v>
      </c>
      <c r="F47" s="39">
        <v>1.6013099670410151</v>
      </c>
      <c r="G47" s="40">
        <v>22.585610275268547</v>
      </c>
      <c r="H47" s="38">
        <v>6.2123001708984393</v>
      </c>
      <c r="I47" s="39">
        <v>0</v>
      </c>
      <c r="J47" s="39">
        <v>8.3902702026367191</v>
      </c>
      <c r="K47" s="39">
        <v>3.24700012207031E-2</v>
      </c>
      <c r="L47" s="40">
        <v>14.635040374755862</v>
      </c>
      <c r="M47" s="38">
        <v>2.1185801067352346</v>
      </c>
      <c r="N47" s="39">
        <v>0</v>
      </c>
      <c r="O47" s="39">
        <v>12.436460197448733</v>
      </c>
      <c r="P47" s="39">
        <v>0</v>
      </c>
      <c r="Q47" s="40">
        <v>14.555040304183969</v>
      </c>
      <c r="R47" s="38">
        <v>3.3633199996948244</v>
      </c>
      <c r="S47" s="39">
        <v>0</v>
      </c>
      <c r="T47" s="39">
        <v>0</v>
      </c>
      <c r="U47" s="39">
        <v>3.8602499694824228</v>
      </c>
      <c r="V47" s="40">
        <v>7.2235699691772473</v>
      </c>
      <c r="W47" s="38">
        <v>2.2165499877929711</v>
      </c>
      <c r="X47" s="39">
        <v>0</v>
      </c>
      <c r="Y47" s="39">
        <v>0.45279000854492202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2.669339996337893</v>
      </c>
      <c r="AF47" s="38">
        <v>0</v>
      </c>
      <c r="AG47" s="39">
        <v>15.56123989868167</v>
      </c>
      <c r="AH47" s="39">
        <v>0</v>
      </c>
      <c r="AI47" s="40">
        <v>15.56123989868167</v>
      </c>
      <c r="AJ47" s="71">
        <v>77.229840818405194</v>
      </c>
    </row>
    <row r="48" spans="1:36" x14ac:dyDescent="0.3">
      <c r="A48" s="1" t="s">
        <v>86</v>
      </c>
      <c r="B48" s="61" t="s">
        <v>95</v>
      </c>
      <c r="C48" s="38">
        <v>15.60631979370117</v>
      </c>
      <c r="D48" s="39">
        <v>1.375060028076172</v>
      </c>
      <c r="E48" s="39">
        <v>4.2281401367187499</v>
      </c>
      <c r="F48" s="39">
        <v>0</v>
      </c>
      <c r="G48" s="40">
        <v>21.209519958496092</v>
      </c>
      <c r="H48" s="38">
        <v>13.638999973297121</v>
      </c>
      <c r="I48" s="39">
        <v>0</v>
      </c>
      <c r="J48" s="39">
        <v>13.958010025024413</v>
      </c>
      <c r="K48" s="39">
        <v>0</v>
      </c>
      <c r="L48" s="40">
        <v>27.597009998321532</v>
      </c>
      <c r="M48" s="38">
        <v>6.5835699844360374</v>
      </c>
      <c r="N48" s="39">
        <v>0</v>
      </c>
      <c r="O48" s="39">
        <v>5.1242400665283201</v>
      </c>
      <c r="P48" s="39">
        <v>0</v>
      </c>
      <c r="Q48" s="40">
        <v>11.707810050964358</v>
      </c>
      <c r="R48" s="38">
        <v>8.0020700798034667</v>
      </c>
      <c r="S48" s="39">
        <v>0</v>
      </c>
      <c r="T48" s="39">
        <v>0</v>
      </c>
      <c r="U48" s="39">
        <v>1.8145399818420374</v>
      </c>
      <c r="V48" s="40">
        <v>9.8166100616455036</v>
      </c>
      <c r="W48" s="38">
        <v>2.8120000839233401E-2</v>
      </c>
      <c r="X48" s="39">
        <v>0</v>
      </c>
      <c r="Y48" s="39">
        <v>6.7209999084472699E-2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9.5329999923706096E-2</v>
      </c>
      <c r="AF48" s="38">
        <v>0</v>
      </c>
      <c r="AG48" s="39">
        <v>3.2394800319671599</v>
      </c>
      <c r="AH48" s="39">
        <v>0.145649993896484</v>
      </c>
      <c r="AI48" s="40">
        <v>3.3851300258636439</v>
      </c>
      <c r="AJ48" s="71">
        <v>73.811410095214839</v>
      </c>
    </row>
    <row r="49" spans="1:36" x14ac:dyDescent="0.3">
      <c r="A49" s="1" t="s">
        <v>96</v>
      </c>
      <c r="B49" s="61" t="s">
        <v>97</v>
      </c>
      <c r="C49" s="38">
        <v>25.01611956787114</v>
      </c>
      <c r="D49" s="39">
        <v>2.076910018920898</v>
      </c>
      <c r="E49" s="39">
        <v>0</v>
      </c>
      <c r="F49" s="39">
        <v>0</v>
      </c>
      <c r="G49" s="40">
        <v>27.093029586792039</v>
      </c>
      <c r="H49" s="38">
        <v>28.327069999694825</v>
      </c>
      <c r="I49" s="39">
        <v>0</v>
      </c>
      <c r="J49" s="39">
        <v>6.2378400878906302</v>
      </c>
      <c r="K49" s="39">
        <v>0</v>
      </c>
      <c r="L49" s="40">
        <v>34.564910087585453</v>
      </c>
      <c r="M49" s="38">
        <v>9.7190002288818285</v>
      </c>
      <c r="N49" s="39">
        <v>0</v>
      </c>
      <c r="O49" s="39">
        <v>6.5933698234558102</v>
      </c>
      <c r="P49" s="39">
        <v>0</v>
      </c>
      <c r="Q49" s="40">
        <v>16.312370052337638</v>
      </c>
      <c r="R49" s="38">
        <v>2.2355900192260743</v>
      </c>
      <c r="S49" s="39">
        <v>0</v>
      </c>
      <c r="T49" s="39">
        <v>0</v>
      </c>
      <c r="U49" s="39">
        <v>0.72781998443603446</v>
      </c>
      <c r="V49" s="40">
        <v>2.9634100036621085</v>
      </c>
      <c r="W49" s="38">
        <v>0</v>
      </c>
      <c r="X49" s="39">
        <v>0</v>
      </c>
      <c r="Y49" s="39">
        <v>0.45541999816894524</v>
      </c>
      <c r="Z49" s="39">
        <v>0</v>
      </c>
      <c r="AA49" s="39">
        <v>0</v>
      </c>
      <c r="AB49" s="39">
        <v>7.9910003662109402E-2</v>
      </c>
      <c r="AC49" s="39">
        <v>0</v>
      </c>
      <c r="AD49" s="39">
        <v>0</v>
      </c>
      <c r="AE49" s="40">
        <v>0.53533000183105461</v>
      </c>
      <c r="AF49" s="38">
        <v>0</v>
      </c>
      <c r="AG49" s="39">
        <v>0</v>
      </c>
      <c r="AH49" s="39">
        <v>0</v>
      </c>
      <c r="AI49" s="40">
        <v>0</v>
      </c>
      <c r="AJ49" s="71">
        <v>81.46904973220829</v>
      </c>
    </row>
    <row r="50" spans="1:36" x14ac:dyDescent="0.3">
      <c r="A50" s="1" t="s">
        <v>96</v>
      </c>
      <c r="B50" s="61" t="s">
        <v>98</v>
      </c>
      <c r="C50" s="38">
        <v>41.970729660034209</v>
      </c>
      <c r="D50" s="39">
        <v>3.9595200195312508</v>
      </c>
      <c r="E50" s="39">
        <v>5.2650898818969694</v>
      </c>
      <c r="F50" s="39">
        <v>0.97720999145507803</v>
      </c>
      <c r="G50" s="40">
        <v>52.172549552917509</v>
      </c>
      <c r="H50" s="38">
        <v>25.541090362548843</v>
      </c>
      <c r="I50" s="39">
        <v>0</v>
      </c>
      <c r="J50" s="39">
        <v>18.271500092506407</v>
      </c>
      <c r="K50" s="39">
        <v>0</v>
      </c>
      <c r="L50" s="40">
        <v>43.812590455055251</v>
      </c>
      <c r="M50" s="38">
        <v>35.603589607238774</v>
      </c>
      <c r="N50" s="39">
        <v>1.8600000381469702E-2</v>
      </c>
      <c r="O50" s="39">
        <v>13.062300073623655</v>
      </c>
      <c r="P50" s="39">
        <v>0</v>
      </c>
      <c r="Q50" s="40">
        <v>48.684489681243896</v>
      </c>
      <c r="R50" s="38">
        <v>8.9730699768066469</v>
      </c>
      <c r="S50" s="39">
        <v>0</v>
      </c>
      <c r="T50" s="39">
        <v>0</v>
      </c>
      <c r="U50" s="39">
        <v>2.543330032348635</v>
      </c>
      <c r="V50" s="40">
        <v>11.516400009155282</v>
      </c>
      <c r="W50" s="38">
        <v>8.6492301101684532</v>
      </c>
      <c r="X50" s="39">
        <v>0</v>
      </c>
      <c r="Y50" s="39">
        <v>3.1893400573730468</v>
      </c>
      <c r="Z50" s="39">
        <v>9.3699998855590796E-3</v>
      </c>
      <c r="AA50" s="39">
        <v>0.25291000366210897</v>
      </c>
      <c r="AB50" s="39">
        <v>0.22316999816894501</v>
      </c>
      <c r="AC50" s="39">
        <v>0</v>
      </c>
      <c r="AD50" s="39">
        <v>0</v>
      </c>
      <c r="AE50" s="40">
        <v>12.324020169258112</v>
      </c>
      <c r="AF50" s="38">
        <v>0</v>
      </c>
      <c r="AG50" s="39">
        <v>1.80200004577637E-2</v>
      </c>
      <c r="AH50" s="39">
        <v>8.1860000610351605E-2</v>
      </c>
      <c r="AI50" s="40">
        <v>9.9880001068115301E-2</v>
      </c>
      <c r="AJ50" s="71">
        <v>168.60992986869815</v>
      </c>
    </row>
    <row r="51" spans="1:36" x14ac:dyDescent="0.3">
      <c r="A51" s="1" t="s">
        <v>96</v>
      </c>
      <c r="B51" s="61" t="s">
        <v>99</v>
      </c>
      <c r="C51" s="38">
        <v>7.36692004394531</v>
      </c>
      <c r="D51" s="39">
        <v>0.76612000274658187</v>
      </c>
      <c r="E51" s="39">
        <v>4.7013900299072278</v>
      </c>
      <c r="F51" s="39">
        <v>0.28983999633789093</v>
      </c>
      <c r="G51" s="40">
        <v>13.12427007293701</v>
      </c>
      <c r="H51" s="38">
        <v>31.753060157775913</v>
      </c>
      <c r="I51" s="39">
        <v>0</v>
      </c>
      <c r="J51" s="39">
        <v>25.077820190429719</v>
      </c>
      <c r="K51" s="39">
        <v>0.32266000366210901</v>
      </c>
      <c r="L51" s="40">
        <v>57.15354035186774</v>
      </c>
      <c r="M51" s="38">
        <v>35.204979798316955</v>
      </c>
      <c r="N51" s="39">
        <v>0</v>
      </c>
      <c r="O51" s="39">
        <v>41.557309736251824</v>
      </c>
      <c r="P51" s="39">
        <v>0</v>
      </c>
      <c r="Q51" s="40">
        <v>76.762289534568779</v>
      </c>
      <c r="R51" s="38">
        <v>9.283509880065921</v>
      </c>
      <c r="S51" s="39">
        <v>0</v>
      </c>
      <c r="T51" s="39">
        <v>0</v>
      </c>
      <c r="U51" s="39">
        <v>2.7068500080108655</v>
      </c>
      <c r="V51" s="40">
        <v>11.990359888076787</v>
      </c>
      <c r="W51" s="38">
        <v>0</v>
      </c>
      <c r="X51" s="39">
        <v>0</v>
      </c>
      <c r="Y51" s="39">
        <v>0.83978998565673801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0.83978998565673801</v>
      </c>
      <c r="AF51" s="38">
        <v>0</v>
      </c>
      <c r="AG51" s="39">
        <v>0.50967001342773399</v>
      </c>
      <c r="AH51" s="39">
        <v>3.6290000915527303E-2</v>
      </c>
      <c r="AI51" s="40">
        <v>0.54596001434326125</v>
      </c>
      <c r="AJ51" s="71">
        <v>160.41620984745032</v>
      </c>
    </row>
    <row r="52" spans="1:36" x14ac:dyDescent="0.3">
      <c r="A52" s="1" t="s">
        <v>96</v>
      </c>
      <c r="B52" s="61" t="s">
        <v>100</v>
      </c>
      <c r="C52" s="38">
        <v>65.576319427490219</v>
      </c>
      <c r="D52" s="39">
        <v>6.1862700462341333</v>
      </c>
      <c r="E52" s="39">
        <v>13.586260192871102</v>
      </c>
      <c r="F52" s="39">
        <v>2.6159899597167957</v>
      </c>
      <c r="G52" s="40">
        <v>87.964839626312241</v>
      </c>
      <c r="H52" s="38">
        <v>61.221929737091088</v>
      </c>
      <c r="I52" s="39">
        <v>0</v>
      </c>
      <c r="J52" s="39">
        <v>41.417030374526981</v>
      </c>
      <c r="K52" s="39">
        <v>0</v>
      </c>
      <c r="L52" s="40">
        <v>102.63896011161808</v>
      </c>
      <c r="M52" s="38">
        <v>17.900629867553715</v>
      </c>
      <c r="N52" s="39">
        <v>9.6450000762939497E-2</v>
      </c>
      <c r="O52" s="39">
        <v>26.393460002899172</v>
      </c>
      <c r="P52" s="39">
        <v>0</v>
      </c>
      <c r="Q52" s="40">
        <v>44.390539871215822</v>
      </c>
      <c r="R52" s="38">
        <v>6.4382899513244691</v>
      </c>
      <c r="S52" s="39">
        <v>0</v>
      </c>
      <c r="T52" s="39">
        <v>6.8160003662109406E-2</v>
      </c>
      <c r="U52" s="39">
        <v>7.9039499435424787</v>
      </c>
      <c r="V52" s="40">
        <v>14.410399898529057</v>
      </c>
      <c r="W52" s="38">
        <v>2.0560700454711882</v>
      </c>
      <c r="X52" s="39">
        <v>0</v>
      </c>
      <c r="Y52" s="39">
        <v>0.96861999511718799</v>
      </c>
      <c r="Z52" s="39">
        <v>0.28051998901367198</v>
      </c>
      <c r="AA52" s="39">
        <v>7.9945798778533899</v>
      </c>
      <c r="AB52" s="39">
        <v>2.4159099121093699</v>
      </c>
      <c r="AC52" s="39">
        <v>0</v>
      </c>
      <c r="AD52" s="39">
        <v>0</v>
      </c>
      <c r="AE52" s="40">
        <v>13.715699819564808</v>
      </c>
      <c r="AF52" s="38">
        <v>0</v>
      </c>
      <c r="AG52" s="39">
        <v>0</v>
      </c>
      <c r="AH52" s="39">
        <v>6.6396800098419275</v>
      </c>
      <c r="AI52" s="40">
        <v>6.6396800098419275</v>
      </c>
      <c r="AJ52" s="71">
        <v>269.76011933708196</v>
      </c>
    </row>
    <row r="53" spans="1:36" x14ac:dyDescent="0.3">
      <c r="A53" s="1" t="s">
        <v>96</v>
      </c>
      <c r="B53" s="61" t="s">
        <v>101</v>
      </c>
      <c r="C53" s="38">
        <v>7.4086600494384731</v>
      </c>
      <c r="D53" s="39">
        <v>3.4717999725341757</v>
      </c>
      <c r="E53" s="39">
        <v>59.781879587173457</v>
      </c>
      <c r="F53" s="39">
        <v>5.4822700576782237</v>
      </c>
      <c r="G53" s="40">
        <v>76.144609666824323</v>
      </c>
      <c r="H53" s="38">
        <v>1.8528900146484379</v>
      </c>
      <c r="I53" s="39">
        <v>0</v>
      </c>
      <c r="J53" s="39">
        <v>35.237149930000314</v>
      </c>
      <c r="K53" s="39">
        <v>0</v>
      </c>
      <c r="L53" s="40">
        <v>37.090039944648751</v>
      </c>
      <c r="M53" s="38">
        <v>16.556209697723386</v>
      </c>
      <c r="N53" s="39">
        <v>0</v>
      </c>
      <c r="O53" s="39">
        <v>18.018420043945309</v>
      </c>
      <c r="P53" s="39">
        <v>0</v>
      </c>
      <c r="Q53" s="40">
        <v>34.574629741668694</v>
      </c>
      <c r="R53" s="38">
        <v>5.314580009460447</v>
      </c>
      <c r="S53" s="39">
        <v>0</v>
      </c>
      <c r="T53" s="39">
        <v>0.136020004272461</v>
      </c>
      <c r="U53" s="39">
        <v>6.111460020065314</v>
      </c>
      <c r="V53" s="40">
        <v>11.562060033798222</v>
      </c>
      <c r="W53" s="38">
        <v>1.3622300186157226</v>
      </c>
      <c r="X53" s="39">
        <v>2.02299995422363E-2</v>
      </c>
      <c r="Y53" s="39">
        <v>1.3459899749755859</v>
      </c>
      <c r="Z53" s="39">
        <v>0</v>
      </c>
      <c r="AA53" s="39">
        <v>3.8783299865722611</v>
      </c>
      <c r="AB53" s="39">
        <v>0.75670001220703098</v>
      </c>
      <c r="AC53" s="39">
        <v>1.4494700012207029</v>
      </c>
      <c r="AD53" s="39">
        <v>0</v>
      </c>
      <c r="AE53" s="40">
        <v>8.8129499931335396</v>
      </c>
      <c r="AF53" s="38">
        <v>0</v>
      </c>
      <c r="AG53" s="39">
        <v>2.2662799682617201</v>
      </c>
      <c r="AH53" s="39">
        <v>0.210590003013611</v>
      </c>
      <c r="AI53" s="40">
        <v>2.476869971275331</v>
      </c>
      <c r="AJ53" s="71">
        <v>170.66115935134886</v>
      </c>
    </row>
    <row r="54" spans="1:36" x14ac:dyDescent="0.3">
      <c r="A54" s="1" t="s">
        <v>96</v>
      </c>
      <c r="B54" s="61" t="s">
        <v>102</v>
      </c>
      <c r="C54" s="38">
        <v>16.73397955322265</v>
      </c>
      <c r="D54" s="39">
        <v>3.296599990844725</v>
      </c>
      <c r="E54" s="39">
        <v>15.301809894561767</v>
      </c>
      <c r="F54" s="39">
        <v>4.5374100494384777</v>
      </c>
      <c r="G54" s="40">
        <v>39.869799488067621</v>
      </c>
      <c r="H54" s="38">
        <v>25.01666981887816</v>
      </c>
      <c r="I54" s="39">
        <v>0</v>
      </c>
      <c r="J54" s="39">
        <v>43.598019902229304</v>
      </c>
      <c r="K54" s="39">
        <v>0</v>
      </c>
      <c r="L54" s="40">
        <v>68.614689721107467</v>
      </c>
      <c r="M54" s="38">
        <v>35.360979667663592</v>
      </c>
      <c r="N54" s="39">
        <v>0</v>
      </c>
      <c r="O54" s="39">
        <v>15.499839960098273</v>
      </c>
      <c r="P54" s="39">
        <v>0</v>
      </c>
      <c r="Q54" s="40">
        <v>50.860819627761863</v>
      </c>
      <c r="R54" s="38">
        <v>2.8566099300384531</v>
      </c>
      <c r="S54" s="39">
        <v>0</v>
      </c>
      <c r="T54" s="39">
        <v>0.10223999786377</v>
      </c>
      <c r="U54" s="39">
        <v>4.1751299896240246</v>
      </c>
      <c r="V54" s="40">
        <v>7.133979917526247</v>
      </c>
      <c r="W54" s="38">
        <v>1.2609099755287194</v>
      </c>
      <c r="X54" s="39">
        <v>0</v>
      </c>
      <c r="Y54" s="39">
        <v>0.15955000305175801</v>
      </c>
      <c r="Z54" s="39">
        <v>0</v>
      </c>
      <c r="AA54" s="39">
        <v>2.0302900009155271</v>
      </c>
      <c r="AB54" s="39">
        <v>2.0921500301361102</v>
      </c>
      <c r="AC54" s="39">
        <v>0</v>
      </c>
      <c r="AD54" s="39">
        <v>0</v>
      </c>
      <c r="AE54" s="40">
        <v>5.542900009632115</v>
      </c>
      <c r="AF54" s="38">
        <v>0</v>
      </c>
      <c r="AG54" s="39">
        <v>1.84140002441406</v>
      </c>
      <c r="AH54" s="39">
        <v>0.27656000041961698</v>
      </c>
      <c r="AI54" s="40">
        <v>2.117960024833677</v>
      </c>
      <c r="AJ54" s="71">
        <v>174.140148788929</v>
      </c>
    </row>
    <row r="55" spans="1:36" x14ac:dyDescent="0.3">
      <c r="A55" s="1" t="s">
        <v>96</v>
      </c>
      <c r="B55" s="61" t="s">
        <v>103</v>
      </c>
      <c r="C55" s="38">
        <v>43.516740234375007</v>
      </c>
      <c r="D55" s="39">
        <v>1.5311900024414062</v>
      </c>
      <c r="E55" s="39">
        <v>60.757579444885302</v>
      </c>
      <c r="F55" s="39">
        <v>4.8397599754333465</v>
      </c>
      <c r="G55" s="40">
        <v>110.64526965713507</v>
      </c>
      <c r="H55" s="38">
        <v>22.307460203170777</v>
      </c>
      <c r="I55" s="39">
        <v>4.83800010681152E-2</v>
      </c>
      <c r="J55" s="39">
        <v>19.333340026855478</v>
      </c>
      <c r="K55" s="39">
        <v>0</v>
      </c>
      <c r="L55" s="40">
        <v>41.689180231094369</v>
      </c>
      <c r="M55" s="38">
        <v>24.871890018463127</v>
      </c>
      <c r="N55" s="39">
        <v>0</v>
      </c>
      <c r="O55" s="39">
        <v>10.626860107421873</v>
      </c>
      <c r="P55" s="39">
        <v>0</v>
      </c>
      <c r="Q55" s="40">
        <v>35.498750125884996</v>
      </c>
      <c r="R55" s="38">
        <v>3.6355700531005817</v>
      </c>
      <c r="S55" s="39">
        <v>0</v>
      </c>
      <c r="T55" s="39">
        <v>0</v>
      </c>
      <c r="U55" s="39">
        <v>1.7581600131988531</v>
      </c>
      <c r="V55" s="40">
        <v>5.393730066299435</v>
      </c>
      <c r="W55" s="38">
        <v>0</v>
      </c>
      <c r="X55" s="39">
        <v>0</v>
      </c>
      <c r="Y55" s="39">
        <v>12.020119960784909</v>
      </c>
      <c r="Z55" s="39">
        <v>0</v>
      </c>
      <c r="AA55" s="39">
        <v>0.97154998779296897</v>
      </c>
      <c r="AB55" s="39">
        <v>0.29342001438140819</v>
      </c>
      <c r="AC55" s="39">
        <v>0</v>
      </c>
      <c r="AD55" s="39">
        <v>0</v>
      </c>
      <c r="AE55" s="40">
        <v>13.285089962959285</v>
      </c>
      <c r="AF55" s="38">
        <v>0</v>
      </c>
      <c r="AG55" s="39">
        <v>2.662259994506841</v>
      </c>
      <c r="AH55" s="39">
        <v>2.3199999332428E-3</v>
      </c>
      <c r="AI55" s="40">
        <v>2.6645799944400839</v>
      </c>
      <c r="AJ55" s="71">
        <v>209.17660003781324</v>
      </c>
    </row>
    <row r="56" spans="1:36" x14ac:dyDescent="0.3">
      <c r="A56" s="1" t="s">
        <v>96</v>
      </c>
      <c r="B56" s="61" t="s">
        <v>104</v>
      </c>
      <c r="C56" s="38">
        <v>40.896820053100654</v>
      </c>
      <c r="D56" s="39">
        <v>3.3998400173187315</v>
      </c>
      <c r="E56" s="39">
        <v>56.598840522766139</v>
      </c>
      <c r="F56" s="39">
        <v>4.80075997924805</v>
      </c>
      <c r="G56" s="40">
        <v>105.69626057243357</v>
      </c>
      <c r="H56" s="38">
        <v>12.537470338821402</v>
      </c>
      <c r="I56" s="39">
        <v>0</v>
      </c>
      <c r="J56" s="39">
        <v>17.428540245056148</v>
      </c>
      <c r="K56" s="39">
        <v>0.1688400001525879</v>
      </c>
      <c r="L56" s="40">
        <v>30.134850584030136</v>
      </c>
      <c r="M56" s="38">
        <v>13.355330024719231</v>
      </c>
      <c r="N56" s="39">
        <v>4.2319999694824202E-2</v>
      </c>
      <c r="O56" s="39">
        <v>6.8582399673461909</v>
      </c>
      <c r="P56" s="39">
        <v>0</v>
      </c>
      <c r="Q56" s="40">
        <v>20.255889991760245</v>
      </c>
      <c r="R56" s="38">
        <v>0.72918997669220065</v>
      </c>
      <c r="S56" s="39">
        <v>0</v>
      </c>
      <c r="T56" s="39">
        <v>0</v>
      </c>
      <c r="U56" s="39">
        <v>2.1674299964904833</v>
      </c>
      <c r="V56" s="40">
        <v>2.896619973182684</v>
      </c>
      <c r="W56" s="38">
        <v>0.79230996704101708</v>
      </c>
      <c r="X56" s="39">
        <v>0</v>
      </c>
      <c r="Y56" s="39">
        <v>1.89225</v>
      </c>
      <c r="Z56" s="39">
        <v>1.23000001907349E-2</v>
      </c>
      <c r="AA56" s="39">
        <v>4.7715199890136635</v>
      </c>
      <c r="AB56" s="39">
        <v>4.9304498901367211</v>
      </c>
      <c r="AC56" s="39">
        <v>8.0169998168945295E-2</v>
      </c>
      <c r="AD56" s="39">
        <v>0.41388000488281301</v>
      </c>
      <c r="AE56" s="40">
        <v>12.892879849433895</v>
      </c>
      <c r="AF56" s="38">
        <v>0</v>
      </c>
      <c r="AG56" s="39">
        <v>0</v>
      </c>
      <c r="AH56" s="39">
        <v>1.0691500263214118</v>
      </c>
      <c r="AI56" s="40">
        <v>1.0691500263214118</v>
      </c>
      <c r="AJ56" s="71">
        <v>172.94565099716195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92.50916041564939</v>
      </c>
      <c r="F57" s="39">
        <v>10.949789940834044</v>
      </c>
      <c r="G57" s="40">
        <v>103.45895035648343</v>
      </c>
      <c r="H57" s="38">
        <v>9.3317600307464534</v>
      </c>
      <c r="I57" s="39">
        <v>0.33768000793456998</v>
      </c>
      <c r="J57" s="39">
        <v>14.751960145950324</v>
      </c>
      <c r="K57" s="39">
        <v>3.9430000305175801E-2</v>
      </c>
      <c r="L57" s="40">
        <v>24.460830184936523</v>
      </c>
      <c r="M57" s="38">
        <v>14.416689743041955</v>
      </c>
      <c r="N57" s="39">
        <v>0</v>
      </c>
      <c r="O57" s="39">
        <v>2.4721999816894513</v>
      </c>
      <c r="P57" s="39">
        <v>0</v>
      </c>
      <c r="Q57" s="40">
        <v>16.888889724731406</v>
      </c>
      <c r="R57" s="38">
        <v>4.0966699943542446</v>
      </c>
      <c r="S57" s="39">
        <v>0</v>
      </c>
      <c r="T57" s="39">
        <v>0</v>
      </c>
      <c r="U57" s="39">
        <v>2.3886099758148154</v>
      </c>
      <c r="V57" s="40">
        <v>6.48527997016906</v>
      </c>
      <c r="W57" s="38">
        <v>0.53528000545501686</v>
      </c>
      <c r="X57" s="39">
        <v>0</v>
      </c>
      <c r="Y57" s="39">
        <v>0</v>
      </c>
      <c r="Z57" s="39">
        <v>0.50267001342773399</v>
      </c>
      <c r="AA57" s="39">
        <v>1.3226600341796899</v>
      </c>
      <c r="AB57" s="39">
        <v>6.4520598030090301</v>
      </c>
      <c r="AC57" s="39">
        <v>0</v>
      </c>
      <c r="AD57" s="39">
        <v>0</v>
      </c>
      <c r="AE57" s="40">
        <v>8.8126698560714711</v>
      </c>
      <c r="AF57" s="38">
        <v>0</v>
      </c>
      <c r="AG57" s="39">
        <v>3.1975200967788697</v>
      </c>
      <c r="AH57" s="39">
        <v>0.6586900043487548</v>
      </c>
      <c r="AI57" s="40">
        <v>3.8562101011276244</v>
      </c>
      <c r="AJ57" s="71">
        <v>163.96283019351949</v>
      </c>
    </row>
    <row r="58" spans="1:36" x14ac:dyDescent="0.3">
      <c r="A58" s="1" t="s">
        <v>96</v>
      </c>
      <c r="B58" s="61" t="s">
        <v>106</v>
      </c>
      <c r="C58" s="38">
        <v>18.323260009765601</v>
      </c>
      <c r="D58" s="39">
        <v>0.81617999267578101</v>
      </c>
      <c r="E58" s="39">
        <v>0</v>
      </c>
      <c r="F58" s="39">
        <v>0</v>
      </c>
      <c r="G58" s="40">
        <v>19.139440002441383</v>
      </c>
      <c r="H58" s="38">
        <v>7.4459199905395517</v>
      </c>
      <c r="I58" s="39">
        <v>7.1279998779296902E-2</v>
      </c>
      <c r="J58" s="39">
        <v>5.388359948158266</v>
      </c>
      <c r="K58" s="39">
        <v>0</v>
      </c>
      <c r="L58" s="40">
        <v>12.905559937477115</v>
      </c>
      <c r="M58" s="38">
        <v>9.7350999069213842</v>
      </c>
      <c r="N58" s="39">
        <v>0.19672999572753899</v>
      </c>
      <c r="O58" s="39">
        <v>4.7998600578308128</v>
      </c>
      <c r="P58" s="39">
        <v>0</v>
      </c>
      <c r="Q58" s="40">
        <v>14.731689960479736</v>
      </c>
      <c r="R58" s="38">
        <v>0.121480003356934</v>
      </c>
      <c r="S58" s="39">
        <v>0</v>
      </c>
      <c r="T58" s="39">
        <v>0</v>
      </c>
      <c r="U58" s="39">
        <v>0.23083000183105501</v>
      </c>
      <c r="V58" s="40">
        <v>0.35231000518798899</v>
      </c>
      <c r="W58" s="38">
        <v>5.8930000305175798E-2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5.8930000305175798E-2</v>
      </c>
      <c r="AF58" s="38">
        <v>0</v>
      </c>
      <c r="AG58" s="39">
        <v>4.6864399414062499</v>
      </c>
      <c r="AH58" s="39">
        <v>0.65501999902725205</v>
      </c>
      <c r="AI58" s="40">
        <v>5.3414599404335021</v>
      </c>
      <c r="AJ58" s="71">
        <v>52.529389846324896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112.73975035095222</v>
      </c>
      <c r="F59" s="39">
        <v>11.090649963378905</v>
      </c>
      <c r="G59" s="40">
        <v>123.83040031433113</v>
      </c>
      <c r="H59" s="38">
        <v>0.32197000122070307</v>
      </c>
      <c r="I59" s="39">
        <v>0.69352000045776296</v>
      </c>
      <c r="J59" s="39">
        <v>77.016279556274412</v>
      </c>
      <c r="K59" s="39">
        <v>0</v>
      </c>
      <c r="L59" s="40">
        <v>78.031769557952884</v>
      </c>
      <c r="M59" s="38">
        <v>65.469789514541574</v>
      </c>
      <c r="N59" s="39">
        <v>6.8950000762939501E-2</v>
      </c>
      <c r="O59" s="39">
        <v>30.006499969482434</v>
      </c>
      <c r="P59" s="39">
        <v>0</v>
      </c>
      <c r="Q59" s="40">
        <v>95.545239484786947</v>
      </c>
      <c r="R59" s="38">
        <v>15.51234000015258</v>
      </c>
      <c r="S59" s="39">
        <v>0</v>
      </c>
      <c r="T59" s="39">
        <v>0.62362999725341794</v>
      </c>
      <c r="U59" s="39">
        <v>3.1689000339508033</v>
      </c>
      <c r="V59" s="40">
        <v>19.304870031356799</v>
      </c>
      <c r="W59" s="38">
        <v>0</v>
      </c>
      <c r="X59" s="39">
        <v>0</v>
      </c>
      <c r="Y59" s="39">
        <v>2.3278500671386766</v>
      </c>
      <c r="Z59" s="39">
        <v>0.13033999633789101</v>
      </c>
      <c r="AA59" s="39">
        <v>1.52785998535156</v>
      </c>
      <c r="AB59" s="39">
        <v>0</v>
      </c>
      <c r="AC59" s="39">
        <v>0.36138000488281302</v>
      </c>
      <c r="AD59" s="39">
        <v>0</v>
      </c>
      <c r="AE59" s="40">
        <v>4.3474300537109407</v>
      </c>
      <c r="AF59" s="38">
        <v>0</v>
      </c>
      <c r="AG59" s="39">
        <v>6.2834600183963776</v>
      </c>
      <c r="AH59" s="39">
        <v>1.562360008239746</v>
      </c>
      <c r="AI59" s="40">
        <v>7.8458200266361233</v>
      </c>
      <c r="AJ59" s="71">
        <v>328.90552946877483</v>
      </c>
    </row>
    <row r="60" spans="1:36" x14ac:dyDescent="0.3">
      <c r="A60" s="1" t="s">
        <v>107</v>
      </c>
      <c r="B60" s="61" t="s">
        <v>109</v>
      </c>
      <c r="C60" s="38">
        <v>0</v>
      </c>
      <c r="D60" s="39">
        <v>0.80468000793457106</v>
      </c>
      <c r="E60" s="39">
        <v>25.116170082092285</v>
      </c>
      <c r="F60" s="39">
        <v>5.4542999725341721</v>
      </c>
      <c r="G60" s="40">
        <v>31.37515006256103</v>
      </c>
      <c r="H60" s="38">
        <v>13.112800117492682</v>
      </c>
      <c r="I60" s="39">
        <v>1.33699998855591E-2</v>
      </c>
      <c r="J60" s="39">
        <v>6.6324800891876272</v>
      </c>
      <c r="K60" s="39">
        <v>0</v>
      </c>
      <c r="L60" s="40">
        <v>19.758650206565868</v>
      </c>
      <c r="M60" s="38">
        <v>2.6961999750137351</v>
      </c>
      <c r="N60" s="39">
        <v>1.6420000076293899E-2</v>
      </c>
      <c r="O60" s="39">
        <v>6.1080301055908262</v>
      </c>
      <c r="P60" s="39">
        <v>0</v>
      </c>
      <c r="Q60" s="40">
        <v>8.8206500806808545</v>
      </c>
      <c r="R60" s="38">
        <v>2.0206999893188473</v>
      </c>
      <c r="S60" s="39">
        <v>0</v>
      </c>
      <c r="T60" s="39">
        <v>0</v>
      </c>
      <c r="U60" s="39">
        <v>1.8334799880981423</v>
      </c>
      <c r="V60" s="40">
        <v>3.8541799774169894</v>
      </c>
      <c r="W60" s="38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0</v>
      </c>
      <c r="AF60" s="38">
        <v>0</v>
      </c>
      <c r="AG60" s="39">
        <v>1.42965002441406</v>
      </c>
      <c r="AH60" s="39">
        <v>0.98255999040603637</v>
      </c>
      <c r="AI60" s="40">
        <v>2.4122100148200962</v>
      </c>
      <c r="AJ60" s="71">
        <v>66.220840342044838</v>
      </c>
    </row>
    <row r="61" spans="1:36" x14ac:dyDescent="0.3">
      <c r="A61" s="1" t="s">
        <v>110</v>
      </c>
      <c r="B61" s="61" t="s">
        <v>111</v>
      </c>
      <c r="C61" s="38">
        <v>32.955200805664056</v>
      </c>
      <c r="D61" s="39">
        <v>1.6105299987792969</v>
      </c>
      <c r="E61" s="39">
        <v>31.625669898986818</v>
      </c>
      <c r="F61" s="39">
        <v>6.3891299858093298</v>
      </c>
      <c r="G61" s="40">
        <v>72.580530689239509</v>
      </c>
      <c r="H61" s="38">
        <v>6.8551699676513733</v>
      </c>
      <c r="I61" s="39">
        <v>0</v>
      </c>
      <c r="J61" s="39">
        <v>12.643820066452033</v>
      </c>
      <c r="K61" s="39">
        <v>0</v>
      </c>
      <c r="L61" s="40">
        <v>19.498990034103407</v>
      </c>
      <c r="M61" s="38">
        <v>7.6565400133132853</v>
      </c>
      <c r="N61" s="39">
        <v>0</v>
      </c>
      <c r="O61" s="39">
        <v>9.8388700046539324</v>
      </c>
      <c r="P61" s="39">
        <v>0</v>
      </c>
      <c r="Q61" s="40">
        <v>17.495410017967217</v>
      </c>
      <c r="R61" s="38">
        <v>8.1393999404907191</v>
      </c>
      <c r="S61" s="39">
        <v>0</v>
      </c>
      <c r="T61" s="39">
        <v>0</v>
      </c>
      <c r="U61" s="39">
        <v>3.0224899978637705</v>
      </c>
      <c r="V61" s="40">
        <v>11.16188993835449</v>
      </c>
      <c r="W61" s="38">
        <v>3.4310001373291002E-2</v>
      </c>
      <c r="X61" s="39">
        <v>0</v>
      </c>
      <c r="Y61" s="39">
        <v>4.4580001831054698E-2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7.8890003204345693E-2</v>
      </c>
      <c r="AF61" s="38">
        <v>0</v>
      </c>
      <c r="AG61" s="39">
        <v>4.9899997711181599E-3</v>
      </c>
      <c r="AH61" s="39">
        <v>0.50837001037597696</v>
      </c>
      <c r="AI61" s="40">
        <v>0.51336001014709509</v>
      </c>
      <c r="AJ61" s="71">
        <v>121.32907069301606</v>
      </c>
    </row>
    <row r="62" spans="1:36" x14ac:dyDescent="0.3">
      <c r="A62" s="1" t="s">
        <v>110</v>
      </c>
      <c r="B62" s="61" t="s">
        <v>112</v>
      </c>
      <c r="C62" s="38">
        <v>15.426870178222652</v>
      </c>
      <c r="D62" s="39">
        <v>1.842460006713867</v>
      </c>
      <c r="E62" s="39">
        <v>32.631740200042728</v>
      </c>
      <c r="F62" s="39">
        <v>5.9281300125122041</v>
      </c>
      <c r="G62" s="40">
        <v>55.829200397491455</v>
      </c>
      <c r="H62" s="38">
        <v>6.6826199951171876</v>
      </c>
      <c r="I62" s="39">
        <v>3.5370099830627435</v>
      </c>
      <c r="J62" s="39">
        <v>41.712670146942152</v>
      </c>
      <c r="K62" s="39">
        <v>0</v>
      </c>
      <c r="L62" s="40">
        <v>51.932300125122083</v>
      </c>
      <c r="M62" s="38">
        <v>3.3477099761962994</v>
      </c>
      <c r="N62" s="39">
        <v>0</v>
      </c>
      <c r="O62" s="39">
        <v>7.8861200561523361</v>
      </c>
      <c r="P62" s="39">
        <v>0</v>
      </c>
      <c r="Q62" s="40">
        <v>11.233830032348635</v>
      </c>
      <c r="R62" s="38">
        <v>2.1164800109863289</v>
      </c>
      <c r="S62" s="39">
        <v>0</v>
      </c>
      <c r="T62" s="39">
        <v>0</v>
      </c>
      <c r="U62" s="39">
        <v>2.0146599941253664</v>
      </c>
      <c r="V62" s="40">
        <v>4.1311400051116953</v>
      </c>
      <c r="W62" s="38">
        <v>0.72962998962402303</v>
      </c>
      <c r="X62" s="39">
        <v>0</v>
      </c>
      <c r="Y62" s="39">
        <v>0</v>
      </c>
      <c r="Z62" s="39">
        <v>0</v>
      </c>
      <c r="AA62" s="39">
        <v>0.12526000213623001</v>
      </c>
      <c r="AB62" s="39">
        <v>0</v>
      </c>
      <c r="AC62" s="39">
        <v>0</v>
      </c>
      <c r="AD62" s="39">
        <v>0</v>
      </c>
      <c r="AE62" s="40">
        <v>0.85488999176025304</v>
      </c>
      <c r="AF62" s="38">
        <v>0</v>
      </c>
      <c r="AG62" s="39">
        <v>0.94690997314453096</v>
      </c>
      <c r="AH62" s="39">
        <v>7.8440002441406295E-2</v>
      </c>
      <c r="AI62" s="40">
        <v>1.0253499755859372</v>
      </c>
      <c r="AJ62" s="71">
        <v>125.00671052742007</v>
      </c>
    </row>
    <row r="63" spans="1:36" x14ac:dyDescent="0.3">
      <c r="A63" s="1" t="s">
        <v>110</v>
      </c>
      <c r="B63" s="61" t="s">
        <v>113</v>
      </c>
      <c r="C63" s="38">
        <v>0.53473000335693299</v>
      </c>
      <c r="D63" s="39">
        <v>4.1580001831054703E-2</v>
      </c>
      <c r="E63" s="39">
        <v>21.456150163650506</v>
      </c>
      <c r="F63" s="39">
        <v>5.3449100265502913</v>
      </c>
      <c r="G63" s="40">
        <v>27.377370195388785</v>
      </c>
      <c r="H63" s="38">
        <v>9.0230097808837844</v>
      </c>
      <c r="I63" s="39">
        <v>0.211759994506836</v>
      </c>
      <c r="J63" s="39">
        <v>55.277419031143182</v>
      </c>
      <c r="K63" s="39">
        <v>0</v>
      </c>
      <c r="L63" s="40">
        <v>64.5121888065338</v>
      </c>
      <c r="M63" s="38">
        <v>55.465549669265762</v>
      </c>
      <c r="N63" s="39">
        <v>3.7890000343322801E-2</v>
      </c>
      <c r="O63" s="39">
        <v>40.775280033111564</v>
      </c>
      <c r="P63" s="39">
        <v>0</v>
      </c>
      <c r="Q63" s="40">
        <v>96.27871970272065</v>
      </c>
      <c r="R63" s="38">
        <v>9.4362499198913561</v>
      </c>
      <c r="S63" s="39">
        <v>0</v>
      </c>
      <c r="T63" s="39">
        <v>0</v>
      </c>
      <c r="U63" s="39">
        <v>2.0861500282287593</v>
      </c>
      <c r="V63" s="40">
        <v>11.522399948120116</v>
      </c>
      <c r="W63" s="38">
        <v>0</v>
      </c>
      <c r="X63" s="39">
        <v>0</v>
      </c>
      <c r="Y63" s="39">
        <v>2.5489999809265123</v>
      </c>
      <c r="Z63" s="39">
        <v>0</v>
      </c>
      <c r="AA63" s="39">
        <v>0.69230999755859401</v>
      </c>
      <c r="AB63" s="39">
        <v>0</v>
      </c>
      <c r="AC63" s="39">
        <v>0</v>
      </c>
      <c r="AD63" s="39">
        <v>0</v>
      </c>
      <c r="AE63" s="40">
        <v>3.2413099784851065</v>
      </c>
      <c r="AF63" s="38">
        <v>0</v>
      </c>
      <c r="AG63" s="39">
        <v>1.9588900451660212</v>
      </c>
      <c r="AH63" s="39">
        <v>2.7339999675750699E-2</v>
      </c>
      <c r="AI63" s="40">
        <v>1.9862300448417718</v>
      </c>
      <c r="AJ63" s="71">
        <v>204.91821867609022</v>
      </c>
    </row>
    <row r="64" spans="1:36" x14ac:dyDescent="0.3">
      <c r="A64" s="1" t="s">
        <v>110</v>
      </c>
      <c r="B64" s="61" t="s">
        <v>114</v>
      </c>
      <c r="C64" s="38">
        <v>28.003619720459032</v>
      </c>
      <c r="D64" s="39">
        <v>6.5609400444030781</v>
      </c>
      <c r="E64" s="39">
        <v>0.177979995727539</v>
      </c>
      <c r="F64" s="39">
        <v>0.305950012207031</v>
      </c>
      <c r="G64" s="40">
        <v>35.048489772796678</v>
      </c>
      <c r="H64" s="38">
        <v>6.9246799564361465</v>
      </c>
      <c r="I64" s="39">
        <v>3.1892199935913084</v>
      </c>
      <c r="J64" s="39">
        <v>14.345899940490716</v>
      </c>
      <c r="K64" s="39">
        <v>0</v>
      </c>
      <c r="L64" s="40">
        <v>24.45979989051817</v>
      </c>
      <c r="M64" s="38">
        <v>22.26242968750001</v>
      </c>
      <c r="N64" s="39">
        <v>8.4449996948242206E-2</v>
      </c>
      <c r="O64" s="39">
        <v>11.507749889373779</v>
      </c>
      <c r="P64" s="39">
        <v>0</v>
      </c>
      <c r="Q64" s="40">
        <v>33.854629573822031</v>
      </c>
      <c r="R64" s="38">
        <v>10.846970073699948</v>
      </c>
      <c r="S64" s="39">
        <v>0</v>
      </c>
      <c r="T64" s="39">
        <v>0</v>
      </c>
      <c r="U64" s="39">
        <v>0.45503000640869101</v>
      </c>
      <c r="V64" s="40">
        <v>11.302000080108639</v>
      </c>
      <c r="W64" s="38">
        <v>0</v>
      </c>
      <c r="X64" s="39">
        <v>5.4849998474121101E-2</v>
      </c>
      <c r="Y64" s="39">
        <v>1.98052001953125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2.0353700180053713</v>
      </c>
      <c r="AF64" s="38">
        <v>0</v>
      </c>
      <c r="AG64" s="39">
        <v>2.13562991142273</v>
      </c>
      <c r="AH64" s="39">
        <v>0</v>
      </c>
      <c r="AI64" s="40">
        <v>2.13562991142273</v>
      </c>
      <c r="AJ64" s="71">
        <v>108.83591924667363</v>
      </c>
    </row>
    <row r="65" spans="1:36" x14ac:dyDescent="0.3">
      <c r="A65" s="1" t="s">
        <v>110</v>
      </c>
      <c r="B65" s="61" t="s">
        <v>115</v>
      </c>
      <c r="C65" s="38">
        <v>9.4044599990844784</v>
      </c>
      <c r="D65" s="39">
        <v>1.3965400085449231</v>
      </c>
      <c r="E65" s="39">
        <v>0</v>
      </c>
      <c r="F65" s="39">
        <v>0</v>
      </c>
      <c r="G65" s="40">
        <v>10.801000007629401</v>
      </c>
      <c r="H65" s="38">
        <v>3.1608499145507811</v>
      </c>
      <c r="I65" s="39">
        <v>0</v>
      </c>
      <c r="J65" s="39">
        <v>8.730819755554192</v>
      </c>
      <c r="K65" s="39">
        <v>0</v>
      </c>
      <c r="L65" s="40">
        <v>11.891669670104973</v>
      </c>
      <c r="M65" s="38">
        <v>33.287939861297609</v>
      </c>
      <c r="N65" s="39">
        <v>0</v>
      </c>
      <c r="O65" s="39">
        <v>1.2122000274658253</v>
      </c>
      <c r="P65" s="39">
        <v>0</v>
      </c>
      <c r="Q65" s="40">
        <v>34.500139888763435</v>
      </c>
      <c r="R65" s="38">
        <v>2.9754500045776346</v>
      </c>
      <c r="S65" s="39">
        <v>0</v>
      </c>
      <c r="T65" s="39">
        <v>0</v>
      </c>
      <c r="U65" s="39">
        <v>0.74481998825073203</v>
      </c>
      <c r="V65" s="40">
        <v>3.7202699928283667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4.5799999237060504E-3</v>
      </c>
      <c r="AI65" s="40">
        <v>4.5799999237060504E-3</v>
      </c>
      <c r="AJ65" s="71">
        <v>60.917659559249884</v>
      </c>
    </row>
    <row r="66" spans="1:36" x14ac:dyDescent="0.3">
      <c r="A66" s="1" t="s">
        <v>116</v>
      </c>
      <c r="B66" s="61" t="s">
        <v>117</v>
      </c>
      <c r="C66" s="38">
        <v>12.788729652404786</v>
      </c>
      <c r="D66" s="39">
        <v>1.2098000011444119</v>
      </c>
      <c r="E66" s="39">
        <v>54.888599761962894</v>
      </c>
      <c r="F66" s="39">
        <v>4.2254099693298359</v>
      </c>
      <c r="G66" s="40">
        <v>73.112539384841924</v>
      </c>
      <c r="H66" s="38">
        <v>27.251959957122807</v>
      </c>
      <c r="I66" s="39">
        <v>0</v>
      </c>
      <c r="J66" s="39">
        <v>13.206609909057619</v>
      </c>
      <c r="K66" s="39">
        <v>0.28575000000000028</v>
      </c>
      <c r="L66" s="40">
        <v>40.744319866180426</v>
      </c>
      <c r="M66" s="38">
        <v>16.806410300254818</v>
      </c>
      <c r="N66" s="39">
        <v>7.19899978637695E-2</v>
      </c>
      <c r="O66" s="39">
        <v>17.729779760360721</v>
      </c>
      <c r="P66" s="39">
        <v>0</v>
      </c>
      <c r="Q66" s="40">
        <v>34.608180058479306</v>
      </c>
      <c r="R66" s="38">
        <v>6.2431299858093334</v>
      </c>
      <c r="S66" s="39">
        <v>0</v>
      </c>
      <c r="T66" s="39">
        <v>0</v>
      </c>
      <c r="U66" s="39">
        <v>2.588060043334961</v>
      </c>
      <c r="V66" s="40">
        <v>8.8311900291442953</v>
      </c>
      <c r="W66" s="38">
        <v>0.33323000144958498</v>
      </c>
      <c r="X66" s="39">
        <v>0</v>
      </c>
      <c r="Y66" s="39">
        <v>0.27631000518798798</v>
      </c>
      <c r="Z66" s="39">
        <v>1.7311899414062499</v>
      </c>
      <c r="AA66" s="39">
        <v>8.202650083541867</v>
      </c>
      <c r="AB66" s="39">
        <v>0</v>
      </c>
      <c r="AC66" s="39">
        <v>0</v>
      </c>
      <c r="AD66" s="39">
        <v>0</v>
      </c>
      <c r="AE66" s="40">
        <v>10.54338003158569</v>
      </c>
      <c r="AF66" s="38">
        <v>0</v>
      </c>
      <c r="AG66" s="39">
        <v>0</v>
      </c>
      <c r="AH66" s="39">
        <v>5.5490000724792501E-2</v>
      </c>
      <c r="AI66" s="40">
        <v>5.5490000724792501E-2</v>
      </c>
      <c r="AJ66" s="71">
        <v>167.89509937095642</v>
      </c>
    </row>
    <row r="67" spans="1:36" x14ac:dyDescent="0.3">
      <c r="A67" s="1" t="s">
        <v>116</v>
      </c>
      <c r="B67" s="61" t="s">
        <v>118</v>
      </c>
      <c r="C67" s="38">
        <v>25.656370067596391</v>
      </c>
      <c r="D67" s="39">
        <v>3.2932699584960972</v>
      </c>
      <c r="E67" s="39">
        <v>0</v>
      </c>
      <c r="F67" s="39">
        <v>0</v>
      </c>
      <c r="G67" s="40">
        <v>28.949640026092489</v>
      </c>
      <c r="H67" s="38">
        <v>6.7274900970458988</v>
      </c>
      <c r="I67" s="39">
        <v>0</v>
      </c>
      <c r="J67" s="39">
        <v>0</v>
      </c>
      <c r="K67" s="39">
        <v>0</v>
      </c>
      <c r="L67" s="40">
        <v>6.7274900970458988</v>
      </c>
      <c r="M67" s="38">
        <v>3.167969940185547</v>
      </c>
      <c r="N67" s="39">
        <v>0</v>
      </c>
      <c r="O67" s="39">
        <v>2.3988000183105438</v>
      </c>
      <c r="P67" s="39">
        <v>0</v>
      </c>
      <c r="Q67" s="40">
        <v>5.5667699584960904</v>
      </c>
      <c r="R67" s="38">
        <v>3.974170028686526</v>
      </c>
      <c r="S67" s="39">
        <v>0</v>
      </c>
      <c r="T67" s="39">
        <v>0</v>
      </c>
      <c r="U67" s="39">
        <v>1.5168899993896499</v>
      </c>
      <c r="V67" s="40">
        <v>5.4910600280761761</v>
      </c>
      <c r="W67" s="38">
        <v>0</v>
      </c>
      <c r="X67" s="39">
        <v>0</v>
      </c>
      <c r="Y67" s="39">
        <v>9.5221101684570293</v>
      </c>
      <c r="Z67" s="39">
        <v>0</v>
      </c>
      <c r="AA67" s="39">
        <v>0</v>
      </c>
      <c r="AB67" s="39">
        <v>13.937150329589842</v>
      </c>
      <c r="AC67" s="39">
        <v>0</v>
      </c>
      <c r="AD67" s="39">
        <v>0</v>
      </c>
      <c r="AE67" s="40">
        <v>23.459260498046874</v>
      </c>
      <c r="AF67" s="38">
        <v>0</v>
      </c>
      <c r="AG67" s="39">
        <v>0</v>
      </c>
      <c r="AH67" s="39">
        <v>0</v>
      </c>
      <c r="AI67" s="40">
        <v>0</v>
      </c>
      <c r="AJ67" s="71">
        <v>70.194220607757529</v>
      </c>
    </row>
    <row r="68" spans="1:36" x14ac:dyDescent="0.3">
      <c r="A68" s="1" t="s">
        <v>116</v>
      </c>
      <c r="B68" s="61" t="s">
        <v>119</v>
      </c>
      <c r="C68" s="38">
        <v>214.72414937973042</v>
      </c>
      <c r="D68" s="39">
        <v>47.669780095100407</v>
      </c>
      <c r="E68" s="39">
        <v>68.178739896774331</v>
      </c>
      <c r="F68" s="39">
        <v>11.621319963455198</v>
      </c>
      <c r="G68" s="40">
        <v>342.19398933506039</v>
      </c>
      <c r="H68" s="38">
        <v>32.597139851570127</v>
      </c>
      <c r="I68" s="39">
        <v>0.14520999717712441</v>
      </c>
      <c r="J68" s="39">
        <v>46.114450271606415</v>
      </c>
      <c r="K68" s="39">
        <v>2.56700000762939E-2</v>
      </c>
      <c r="L68" s="40">
        <v>78.882470120429957</v>
      </c>
      <c r="M68" s="38">
        <v>75.021359989643102</v>
      </c>
      <c r="N68" s="39">
        <v>0.8608699951171872</v>
      </c>
      <c r="O68" s="39">
        <v>23.513760385513311</v>
      </c>
      <c r="P68" s="39">
        <v>0</v>
      </c>
      <c r="Q68" s="40">
        <v>99.395990370273594</v>
      </c>
      <c r="R68" s="38">
        <v>24.773520003795614</v>
      </c>
      <c r="S68" s="39">
        <v>0</v>
      </c>
      <c r="T68" s="39">
        <v>0</v>
      </c>
      <c r="U68" s="39">
        <v>17.290249897003171</v>
      </c>
      <c r="V68" s="40">
        <v>42.063769900798789</v>
      </c>
      <c r="W68" s="38">
        <v>3.968140014648438</v>
      </c>
      <c r="X68" s="39">
        <v>0</v>
      </c>
      <c r="Y68" s="39">
        <v>6.6702600498199462</v>
      </c>
      <c r="Z68" s="39">
        <v>0.41054998779296897</v>
      </c>
      <c r="AA68" s="39">
        <v>4.9785700340271024</v>
      </c>
      <c r="AB68" s="39">
        <v>0</v>
      </c>
      <c r="AC68" s="39">
        <v>1.005089965820313</v>
      </c>
      <c r="AD68" s="39">
        <v>0</v>
      </c>
      <c r="AE68" s="40">
        <v>17.032610052108769</v>
      </c>
      <c r="AF68" s="38">
        <v>0</v>
      </c>
      <c r="AG68" s="39">
        <v>13.33649031066895</v>
      </c>
      <c r="AH68" s="39">
        <v>1.4056100111007719</v>
      </c>
      <c r="AI68" s="40">
        <v>14.742100321769721</v>
      </c>
      <c r="AJ68" s="71">
        <v>594.31093010044128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2.9668900756835899</v>
      </c>
      <c r="F69" s="39">
        <v>0.82280999755859396</v>
      </c>
      <c r="G69" s="40">
        <v>3.7897000732421837</v>
      </c>
      <c r="H69" s="38">
        <v>25.88413000488282</v>
      </c>
      <c r="I69" s="39">
        <v>0.49445999908447302</v>
      </c>
      <c r="J69" s="39">
        <v>46.118769199848174</v>
      </c>
      <c r="K69" s="39">
        <v>0.2363499946594238</v>
      </c>
      <c r="L69" s="40">
        <v>72.733709198474884</v>
      </c>
      <c r="M69" s="38">
        <v>22.6712798461914</v>
      </c>
      <c r="N69" s="39">
        <v>0</v>
      </c>
      <c r="O69" s="39">
        <v>35.972690253257731</v>
      </c>
      <c r="P69" s="39">
        <v>0</v>
      </c>
      <c r="Q69" s="40">
        <v>58.643970099449135</v>
      </c>
      <c r="R69" s="38">
        <v>5.5037499885559074</v>
      </c>
      <c r="S69" s="39">
        <v>0</v>
      </c>
      <c r="T69" s="39">
        <v>8.3000001907348603E-3</v>
      </c>
      <c r="U69" s="39">
        <v>0.16650000381469751</v>
      </c>
      <c r="V69" s="40">
        <v>5.6785499925613392</v>
      </c>
      <c r="W69" s="38">
        <v>0</v>
      </c>
      <c r="X69" s="39">
        <v>0</v>
      </c>
      <c r="Y69" s="39">
        <v>6.0800600891113303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6.0800600891113303</v>
      </c>
      <c r="AF69" s="38">
        <v>0</v>
      </c>
      <c r="AG69" s="39">
        <v>0</v>
      </c>
      <c r="AH69" s="39">
        <v>9.3460000038147001E-2</v>
      </c>
      <c r="AI69" s="40">
        <v>9.3460000038147001E-2</v>
      </c>
      <c r="AJ69" s="71">
        <v>147.01944945287701</v>
      </c>
    </row>
    <row r="70" spans="1:36" x14ac:dyDescent="0.3">
      <c r="A70" s="1" t="s">
        <v>116</v>
      </c>
      <c r="B70" s="61" t="s">
        <v>121</v>
      </c>
      <c r="C70" s="38">
        <v>58.937339324951225</v>
      </c>
      <c r="D70" s="39">
        <v>2.7357699756622309</v>
      </c>
      <c r="E70" s="39">
        <v>3.7224199218750051</v>
      </c>
      <c r="F70" s="39">
        <v>0.23986000061035201</v>
      </c>
      <c r="G70" s="40">
        <v>65.635389223098812</v>
      </c>
      <c r="H70" s="38">
        <v>21.67191967773438</v>
      </c>
      <c r="I70" s="39">
        <v>0</v>
      </c>
      <c r="J70" s="39">
        <v>20.50570983886719</v>
      </c>
      <c r="K70" s="39">
        <v>0</v>
      </c>
      <c r="L70" s="40">
        <v>42.17762951660157</v>
      </c>
      <c r="M70" s="38">
        <v>15.468119770050052</v>
      </c>
      <c r="N70" s="39">
        <v>0</v>
      </c>
      <c r="O70" s="39">
        <v>18.815369812011717</v>
      </c>
      <c r="P70" s="39">
        <v>0</v>
      </c>
      <c r="Q70" s="40">
        <v>34.283489582061769</v>
      </c>
      <c r="R70" s="38">
        <v>1.2903499908447269</v>
      </c>
      <c r="S70" s="39">
        <v>0</v>
      </c>
      <c r="T70" s="39">
        <v>0</v>
      </c>
      <c r="U70" s="39">
        <v>2.4231500282287639</v>
      </c>
      <c r="V70" s="40">
        <v>3.713500019073491</v>
      </c>
      <c r="W70" s="38">
        <v>4.6853798828124997</v>
      </c>
      <c r="X70" s="39">
        <v>0</v>
      </c>
      <c r="Y70" s="39">
        <v>2.1219999313354498E-2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4.7065998821258539</v>
      </c>
      <c r="AF70" s="38">
        <v>0</v>
      </c>
      <c r="AG70" s="39">
        <v>0</v>
      </c>
      <c r="AH70" s="39">
        <v>0.130819999694824</v>
      </c>
      <c r="AI70" s="40">
        <v>0.130819999694824</v>
      </c>
      <c r="AJ70" s="71">
        <v>150.64742822265632</v>
      </c>
    </row>
    <row r="71" spans="1:36" x14ac:dyDescent="0.3">
      <c r="A71" s="1" t="s">
        <v>122</v>
      </c>
      <c r="B71" s="61" t="s">
        <v>123</v>
      </c>
      <c r="C71" s="38">
        <v>126.93805149841305</v>
      </c>
      <c r="D71" s="39">
        <v>8.858029928207392</v>
      </c>
      <c r="E71" s="39">
        <v>15.794639892578129</v>
      </c>
      <c r="F71" s="39">
        <v>1.5671100006103511</v>
      </c>
      <c r="G71" s="40">
        <v>153.15783131980891</v>
      </c>
      <c r="H71" s="38">
        <v>5.964270050048829</v>
      </c>
      <c r="I71" s="39">
        <v>0.115719999313355</v>
      </c>
      <c r="J71" s="39">
        <v>14.296040027618405</v>
      </c>
      <c r="K71" s="39">
        <v>2.7739999771118198E-2</v>
      </c>
      <c r="L71" s="40">
        <v>20.403770076751709</v>
      </c>
      <c r="M71" s="38">
        <v>9.5072000865936452</v>
      </c>
      <c r="N71" s="39">
        <v>0</v>
      </c>
      <c r="O71" s="39">
        <v>37.823890401840202</v>
      </c>
      <c r="P71" s="39">
        <v>0</v>
      </c>
      <c r="Q71" s="40">
        <v>47.331090488433844</v>
      </c>
      <c r="R71" s="38">
        <v>2.4600999965667691</v>
      </c>
      <c r="S71" s="39">
        <v>0</v>
      </c>
      <c r="T71" s="39">
        <v>0</v>
      </c>
      <c r="U71" s="39">
        <v>2.7474999771118158</v>
      </c>
      <c r="V71" s="40">
        <v>5.207599973678585</v>
      </c>
      <c r="W71" s="38">
        <v>6.2110000610351601E-2</v>
      </c>
      <c r="X71" s="39">
        <v>0</v>
      </c>
      <c r="Y71" s="39">
        <v>11.131639911651611</v>
      </c>
      <c r="Z71" s="39">
        <v>0</v>
      </c>
      <c r="AA71" s="39">
        <v>0.14231999969482412</v>
      </c>
      <c r="AB71" s="39">
        <v>0</v>
      </c>
      <c r="AC71" s="39">
        <v>0</v>
      </c>
      <c r="AD71" s="39">
        <v>0</v>
      </c>
      <c r="AE71" s="40">
        <v>11.336069911956786</v>
      </c>
      <c r="AF71" s="38">
        <v>0</v>
      </c>
      <c r="AG71" s="39">
        <v>0</v>
      </c>
      <c r="AH71" s="39">
        <v>0.48710001182556123</v>
      </c>
      <c r="AI71" s="40">
        <v>0.48710001182556123</v>
      </c>
      <c r="AJ71" s="71">
        <v>237.92346178245538</v>
      </c>
    </row>
    <row r="72" spans="1:36" x14ac:dyDescent="0.3">
      <c r="A72" s="1" t="s">
        <v>122</v>
      </c>
      <c r="B72" s="61" t="s">
        <v>124</v>
      </c>
      <c r="C72" s="38">
        <v>64.168639625549361</v>
      </c>
      <c r="D72" s="39">
        <v>8.2567701244354303</v>
      </c>
      <c r="E72" s="39">
        <v>7.1617600708007805</v>
      </c>
      <c r="F72" s="39">
        <v>2.769110008239748</v>
      </c>
      <c r="G72" s="40">
        <v>82.356279829025326</v>
      </c>
      <c r="H72" s="38">
        <v>13.484429870605467</v>
      </c>
      <c r="I72" s="39">
        <v>4.2970001220703102E-2</v>
      </c>
      <c r="J72" s="39">
        <v>13.983210239410429</v>
      </c>
      <c r="K72" s="39">
        <v>0</v>
      </c>
      <c r="L72" s="40">
        <v>27.510610111236602</v>
      </c>
      <c r="M72" s="38">
        <v>5.6463901062011805</v>
      </c>
      <c r="N72" s="39">
        <v>0</v>
      </c>
      <c r="O72" s="39">
        <v>5.1792000427246112</v>
      </c>
      <c r="P72" s="39">
        <v>0</v>
      </c>
      <c r="Q72" s="40">
        <v>10.825590148925791</v>
      </c>
      <c r="R72" s="38">
        <v>2.5299599456787076</v>
      </c>
      <c r="S72" s="39">
        <v>0</v>
      </c>
      <c r="T72" s="39">
        <v>0</v>
      </c>
      <c r="U72" s="39">
        <v>2.4581200256347695</v>
      </c>
      <c r="V72" s="40">
        <v>4.9880799713134767</v>
      </c>
      <c r="W72" s="38">
        <v>0.72777001953124998</v>
      </c>
      <c r="X72" s="39">
        <v>0</v>
      </c>
      <c r="Y72" s="39">
        <v>1.74413995361328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2.47190997314453</v>
      </c>
      <c r="AF72" s="38">
        <v>0</v>
      </c>
      <c r="AG72" s="39">
        <v>0</v>
      </c>
      <c r="AH72" s="39">
        <v>1.03547997283936</v>
      </c>
      <c r="AI72" s="40">
        <v>1.03547997283936</v>
      </c>
      <c r="AJ72" s="71">
        <v>129.1879500064851</v>
      </c>
    </row>
    <row r="73" spans="1:36" x14ac:dyDescent="0.3">
      <c r="A73" s="1" t="s">
        <v>122</v>
      </c>
      <c r="B73" s="61" t="s">
        <v>125</v>
      </c>
      <c r="C73" s="38">
        <v>24.120339862823489</v>
      </c>
      <c r="D73" s="39">
        <v>5.3371699867248568</v>
      </c>
      <c r="E73" s="39">
        <v>3.5988000373840277</v>
      </c>
      <c r="F73" s="39">
        <v>2.4701900177001979</v>
      </c>
      <c r="G73" s="40">
        <v>35.526499904632573</v>
      </c>
      <c r="H73" s="38">
        <v>3.8848800659179599</v>
      </c>
      <c r="I73" s="39">
        <v>0</v>
      </c>
      <c r="J73" s="39">
        <v>16.103550109863285</v>
      </c>
      <c r="K73" s="39">
        <v>0</v>
      </c>
      <c r="L73" s="40">
        <v>19.988430175781247</v>
      </c>
      <c r="M73" s="38">
        <v>19.469600250244149</v>
      </c>
      <c r="N73" s="39">
        <v>0</v>
      </c>
      <c r="O73" s="39">
        <v>5.390849884033206</v>
      </c>
      <c r="P73" s="39">
        <v>0</v>
      </c>
      <c r="Q73" s="40">
        <v>24.860450134277354</v>
      </c>
      <c r="R73" s="38">
        <v>0.95250000000000001</v>
      </c>
      <c r="S73" s="39">
        <v>0</v>
      </c>
      <c r="T73" s="39">
        <v>0</v>
      </c>
      <c r="U73" s="39">
        <v>2.0656200370788569</v>
      </c>
      <c r="V73" s="40">
        <v>3.018120037078857</v>
      </c>
      <c r="W73" s="38">
        <v>0</v>
      </c>
      <c r="X73" s="39">
        <v>0</v>
      </c>
      <c r="Y73" s="39">
        <v>0.978039985656738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0.978039985656738</v>
      </c>
      <c r="AF73" s="38">
        <v>0</v>
      </c>
      <c r="AG73" s="39">
        <v>0</v>
      </c>
      <c r="AH73" s="39">
        <v>0</v>
      </c>
      <c r="AI73" s="40">
        <v>0</v>
      </c>
      <c r="AJ73" s="71">
        <v>84.371540237426771</v>
      </c>
    </row>
    <row r="74" spans="1:36" x14ac:dyDescent="0.3">
      <c r="A74" s="1" t="s">
        <v>122</v>
      </c>
      <c r="B74" s="61" t="s">
        <v>126</v>
      </c>
      <c r="C74" s="38">
        <v>44.251840270996162</v>
      </c>
      <c r="D74" s="39">
        <v>5.6588599548339866</v>
      </c>
      <c r="E74" s="39">
        <v>0.68120000839233397</v>
      </c>
      <c r="F74" s="39">
        <v>1.015449996948242</v>
      </c>
      <c r="G74" s="40">
        <v>51.60735023117072</v>
      </c>
      <c r="H74" s="38">
        <v>5.9345500488281298</v>
      </c>
      <c r="I74" s="39">
        <v>0.75053001403808595</v>
      </c>
      <c r="J74" s="39">
        <v>16.628999938964846</v>
      </c>
      <c r="K74" s="39">
        <v>0</v>
      </c>
      <c r="L74" s="40">
        <v>23.314080001831062</v>
      </c>
      <c r="M74" s="38">
        <v>30.28727059936524</v>
      </c>
      <c r="N74" s="39">
        <v>0</v>
      </c>
      <c r="O74" s="39">
        <v>23.176939899444601</v>
      </c>
      <c r="P74" s="39">
        <v>0</v>
      </c>
      <c r="Q74" s="40">
        <v>53.464210498809841</v>
      </c>
      <c r="R74" s="38">
        <v>4.8439600200653059</v>
      </c>
      <c r="S74" s="39">
        <v>0</v>
      </c>
      <c r="T74" s="39">
        <v>0</v>
      </c>
      <c r="U74" s="39">
        <v>7.3172099761962945</v>
      </c>
      <c r="V74" s="40">
        <v>12.1611699962616</v>
      </c>
      <c r="W74" s="38">
        <v>0</v>
      </c>
      <c r="X74" s="39">
        <v>0</v>
      </c>
      <c r="Y74" s="39">
        <v>0.34412998962402397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0.34412998962402397</v>
      </c>
      <c r="AF74" s="38">
        <v>0</v>
      </c>
      <c r="AG74" s="39">
        <v>0</v>
      </c>
      <c r="AH74" s="39">
        <v>0</v>
      </c>
      <c r="AI74" s="40">
        <v>0</v>
      </c>
      <c r="AJ74" s="71">
        <v>140.89094071769725</v>
      </c>
    </row>
    <row r="75" spans="1:36" x14ac:dyDescent="0.3">
      <c r="A75" s="1" t="s">
        <v>127</v>
      </c>
      <c r="B75" s="61" t="s">
        <v>128</v>
      </c>
      <c r="C75" s="38">
        <v>6.9512099609374998</v>
      </c>
      <c r="D75" s="39">
        <v>1.3392900238037111</v>
      </c>
      <c r="E75" s="39">
        <v>0</v>
      </c>
      <c r="F75" s="39">
        <v>0</v>
      </c>
      <c r="G75" s="40">
        <v>8.29049998474121</v>
      </c>
      <c r="H75" s="38">
        <v>13.608570041656495</v>
      </c>
      <c r="I75" s="39">
        <v>0.31658999156951939</v>
      </c>
      <c r="J75" s="39">
        <v>21.344759941101078</v>
      </c>
      <c r="K75" s="39">
        <v>0</v>
      </c>
      <c r="L75" s="40">
        <v>35.269919974327095</v>
      </c>
      <c r="M75" s="38">
        <v>21.007070285797127</v>
      </c>
      <c r="N75" s="39">
        <v>0</v>
      </c>
      <c r="O75" s="39">
        <v>19.2415599975586</v>
      </c>
      <c r="P75" s="39">
        <v>0</v>
      </c>
      <c r="Q75" s="40">
        <v>40.248630283355723</v>
      </c>
      <c r="R75" s="38">
        <v>9.6164800262451102</v>
      </c>
      <c r="S75" s="39">
        <v>0</v>
      </c>
      <c r="T75" s="39">
        <v>1.2989999771118199E-2</v>
      </c>
      <c r="U75" s="39">
        <v>8.5872300415039096</v>
      </c>
      <c r="V75" s="40">
        <v>18.216700067520136</v>
      </c>
      <c r="W75" s="38">
        <v>1.6340300292968799</v>
      </c>
      <c r="X75" s="39">
        <v>0</v>
      </c>
      <c r="Y75" s="39">
        <v>0.18902999877929699</v>
      </c>
      <c r="Z75" s="39">
        <v>3.6251600341796899</v>
      </c>
      <c r="AA75" s="39">
        <v>2.0013499755859399</v>
      </c>
      <c r="AB75" s="39">
        <v>2.1065500488281299</v>
      </c>
      <c r="AC75" s="39">
        <v>1.9647199707031229</v>
      </c>
      <c r="AD75" s="39">
        <v>0</v>
      </c>
      <c r="AE75" s="40">
        <v>11.520840057373061</v>
      </c>
      <c r="AF75" s="38">
        <v>0</v>
      </c>
      <c r="AG75" s="39">
        <v>1.22335998535156</v>
      </c>
      <c r="AH75" s="39">
        <v>9.2959999084472694E-2</v>
      </c>
      <c r="AI75" s="40">
        <v>1.3163199844360327</v>
      </c>
      <c r="AJ75" s="71">
        <v>114.86291035175324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0.605619995117187</v>
      </c>
      <c r="I76" s="39">
        <v>0.35086000823974617</v>
      </c>
      <c r="J76" s="39">
        <v>3.7713900260925319</v>
      </c>
      <c r="K76" s="39">
        <v>0</v>
      </c>
      <c r="L76" s="40">
        <v>4.7278700294494653</v>
      </c>
      <c r="M76" s="38">
        <v>5.1674201660156296</v>
      </c>
      <c r="N76" s="39">
        <v>0</v>
      </c>
      <c r="O76" s="39">
        <v>15.434350158691414</v>
      </c>
      <c r="P76" s="39">
        <v>0</v>
      </c>
      <c r="Q76" s="40">
        <v>20.601770324707044</v>
      </c>
      <c r="R76" s="38">
        <v>1.2504599914550782</v>
      </c>
      <c r="S76" s="39">
        <v>0</v>
      </c>
      <c r="T76" s="39">
        <v>0</v>
      </c>
      <c r="U76" s="39">
        <v>0.57365999221801767</v>
      </c>
      <c r="V76" s="40">
        <v>1.8241199836730959</v>
      </c>
      <c r="W76" s="38">
        <v>1.44466003417969</v>
      </c>
      <c r="X76" s="39">
        <v>0</v>
      </c>
      <c r="Y76" s="39">
        <v>0.65969000244140596</v>
      </c>
      <c r="Z76" s="39">
        <v>0.49807000732421902</v>
      </c>
      <c r="AA76" s="39">
        <v>0.12255000305175801</v>
      </c>
      <c r="AB76" s="39">
        <v>0</v>
      </c>
      <c r="AC76" s="39">
        <v>0</v>
      </c>
      <c r="AD76" s="39">
        <v>0</v>
      </c>
      <c r="AE76" s="40">
        <v>2.7249700469970732</v>
      </c>
      <c r="AF76" s="38">
        <v>0</v>
      </c>
      <c r="AG76" s="39">
        <v>0</v>
      </c>
      <c r="AH76" s="39">
        <v>0</v>
      </c>
      <c r="AI76" s="40">
        <v>0</v>
      </c>
      <c r="AJ76" s="71">
        <v>29.878730384826678</v>
      </c>
    </row>
    <row r="77" spans="1:36" x14ac:dyDescent="0.3">
      <c r="A77" s="1" t="s">
        <v>130</v>
      </c>
      <c r="B77" s="61" t="s">
        <v>131</v>
      </c>
      <c r="C77" s="38">
        <v>53.263790538787887</v>
      </c>
      <c r="D77" s="39">
        <v>3.2694699707031232</v>
      </c>
      <c r="E77" s="39">
        <v>9.3108798522949208</v>
      </c>
      <c r="F77" s="39">
        <v>1.354110015869141</v>
      </c>
      <c r="G77" s="40">
        <v>67.198250377655071</v>
      </c>
      <c r="H77" s="38">
        <v>23.009099710464479</v>
      </c>
      <c r="I77" s="39">
        <v>0.65466999816894544</v>
      </c>
      <c r="J77" s="39">
        <v>19.417050537109375</v>
      </c>
      <c r="K77" s="39">
        <v>0</v>
      </c>
      <c r="L77" s="40">
        <v>43.0808202457428</v>
      </c>
      <c r="M77" s="38">
        <v>26.63940936470032</v>
      </c>
      <c r="N77" s="39">
        <v>0</v>
      </c>
      <c r="O77" s="39">
        <v>22.771960100650787</v>
      </c>
      <c r="P77" s="39">
        <v>0</v>
      </c>
      <c r="Q77" s="40">
        <v>49.411369465351108</v>
      </c>
      <c r="R77" s="38">
        <v>2.2295199584960961</v>
      </c>
      <c r="S77" s="39">
        <v>0</v>
      </c>
      <c r="T77" s="39">
        <v>0</v>
      </c>
      <c r="U77" s="39">
        <v>1.5827699966430653</v>
      </c>
      <c r="V77" s="40">
        <v>3.8122899551391614</v>
      </c>
      <c r="W77" s="38">
        <v>0</v>
      </c>
      <c r="X77" s="39">
        <v>0</v>
      </c>
      <c r="Y77" s="39">
        <v>2.1293299312591603</v>
      </c>
      <c r="Z77" s="39">
        <v>0</v>
      </c>
      <c r="AA77" s="39">
        <v>0.47555999755859402</v>
      </c>
      <c r="AB77" s="39">
        <v>0</v>
      </c>
      <c r="AC77" s="39">
        <v>0</v>
      </c>
      <c r="AD77" s="39">
        <v>0</v>
      </c>
      <c r="AE77" s="40">
        <v>2.6048899288177543</v>
      </c>
      <c r="AF77" s="38">
        <v>0</v>
      </c>
      <c r="AG77" s="39">
        <v>0</v>
      </c>
      <c r="AH77" s="39">
        <v>3.04699993133545E-2</v>
      </c>
      <c r="AI77" s="40">
        <v>3.04699993133545E-2</v>
      </c>
      <c r="AJ77" s="71">
        <v>166.13808997201926</v>
      </c>
    </row>
    <row r="78" spans="1:36" x14ac:dyDescent="0.3">
      <c r="A78" s="1" t="s">
        <v>130</v>
      </c>
      <c r="B78" s="61" t="s">
        <v>132</v>
      </c>
      <c r="C78" s="38">
        <v>21.898279541015597</v>
      </c>
      <c r="D78" s="39">
        <v>0.81298001098632799</v>
      </c>
      <c r="E78" s="39">
        <v>29.324669902801514</v>
      </c>
      <c r="F78" s="39">
        <v>5.5949800415039084</v>
      </c>
      <c r="G78" s="40">
        <v>57.630909496307346</v>
      </c>
      <c r="H78" s="38">
        <v>3.858400001525883</v>
      </c>
      <c r="I78" s="39">
        <v>0.62476999664306598</v>
      </c>
      <c r="J78" s="39">
        <v>51.535930175781253</v>
      </c>
      <c r="K78" s="39">
        <v>0.99120999908447294</v>
      </c>
      <c r="L78" s="40">
        <v>57.010310173034675</v>
      </c>
      <c r="M78" s="38">
        <v>33.316989746093732</v>
      </c>
      <c r="N78" s="39">
        <v>0</v>
      </c>
      <c r="O78" s="39">
        <v>30.36893992614749</v>
      </c>
      <c r="P78" s="39">
        <v>0</v>
      </c>
      <c r="Q78" s="40">
        <v>63.685929672241222</v>
      </c>
      <c r="R78" s="38">
        <v>4.622589946746821</v>
      </c>
      <c r="S78" s="39">
        <v>0</v>
      </c>
      <c r="T78" s="39">
        <v>0</v>
      </c>
      <c r="U78" s="39">
        <v>0.71309998703002919</v>
      </c>
      <c r="V78" s="40">
        <v>5.33568993377685</v>
      </c>
      <c r="W78" s="38">
        <v>0</v>
      </c>
      <c r="X78" s="39">
        <v>0</v>
      </c>
      <c r="Y78" s="39">
        <v>0</v>
      </c>
      <c r="Z78" s="39">
        <v>0</v>
      </c>
      <c r="AA78" s="39">
        <v>0.55327001953124999</v>
      </c>
      <c r="AB78" s="39">
        <v>0</v>
      </c>
      <c r="AC78" s="39">
        <v>0</v>
      </c>
      <c r="AD78" s="39">
        <v>0</v>
      </c>
      <c r="AE78" s="40">
        <v>0.55327001953124999</v>
      </c>
      <c r="AF78" s="38">
        <v>0</v>
      </c>
      <c r="AG78" s="39">
        <v>0</v>
      </c>
      <c r="AH78" s="39">
        <v>0</v>
      </c>
      <c r="AI78" s="40">
        <v>0</v>
      </c>
      <c r="AJ78" s="71">
        <v>184.21610929489134</v>
      </c>
    </row>
    <row r="79" spans="1:36" x14ac:dyDescent="0.3">
      <c r="A79" s="1" t="s">
        <v>130</v>
      </c>
      <c r="B79" s="61" t="s">
        <v>133</v>
      </c>
      <c r="C79" s="38">
        <v>86.174100418090873</v>
      </c>
      <c r="D79" s="39">
        <v>15.542530105590822</v>
      </c>
      <c r="E79" s="39">
        <v>11.089929958343511</v>
      </c>
      <c r="F79" s="39">
        <v>2.0853199825286848</v>
      </c>
      <c r="G79" s="40">
        <v>114.89188046455391</v>
      </c>
      <c r="H79" s="38">
        <v>10.689969841003421</v>
      </c>
      <c r="I79" s="39">
        <v>0</v>
      </c>
      <c r="J79" s="39">
        <v>18.57413019561767</v>
      </c>
      <c r="K79" s="39">
        <v>9.0089996337890596E-2</v>
      </c>
      <c r="L79" s="40">
        <v>29.354190032958982</v>
      </c>
      <c r="M79" s="38">
        <v>17.471450126647973</v>
      </c>
      <c r="N79" s="39">
        <v>8.8720001220703101E-2</v>
      </c>
      <c r="O79" s="39">
        <v>8.9395299510955759</v>
      </c>
      <c r="P79" s="39">
        <v>0.41201998901367198</v>
      </c>
      <c r="Q79" s="40">
        <v>26.911720067977924</v>
      </c>
      <c r="R79" s="38">
        <v>11.313839944839492</v>
      </c>
      <c r="S79" s="39">
        <v>0</v>
      </c>
      <c r="T79" s="39">
        <v>4.3499999999999997E-2</v>
      </c>
      <c r="U79" s="39">
        <v>4.1853599853515604</v>
      </c>
      <c r="V79" s="40">
        <v>15.542699930191052</v>
      </c>
      <c r="W79" s="38">
        <v>2.8281899414062499</v>
      </c>
      <c r="X79" s="39">
        <v>0.63465999031066889</v>
      </c>
      <c r="Y79" s="39">
        <v>0</v>
      </c>
      <c r="Z79" s="39">
        <v>1.09118994140625</v>
      </c>
      <c r="AA79" s="39">
        <v>0</v>
      </c>
      <c r="AB79" s="39">
        <v>0</v>
      </c>
      <c r="AC79" s="39">
        <v>0</v>
      </c>
      <c r="AD79" s="39">
        <v>0</v>
      </c>
      <c r="AE79" s="40">
        <v>4.5540398731231688</v>
      </c>
      <c r="AF79" s="38">
        <v>0</v>
      </c>
      <c r="AG79" s="39">
        <v>0</v>
      </c>
      <c r="AH79" s="39">
        <v>1.2427100334167505</v>
      </c>
      <c r="AI79" s="40">
        <v>1.2427100334167505</v>
      </c>
      <c r="AJ79" s="71">
        <v>192.49724040222179</v>
      </c>
    </row>
    <row r="80" spans="1:36" x14ac:dyDescent="0.3">
      <c r="A80" s="1" t="s">
        <v>130</v>
      </c>
      <c r="B80" s="61" t="s">
        <v>134</v>
      </c>
      <c r="C80" s="38">
        <v>40.052320262908978</v>
      </c>
      <c r="D80" s="39">
        <v>6.2888099822998091</v>
      </c>
      <c r="E80" s="39">
        <v>0</v>
      </c>
      <c r="F80" s="39">
        <v>0.43308000183105499</v>
      </c>
      <c r="G80" s="40">
        <v>46.774210247039846</v>
      </c>
      <c r="H80" s="38">
        <v>0</v>
      </c>
      <c r="I80" s="39">
        <v>0</v>
      </c>
      <c r="J80" s="39">
        <v>7.1299698791503854</v>
      </c>
      <c r="K80" s="39">
        <v>0</v>
      </c>
      <c r="L80" s="40">
        <v>7.1299698791503854</v>
      </c>
      <c r="M80" s="38">
        <v>15.962920043945307</v>
      </c>
      <c r="N80" s="39">
        <v>0</v>
      </c>
      <c r="O80" s="39">
        <v>0.66797998046874996</v>
      </c>
      <c r="P80" s="39">
        <v>0</v>
      </c>
      <c r="Q80" s="40">
        <v>16.630900024414057</v>
      </c>
      <c r="R80" s="38">
        <v>2.6270199851989728</v>
      </c>
      <c r="S80" s="39">
        <v>0</v>
      </c>
      <c r="T80" s="39">
        <v>0</v>
      </c>
      <c r="U80" s="39">
        <v>3.77970998382568</v>
      </c>
      <c r="V80" s="40">
        <v>6.4067299690246529</v>
      </c>
      <c r="W80" s="38">
        <v>5.7012601318359373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5.7012601318359373</v>
      </c>
      <c r="AF80" s="38">
        <v>0</v>
      </c>
      <c r="AG80" s="39">
        <v>0</v>
      </c>
      <c r="AH80" s="39">
        <v>0</v>
      </c>
      <c r="AI80" s="40">
        <v>0</v>
      </c>
      <c r="AJ80" s="71">
        <v>82.643070251464877</v>
      </c>
    </row>
    <row r="81" spans="1:36" x14ac:dyDescent="0.3">
      <c r="A81" s="1" t="s">
        <v>130</v>
      </c>
      <c r="B81" s="61" t="s">
        <v>135</v>
      </c>
      <c r="C81" s="38">
        <v>28.927209938049312</v>
      </c>
      <c r="D81" s="39">
        <v>8.3106700000762963</v>
      </c>
      <c r="E81" s="39">
        <v>7.016550054550172</v>
      </c>
      <c r="F81" s="39">
        <v>2.9623500137329102</v>
      </c>
      <c r="G81" s="40">
        <v>47.21678000640869</v>
      </c>
      <c r="H81" s="38">
        <v>19.755810241699212</v>
      </c>
      <c r="I81" s="39">
        <v>0.17378999328613301</v>
      </c>
      <c r="J81" s="39">
        <v>41.489709411621092</v>
      </c>
      <c r="K81" s="39">
        <v>0</v>
      </c>
      <c r="L81" s="40">
        <v>61.419309646606436</v>
      </c>
      <c r="M81" s="38">
        <v>28.924629986763023</v>
      </c>
      <c r="N81" s="39">
        <v>0</v>
      </c>
      <c r="O81" s="39">
        <v>5.1196000537872379</v>
      </c>
      <c r="P81" s="39">
        <v>0</v>
      </c>
      <c r="Q81" s="40">
        <v>34.044230040550261</v>
      </c>
      <c r="R81" s="38">
        <v>10.337310001373297</v>
      </c>
      <c r="S81" s="39">
        <v>0</v>
      </c>
      <c r="T81" s="39">
        <v>0.31870001220703098</v>
      </c>
      <c r="U81" s="39">
        <v>7.8779996871948255E-2</v>
      </c>
      <c r="V81" s="40">
        <v>10.734790010452276</v>
      </c>
      <c r="W81" s="38">
        <v>0.11005000305175799</v>
      </c>
      <c r="X81" s="39">
        <v>0</v>
      </c>
      <c r="Y81" s="39">
        <v>0</v>
      </c>
      <c r="Z81" s="39">
        <v>0</v>
      </c>
      <c r="AA81" s="39">
        <v>0</v>
      </c>
      <c r="AB81" s="39">
        <v>0.128160003662109</v>
      </c>
      <c r="AC81" s="39">
        <v>0</v>
      </c>
      <c r="AD81" s="39">
        <v>0</v>
      </c>
      <c r="AE81" s="40">
        <v>0.238210006713867</v>
      </c>
      <c r="AF81" s="38">
        <v>0</v>
      </c>
      <c r="AG81" s="39">
        <v>0</v>
      </c>
      <c r="AH81" s="39">
        <v>0</v>
      </c>
      <c r="AI81" s="40">
        <v>0</v>
      </c>
      <c r="AJ81" s="71">
        <v>153.65331971073152</v>
      </c>
    </row>
    <row r="82" spans="1:36" x14ac:dyDescent="0.3">
      <c r="A82" s="1" t="s">
        <v>136</v>
      </c>
      <c r="B82" s="61" t="s">
        <v>137</v>
      </c>
      <c r="C82" s="38">
        <v>194.81330249023472</v>
      </c>
      <c r="D82" s="39">
        <v>6.9760199704170214</v>
      </c>
      <c r="E82" s="39">
        <v>58.041749565124562</v>
      </c>
      <c r="F82" s="39">
        <v>5.6855200004577631</v>
      </c>
      <c r="G82" s="40">
        <v>265.51659202623404</v>
      </c>
      <c r="H82" s="38">
        <v>0.36648000335693398</v>
      </c>
      <c r="I82" s="39">
        <v>0.55210998916626008</v>
      </c>
      <c r="J82" s="39">
        <v>40.443240638732902</v>
      </c>
      <c r="K82" s="39">
        <v>0.220080001831055</v>
      </c>
      <c r="L82" s="40">
        <v>41.581910633087155</v>
      </c>
      <c r="M82" s="38">
        <v>60.973690374374428</v>
      </c>
      <c r="N82" s="39">
        <v>6.4160001754760707E-2</v>
      </c>
      <c r="O82" s="39">
        <v>65.061320183753978</v>
      </c>
      <c r="P82" s="39">
        <v>0</v>
      </c>
      <c r="Q82" s="40">
        <v>126.09917055988316</v>
      </c>
      <c r="R82" s="38">
        <v>2.486600025177002</v>
      </c>
      <c r="S82" s="39">
        <v>0</v>
      </c>
      <c r="T82" s="39">
        <v>0</v>
      </c>
      <c r="U82" s="39">
        <v>13.92991999626159</v>
      </c>
      <c r="V82" s="40">
        <v>16.416520021438593</v>
      </c>
      <c r="W82" s="38">
        <v>0</v>
      </c>
      <c r="X82" s="39">
        <v>0</v>
      </c>
      <c r="Y82" s="39">
        <v>2.3725900573730518</v>
      </c>
      <c r="Z82" s="39">
        <v>2.37496997070313</v>
      </c>
      <c r="AA82" s="39">
        <v>14.427830076217663</v>
      </c>
      <c r="AB82" s="39">
        <v>2.0257499999999977</v>
      </c>
      <c r="AC82" s="39">
        <v>0</v>
      </c>
      <c r="AD82" s="39">
        <v>3.2489599609374999</v>
      </c>
      <c r="AE82" s="40">
        <v>24.450100065231346</v>
      </c>
      <c r="AF82" s="38">
        <v>0</v>
      </c>
      <c r="AG82" s="39">
        <v>0</v>
      </c>
      <c r="AH82" s="39">
        <v>7.6290000915527303E-2</v>
      </c>
      <c r="AI82" s="40">
        <v>7.6290000915527303E-2</v>
      </c>
      <c r="AJ82" s="71">
        <v>474.14058330678984</v>
      </c>
    </row>
    <row r="83" spans="1:36" x14ac:dyDescent="0.3">
      <c r="A83" s="1" t="s">
        <v>136</v>
      </c>
      <c r="B83" s="61" t="s">
        <v>138</v>
      </c>
      <c r="C83" s="38">
        <v>69.153818771362339</v>
      </c>
      <c r="D83" s="39">
        <v>6.556460044860847</v>
      </c>
      <c r="E83" s="39">
        <v>126.45086959934241</v>
      </c>
      <c r="F83" s="39">
        <v>11.448839950561535</v>
      </c>
      <c r="G83" s="40">
        <v>213.60998836612714</v>
      </c>
      <c r="H83" s="38">
        <v>14.741650390625001</v>
      </c>
      <c r="I83" s="39">
        <v>0</v>
      </c>
      <c r="J83" s="39">
        <v>192.85765932941436</v>
      </c>
      <c r="K83" s="39">
        <v>0.89414000701904317</v>
      </c>
      <c r="L83" s="40">
        <v>208.49344972705842</v>
      </c>
      <c r="M83" s="38">
        <v>81.356169786453322</v>
      </c>
      <c r="N83" s="39">
        <v>4.3100000381469702E-2</v>
      </c>
      <c r="O83" s="39">
        <v>127.92482026386259</v>
      </c>
      <c r="P83" s="39">
        <v>0</v>
      </c>
      <c r="Q83" s="40">
        <v>209.32409005069738</v>
      </c>
      <c r="R83" s="38">
        <v>9.1341500873565717</v>
      </c>
      <c r="S83" s="39">
        <v>0</v>
      </c>
      <c r="T83" s="39">
        <v>0</v>
      </c>
      <c r="U83" s="39">
        <v>5.2600799674987746</v>
      </c>
      <c r="V83" s="40">
        <v>14.394230054855345</v>
      </c>
      <c r="W83" s="38">
        <v>0</v>
      </c>
      <c r="X83" s="39">
        <v>0</v>
      </c>
      <c r="Y83" s="39">
        <v>16.123269882202152</v>
      </c>
      <c r="Z83" s="39">
        <v>2.7802499847412117</v>
      </c>
      <c r="AA83" s="39">
        <v>1.9993199462890601</v>
      </c>
      <c r="AB83" s="39">
        <v>1.1103000183105469</v>
      </c>
      <c r="AC83" s="39">
        <v>0</v>
      </c>
      <c r="AD83" s="39">
        <v>0</v>
      </c>
      <c r="AE83" s="40">
        <v>22.013139831542968</v>
      </c>
      <c r="AF83" s="38">
        <v>0</v>
      </c>
      <c r="AG83" s="39">
        <v>3.6238599243163998</v>
      </c>
      <c r="AH83" s="39">
        <v>0.41515000343322717</v>
      </c>
      <c r="AI83" s="40">
        <v>4.0390099277496265</v>
      </c>
      <c r="AJ83" s="71">
        <v>671.87390795803094</v>
      </c>
    </row>
    <row r="84" spans="1:36" x14ac:dyDescent="0.3">
      <c r="A84" s="1" t="s">
        <v>136</v>
      </c>
      <c r="B84" s="61" t="s">
        <v>139</v>
      </c>
      <c r="C84" s="38">
        <v>39.924159912109403</v>
      </c>
      <c r="D84" s="39">
        <v>1.1913099975585939</v>
      </c>
      <c r="E84" s="39">
        <v>0</v>
      </c>
      <c r="F84" s="39">
        <v>0</v>
      </c>
      <c r="G84" s="40">
        <v>41.115469909667993</v>
      </c>
      <c r="H84" s="38">
        <v>13.041600280761701</v>
      </c>
      <c r="I84" s="39">
        <v>0</v>
      </c>
      <c r="J84" s="39">
        <v>38.278838928222669</v>
      </c>
      <c r="K84" s="39">
        <v>0</v>
      </c>
      <c r="L84" s="40">
        <v>51.320439208984368</v>
      </c>
      <c r="M84" s="38">
        <v>26.325730133056634</v>
      </c>
      <c r="N84" s="39">
        <v>0</v>
      </c>
      <c r="O84" s="39">
        <v>26.348180023193351</v>
      </c>
      <c r="P84" s="39">
        <v>0</v>
      </c>
      <c r="Q84" s="40">
        <v>52.673910156249988</v>
      </c>
      <c r="R84" s="38">
        <v>2.705570068359374</v>
      </c>
      <c r="S84" s="39">
        <v>0</v>
      </c>
      <c r="T84" s="39">
        <v>0</v>
      </c>
      <c r="U84" s="39">
        <v>1.32623999023438</v>
      </c>
      <c r="V84" s="40">
        <v>4.031810058593754</v>
      </c>
      <c r="W84" s="38">
        <v>0</v>
      </c>
      <c r="X84" s="39">
        <v>0</v>
      </c>
      <c r="Y84" s="39">
        <v>8.9810899353027356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8.9810899353027356</v>
      </c>
      <c r="AF84" s="38">
        <v>0</v>
      </c>
      <c r="AG84" s="39">
        <v>1.21530004882812</v>
      </c>
      <c r="AH84" s="39">
        <v>0</v>
      </c>
      <c r="AI84" s="40">
        <v>1.21530004882812</v>
      </c>
      <c r="AJ84" s="71">
        <v>159.33801931762696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71.437190185546967</v>
      </c>
      <c r="F85" s="39">
        <v>2.7780500297546391</v>
      </c>
      <c r="G85" s="40">
        <v>74.215240215301606</v>
      </c>
      <c r="H85" s="38">
        <v>13.60608056640625</v>
      </c>
      <c r="I85" s="39">
        <v>0</v>
      </c>
      <c r="J85" s="39">
        <v>30.730990417480438</v>
      </c>
      <c r="K85" s="39">
        <v>0</v>
      </c>
      <c r="L85" s="40">
        <v>44.33707098388669</v>
      </c>
      <c r="M85" s="38">
        <v>12.603039888381959</v>
      </c>
      <c r="N85" s="39">
        <v>0</v>
      </c>
      <c r="O85" s="39">
        <v>51.497709838867166</v>
      </c>
      <c r="P85" s="39">
        <v>0</v>
      </c>
      <c r="Q85" s="40">
        <v>64.100749727249124</v>
      </c>
      <c r="R85" s="38">
        <v>7.309109958648687</v>
      </c>
      <c r="S85" s="39">
        <v>0</v>
      </c>
      <c r="T85" s="39">
        <v>0</v>
      </c>
      <c r="U85" s="39">
        <v>2.0789400100708013</v>
      </c>
      <c r="V85" s="40">
        <v>9.3880499687194892</v>
      </c>
      <c r="W85" s="38">
        <v>0.18564999389648401</v>
      </c>
      <c r="X85" s="39">
        <v>0</v>
      </c>
      <c r="Y85" s="39">
        <v>8.5993300247192437</v>
      </c>
      <c r="Z85" s="39">
        <v>0</v>
      </c>
      <c r="AA85" s="39">
        <v>4.1427300109863303</v>
      </c>
      <c r="AB85" s="39">
        <v>0</v>
      </c>
      <c r="AC85" s="39">
        <v>0</v>
      </c>
      <c r="AD85" s="39">
        <v>0</v>
      </c>
      <c r="AE85" s="40">
        <v>12.927710029602059</v>
      </c>
      <c r="AF85" s="38">
        <v>0</v>
      </c>
      <c r="AG85" s="39">
        <v>0</v>
      </c>
      <c r="AH85" s="39">
        <v>0</v>
      </c>
      <c r="AI85" s="40">
        <v>0</v>
      </c>
      <c r="AJ85" s="71">
        <v>204.96882092475897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91.529810298919742</v>
      </c>
      <c r="F86" s="39">
        <v>20.195140029907208</v>
      </c>
      <c r="G86" s="40">
        <v>111.72495032882695</v>
      </c>
      <c r="H86" s="38">
        <v>19.604129913330095</v>
      </c>
      <c r="I86" s="39">
        <v>0</v>
      </c>
      <c r="J86" s="39">
        <v>86.401549551010163</v>
      </c>
      <c r="K86" s="39">
        <v>0.22054999923706059</v>
      </c>
      <c r="L86" s="40">
        <v>106.22622946357733</v>
      </c>
      <c r="M86" s="38">
        <v>97.221090412139901</v>
      </c>
      <c r="N86" s="39">
        <v>0.46121000099182119</v>
      </c>
      <c r="O86" s="39">
        <v>163.43247954273221</v>
      </c>
      <c r="P86" s="39">
        <v>0</v>
      </c>
      <c r="Q86" s="40">
        <v>261.11477995586392</v>
      </c>
      <c r="R86" s="38">
        <v>30.684319940567022</v>
      </c>
      <c r="S86" s="39">
        <v>0</v>
      </c>
      <c r="T86" s="39">
        <v>0.67257998657226603</v>
      </c>
      <c r="U86" s="39">
        <v>3.5050299768447895</v>
      </c>
      <c r="V86" s="40">
        <v>34.861929903984077</v>
      </c>
      <c r="W86" s="38">
        <v>0.34318000411987315</v>
      </c>
      <c r="X86" s="39">
        <v>0</v>
      </c>
      <c r="Y86" s="39">
        <v>13.074669960021978</v>
      </c>
      <c r="Z86" s="39">
        <v>0.85875001907348625</v>
      </c>
      <c r="AA86" s="39">
        <v>0</v>
      </c>
      <c r="AB86" s="39">
        <v>0</v>
      </c>
      <c r="AC86" s="39">
        <v>0</v>
      </c>
      <c r="AD86" s="39">
        <v>0</v>
      </c>
      <c r="AE86" s="40">
        <v>14.276599983215338</v>
      </c>
      <c r="AF86" s="38">
        <v>0</v>
      </c>
      <c r="AG86" s="39">
        <v>0.769280029296875</v>
      </c>
      <c r="AH86" s="39">
        <v>0.90685999298095787</v>
      </c>
      <c r="AI86" s="40">
        <v>1.6761400222778329</v>
      </c>
      <c r="AJ86" s="71">
        <v>529.88062965774543</v>
      </c>
    </row>
    <row r="87" spans="1:36" x14ac:dyDescent="0.3">
      <c r="A87" s="1" t="s">
        <v>136</v>
      </c>
      <c r="B87" s="61" t="s">
        <v>142</v>
      </c>
      <c r="C87" s="38">
        <v>74.515449584960933</v>
      </c>
      <c r="D87" s="39">
        <v>2.0971300125122072</v>
      </c>
      <c r="E87" s="39">
        <v>59.7222798156739</v>
      </c>
      <c r="F87" s="39">
        <v>5.0100099906921454</v>
      </c>
      <c r="G87" s="40">
        <v>141.3448694038392</v>
      </c>
      <c r="H87" s="38">
        <v>11.03144967651367</v>
      </c>
      <c r="I87" s="39">
        <v>0</v>
      </c>
      <c r="J87" s="39">
        <v>51.034079849243113</v>
      </c>
      <c r="K87" s="39">
        <v>0</v>
      </c>
      <c r="L87" s="40">
        <v>62.065529525756787</v>
      </c>
      <c r="M87" s="38">
        <v>34.056300735473606</v>
      </c>
      <c r="N87" s="39">
        <v>0</v>
      </c>
      <c r="O87" s="39">
        <v>25.630609718322756</v>
      </c>
      <c r="P87" s="39">
        <v>0</v>
      </c>
      <c r="Q87" s="40">
        <v>59.686910453796358</v>
      </c>
      <c r="R87" s="38">
        <v>0.32751998901367202</v>
      </c>
      <c r="S87" s="39">
        <v>0</v>
      </c>
      <c r="T87" s="39">
        <v>0</v>
      </c>
      <c r="U87" s="39">
        <v>3.6009699935913058</v>
      </c>
      <c r="V87" s="40">
        <v>3.9284899826049777</v>
      </c>
      <c r="W87" s="38">
        <v>0</v>
      </c>
      <c r="X87" s="39">
        <v>0</v>
      </c>
      <c r="Y87" s="39">
        <v>1.9683400268554738</v>
      </c>
      <c r="Z87" s="39">
        <v>2.7068100585937498</v>
      </c>
      <c r="AA87" s="39">
        <v>0</v>
      </c>
      <c r="AB87" s="39">
        <v>0</v>
      </c>
      <c r="AC87" s="39">
        <v>0</v>
      </c>
      <c r="AD87" s="39">
        <v>0.74752001953125002</v>
      </c>
      <c r="AE87" s="40">
        <v>5.4226701049804733</v>
      </c>
      <c r="AF87" s="38">
        <v>0</v>
      </c>
      <c r="AG87" s="39">
        <v>0</v>
      </c>
      <c r="AH87" s="39">
        <v>0.32696000289916982</v>
      </c>
      <c r="AI87" s="40">
        <v>0.32696000289916982</v>
      </c>
      <c r="AJ87" s="71">
        <v>272.77542947387695</v>
      </c>
    </row>
    <row r="88" spans="1:36" x14ac:dyDescent="0.3">
      <c r="A88" s="1" t="s">
        <v>143</v>
      </c>
      <c r="B88" s="61" t="s">
        <v>144</v>
      </c>
      <c r="C88" s="38">
        <v>11.380210121154789</v>
      </c>
      <c r="D88" s="39">
        <v>2.9066399936676035</v>
      </c>
      <c r="E88" s="39">
        <v>2.1508099365234399</v>
      </c>
      <c r="F88" s="39">
        <v>0.74972998046875006</v>
      </c>
      <c r="G88" s="40">
        <v>17.187390031814584</v>
      </c>
      <c r="H88" s="38">
        <v>50.916170433044428</v>
      </c>
      <c r="I88" s="39">
        <v>0.99791999816894505</v>
      </c>
      <c r="J88" s="39">
        <v>137.88809133911136</v>
      </c>
      <c r="K88" s="39">
        <v>0</v>
      </c>
      <c r="L88" s="40">
        <v>189.80218177032472</v>
      </c>
      <c r="M88" s="38">
        <v>24.731929750442504</v>
      </c>
      <c r="N88" s="39">
        <v>6.7529998779296899E-2</v>
      </c>
      <c r="O88" s="39">
        <v>18.554159652709966</v>
      </c>
      <c r="P88" s="39">
        <v>0</v>
      </c>
      <c r="Q88" s="40">
        <v>43.353619401931766</v>
      </c>
      <c r="R88" s="38">
        <v>3.6954300041198724</v>
      </c>
      <c r="S88" s="39">
        <v>0</v>
      </c>
      <c r="T88" s="39">
        <v>0</v>
      </c>
      <c r="U88" s="39">
        <v>2.1695199928283695</v>
      </c>
      <c r="V88" s="40">
        <v>5.8649499969482424</v>
      </c>
      <c r="W88" s="38">
        <v>9.7419998168945296E-2</v>
      </c>
      <c r="X88" s="39">
        <v>0</v>
      </c>
      <c r="Y88" s="39">
        <v>7.3609200401306154</v>
      </c>
      <c r="Z88" s="39">
        <v>0</v>
      </c>
      <c r="AA88" s="39">
        <v>6.4040000915527306E-2</v>
      </c>
      <c r="AB88" s="39">
        <v>0</v>
      </c>
      <c r="AC88" s="39">
        <v>0</v>
      </c>
      <c r="AD88" s="39">
        <v>0</v>
      </c>
      <c r="AE88" s="40">
        <v>7.5223800392150881</v>
      </c>
      <c r="AF88" s="38">
        <v>0</v>
      </c>
      <c r="AG88" s="39">
        <v>2.1337700500488279</v>
      </c>
      <c r="AH88" s="39">
        <v>0</v>
      </c>
      <c r="AI88" s="40">
        <v>2.1337700500488279</v>
      </c>
      <c r="AJ88" s="71">
        <v>265.86429129028323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29.806000188827539</v>
      </c>
      <c r="F89" s="39">
        <v>1.6293400039672852</v>
      </c>
      <c r="G89" s="40">
        <v>31.435340192794825</v>
      </c>
      <c r="H89" s="38">
        <v>1.748600036621095</v>
      </c>
      <c r="I89" s="39">
        <v>0.32693000030517599</v>
      </c>
      <c r="J89" s="39">
        <v>80.672670410156243</v>
      </c>
      <c r="K89" s="39">
        <v>1.2111600189208991</v>
      </c>
      <c r="L89" s="40">
        <v>83.959360466003403</v>
      </c>
      <c r="M89" s="38">
        <v>14.322779850006103</v>
      </c>
      <c r="N89" s="39">
        <v>0.94061000061035094</v>
      </c>
      <c r="O89" s="39">
        <v>4.5730800361633284</v>
      </c>
      <c r="P89" s="39">
        <v>0</v>
      </c>
      <c r="Q89" s="40">
        <v>19.836469886779781</v>
      </c>
      <c r="R89" s="38">
        <v>2.610010028839111</v>
      </c>
      <c r="S89" s="39">
        <v>0</v>
      </c>
      <c r="T89" s="39">
        <v>0</v>
      </c>
      <c r="U89" s="39">
        <v>0.51835998916625992</v>
      </c>
      <c r="V89" s="40">
        <v>3.1283700180053708</v>
      </c>
      <c r="W89" s="38">
        <v>0</v>
      </c>
      <c r="X89" s="39">
        <v>0</v>
      </c>
      <c r="Y89" s="39">
        <v>5.4535999221801736</v>
      </c>
      <c r="Z89" s="39">
        <v>0.13800000000000001</v>
      </c>
      <c r="AA89" s="39">
        <v>0</v>
      </c>
      <c r="AB89" s="39">
        <v>0</v>
      </c>
      <c r="AC89" s="39">
        <v>3.4599998474121103E-2</v>
      </c>
      <c r="AD89" s="39">
        <v>0.24778999328613299</v>
      </c>
      <c r="AE89" s="40">
        <v>5.8739899139404281</v>
      </c>
      <c r="AF89" s="38">
        <v>0</v>
      </c>
      <c r="AG89" s="39">
        <v>0</v>
      </c>
      <c r="AH89" s="39">
        <v>0.60779998779296895</v>
      </c>
      <c r="AI89" s="40">
        <v>0.60779998779296895</v>
      </c>
      <c r="AJ89" s="71">
        <v>144.84133046531679</v>
      </c>
    </row>
    <row r="90" spans="1:36" x14ac:dyDescent="0.3">
      <c r="A90" s="1" t="s">
        <v>146</v>
      </c>
      <c r="B90" s="61" t="s">
        <v>147</v>
      </c>
      <c r="C90" s="38">
        <v>75.978769779205322</v>
      </c>
      <c r="D90" s="39">
        <v>5.4876500625610349</v>
      </c>
      <c r="E90" s="39">
        <v>0</v>
      </c>
      <c r="F90" s="39">
        <v>0</v>
      </c>
      <c r="G90" s="40">
        <v>81.466419841766353</v>
      </c>
      <c r="H90" s="38">
        <v>15.824789950370789</v>
      </c>
      <c r="I90" s="39">
        <v>0.63743999481201197</v>
      </c>
      <c r="J90" s="39">
        <v>106.5355697975159</v>
      </c>
      <c r="K90" s="39">
        <v>0</v>
      </c>
      <c r="L90" s="40">
        <v>122.9977997426987</v>
      </c>
      <c r="M90" s="38">
        <v>15.734330232620239</v>
      </c>
      <c r="N90" s="39">
        <v>3.7439998626708999E-2</v>
      </c>
      <c r="O90" s="39">
        <v>18.522269924163815</v>
      </c>
      <c r="P90" s="39">
        <v>0</v>
      </c>
      <c r="Q90" s="40">
        <v>34.294040155410762</v>
      </c>
      <c r="R90" s="38">
        <v>2.6263399810791008</v>
      </c>
      <c r="S90" s="39">
        <v>0</v>
      </c>
      <c r="T90" s="39">
        <v>0</v>
      </c>
      <c r="U90" s="39">
        <v>0.44211001586914045</v>
      </c>
      <c r="V90" s="40">
        <v>3.0684499969482415</v>
      </c>
      <c r="W90" s="38">
        <v>0.186009994506836</v>
      </c>
      <c r="X90" s="39">
        <v>5.2469999313354498E-2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0.2384799938201905</v>
      </c>
      <c r="AF90" s="38">
        <v>0</v>
      </c>
      <c r="AG90" s="39">
        <v>0</v>
      </c>
      <c r="AH90" s="39">
        <v>0.54739001464843795</v>
      </c>
      <c r="AI90" s="40">
        <v>0.54739001464843795</v>
      </c>
      <c r="AJ90" s="71">
        <v>242.61257974529269</v>
      </c>
    </row>
    <row r="91" spans="1:36" x14ac:dyDescent="0.3">
      <c r="A91" s="1" t="s">
        <v>146</v>
      </c>
      <c r="B91" s="61" t="s">
        <v>148</v>
      </c>
      <c r="C91" s="38">
        <v>16.1205596504212</v>
      </c>
      <c r="D91" s="39">
        <v>0.99552999305725098</v>
      </c>
      <c r="E91" s="39">
        <v>42.16292033958441</v>
      </c>
      <c r="F91" s="39">
        <v>4.1097600183486911</v>
      </c>
      <c r="G91" s="40">
        <v>63.388770001411558</v>
      </c>
      <c r="H91" s="38">
        <v>2.5055499343872119</v>
      </c>
      <c r="I91" s="39">
        <v>0</v>
      </c>
      <c r="J91" s="39">
        <v>5.8934101943969655</v>
      </c>
      <c r="K91" s="39">
        <v>0</v>
      </c>
      <c r="L91" s="40">
        <v>8.3989601287841769</v>
      </c>
      <c r="M91" s="38">
        <v>23.047039886474611</v>
      </c>
      <c r="N91" s="39">
        <v>9.2510002136230493E-2</v>
      </c>
      <c r="O91" s="39">
        <v>16.980370086669918</v>
      </c>
      <c r="P91" s="39">
        <v>0</v>
      </c>
      <c r="Q91" s="40">
        <v>40.119919975280759</v>
      </c>
      <c r="R91" s="38">
        <v>7.724459976196286</v>
      </c>
      <c r="S91" s="39">
        <v>0</v>
      </c>
      <c r="T91" s="39">
        <v>0</v>
      </c>
      <c r="U91" s="39">
        <v>1.4485499958992023</v>
      </c>
      <c r="V91" s="40">
        <v>9.173009972095489</v>
      </c>
      <c r="W91" s="38">
        <v>0</v>
      </c>
      <c r="X91" s="39">
        <v>0</v>
      </c>
      <c r="Y91" s="39">
        <v>0</v>
      </c>
      <c r="Z91" s="39">
        <v>0</v>
      </c>
      <c r="AA91" s="39">
        <v>0.53933001708984396</v>
      </c>
      <c r="AB91" s="39">
        <v>0</v>
      </c>
      <c r="AC91" s="39">
        <v>0</v>
      </c>
      <c r="AD91" s="39">
        <v>0</v>
      </c>
      <c r="AE91" s="40">
        <v>0.53933001708984396</v>
      </c>
      <c r="AF91" s="38">
        <v>0</v>
      </c>
      <c r="AG91" s="39">
        <v>0</v>
      </c>
      <c r="AH91" s="39">
        <v>0</v>
      </c>
      <c r="AI91" s="40">
        <v>0</v>
      </c>
      <c r="AJ91" s="71">
        <v>121.61999009466183</v>
      </c>
    </row>
    <row r="92" spans="1:36" x14ac:dyDescent="0.3">
      <c r="A92" s="1" t="s">
        <v>146</v>
      </c>
      <c r="B92" s="61" t="s">
        <v>149</v>
      </c>
      <c r="C92" s="38">
        <v>12.719389801502231</v>
      </c>
      <c r="D92" s="39">
        <v>3.8237299880981448</v>
      </c>
      <c r="E92" s="39">
        <v>11.578640068054206</v>
      </c>
      <c r="F92" s="39">
        <v>1.774680019378662</v>
      </c>
      <c r="G92" s="40">
        <v>29.896439877033242</v>
      </c>
      <c r="H92" s="38">
        <v>5.7922402343749999</v>
      </c>
      <c r="I92" s="39">
        <v>0</v>
      </c>
      <c r="J92" s="39">
        <v>16.43760026550293</v>
      </c>
      <c r="K92" s="39">
        <v>0</v>
      </c>
      <c r="L92" s="40">
        <v>22.22984049987793</v>
      </c>
      <c r="M92" s="38">
        <v>5.0994300537109254</v>
      </c>
      <c r="N92" s="39">
        <v>0</v>
      </c>
      <c r="O92" s="39">
        <v>3.3130200042724622</v>
      </c>
      <c r="P92" s="39">
        <v>0</v>
      </c>
      <c r="Q92" s="40">
        <v>8.4124500579833885</v>
      </c>
      <c r="R92" s="38">
        <v>0.85453002929687505</v>
      </c>
      <c r="S92" s="39">
        <v>0</v>
      </c>
      <c r="T92" s="39">
        <v>0</v>
      </c>
      <c r="U92" s="39">
        <v>0.73609002685546898</v>
      </c>
      <c r="V92" s="40">
        <v>1.590620056152344</v>
      </c>
      <c r="W92" s="38">
        <v>0</v>
      </c>
      <c r="X92" s="39">
        <v>0</v>
      </c>
      <c r="Y92" s="39">
        <v>4.3603500213623096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4.3603500213623096</v>
      </c>
      <c r="AF92" s="38">
        <v>0</v>
      </c>
      <c r="AG92" s="39">
        <v>0</v>
      </c>
      <c r="AH92" s="39">
        <v>0</v>
      </c>
      <c r="AI92" s="40">
        <v>0</v>
      </c>
      <c r="AJ92" s="71">
        <v>66.489700512409215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7.4306000976562503</v>
      </c>
      <c r="I93" s="39">
        <v>0</v>
      </c>
      <c r="J93" s="39">
        <v>8.6398899230957031</v>
      </c>
      <c r="K93" s="39">
        <v>0</v>
      </c>
      <c r="L93" s="40">
        <v>16.070490020751954</v>
      </c>
      <c r="M93" s="38">
        <v>11.29413989257813</v>
      </c>
      <c r="N93" s="39">
        <v>0</v>
      </c>
      <c r="O93" s="39">
        <v>2.2685300292968726</v>
      </c>
      <c r="P93" s="39">
        <v>0</v>
      </c>
      <c r="Q93" s="40">
        <v>13.562669921875003</v>
      </c>
      <c r="R93" s="38">
        <v>5.4611900329589904</v>
      </c>
      <c r="S93" s="39">
        <v>0</v>
      </c>
      <c r="T93" s="39">
        <v>0</v>
      </c>
      <c r="U93" s="39">
        <v>7.8440002441406295E-2</v>
      </c>
      <c r="V93" s="40">
        <v>5.5396300354003971</v>
      </c>
      <c r="W93" s="38">
        <v>0</v>
      </c>
      <c r="X93" s="39">
        <v>0</v>
      </c>
      <c r="Y93" s="39">
        <v>1.0569000244140601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1.0569000244140601</v>
      </c>
      <c r="AF93" s="38">
        <v>0</v>
      </c>
      <c r="AG93" s="39">
        <v>0</v>
      </c>
      <c r="AH93" s="39">
        <v>0</v>
      </c>
      <c r="AI93" s="40">
        <v>0</v>
      </c>
      <c r="AJ93" s="71">
        <v>36.229690002441416</v>
      </c>
    </row>
    <row r="94" spans="1:36" x14ac:dyDescent="0.3">
      <c r="A94" s="1" t="s">
        <v>146</v>
      </c>
      <c r="B94" s="61" t="s">
        <v>151</v>
      </c>
      <c r="C94" s="38">
        <v>16.853539901733402</v>
      </c>
      <c r="D94" s="39">
        <v>1.8562699737548831</v>
      </c>
      <c r="E94" s="39">
        <v>0</v>
      </c>
      <c r="F94" s="39">
        <v>0</v>
      </c>
      <c r="G94" s="40">
        <v>18.709809875488286</v>
      </c>
      <c r="H94" s="38">
        <v>0</v>
      </c>
      <c r="I94" s="39">
        <v>0</v>
      </c>
      <c r="J94" s="39">
        <v>1.2669400138855007</v>
      </c>
      <c r="K94" s="39">
        <v>0</v>
      </c>
      <c r="L94" s="40">
        <v>1.2669400138855007</v>
      </c>
      <c r="M94" s="38">
        <v>2.12399997711182E-2</v>
      </c>
      <c r="N94" s="39">
        <v>0</v>
      </c>
      <c r="O94" s="39">
        <v>0.64978002929687495</v>
      </c>
      <c r="P94" s="39">
        <v>0</v>
      </c>
      <c r="Q94" s="40">
        <v>0.67102002906799318</v>
      </c>
      <c r="R94" s="38">
        <v>3.5451900634765567</v>
      </c>
      <c r="S94" s="39">
        <v>0</v>
      </c>
      <c r="T94" s="39">
        <v>0</v>
      </c>
      <c r="U94" s="39">
        <v>8.6339996337890607E-2</v>
      </c>
      <c r="V94" s="40">
        <v>3.6315300598144473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24.279299978256226</v>
      </c>
    </row>
    <row r="95" spans="1:36" x14ac:dyDescent="0.3">
      <c r="A95" s="1" t="s">
        <v>152</v>
      </c>
      <c r="B95" s="61" t="s">
        <v>153</v>
      </c>
      <c r="C95" s="38">
        <v>52.062850667953491</v>
      </c>
      <c r="D95" s="39">
        <v>9.2564499835968075</v>
      </c>
      <c r="E95" s="39">
        <v>4.3668899536132777</v>
      </c>
      <c r="F95" s="39">
        <v>4.5536599750518736</v>
      </c>
      <c r="G95" s="40">
        <v>70.239850580215446</v>
      </c>
      <c r="H95" s="38">
        <v>45.846839319706</v>
      </c>
      <c r="I95" s="39">
        <v>2.0641399917602508</v>
      </c>
      <c r="J95" s="39">
        <v>33.586680592536901</v>
      </c>
      <c r="K95" s="39">
        <v>0.10982000160217291</v>
      </c>
      <c r="L95" s="40">
        <v>81.607479905605317</v>
      </c>
      <c r="M95" s="38">
        <v>52.118890460968018</v>
      </c>
      <c r="N95" s="39">
        <v>0</v>
      </c>
      <c r="O95" s="39">
        <v>97.801659303665232</v>
      </c>
      <c r="P95" s="39">
        <v>0</v>
      </c>
      <c r="Q95" s="40">
        <v>149.92054976463325</v>
      </c>
      <c r="R95" s="38">
        <v>12.362359954833982</v>
      </c>
      <c r="S95" s="39">
        <v>0</v>
      </c>
      <c r="T95" s="39">
        <v>0</v>
      </c>
      <c r="U95" s="39">
        <v>1.0940100278854377</v>
      </c>
      <c r="V95" s="40">
        <v>13.456369982719419</v>
      </c>
      <c r="W95" s="38">
        <v>0</v>
      </c>
      <c r="X95" s="39">
        <v>0</v>
      </c>
      <c r="Y95" s="39">
        <v>0</v>
      </c>
      <c r="Z95" s="39">
        <v>3.4147499771118119</v>
      </c>
      <c r="AA95" s="39">
        <v>1.0462400207519533</v>
      </c>
      <c r="AB95" s="39">
        <v>0.66067001342773501</v>
      </c>
      <c r="AC95" s="39">
        <v>0.112410003662109</v>
      </c>
      <c r="AD95" s="39">
        <v>0</v>
      </c>
      <c r="AE95" s="40">
        <v>5.2340700149536099</v>
      </c>
      <c r="AF95" s="38">
        <v>0</v>
      </c>
      <c r="AG95" s="39">
        <v>3.0010000228881801E-2</v>
      </c>
      <c r="AH95" s="39">
        <v>0.68090000247955407</v>
      </c>
      <c r="AI95" s="40">
        <v>0.71091000270843585</v>
      </c>
      <c r="AJ95" s="71">
        <v>321.16923025083548</v>
      </c>
    </row>
    <row r="96" spans="1:36" x14ac:dyDescent="0.3">
      <c r="A96" s="1" t="s">
        <v>152</v>
      </c>
      <c r="B96" s="61" t="s">
        <v>154</v>
      </c>
      <c r="C96" s="38">
        <v>63.221809391021729</v>
      </c>
      <c r="D96" s="39">
        <v>11.773050041198731</v>
      </c>
      <c r="E96" s="39">
        <v>0</v>
      </c>
      <c r="F96" s="39">
        <v>0</v>
      </c>
      <c r="G96" s="40">
        <v>74.994859432220466</v>
      </c>
      <c r="H96" s="38">
        <v>57.921199186325047</v>
      </c>
      <c r="I96" s="39">
        <v>1.8383599739074696</v>
      </c>
      <c r="J96" s="39">
        <v>14.718709781646719</v>
      </c>
      <c r="K96" s="39">
        <v>0</v>
      </c>
      <c r="L96" s="40">
        <v>74.478268941879236</v>
      </c>
      <c r="M96" s="38">
        <v>8.7938798904418949</v>
      </c>
      <c r="N96" s="39">
        <v>0</v>
      </c>
      <c r="O96" s="39">
        <v>19.705219833374031</v>
      </c>
      <c r="P96" s="39">
        <v>0</v>
      </c>
      <c r="Q96" s="40">
        <v>28.499099723815924</v>
      </c>
      <c r="R96" s="38">
        <v>1.2337300415039039</v>
      </c>
      <c r="S96" s="39">
        <v>0</v>
      </c>
      <c r="T96" s="39">
        <v>0</v>
      </c>
      <c r="U96" s="39">
        <v>4.0477000112533599</v>
      </c>
      <c r="V96" s="40">
        <v>5.2814300527572637</v>
      </c>
      <c r="W96" s="38">
        <v>3.1101699218749999</v>
      </c>
      <c r="X96" s="39">
        <v>0</v>
      </c>
      <c r="Y96" s="39">
        <v>1.06231994628906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4.1724898681640603</v>
      </c>
      <c r="AF96" s="38">
        <v>0</v>
      </c>
      <c r="AG96" s="39">
        <v>0</v>
      </c>
      <c r="AH96" s="39">
        <v>7.8790000915527306E-2</v>
      </c>
      <c r="AI96" s="40">
        <v>7.8790000915527306E-2</v>
      </c>
      <c r="AJ96" s="71">
        <v>187.50493801975247</v>
      </c>
    </row>
    <row r="97" spans="1:36" x14ac:dyDescent="0.3">
      <c r="A97" s="1" t="s">
        <v>152</v>
      </c>
      <c r="B97" s="61" t="s">
        <v>155</v>
      </c>
      <c r="C97" s="38">
        <v>20.849900077819836</v>
      </c>
      <c r="D97" s="39">
        <v>9.2821399240493712</v>
      </c>
      <c r="E97" s="39">
        <v>0</v>
      </c>
      <c r="F97" s="39">
        <v>0</v>
      </c>
      <c r="G97" s="40">
        <v>30.132040001869207</v>
      </c>
      <c r="H97" s="38">
        <v>33.607929906845122</v>
      </c>
      <c r="I97" s="39">
        <v>0.60346000289917023</v>
      </c>
      <c r="J97" s="39">
        <v>74.8833605937958</v>
      </c>
      <c r="K97" s="39">
        <v>0.90960999488830552</v>
      </c>
      <c r="L97" s="40">
        <v>110.0043604984284</v>
      </c>
      <c r="M97" s="38">
        <v>39.684250240325909</v>
      </c>
      <c r="N97" s="39">
        <v>3.6009998321533197E-2</v>
      </c>
      <c r="O97" s="39">
        <v>44.854680052280436</v>
      </c>
      <c r="P97" s="39">
        <v>0</v>
      </c>
      <c r="Q97" s="40">
        <v>84.574940290927884</v>
      </c>
      <c r="R97" s="38">
        <v>9.7460200710296672</v>
      </c>
      <c r="S97" s="39">
        <v>0</v>
      </c>
      <c r="T97" s="39">
        <v>0</v>
      </c>
      <c r="U97" s="39">
        <v>8.297040051460268</v>
      </c>
      <c r="V97" s="40">
        <v>18.043060122489933</v>
      </c>
      <c r="W97" s="38">
        <v>0.73651998901367199</v>
      </c>
      <c r="X97" s="39">
        <v>0</v>
      </c>
      <c r="Y97" s="39">
        <v>1.283380035400391</v>
      </c>
      <c r="Z97" s="39">
        <v>1.6644799499511771</v>
      </c>
      <c r="AA97" s="39">
        <v>0</v>
      </c>
      <c r="AB97" s="39">
        <v>0</v>
      </c>
      <c r="AC97" s="39">
        <v>0</v>
      </c>
      <c r="AD97" s="39">
        <v>0</v>
      </c>
      <c r="AE97" s="40">
        <v>3.6843799743652399</v>
      </c>
      <c r="AF97" s="38">
        <v>0</v>
      </c>
      <c r="AG97" s="39">
        <v>0</v>
      </c>
      <c r="AH97" s="39">
        <v>0.20685999774932817</v>
      </c>
      <c r="AI97" s="40">
        <v>0.20685999774932817</v>
      </c>
      <c r="AJ97" s="71">
        <v>246.64564088583001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20.536529855728148</v>
      </c>
      <c r="F98" s="39">
        <v>4.4329399757385266</v>
      </c>
      <c r="G98" s="40">
        <v>24.969469831466675</v>
      </c>
      <c r="H98" s="38">
        <v>22.188049901962295</v>
      </c>
      <c r="I98" s="39">
        <v>4.956989974975591</v>
      </c>
      <c r="J98" s="39">
        <v>4.5107300415039102</v>
      </c>
      <c r="K98" s="39">
        <v>0</v>
      </c>
      <c r="L98" s="40">
        <v>31.655769918441798</v>
      </c>
      <c r="M98" s="38">
        <v>9.0730899047851459</v>
      </c>
      <c r="N98" s="39">
        <v>0</v>
      </c>
      <c r="O98" s="39">
        <v>15.327579921722414</v>
      </c>
      <c r="P98" s="39">
        <v>0</v>
      </c>
      <c r="Q98" s="40">
        <v>24.40066982650756</v>
      </c>
      <c r="R98" s="38">
        <v>5.2878100118637086</v>
      </c>
      <c r="S98" s="39">
        <v>0</v>
      </c>
      <c r="T98" s="39">
        <v>0</v>
      </c>
      <c r="U98" s="39">
        <v>0</v>
      </c>
      <c r="V98" s="40">
        <v>5.2878100118637086</v>
      </c>
      <c r="W98" s="38">
        <v>0</v>
      </c>
      <c r="X98" s="39">
        <v>0</v>
      </c>
      <c r="Y98" s="39">
        <v>0.65653001785278353</v>
      </c>
      <c r="Z98" s="39">
        <v>0.42452999877929698</v>
      </c>
      <c r="AA98" s="39">
        <v>1.46090002441406</v>
      </c>
      <c r="AB98" s="39">
        <v>0</v>
      </c>
      <c r="AC98" s="39">
        <v>0</v>
      </c>
      <c r="AD98" s="39">
        <v>0</v>
      </c>
      <c r="AE98" s="40">
        <v>2.5419600410461403</v>
      </c>
      <c r="AF98" s="38">
        <v>0</v>
      </c>
      <c r="AG98" s="39">
        <v>3.2737199707031199</v>
      </c>
      <c r="AH98" s="39">
        <v>0</v>
      </c>
      <c r="AI98" s="40">
        <v>3.2737199707031199</v>
      </c>
      <c r="AJ98" s="71">
        <v>92.129399600029018</v>
      </c>
    </row>
    <row r="99" spans="1:36" x14ac:dyDescent="0.3">
      <c r="A99" s="1" t="s">
        <v>152</v>
      </c>
      <c r="B99" s="61" t="s">
        <v>157</v>
      </c>
      <c r="C99" s="38">
        <v>3.6711899108886699</v>
      </c>
      <c r="D99" s="39">
        <v>1.0391000213623049</v>
      </c>
      <c r="E99" s="39">
        <v>0.23266000366210898</v>
      </c>
      <c r="F99" s="39">
        <v>0.2233500003814699</v>
      </c>
      <c r="G99" s="40">
        <v>5.1662999362945534</v>
      </c>
      <c r="H99" s="38">
        <v>8.3140000057220504</v>
      </c>
      <c r="I99" s="39">
        <v>0.19346999263763401</v>
      </c>
      <c r="J99" s="39">
        <v>0.51526000404357908</v>
      </c>
      <c r="K99" s="39">
        <v>0</v>
      </c>
      <c r="L99" s="40">
        <v>9.0227300024032644</v>
      </c>
      <c r="M99" s="38">
        <v>5.1737100334167483</v>
      </c>
      <c r="N99" s="39">
        <v>0</v>
      </c>
      <c r="O99" s="39">
        <v>7.4876800346374592</v>
      </c>
      <c r="P99" s="39">
        <v>0</v>
      </c>
      <c r="Q99" s="40">
        <v>12.661390068054207</v>
      </c>
      <c r="R99" s="38">
        <v>0.32551998901367202</v>
      </c>
      <c r="S99" s="39">
        <v>0</v>
      </c>
      <c r="T99" s="39">
        <v>0</v>
      </c>
      <c r="U99" s="39">
        <v>0.51405000305175719</v>
      </c>
      <c r="V99" s="40">
        <v>0.83956999206542915</v>
      </c>
      <c r="W99" s="38">
        <v>0</v>
      </c>
      <c r="X99" s="39">
        <v>0</v>
      </c>
      <c r="Y99" s="39">
        <v>1.3665700073242191</v>
      </c>
      <c r="Z99" s="39">
        <v>0</v>
      </c>
      <c r="AA99" s="39">
        <v>0.97734002685546895</v>
      </c>
      <c r="AB99" s="39">
        <v>0</v>
      </c>
      <c r="AC99" s="39">
        <v>0</v>
      </c>
      <c r="AD99" s="39">
        <v>0</v>
      </c>
      <c r="AE99" s="40">
        <v>2.3439100341796881</v>
      </c>
      <c r="AF99" s="38">
        <v>0</v>
      </c>
      <c r="AG99" s="39">
        <v>0</v>
      </c>
      <c r="AH99" s="39">
        <v>0</v>
      </c>
      <c r="AI99" s="40">
        <v>0</v>
      </c>
      <c r="AJ99" s="71">
        <v>30.033900032997142</v>
      </c>
    </row>
    <row r="100" spans="1:36" x14ac:dyDescent="0.3">
      <c r="A100" s="1" t="s">
        <v>152</v>
      </c>
      <c r="B100" s="61" t="s">
        <v>158</v>
      </c>
      <c r="C100" s="38">
        <v>22.589809844970752</v>
      </c>
      <c r="D100" s="39">
        <v>2.2963000030517602</v>
      </c>
      <c r="E100" s="39">
        <v>0</v>
      </c>
      <c r="F100" s="39">
        <v>0</v>
      </c>
      <c r="G100" s="40">
        <v>24.886109848022514</v>
      </c>
      <c r="H100" s="38">
        <v>19.298320434570332</v>
      </c>
      <c r="I100" s="39">
        <v>0.12028999900817899</v>
      </c>
      <c r="J100" s="39">
        <v>1.031929962158203</v>
      </c>
      <c r="K100" s="39">
        <v>0</v>
      </c>
      <c r="L100" s="40">
        <v>20.450540395736713</v>
      </c>
      <c r="M100" s="38">
        <v>3.8545299072265697</v>
      </c>
      <c r="N100" s="39">
        <v>0</v>
      </c>
      <c r="O100" s="39">
        <v>11.607990304946901</v>
      </c>
      <c r="P100" s="39">
        <v>0</v>
      </c>
      <c r="Q100" s="40">
        <v>15.46252021217347</v>
      </c>
      <c r="R100" s="38">
        <v>0.71989000701904304</v>
      </c>
      <c r="S100" s="39">
        <v>0</v>
      </c>
      <c r="T100" s="39">
        <v>0</v>
      </c>
      <c r="U100" s="39">
        <v>3.5215299720764177</v>
      </c>
      <c r="V100" s="40">
        <v>4.2414199790954612</v>
      </c>
      <c r="W100" s="38">
        <v>0</v>
      </c>
      <c r="X100" s="39">
        <v>0</v>
      </c>
      <c r="Y100" s="39">
        <v>0</v>
      </c>
      <c r="Z100" s="39">
        <v>0</v>
      </c>
      <c r="AA100" s="39">
        <v>9.5559997558593707E-2</v>
      </c>
      <c r="AB100" s="39">
        <v>8.2949999999999999</v>
      </c>
      <c r="AC100" s="39">
        <v>0</v>
      </c>
      <c r="AD100" s="39">
        <v>0</v>
      </c>
      <c r="AE100" s="40">
        <v>8.3905599975585936</v>
      </c>
      <c r="AF100" s="38">
        <v>0</v>
      </c>
      <c r="AG100" s="39">
        <v>0</v>
      </c>
      <c r="AH100" s="39">
        <v>0</v>
      </c>
      <c r="AI100" s="40">
        <v>0</v>
      </c>
      <c r="AJ100" s="71">
        <v>73.431150432586747</v>
      </c>
    </row>
    <row r="101" spans="1:36" x14ac:dyDescent="0.3">
      <c r="A101" s="1" t="s">
        <v>152</v>
      </c>
      <c r="B101" s="61" t="s">
        <v>159</v>
      </c>
      <c r="C101" s="38">
        <v>32.63385964202881</v>
      </c>
      <c r="D101" s="39">
        <v>10.113030004501342</v>
      </c>
      <c r="E101" s="39">
        <v>6.416660011291504</v>
      </c>
      <c r="F101" s="39">
        <v>0.75938999938964802</v>
      </c>
      <c r="G101" s="40">
        <v>49.922939657211302</v>
      </c>
      <c r="H101" s="38">
        <v>24.900979988098143</v>
      </c>
      <c r="I101" s="39">
        <v>1.3155900287628175</v>
      </c>
      <c r="J101" s="39">
        <v>50.231179519653324</v>
      </c>
      <c r="K101" s="39">
        <v>0.1634599990844727</v>
      </c>
      <c r="L101" s="40">
        <v>76.611209535598746</v>
      </c>
      <c r="M101" s="38">
        <v>50.982919669151357</v>
      </c>
      <c r="N101" s="39">
        <v>0</v>
      </c>
      <c r="O101" s="39">
        <v>47.051899681091299</v>
      </c>
      <c r="P101" s="39">
        <v>0</v>
      </c>
      <c r="Q101" s="40">
        <v>98.034819350242657</v>
      </c>
      <c r="R101" s="38">
        <v>9.2747700386047338</v>
      </c>
      <c r="S101" s="39">
        <v>0</v>
      </c>
      <c r="T101" s="39">
        <v>0</v>
      </c>
      <c r="U101" s="39">
        <v>16.708960103034975</v>
      </c>
      <c r="V101" s="40">
        <v>25.983730141639711</v>
      </c>
      <c r="W101" s="38">
        <v>0</v>
      </c>
      <c r="X101" s="39">
        <v>0</v>
      </c>
      <c r="Y101" s="39">
        <v>0.97363999176025395</v>
      </c>
      <c r="Z101" s="39">
        <v>1.8335300598144582</v>
      </c>
      <c r="AA101" s="39">
        <v>8.7973701019287116</v>
      </c>
      <c r="AB101" s="39">
        <v>4.4199600372314505</v>
      </c>
      <c r="AC101" s="39">
        <v>0</v>
      </c>
      <c r="AD101" s="39">
        <v>0</v>
      </c>
      <c r="AE101" s="40">
        <v>16.024500190734873</v>
      </c>
      <c r="AF101" s="38">
        <v>0</v>
      </c>
      <c r="AG101" s="39">
        <v>0</v>
      </c>
      <c r="AH101" s="39">
        <v>1.8187999782562254</v>
      </c>
      <c r="AI101" s="40">
        <v>1.8187999782562254</v>
      </c>
      <c r="AJ101" s="71">
        <v>268.39599885368352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15.073530080795296</v>
      </c>
      <c r="I102" s="39">
        <v>1.038769989013671</v>
      </c>
      <c r="J102" s="39">
        <v>18.584500179290767</v>
      </c>
      <c r="K102" s="39">
        <v>2.9559999465942399E-2</v>
      </c>
      <c r="L102" s="40">
        <v>34.726360248565683</v>
      </c>
      <c r="M102" s="38">
        <v>57.4832204537392</v>
      </c>
      <c r="N102" s="39">
        <v>0.45195000839233401</v>
      </c>
      <c r="O102" s="39">
        <v>32.527100055694561</v>
      </c>
      <c r="P102" s="39">
        <v>0</v>
      </c>
      <c r="Q102" s="40">
        <v>90.462270517826099</v>
      </c>
      <c r="R102" s="38">
        <v>5.3922600879669229</v>
      </c>
      <c r="S102" s="39">
        <v>0.2539000015258786</v>
      </c>
      <c r="T102" s="39">
        <v>0</v>
      </c>
      <c r="U102" s="39">
        <v>3.1380399818420415</v>
      </c>
      <c r="V102" s="40">
        <v>8.784200071334844</v>
      </c>
      <c r="W102" s="38">
        <v>0</v>
      </c>
      <c r="X102" s="39">
        <v>0</v>
      </c>
      <c r="Y102" s="39">
        <v>1.1238899841308589</v>
      </c>
      <c r="Z102" s="39">
        <v>9.24100036621094E-2</v>
      </c>
      <c r="AA102" s="39">
        <v>6.4651900634765633</v>
      </c>
      <c r="AB102" s="39">
        <v>0.74220001220703102</v>
      </c>
      <c r="AC102" s="39">
        <v>0</v>
      </c>
      <c r="AD102" s="39">
        <v>0</v>
      </c>
      <c r="AE102" s="40">
        <v>8.4236900634765632</v>
      </c>
      <c r="AF102" s="38">
        <v>0</v>
      </c>
      <c r="AG102" s="39">
        <v>0</v>
      </c>
      <c r="AH102" s="39">
        <v>0</v>
      </c>
      <c r="AI102" s="40">
        <v>0</v>
      </c>
      <c r="AJ102" s="71">
        <v>142.39652090120319</v>
      </c>
    </row>
    <row r="103" spans="1:36" x14ac:dyDescent="0.3">
      <c r="A103" s="1" t="s">
        <v>152</v>
      </c>
      <c r="B103" s="61" t="s">
        <v>161</v>
      </c>
      <c r="C103" s="38">
        <v>11.235649957656868</v>
      </c>
      <c r="D103" s="39">
        <v>7.9224600143432617</v>
      </c>
      <c r="E103" s="39">
        <v>22.031570068359393</v>
      </c>
      <c r="F103" s="39">
        <v>8.2442799263000488</v>
      </c>
      <c r="G103" s="40">
        <v>49.433959966659572</v>
      </c>
      <c r="H103" s="38">
        <v>4.9101699829101602</v>
      </c>
      <c r="I103" s="39">
        <v>0</v>
      </c>
      <c r="J103" s="39">
        <v>11.028470199584961</v>
      </c>
      <c r="K103" s="39">
        <v>1.5487100067138699</v>
      </c>
      <c r="L103" s="40">
        <v>17.487350189208989</v>
      </c>
      <c r="M103" s="38">
        <v>22.17513026428222</v>
      </c>
      <c r="N103" s="39">
        <v>0</v>
      </c>
      <c r="O103" s="39">
        <v>20.466139896392832</v>
      </c>
      <c r="P103" s="39">
        <v>0</v>
      </c>
      <c r="Q103" s="40">
        <v>42.641270160675049</v>
      </c>
      <c r="R103" s="38">
        <v>4.9388300609588685</v>
      </c>
      <c r="S103" s="39">
        <v>0</v>
      </c>
      <c r="T103" s="39">
        <v>0</v>
      </c>
      <c r="U103" s="39">
        <v>8.4440698509216237</v>
      </c>
      <c r="V103" s="40">
        <v>13.382899911880493</v>
      </c>
      <c r="W103" s="38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0.37773999023437499</v>
      </c>
      <c r="AC103" s="39">
        <v>0</v>
      </c>
      <c r="AD103" s="39">
        <v>0</v>
      </c>
      <c r="AE103" s="40">
        <v>0.37773999023437499</v>
      </c>
      <c r="AF103" s="38">
        <v>0</v>
      </c>
      <c r="AG103" s="39">
        <v>0</v>
      </c>
      <c r="AH103" s="39">
        <v>0</v>
      </c>
      <c r="AI103" s="40">
        <v>0</v>
      </c>
      <c r="AJ103" s="71">
        <v>123.32322021865848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116.59841048049933</v>
      </c>
      <c r="F104" s="39">
        <v>14.163629983901977</v>
      </c>
      <c r="G104" s="40">
        <v>130.76204046440131</v>
      </c>
      <c r="H104" s="38">
        <v>76.879570114135731</v>
      </c>
      <c r="I104" s="39">
        <v>2.3336200218200669</v>
      </c>
      <c r="J104" s="39">
        <v>54.685109050750725</v>
      </c>
      <c r="K104" s="39">
        <v>0</v>
      </c>
      <c r="L104" s="40">
        <v>133.89829918670654</v>
      </c>
      <c r="M104" s="38">
        <v>28.401970092773439</v>
      </c>
      <c r="N104" s="39">
        <v>0</v>
      </c>
      <c r="O104" s="39">
        <v>31.922639958858497</v>
      </c>
      <c r="P104" s="39">
        <v>0</v>
      </c>
      <c r="Q104" s="40">
        <v>60.324610051631936</v>
      </c>
      <c r="R104" s="38">
        <v>12.689770109176635</v>
      </c>
      <c r="S104" s="39">
        <v>0</v>
      </c>
      <c r="T104" s="39">
        <v>0</v>
      </c>
      <c r="U104" s="39">
        <v>3.023329998016353</v>
      </c>
      <c r="V104" s="40">
        <v>15.713100107192988</v>
      </c>
      <c r="W104" s="38">
        <v>3.2688100395202628</v>
      </c>
      <c r="X104" s="39">
        <v>0</v>
      </c>
      <c r="Y104" s="39">
        <v>17.868199844360351</v>
      </c>
      <c r="Z104" s="39">
        <v>7.20433996582031</v>
      </c>
      <c r="AA104" s="39">
        <v>8.2059997558593806E-2</v>
      </c>
      <c r="AB104" s="39">
        <v>7.4031499023437499</v>
      </c>
      <c r="AC104" s="39">
        <v>0</v>
      </c>
      <c r="AD104" s="39">
        <v>0</v>
      </c>
      <c r="AE104" s="40">
        <v>35.82655974960327</v>
      </c>
      <c r="AF104" s="38">
        <v>0</v>
      </c>
      <c r="AG104" s="39">
        <v>0</v>
      </c>
      <c r="AH104" s="39">
        <v>0.80903001213073711</v>
      </c>
      <c r="AI104" s="40">
        <v>0.80903001213073711</v>
      </c>
      <c r="AJ104" s="71">
        <v>377.33363957166677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68.314199371337878</v>
      </c>
      <c r="F105" s="39">
        <v>7.4647499618530349</v>
      </c>
      <c r="G105" s="40">
        <v>75.778949333190909</v>
      </c>
      <c r="H105" s="38">
        <v>42.308250137329175</v>
      </c>
      <c r="I105" s="39">
        <v>0.11558999919891361</v>
      </c>
      <c r="J105" s="39">
        <v>17.793319442749024</v>
      </c>
      <c r="K105" s="39">
        <v>0</v>
      </c>
      <c r="L105" s="40">
        <v>60.217159579277109</v>
      </c>
      <c r="M105" s="38">
        <v>24.344940132141108</v>
      </c>
      <c r="N105" s="39">
        <v>7.7119998931884801E-2</v>
      </c>
      <c r="O105" s="39">
        <v>30.531919783592222</v>
      </c>
      <c r="P105" s="39">
        <v>0</v>
      </c>
      <c r="Q105" s="40">
        <v>54.953979914665211</v>
      </c>
      <c r="R105" s="38">
        <v>6.1051200027465784</v>
      </c>
      <c r="S105" s="39">
        <v>0</v>
      </c>
      <c r="T105" s="39">
        <v>0</v>
      </c>
      <c r="U105" s="39">
        <v>1.943610002517695</v>
      </c>
      <c r="V105" s="40">
        <v>8.0487300052642734</v>
      </c>
      <c r="W105" s="38">
        <v>3.5871400146484405</v>
      </c>
      <c r="X105" s="39">
        <v>0</v>
      </c>
      <c r="Y105" s="39">
        <v>10.940549987792979</v>
      </c>
      <c r="Z105" s="39">
        <v>0.220240005493164</v>
      </c>
      <c r="AA105" s="39">
        <v>4.0782799377441439</v>
      </c>
      <c r="AB105" s="39">
        <v>4.5856200561523455</v>
      </c>
      <c r="AC105" s="39">
        <v>0</v>
      </c>
      <c r="AD105" s="39">
        <v>0</v>
      </c>
      <c r="AE105" s="40">
        <v>23.411830001831071</v>
      </c>
      <c r="AF105" s="38">
        <v>0</v>
      </c>
      <c r="AG105" s="39">
        <v>0</v>
      </c>
      <c r="AH105" s="39">
        <v>0</v>
      </c>
      <c r="AI105" s="40">
        <v>0</v>
      </c>
      <c r="AJ105" s="71">
        <v>222.4106488342286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31.458919998168934</v>
      </c>
      <c r="F106" s="39">
        <v>2.3026500205993643</v>
      </c>
      <c r="G106" s="40">
        <v>33.761570018768296</v>
      </c>
      <c r="H106" s="38">
        <v>2.1409299697876008</v>
      </c>
      <c r="I106" s="39">
        <v>0</v>
      </c>
      <c r="J106" s="39">
        <v>10.389360126495355</v>
      </c>
      <c r="K106" s="39">
        <v>0</v>
      </c>
      <c r="L106" s="40">
        <v>12.530290096282956</v>
      </c>
      <c r="M106" s="38">
        <v>18.084620054244994</v>
      </c>
      <c r="N106" s="39">
        <v>0</v>
      </c>
      <c r="O106" s="39">
        <v>1.1173599920272876</v>
      </c>
      <c r="P106" s="39">
        <v>0</v>
      </c>
      <c r="Q106" s="40">
        <v>19.201980046272283</v>
      </c>
      <c r="R106" s="38">
        <v>12.142479949951174</v>
      </c>
      <c r="S106" s="39">
        <v>0</v>
      </c>
      <c r="T106" s="39">
        <v>0</v>
      </c>
      <c r="U106" s="39">
        <v>4.5627799644470208</v>
      </c>
      <c r="V106" s="40">
        <v>16.705259914398194</v>
      </c>
      <c r="W106" s="38">
        <v>3.6005099563598617</v>
      </c>
      <c r="X106" s="39">
        <v>0</v>
      </c>
      <c r="Y106" s="39">
        <v>11.611820343017579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15.21233029937744</v>
      </c>
      <c r="AF106" s="38">
        <v>0</v>
      </c>
      <c r="AG106" s="39">
        <v>3.2840098876953099</v>
      </c>
      <c r="AH106" s="39">
        <v>0.48705999755859397</v>
      </c>
      <c r="AI106" s="40">
        <v>3.7710698852539037</v>
      </c>
      <c r="AJ106" s="71">
        <v>101.18250026035307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122.86875983619699</v>
      </c>
      <c r="F107" s="39">
        <v>13.240790119171141</v>
      </c>
      <c r="G107" s="40">
        <v>136.10954995536812</v>
      </c>
      <c r="H107" s="38">
        <v>25.527080703735358</v>
      </c>
      <c r="I107" s="39">
        <v>0</v>
      </c>
      <c r="J107" s="39">
        <v>13.626740062713615</v>
      </c>
      <c r="K107" s="39">
        <v>0</v>
      </c>
      <c r="L107" s="40">
        <v>39.153820766448973</v>
      </c>
      <c r="M107" s="38">
        <v>24.846660499572749</v>
      </c>
      <c r="N107" s="39">
        <v>0.6750699920654295</v>
      </c>
      <c r="O107" s="39">
        <v>33.745089945793154</v>
      </c>
      <c r="P107" s="39">
        <v>0</v>
      </c>
      <c r="Q107" s="40">
        <v>59.266820437431335</v>
      </c>
      <c r="R107" s="38">
        <v>12.633859909057623</v>
      </c>
      <c r="S107" s="39">
        <v>0</v>
      </c>
      <c r="T107" s="39">
        <v>0</v>
      </c>
      <c r="U107" s="39">
        <v>0.30623999786376899</v>
      </c>
      <c r="V107" s="40">
        <v>12.940099906921391</v>
      </c>
      <c r="W107" s="38">
        <v>2.6753798828124999</v>
      </c>
      <c r="X107" s="39">
        <v>0</v>
      </c>
      <c r="Y107" s="39">
        <v>17.108989746093801</v>
      </c>
      <c r="Z107" s="39">
        <v>9.1239099731445279</v>
      </c>
      <c r="AA107" s="39">
        <v>5.7219299011230476</v>
      </c>
      <c r="AB107" s="39">
        <v>0.64365002441406205</v>
      </c>
      <c r="AC107" s="39">
        <v>0</v>
      </c>
      <c r="AD107" s="39">
        <v>0</v>
      </c>
      <c r="AE107" s="40">
        <v>35.273859527587938</v>
      </c>
      <c r="AF107" s="38">
        <v>0</v>
      </c>
      <c r="AG107" s="39">
        <v>5.8212100219726599</v>
      </c>
      <c r="AH107" s="39">
        <v>0</v>
      </c>
      <c r="AI107" s="40">
        <v>5.8212100219726599</v>
      </c>
      <c r="AJ107" s="71">
        <v>288.56536061573041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132.04143029785163</v>
      </c>
      <c r="F108" s="39">
        <v>11.900010044097892</v>
      </c>
      <c r="G108" s="40">
        <v>143.94144034194952</v>
      </c>
      <c r="H108" s="38">
        <v>37.896789382934585</v>
      </c>
      <c r="I108" s="39">
        <v>2.4795600013732901</v>
      </c>
      <c r="J108" s="39">
        <v>35.429609630584729</v>
      </c>
      <c r="K108" s="39">
        <v>1.3098199806213389</v>
      </c>
      <c r="L108" s="40">
        <v>77.115778995513949</v>
      </c>
      <c r="M108" s="38">
        <v>44.980460420608509</v>
      </c>
      <c r="N108" s="39">
        <v>0.29487001037597699</v>
      </c>
      <c r="O108" s="39">
        <v>32.568590286254882</v>
      </c>
      <c r="P108" s="39">
        <v>0</v>
      </c>
      <c r="Q108" s="40">
        <v>77.843920717239371</v>
      </c>
      <c r="R108" s="38">
        <v>17.714729970932005</v>
      </c>
      <c r="S108" s="39">
        <v>0.59001000976562501</v>
      </c>
      <c r="T108" s="39">
        <v>0</v>
      </c>
      <c r="U108" s="39">
        <v>9.7176499328613346</v>
      </c>
      <c r="V108" s="40">
        <v>28.022389913558964</v>
      </c>
      <c r="W108" s="38">
        <v>5.6219299316406302</v>
      </c>
      <c r="X108" s="39">
        <v>0</v>
      </c>
      <c r="Y108" s="39">
        <v>4.737549835205078</v>
      </c>
      <c r="Z108" s="39">
        <v>1.6129899902343701</v>
      </c>
      <c r="AA108" s="39">
        <v>4.2182402343750001</v>
      </c>
      <c r="AB108" s="39">
        <v>0</v>
      </c>
      <c r="AC108" s="39">
        <v>0</v>
      </c>
      <c r="AD108" s="39">
        <v>0</v>
      </c>
      <c r="AE108" s="40">
        <v>16.19070999145508</v>
      </c>
      <c r="AF108" s="38">
        <v>0</v>
      </c>
      <c r="AG108" s="39">
        <v>4.5716899585723878</v>
      </c>
      <c r="AH108" s="39">
        <v>0.1810000000000003</v>
      </c>
      <c r="AI108" s="40">
        <v>4.7526899585723879</v>
      </c>
      <c r="AJ108" s="71">
        <v>347.86692991828932</v>
      </c>
    </row>
    <row r="109" spans="1:36" s="43" customFormat="1" x14ac:dyDescent="0.3">
      <c r="A109" s="44" t="s">
        <v>15</v>
      </c>
      <c r="B109" s="61"/>
      <c r="C109" s="92">
        <v>4279.0385172853466</v>
      </c>
      <c r="D109" s="93">
        <v>573.8480405793191</v>
      </c>
      <c r="E109" s="93">
        <v>2149.7365311002736</v>
      </c>
      <c r="F109" s="93">
        <v>304.93488981533039</v>
      </c>
      <c r="G109" s="40">
        <v>7307.5579787802699</v>
      </c>
      <c r="H109" s="92">
        <v>2101.8564915251741</v>
      </c>
      <c r="I109" s="93">
        <v>45.470729855060569</v>
      </c>
      <c r="J109" s="93">
        <v>3728.5827958667264</v>
      </c>
      <c r="K109" s="93">
        <v>13.59581995582581</v>
      </c>
      <c r="L109" s="40">
        <v>5889.5058372027861</v>
      </c>
      <c r="M109" s="92">
        <v>3967.7245115039354</v>
      </c>
      <c r="N109" s="93">
        <v>8.2698500194549549</v>
      </c>
      <c r="O109" s="93">
        <v>3873.2989467506386</v>
      </c>
      <c r="P109" s="93">
        <v>1.7108499717712411</v>
      </c>
      <c r="Q109" s="40">
        <v>7851.0041582458007</v>
      </c>
      <c r="R109" s="92">
        <v>1347.276769918918</v>
      </c>
      <c r="S109" s="93">
        <v>4.4985399856567385</v>
      </c>
      <c r="T109" s="93">
        <v>8.5698400340080223</v>
      </c>
      <c r="U109" s="93">
        <v>497.86933957910549</v>
      </c>
      <c r="V109" s="40">
        <v>1858.214489517688</v>
      </c>
      <c r="W109" s="92">
        <v>238.58565958452223</v>
      </c>
      <c r="X109" s="93">
        <v>1.6962899613380431</v>
      </c>
      <c r="Y109" s="93">
        <v>385.45993899226204</v>
      </c>
      <c r="Z109" s="93">
        <v>102.56759998416901</v>
      </c>
      <c r="AA109" s="93">
        <v>209.25557987976083</v>
      </c>
      <c r="AB109" s="93">
        <v>173.5647302775383</v>
      </c>
      <c r="AC109" s="93">
        <v>28.257039678573612</v>
      </c>
      <c r="AD109" s="93">
        <v>13.691489913940424</v>
      </c>
      <c r="AE109" s="40">
        <v>1153.0783282721045</v>
      </c>
      <c r="AF109" s="92">
        <v>0.67240997314453099</v>
      </c>
      <c r="AG109" s="93">
        <v>817.66772080802923</v>
      </c>
      <c r="AH109" s="93">
        <v>177.21840025806441</v>
      </c>
      <c r="AI109" s="40">
        <v>995.55853103923823</v>
      </c>
      <c r="AJ109" s="71">
        <v>25054.919323057889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46">
        <v>0.41295393408898556</v>
      </c>
      <c r="D2" s="47">
        <v>0.29284982982588997</v>
      </c>
      <c r="E2" s="47">
        <v>4.1559540809823353E-3</v>
      </c>
      <c r="F2" s="47">
        <v>2.7032183017830967E-2</v>
      </c>
      <c r="G2" s="48">
        <v>0.33942104907707615</v>
      </c>
      <c r="H2" s="46">
        <v>0.15222043089938239</v>
      </c>
      <c r="I2" s="47">
        <v>3.1242689158655652E-2</v>
      </c>
      <c r="J2" s="47">
        <v>0.19482872939223761</v>
      </c>
      <c r="K2" s="47">
        <v>3.0088943799349652E-2</v>
      </c>
      <c r="L2" s="48">
        <v>0.16779318785419362</v>
      </c>
      <c r="M2" s="46">
        <v>0.10055635699958736</v>
      </c>
      <c r="N2" s="47">
        <v>0.11019354636606821</v>
      </c>
      <c r="O2" s="47">
        <v>4.0416255202144889E-2</v>
      </c>
      <c r="P2" s="47">
        <v>0</v>
      </c>
      <c r="Q2" s="48">
        <v>5.6051897703424308E-2</v>
      </c>
      <c r="R2" s="46">
        <v>3.7641500596869701E-2</v>
      </c>
      <c r="S2" s="47">
        <v>4.2805599239932185E-2</v>
      </c>
      <c r="T2" s="47">
        <v>0.40035428313225374</v>
      </c>
      <c r="U2" s="47">
        <v>3.8627728335779134E-2</v>
      </c>
      <c r="V2" s="48">
        <v>4.0395271822546368E-2</v>
      </c>
      <c r="W2" s="46">
        <v>3.727626058142015E-3</v>
      </c>
      <c r="X2" s="47">
        <v>6.6193970193014545E-3</v>
      </c>
      <c r="Y2" s="47">
        <v>5.478970509442108E-3</v>
      </c>
      <c r="Z2" s="47">
        <v>4.7585050244949838E-3</v>
      </c>
      <c r="AA2" s="47">
        <v>3.2222704530505261E-3</v>
      </c>
      <c r="AB2" s="47">
        <v>2.1686763621423951E-3</v>
      </c>
      <c r="AC2" s="47">
        <v>3.5249754294791793E-3</v>
      </c>
      <c r="AD2" s="47">
        <v>0</v>
      </c>
      <c r="AE2" s="48">
        <v>4.0444017903600782E-3</v>
      </c>
      <c r="AF2" s="46">
        <v>0</v>
      </c>
      <c r="AG2" s="47">
        <v>0.20702516191290815</v>
      </c>
      <c r="AH2" s="47">
        <v>2.4955930617666509E-2</v>
      </c>
      <c r="AI2" s="48">
        <v>0.13269267004201699</v>
      </c>
      <c r="AJ2" s="72">
        <v>4.2461210091614569E-2</v>
      </c>
    </row>
    <row r="3" spans="1:36" x14ac:dyDescent="0.3">
      <c r="A3" s="1" t="s">
        <v>44</v>
      </c>
      <c r="B3" s="61" t="s">
        <v>46</v>
      </c>
      <c r="C3" s="46">
        <v>0.56352909080883085</v>
      </c>
      <c r="D3" s="47">
        <v>0.36134025712542756</v>
      </c>
      <c r="E3" s="47">
        <v>0</v>
      </c>
      <c r="F3" s="47">
        <v>0</v>
      </c>
      <c r="G3" s="48">
        <v>0.52390610171792396</v>
      </c>
      <c r="H3" s="46">
        <v>6.2877652601294312E-2</v>
      </c>
      <c r="I3" s="47">
        <v>1.3523560073045414E-2</v>
      </c>
      <c r="J3" s="47">
        <v>8.2272266449274614E-2</v>
      </c>
      <c r="K3" s="47">
        <v>2.474808747624567E-2</v>
      </c>
      <c r="L3" s="48">
        <v>7.0175863095708474E-2</v>
      </c>
      <c r="M3" s="46">
        <v>0.12270421710158058</v>
      </c>
      <c r="N3" s="47">
        <v>0</v>
      </c>
      <c r="O3" s="47">
        <v>3.6822382853474049E-2</v>
      </c>
      <c r="P3" s="47">
        <v>0</v>
      </c>
      <c r="Q3" s="48">
        <v>7.6338723408798784E-2</v>
      </c>
      <c r="R3" s="46">
        <v>7.1098746049663472E-2</v>
      </c>
      <c r="S3" s="47">
        <v>0</v>
      </c>
      <c r="T3" s="47">
        <v>0</v>
      </c>
      <c r="U3" s="47">
        <v>2.7533509768934008E-2</v>
      </c>
      <c r="V3" s="48">
        <v>4.3596060166131587E-2</v>
      </c>
      <c r="W3" s="46">
        <v>2.4195703527412418E-3</v>
      </c>
      <c r="X3" s="47">
        <v>0</v>
      </c>
      <c r="Y3" s="47">
        <v>1.9848976052021343E-3</v>
      </c>
      <c r="Z3" s="47">
        <v>2.9076087772732705E-2</v>
      </c>
      <c r="AA3" s="47">
        <v>1.8165109633012728E-2</v>
      </c>
      <c r="AB3" s="47">
        <v>0</v>
      </c>
      <c r="AC3" s="47">
        <v>0</v>
      </c>
      <c r="AD3" s="47">
        <v>0</v>
      </c>
      <c r="AE3" s="48">
        <v>7.6016897323609315E-3</v>
      </c>
      <c r="AF3" s="46">
        <v>0</v>
      </c>
      <c r="AG3" s="47">
        <v>0.12262966478762058</v>
      </c>
      <c r="AH3" s="47">
        <v>4.5704051035420197E-2</v>
      </c>
      <c r="AI3" s="48">
        <v>6.8110461060144012E-2</v>
      </c>
      <c r="AJ3" s="72">
        <v>5.0048011650057685E-2</v>
      </c>
    </row>
    <row r="4" spans="1:36" x14ac:dyDescent="0.3">
      <c r="A4" s="1" t="s">
        <v>44</v>
      </c>
      <c r="B4" s="61" t="s">
        <v>47</v>
      </c>
      <c r="C4" s="46">
        <v>0.34573267962349369</v>
      </c>
      <c r="D4" s="47">
        <v>0.3705337490098371</v>
      </c>
      <c r="E4" s="47">
        <v>0</v>
      </c>
      <c r="F4" s="47">
        <v>0</v>
      </c>
      <c r="G4" s="48">
        <v>0.31387011522040525</v>
      </c>
      <c r="H4" s="46">
        <v>0.14755170239711501</v>
      </c>
      <c r="I4" s="47">
        <v>1.1728114410380228E-2</v>
      </c>
      <c r="J4" s="47">
        <v>0.14728117890888301</v>
      </c>
      <c r="K4" s="47">
        <v>0</v>
      </c>
      <c r="L4" s="48">
        <v>0.1440458475331787</v>
      </c>
      <c r="M4" s="46">
        <v>0.11895849078665036</v>
      </c>
      <c r="N4" s="47">
        <v>0</v>
      </c>
      <c r="O4" s="47">
        <v>4.3081148266271616E-2</v>
      </c>
      <c r="P4" s="47">
        <v>0</v>
      </c>
      <c r="Q4" s="48">
        <v>7.046471838517307E-2</v>
      </c>
      <c r="R4" s="46">
        <v>7.6124313878260935E-2</v>
      </c>
      <c r="S4" s="47">
        <v>0</v>
      </c>
      <c r="T4" s="47">
        <v>4.6837480899158936E-2</v>
      </c>
      <c r="U4" s="47">
        <v>9.0540258095165582E-2</v>
      </c>
      <c r="V4" s="48">
        <v>8.2707569759532473E-2</v>
      </c>
      <c r="W4" s="46">
        <v>1.435973732195499E-3</v>
      </c>
      <c r="X4" s="47">
        <v>0</v>
      </c>
      <c r="Y4" s="47">
        <v>3.5200158669602397E-3</v>
      </c>
      <c r="Z4" s="47">
        <v>4.8817828016784739E-3</v>
      </c>
      <c r="AA4" s="47">
        <v>1.8083286838798927E-2</v>
      </c>
      <c r="AB4" s="47">
        <v>4.4886199808112657E-3</v>
      </c>
      <c r="AC4" s="47">
        <v>5.0865911426564081E-3</v>
      </c>
      <c r="AD4" s="47">
        <v>0</v>
      </c>
      <c r="AE4" s="48">
        <v>7.3545155283885324E-3</v>
      </c>
      <c r="AF4" s="46">
        <v>0</v>
      </c>
      <c r="AG4" s="47">
        <v>3.5021463722316203E-2</v>
      </c>
      <c r="AH4" s="47">
        <v>5.7078817335166503E-2</v>
      </c>
      <c r="AI4" s="48">
        <v>4.2536249034438173E-2</v>
      </c>
      <c r="AJ4" s="72">
        <v>5.7368018357183651E-2</v>
      </c>
    </row>
    <row r="5" spans="1:36" x14ac:dyDescent="0.3">
      <c r="A5" s="1" t="s">
        <v>44</v>
      </c>
      <c r="B5" s="61" t="s">
        <v>48</v>
      </c>
      <c r="C5" s="46">
        <v>0.48137429209925209</v>
      </c>
      <c r="D5" s="47">
        <v>0.23308571597713706</v>
      </c>
      <c r="E5" s="47">
        <v>0</v>
      </c>
      <c r="F5" s="47">
        <v>2.1308535981566807E-2</v>
      </c>
      <c r="G5" s="48">
        <v>0.36748620830833167</v>
      </c>
      <c r="H5" s="46">
        <v>7.4453363623379856E-2</v>
      </c>
      <c r="I5" s="47">
        <v>1.1154796112214822E-2</v>
      </c>
      <c r="J5" s="47">
        <v>6.9385491004413088E-2</v>
      </c>
      <c r="K5" s="47">
        <v>3.5453530592835354E-2</v>
      </c>
      <c r="L5" s="48">
        <v>6.9997508528971047E-2</v>
      </c>
      <c r="M5" s="46">
        <v>4.25071935569587E-2</v>
      </c>
      <c r="N5" s="47">
        <v>8.4979942601453584E-2</v>
      </c>
      <c r="O5" s="47">
        <v>2.2764662532555803E-2</v>
      </c>
      <c r="P5" s="47">
        <v>0</v>
      </c>
      <c r="Q5" s="48">
        <v>2.829133022756871E-2</v>
      </c>
      <c r="R5" s="46">
        <v>3.0788259268545715E-2</v>
      </c>
      <c r="S5" s="47">
        <v>0</v>
      </c>
      <c r="T5" s="47">
        <v>0</v>
      </c>
      <c r="U5" s="47">
        <v>1.0768629192170091E-2</v>
      </c>
      <c r="V5" s="48">
        <v>2.0983903912074824E-2</v>
      </c>
      <c r="W5" s="46">
        <v>9.1873958656873834E-5</v>
      </c>
      <c r="X5" s="47">
        <v>0.14113391262974076</v>
      </c>
      <c r="Y5" s="47">
        <v>2.6619511368904964E-3</v>
      </c>
      <c r="Z5" s="47">
        <v>9.1052096272065258E-3</v>
      </c>
      <c r="AA5" s="47">
        <v>2.1861969967135902E-4</v>
      </c>
      <c r="AB5" s="47">
        <v>5.5260488608453457E-4</v>
      </c>
      <c r="AC5" s="47">
        <v>0</v>
      </c>
      <c r="AD5" s="47">
        <v>0</v>
      </c>
      <c r="AE5" s="48">
        <v>1.2347530924512098E-3</v>
      </c>
      <c r="AF5" s="46">
        <v>0</v>
      </c>
      <c r="AG5" s="47">
        <v>8.2253614492604335E-2</v>
      </c>
      <c r="AH5" s="47">
        <v>1.3297954850127812E-3</v>
      </c>
      <c r="AI5" s="48">
        <v>3.7459025291062806E-2</v>
      </c>
      <c r="AJ5" s="72">
        <v>2.2959202106464415E-2</v>
      </c>
    </row>
    <row r="6" spans="1:36" x14ac:dyDescent="0.3">
      <c r="A6" s="1" t="s">
        <v>44</v>
      </c>
      <c r="B6" s="61" t="s">
        <v>49</v>
      </c>
      <c r="C6" s="46">
        <v>0.64936252269231776</v>
      </c>
      <c r="D6" s="47">
        <v>0.31601066146223245</v>
      </c>
      <c r="E6" s="47">
        <v>0</v>
      </c>
      <c r="F6" s="47">
        <v>0</v>
      </c>
      <c r="G6" s="48">
        <v>0.49115760875263442</v>
      </c>
      <c r="H6" s="46">
        <v>6.5356675269199152E-2</v>
      </c>
      <c r="I6" s="47">
        <v>1.9122321666379768E-2</v>
      </c>
      <c r="J6" s="47">
        <v>0.11564383876884804</v>
      </c>
      <c r="K6" s="47">
        <v>0</v>
      </c>
      <c r="L6" s="48">
        <v>0.10452400145593968</v>
      </c>
      <c r="M6" s="46">
        <v>8.0862250106225761E-2</v>
      </c>
      <c r="N6" s="47">
        <v>0</v>
      </c>
      <c r="O6" s="47">
        <v>1.0928815034982652E-2</v>
      </c>
      <c r="P6" s="47">
        <v>0</v>
      </c>
      <c r="Q6" s="48">
        <v>3.4795060335563233E-2</v>
      </c>
      <c r="R6" s="46">
        <v>3.1004997825677181E-3</v>
      </c>
      <c r="S6" s="47">
        <v>0</v>
      </c>
      <c r="T6" s="47">
        <v>0.38180707164446026</v>
      </c>
      <c r="U6" s="47">
        <v>5.4449826088842919E-2</v>
      </c>
      <c r="V6" s="48">
        <v>1.053472744540436E-2</v>
      </c>
      <c r="W6" s="46">
        <v>0</v>
      </c>
      <c r="X6" s="47">
        <v>8.0755173325958319E-3</v>
      </c>
      <c r="Y6" s="47">
        <v>1.1970628308640258E-3</v>
      </c>
      <c r="Z6" s="47">
        <v>0</v>
      </c>
      <c r="AA6" s="47">
        <v>2.4830068606520321E-3</v>
      </c>
      <c r="AB6" s="47">
        <v>0</v>
      </c>
      <c r="AC6" s="47">
        <v>2.909269017323917E-3</v>
      </c>
      <c r="AD6" s="47">
        <v>0</v>
      </c>
      <c r="AE6" s="48">
        <v>1.0225332099275375E-3</v>
      </c>
      <c r="AF6" s="46">
        <v>0</v>
      </c>
      <c r="AG6" s="47">
        <v>0.58643204325045273</v>
      </c>
      <c r="AH6" s="47">
        <v>0</v>
      </c>
      <c r="AI6" s="48">
        <v>0.11830430601189894</v>
      </c>
      <c r="AJ6" s="72">
        <v>3.714972733611744E-2</v>
      </c>
    </row>
    <row r="7" spans="1:36" x14ac:dyDescent="0.3">
      <c r="A7" s="1" t="s">
        <v>44</v>
      </c>
      <c r="B7" s="61" t="s">
        <v>50</v>
      </c>
      <c r="C7" s="46">
        <v>0.55325731314745852</v>
      </c>
      <c r="D7" s="47">
        <v>0.25253195583463039</v>
      </c>
      <c r="E7" s="47">
        <v>0</v>
      </c>
      <c r="F7" s="47">
        <v>0</v>
      </c>
      <c r="G7" s="48">
        <v>0.47260946275431304</v>
      </c>
      <c r="H7" s="46">
        <v>0.27004825412381267</v>
      </c>
      <c r="I7" s="47">
        <v>1.505009671364326E-2</v>
      </c>
      <c r="J7" s="47">
        <v>7.2262887381322291E-2</v>
      </c>
      <c r="K7" s="47">
        <v>0</v>
      </c>
      <c r="L7" s="48">
        <v>0.13071094012675383</v>
      </c>
      <c r="M7" s="46">
        <v>5.0746462324459694E-2</v>
      </c>
      <c r="N7" s="47">
        <v>0</v>
      </c>
      <c r="O7" s="47">
        <v>2.3112180209415967E-2</v>
      </c>
      <c r="P7" s="47">
        <v>0</v>
      </c>
      <c r="Q7" s="48">
        <v>3.2662055336989113E-2</v>
      </c>
      <c r="R7" s="46">
        <v>8.8878665638647616E-3</v>
      </c>
      <c r="S7" s="47">
        <v>0</v>
      </c>
      <c r="T7" s="47">
        <v>0</v>
      </c>
      <c r="U7" s="47">
        <v>4.213994388554837E-2</v>
      </c>
      <c r="V7" s="48">
        <v>2.2832747952670276E-2</v>
      </c>
      <c r="W7" s="46">
        <v>1.1943100620058103E-3</v>
      </c>
      <c r="X7" s="47">
        <v>0</v>
      </c>
      <c r="Y7" s="47">
        <v>1.9216183621033908E-3</v>
      </c>
      <c r="Z7" s="47">
        <v>0</v>
      </c>
      <c r="AA7" s="47">
        <v>1.3081133920806801E-2</v>
      </c>
      <c r="AB7" s="47">
        <v>2.3386757372307063E-3</v>
      </c>
      <c r="AC7" s="47">
        <v>0</v>
      </c>
      <c r="AD7" s="47">
        <v>1.0093458050455543E-3</v>
      </c>
      <c r="AE7" s="48">
        <v>2.9466556906333373E-3</v>
      </c>
      <c r="AF7" s="46">
        <v>0</v>
      </c>
      <c r="AG7" s="47">
        <v>0</v>
      </c>
      <c r="AH7" s="47">
        <v>4.0584546411320546E-2</v>
      </c>
      <c r="AI7" s="48">
        <v>2.4779905218531451E-2</v>
      </c>
      <c r="AJ7" s="72">
        <v>4.5065129158009483E-2</v>
      </c>
    </row>
    <row r="8" spans="1:36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0</v>
      </c>
      <c r="F8" s="47">
        <v>3.1291928015665569E-3</v>
      </c>
      <c r="G8" s="48">
        <v>8.7894924592411459E-4</v>
      </c>
      <c r="H8" s="46">
        <v>4.6407678359450664E-2</v>
      </c>
      <c r="I8" s="47">
        <v>0</v>
      </c>
      <c r="J8" s="47">
        <v>0.1802994690282807</v>
      </c>
      <c r="K8" s="47">
        <v>0</v>
      </c>
      <c r="L8" s="48">
        <v>0.13772329067335579</v>
      </c>
      <c r="M8" s="46">
        <v>0.12818960532001758</v>
      </c>
      <c r="N8" s="47">
        <v>0</v>
      </c>
      <c r="O8" s="47">
        <v>2.9135349339662955E-2</v>
      </c>
      <c r="P8" s="47">
        <v>0</v>
      </c>
      <c r="Q8" s="48">
        <v>7.1603720060572848E-2</v>
      </c>
      <c r="R8" s="46">
        <v>3.4311345699298189E-2</v>
      </c>
      <c r="S8" s="47">
        <v>0</v>
      </c>
      <c r="T8" s="47">
        <v>0.14894354086571077</v>
      </c>
      <c r="U8" s="47">
        <v>8.6038927348356109E-3</v>
      </c>
      <c r="V8" s="48">
        <v>2.8156782199545208E-2</v>
      </c>
      <c r="W8" s="46">
        <v>4.1207524884707103E-5</v>
      </c>
      <c r="X8" s="47">
        <v>0</v>
      </c>
      <c r="Y8" s="47">
        <v>0</v>
      </c>
      <c r="Z8" s="47">
        <v>9.0343704751093927E-3</v>
      </c>
      <c r="AA8" s="47">
        <v>0</v>
      </c>
      <c r="AB8" s="47">
        <v>0</v>
      </c>
      <c r="AC8" s="47">
        <v>0</v>
      </c>
      <c r="AD8" s="47">
        <v>0</v>
      </c>
      <c r="AE8" s="48">
        <v>9.118601300664638E-4</v>
      </c>
      <c r="AF8" s="46">
        <v>0</v>
      </c>
      <c r="AG8" s="47">
        <v>0</v>
      </c>
      <c r="AH8" s="47">
        <v>1.8681094638037569E-3</v>
      </c>
      <c r="AI8" s="48">
        <v>1.6365776501667301E-3</v>
      </c>
      <c r="AJ8" s="72">
        <v>3.4156663171683831E-2</v>
      </c>
    </row>
    <row r="9" spans="1:36" x14ac:dyDescent="0.3">
      <c r="A9" s="1" t="s">
        <v>44</v>
      </c>
      <c r="B9" s="61" t="s">
        <v>52</v>
      </c>
      <c r="C9" s="46">
        <v>0.21442053614849374</v>
      </c>
      <c r="D9" s="47">
        <v>0.28280258148696824</v>
      </c>
      <c r="E9" s="47">
        <v>0.25649515590840527</v>
      </c>
      <c r="F9" s="47">
        <v>0.28387046776126107</v>
      </c>
      <c r="G9" s="48">
        <v>0.25470164485258884</v>
      </c>
      <c r="H9" s="46">
        <v>0.35776636789782262</v>
      </c>
      <c r="I9" s="47">
        <v>0.34498190497310555</v>
      </c>
      <c r="J9" s="47">
        <v>0.18761852777991994</v>
      </c>
      <c r="K9" s="47">
        <v>0</v>
      </c>
      <c r="L9" s="48">
        <v>0.23626935191808804</v>
      </c>
      <c r="M9" s="46">
        <v>0.26055724328349006</v>
      </c>
      <c r="N9" s="47">
        <v>0</v>
      </c>
      <c r="O9" s="47">
        <v>4.6035766709492283E-2</v>
      </c>
      <c r="P9" s="47">
        <v>0</v>
      </c>
      <c r="Q9" s="48">
        <v>0.11136038379695401</v>
      </c>
      <c r="R9" s="46">
        <v>9.1545031224743958E-2</v>
      </c>
      <c r="S9" s="47">
        <v>0</v>
      </c>
      <c r="T9" s="47">
        <v>0</v>
      </c>
      <c r="U9" s="47">
        <v>3.1416124710074544E-2</v>
      </c>
      <c r="V9" s="48">
        <v>6.2811298016059725E-2</v>
      </c>
      <c r="W9" s="46">
        <v>4.9496388273123516E-3</v>
      </c>
      <c r="X9" s="47">
        <v>0</v>
      </c>
      <c r="Y9" s="47">
        <v>8.9950399575849747E-3</v>
      </c>
      <c r="Z9" s="47">
        <v>1.4127171823950348E-2</v>
      </c>
      <c r="AA9" s="47">
        <v>3.4427446193817053E-2</v>
      </c>
      <c r="AB9" s="47">
        <v>3.9478444953263258E-3</v>
      </c>
      <c r="AC9" s="47">
        <v>1.8976798293208539E-3</v>
      </c>
      <c r="AD9" s="47">
        <v>0</v>
      </c>
      <c r="AE9" s="48">
        <v>6.8855067431797872E-3</v>
      </c>
      <c r="AF9" s="46">
        <v>0</v>
      </c>
      <c r="AG9" s="47">
        <v>7.601200422371869E-2</v>
      </c>
      <c r="AH9" s="47">
        <v>4.3435225686256421E-2</v>
      </c>
      <c r="AI9" s="48">
        <v>5.8690117158993735E-2</v>
      </c>
      <c r="AJ9" s="72">
        <v>4.3466019473379115E-2</v>
      </c>
    </row>
    <row r="10" spans="1:36" x14ac:dyDescent="0.3">
      <c r="A10" s="1" t="s">
        <v>168</v>
      </c>
      <c r="B10" s="61" t="s">
        <v>53</v>
      </c>
      <c r="C10" s="46">
        <v>0.10426287116030807</v>
      </c>
      <c r="D10" s="47">
        <v>0.25714806378837779</v>
      </c>
      <c r="E10" s="47">
        <v>0</v>
      </c>
      <c r="F10" s="47">
        <v>0</v>
      </c>
      <c r="G10" s="48">
        <v>0.10708395236614061</v>
      </c>
      <c r="H10" s="46">
        <v>0.1449296935337159</v>
      </c>
      <c r="I10" s="47">
        <v>9.7589421009624297E-2</v>
      </c>
      <c r="J10" s="47">
        <v>0.22101738346156508</v>
      </c>
      <c r="K10" s="47">
        <v>0.4265912082830613</v>
      </c>
      <c r="L10" s="48">
        <v>0.19356825440968836</v>
      </c>
      <c r="M10" s="46">
        <v>0.18806608199549527</v>
      </c>
      <c r="N10" s="47">
        <v>0</v>
      </c>
      <c r="O10" s="47">
        <v>0.1135365971865763</v>
      </c>
      <c r="P10" s="47">
        <v>8.5792939632720222E-2</v>
      </c>
      <c r="Q10" s="48">
        <v>0.13844079060451073</v>
      </c>
      <c r="R10" s="46">
        <v>0.24546559235724652</v>
      </c>
      <c r="S10" s="47">
        <v>0</v>
      </c>
      <c r="T10" s="47">
        <v>1.3440285488429867E-2</v>
      </c>
      <c r="U10" s="47">
        <v>0.14811019019028984</v>
      </c>
      <c r="V10" s="48">
        <v>0.18946546953412638</v>
      </c>
      <c r="W10" s="46">
        <v>1.1451275477907467E-3</v>
      </c>
      <c r="X10" s="47">
        <v>0</v>
      </c>
      <c r="Y10" s="47">
        <v>4.9314726528929821E-5</v>
      </c>
      <c r="Z10" s="47">
        <v>2.0909509112123519E-2</v>
      </c>
      <c r="AA10" s="47">
        <v>1.3230098852065454E-3</v>
      </c>
      <c r="AB10" s="47">
        <v>1.4668476811969518E-3</v>
      </c>
      <c r="AC10" s="47">
        <v>3.3362442791865354E-3</v>
      </c>
      <c r="AD10" s="47">
        <v>3.2002861822233246E-3</v>
      </c>
      <c r="AE10" s="48">
        <v>1.5984856816618797E-3</v>
      </c>
      <c r="AF10" s="46">
        <v>0</v>
      </c>
      <c r="AG10" s="47">
        <v>1.7197996893686694E-2</v>
      </c>
      <c r="AH10" s="47">
        <v>0.21661168721018403</v>
      </c>
      <c r="AI10" s="48">
        <v>0.15503312425520344</v>
      </c>
      <c r="AJ10" s="72">
        <v>3.5772268936707118E-2</v>
      </c>
    </row>
    <row r="11" spans="1:36" x14ac:dyDescent="0.3">
      <c r="A11" s="1" t="s">
        <v>54</v>
      </c>
      <c r="B11" s="61" t="s">
        <v>55</v>
      </c>
      <c r="C11" s="46">
        <v>0.63494870681991467</v>
      </c>
      <c r="D11" s="47">
        <v>0.34733668719448835</v>
      </c>
      <c r="E11" s="47">
        <v>0.5211654965244541</v>
      </c>
      <c r="F11" s="47">
        <v>0.26649056757883038</v>
      </c>
      <c r="G11" s="48">
        <v>0.51129883144009536</v>
      </c>
      <c r="H11" s="46">
        <v>0.17819202089446878</v>
      </c>
      <c r="I11" s="47">
        <v>0.11171002170452383</v>
      </c>
      <c r="J11" s="47">
        <v>0.27322544983883107</v>
      </c>
      <c r="K11" s="47">
        <v>0.273462548946726</v>
      </c>
      <c r="L11" s="48">
        <v>0.23744026707793681</v>
      </c>
      <c r="M11" s="46">
        <v>0.2655660398379005</v>
      </c>
      <c r="N11" s="47">
        <v>8.2693111996937255E-2</v>
      </c>
      <c r="O11" s="47">
        <v>0.18199563521919052</v>
      </c>
      <c r="P11" s="47">
        <v>0</v>
      </c>
      <c r="Q11" s="48">
        <v>0.21973322052176189</v>
      </c>
      <c r="R11" s="46">
        <v>0.13225451674299418</v>
      </c>
      <c r="S11" s="47">
        <v>0</v>
      </c>
      <c r="T11" s="47">
        <v>0</v>
      </c>
      <c r="U11" s="47">
        <v>4.0022040842019685E-2</v>
      </c>
      <c r="V11" s="48">
        <v>8.9785727887958341E-2</v>
      </c>
      <c r="W11" s="46">
        <v>9.4043308409449862E-3</v>
      </c>
      <c r="X11" s="47">
        <v>1.0540459104601989E-2</v>
      </c>
      <c r="Y11" s="47">
        <v>1.7323469914587112E-3</v>
      </c>
      <c r="Z11" s="47">
        <v>0</v>
      </c>
      <c r="AA11" s="47">
        <v>1.0896525527758159E-2</v>
      </c>
      <c r="AB11" s="47">
        <v>6.5722847939632036E-3</v>
      </c>
      <c r="AC11" s="47">
        <v>0</v>
      </c>
      <c r="AD11" s="47">
        <v>0</v>
      </c>
      <c r="AE11" s="48">
        <v>6.0998612085117051E-3</v>
      </c>
      <c r="AF11" s="46">
        <v>0</v>
      </c>
      <c r="AG11" s="47">
        <v>0.16756538295896761</v>
      </c>
      <c r="AH11" s="47">
        <v>5.2256936829347352E-2</v>
      </c>
      <c r="AI11" s="48">
        <v>0.10485388636858319</v>
      </c>
      <c r="AJ11" s="72">
        <v>0.10067156785672188</v>
      </c>
    </row>
    <row r="12" spans="1:36" x14ac:dyDescent="0.3">
      <c r="A12" s="1" t="s">
        <v>54</v>
      </c>
      <c r="B12" s="61" t="s">
        <v>56</v>
      </c>
      <c r="C12" s="46">
        <v>0.70572350475573975</v>
      </c>
      <c r="D12" s="47">
        <v>0.26223111103961672</v>
      </c>
      <c r="E12" s="47">
        <v>2.5684064884384177E-2</v>
      </c>
      <c r="F12" s="47">
        <v>7.3377097858766435E-2</v>
      </c>
      <c r="G12" s="48">
        <v>0.50820213222119937</v>
      </c>
      <c r="H12" s="46">
        <v>0.22641822084415675</v>
      </c>
      <c r="I12" s="47">
        <v>0</v>
      </c>
      <c r="J12" s="47">
        <v>0.19444036778577078</v>
      </c>
      <c r="K12" s="47">
        <v>3.363594887846999E-2</v>
      </c>
      <c r="L12" s="48">
        <v>0.19621773409909016</v>
      </c>
      <c r="M12" s="46">
        <v>0.28932802673778174</v>
      </c>
      <c r="N12" s="47">
        <v>5.1778299697222419E-2</v>
      </c>
      <c r="O12" s="47">
        <v>0.10626775080690219</v>
      </c>
      <c r="P12" s="47">
        <v>0</v>
      </c>
      <c r="Q12" s="48">
        <v>0.16168253470285546</v>
      </c>
      <c r="R12" s="46">
        <v>9.5406563216890686E-2</v>
      </c>
      <c r="S12" s="47">
        <v>3.9970609856943153E-2</v>
      </c>
      <c r="T12" s="47">
        <v>4.8186302672711213E-2</v>
      </c>
      <c r="U12" s="47">
        <v>1.5952603969898456E-2</v>
      </c>
      <c r="V12" s="48">
        <v>5.8144054896921711E-2</v>
      </c>
      <c r="W12" s="46">
        <v>1.0748540287805468E-3</v>
      </c>
      <c r="X12" s="47">
        <v>0</v>
      </c>
      <c r="Y12" s="47">
        <v>0</v>
      </c>
      <c r="Z12" s="47">
        <v>7.7794677622944567E-3</v>
      </c>
      <c r="AA12" s="47">
        <v>1.0922158672360707E-2</v>
      </c>
      <c r="AB12" s="47">
        <v>6.8229166814897319E-3</v>
      </c>
      <c r="AC12" s="47">
        <v>2.7607134447445018E-3</v>
      </c>
      <c r="AD12" s="47">
        <v>0</v>
      </c>
      <c r="AE12" s="48">
        <v>2.4766666640589101E-3</v>
      </c>
      <c r="AF12" s="46">
        <v>0</v>
      </c>
      <c r="AG12" s="47">
        <v>0.10652813811169699</v>
      </c>
      <c r="AH12" s="47">
        <v>1.9594736945124591E-2</v>
      </c>
      <c r="AI12" s="48">
        <v>5.2070565996372269E-2</v>
      </c>
      <c r="AJ12" s="72">
        <v>5.6911447507689054E-2</v>
      </c>
    </row>
    <row r="13" spans="1:36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</v>
      </c>
      <c r="F13" s="47">
        <v>0.11802522084183963</v>
      </c>
      <c r="G13" s="48">
        <v>1.5234202314698667E-2</v>
      </c>
      <c r="H13" s="46">
        <v>0.12738126681737102</v>
      </c>
      <c r="I13" s="47">
        <v>0</v>
      </c>
      <c r="J13" s="47">
        <v>0.10859379645221062</v>
      </c>
      <c r="K13" s="47">
        <v>0</v>
      </c>
      <c r="L13" s="48">
        <v>0.11308131615523459</v>
      </c>
      <c r="M13" s="46">
        <v>0.10880973741821227</v>
      </c>
      <c r="N13" s="47">
        <v>0</v>
      </c>
      <c r="O13" s="47">
        <v>4.7058905071748688E-2</v>
      </c>
      <c r="P13" s="47">
        <v>0</v>
      </c>
      <c r="Q13" s="48">
        <v>5.9660513353343568E-2</v>
      </c>
      <c r="R13" s="46">
        <v>7.4796733172415031E-2</v>
      </c>
      <c r="S13" s="47">
        <v>0</v>
      </c>
      <c r="T13" s="47">
        <v>0</v>
      </c>
      <c r="U13" s="47">
        <v>1.8347101684420407E-2</v>
      </c>
      <c r="V13" s="48">
        <v>5.1891656077445447E-2</v>
      </c>
      <c r="W13" s="46">
        <v>3.7184787198522476E-3</v>
      </c>
      <c r="X13" s="47">
        <v>7.1677357196952302E-3</v>
      </c>
      <c r="Y13" s="47">
        <v>3.7890681611344834E-3</v>
      </c>
      <c r="Z13" s="47">
        <v>0</v>
      </c>
      <c r="AA13" s="47">
        <v>7.544707766824291E-3</v>
      </c>
      <c r="AB13" s="47">
        <v>2.6995018236226748E-3</v>
      </c>
      <c r="AC13" s="47">
        <v>0</v>
      </c>
      <c r="AD13" s="47">
        <v>0</v>
      </c>
      <c r="AE13" s="48">
        <v>3.8236542265248463E-3</v>
      </c>
      <c r="AF13" s="46">
        <v>0</v>
      </c>
      <c r="AG13" s="47">
        <v>3.8906001818133119E-2</v>
      </c>
      <c r="AH13" s="47">
        <v>6.1371530456938127E-3</v>
      </c>
      <c r="AI13" s="48">
        <v>2.4636070989713921E-2</v>
      </c>
      <c r="AJ13" s="72">
        <v>2.1081230428272472E-2</v>
      </c>
    </row>
    <row r="14" spans="1:36" x14ac:dyDescent="0.3">
      <c r="A14" s="1" t="s">
        <v>54</v>
      </c>
      <c r="B14" s="61" t="s">
        <v>58</v>
      </c>
      <c r="C14" s="46">
        <v>0.58765900206934585</v>
      </c>
      <c r="D14" s="47">
        <v>0.22027440478412569</v>
      </c>
      <c r="E14" s="47">
        <v>0.52457359007653992</v>
      </c>
      <c r="F14" s="47">
        <v>0.26410592452539616</v>
      </c>
      <c r="G14" s="48">
        <v>0.47140157336867455</v>
      </c>
      <c r="H14" s="46">
        <v>0.26236308414257026</v>
      </c>
      <c r="I14" s="47">
        <v>0.10614539958981482</v>
      </c>
      <c r="J14" s="47">
        <v>0.19806912834816345</v>
      </c>
      <c r="K14" s="47">
        <v>6.2209452112180465E-2</v>
      </c>
      <c r="L14" s="48">
        <v>0.21666526507715853</v>
      </c>
      <c r="M14" s="46">
        <v>0.19380890384758215</v>
      </c>
      <c r="N14" s="47">
        <v>0.1368138019126684</v>
      </c>
      <c r="O14" s="47">
        <v>0.12482025539137152</v>
      </c>
      <c r="P14" s="47">
        <v>0</v>
      </c>
      <c r="Q14" s="48">
        <v>0.15030114089388666</v>
      </c>
      <c r="R14" s="46">
        <v>0.17008033812453022</v>
      </c>
      <c r="S14" s="47">
        <v>0.24866396307072267</v>
      </c>
      <c r="T14" s="47">
        <v>1.1678183135827582E-2</v>
      </c>
      <c r="U14" s="47">
        <v>9.2687457261816028E-2</v>
      </c>
      <c r="V14" s="48">
        <v>0.11990804913700975</v>
      </c>
      <c r="W14" s="46">
        <v>9.7868046819166755E-3</v>
      </c>
      <c r="X14" s="47">
        <v>4.960242442859167E-3</v>
      </c>
      <c r="Y14" s="47">
        <v>9.9562191106924106E-3</v>
      </c>
      <c r="Z14" s="47">
        <v>0</v>
      </c>
      <c r="AA14" s="47">
        <v>1.163760288401078E-3</v>
      </c>
      <c r="AB14" s="47">
        <v>4.97006017630081E-3</v>
      </c>
      <c r="AC14" s="47">
        <v>0</v>
      </c>
      <c r="AD14" s="47">
        <v>0</v>
      </c>
      <c r="AE14" s="48">
        <v>6.7360717518131219E-3</v>
      </c>
      <c r="AF14" s="46">
        <v>0</v>
      </c>
      <c r="AG14" s="47">
        <v>0.30125310694052004</v>
      </c>
      <c r="AH14" s="47">
        <v>0.11132171823473387</v>
      </c>
      <c r="AI14" s="48">
        <v>0.23172522015177532</v>
      </c>
      <c r="AJ14" s="72">
        <v>0.1354113299617575</v>
      </c>
    </row>
    <row r="15" spans="1:36" x14ac:dyDescent="0.3">
      <c r="A15" s="1" t="s">
        <v>54</v>
      </c>
      <c r="B15" s="61" t="s">
        <v>59</v>
      </c>
      <c r="C15" s="46">
        <v>0.68790966525696762</v>
      </c>
      <c r="D15" s="47">
        <v>0.21077900771456703</v>
      </c>
      <c r="E15" s="47">
        <v>4.0860378543257567E-3</v>
      </c>
      <c r="F15" s="47">
        <v>3.4345874464476817E-2</v>
      </c>
      <c r="G15" s="48">
        <v>0.30359747043077911</v>
      </c>
      <c r="H15" s="46">
        <v>0.16006877361577831</v>
      </c>
      <c r="I15" s="47">
        <v>4.8040582571072368E-2</v>
      </c>
      <c r="J15" s="47">
        <v>0.29165725247411151</v>
      </c>
      <c r="K15" s="47">
        <v>9.5071871824415118E-3</v>
      </c>
      <c r="L15" s="48">
        <v>0.24998503305873687</v>
      </c>
      <c r="M15" s="46">
        <v>0.35489340671778413</v>
      </c>
      <c r="N15" s="47">
        <v>0</v>
      </c>
      <c r="O15" s="47">
        <v>0.1688041619471923</v>
      </c>
      <c r="P15" s="47">
        <v>0</v>
      </c>
      <c r="Q15" s="48">
        <v>0.21312333354886337</v>
      </c>
      <c r="R15" s="46">
        <v>0.16255944519707161</v>
      </c>
      <c r="S15" s="47">
        <v>0</v>
      </c>
      <c r="T15" s="47">
        <v>0</v>
      </c>
      <c r="U15" s="47">
        <v>7.1005883188963878E-2</v>
      </c>
      <c r="V15" s="48">
        <v>0.13092622964532399</v>
      </c>
      <c r="W15" s="46">
        <v>2.0154421423935827E-3</v>
      </c>
      <c r="X15" s="47">
        <v>3.5794517132418616E-2</v>
      </c>
      <c r="Y15" s="47">
        <v>2.568975763436023E-3</v>
      </c>
      <c r="Z15" s="47">
        <v>1.1599630302657192E-2</v>
      </c>
      <c r="AA15" s="47">
        <v>7.4250392250263678E-3</v>
      </c>
      <c r="AB15" s="47">
        <v>1.4445923215308817E-3</v>
      </c>
      <c r="AC15" s="47">
        <v>3.4034552198725324E-2</v>
      </c>
      <c r="AD15" s="47">
        <v>0</v>
      </c>
      <c r="AE15" s="48">
        <v>3.3503156281326036E-3</v>
      </c>
      <c r="AF15" s="46">
        <v>0</v>
      </c>
      <c r="AG15" s="47">
        <v>0.17170389654725629</v>
      </c>
      <c r="AH15" s="47">
        <v>0.12164562312512875</v>
      </c>
      <c r="AI15" s="48">
        <v>0.15405386270204335</v>
      </c>
      <c r="AJ15" s="72">
        <v>9.1253112367006783E-2</v>
      </c>
    </row>
    <row r="16" spans="1:36" x14ac:dyDescent="0.3">
      <c r="A16" s="1" t="s">
        <v>54</v>
      </c>
      <c r="B16" s="61" t="s">
        <v>60</v>
      </c>
      <c r="C16" s="46">
        <v>0.65571089904481772</v>
      </c>
      <c r="D16" s="47">
        <v>0.32258781562057748</v>
      </c>
      <c r="E16" s="47">
        <v>8.857400510539859E-2</v>
      </c>
      <c r="F16" s="47">
        <v>5.6251013461599469E-2</v>
      </c>
      <c r="G16" s="48">
        <v>0.32982518609941464</v>
      </c>
      <c r="H16" s="46">
        <v>0.11062595693834015</v>
      </c>
      <c r="I16" s="47">
        <v>1.4525450945494052E-3</v>
      </c>
      <c r="J16" s="47">
        <v>6.8616133789627429E-2</v>
      </c>
      <c r="K16" s="47">
        <v>3.0023740162374989E-2</v>
      </c>
      <c r="L16" s="48">
        <v>7.9106883060036409E-2</v>
      </c>
      <c r="M16" s="46">
        <v>0.10002604607452742</v>
      </c>
      <c r="N16" s="47">
        <v>0</v>
      </c>
      <c r="O16" s="47">
        <v>3.1485665199062207E-2</v>
      </c>
      <c r="P16" s="47">
        <v>0</v>
      </c>
      <c r="Q16" s="48">
        <v>4.565909769227066E-2</v>
      </c>
      <c r="R16" s="46">
        <v>4.9796275550148143E-2</v>
      </c>
      <c r="S16" s="47">
        <v>0</v>
      </c>
      <c r="T16" s="47">
        <v>7.7960388417433801E-2</v>
      </c>
      <c r="U16" s="47">
        <v>8.4315805841815913E-3</v>
      </c>
      <c r="V16" s="48">
        <v>3.315987109795486E-2</v>
      </c>
      <c r="W16" s="46">
        <v>6.8368060085490043E-4</v>
      </c>
      <c r="X16" s="47">
        <v>0</v>
      </c>
      <c r="Y16" s="47">
        <v>8.4627180486466103E-4</v>
      </c>
      <c r="Z16" s="47">
        <v>5.2593477215450756E-3</v>
      </c>
      <c r="AA16" s="47">
        <v>2.3606573944804357E-3</v>
      </c>
      <c r="AB16" s="47">
        <v>6.3736103865907291E-3</v>
      </c>
      <c r="AC16" s="47">
        <v>0</v>
      </c>
      <c r="AD16" s="47">
        <v>7.5455557113662062E-3</v>
      </c>
      <c r="AE16" s="48">
        <v>1.7479199506243385E-3</v>
      </c>
      <c r="AF16" s="46">
        <v>0</v>
      </c>
      <c r="AG16" s="47">
        <v>0.13385162076712329</v>
      </c>
      <c r="AH16" s="47">
        <v>0.1108625642533269</v>
      </c>
      <c r="AI16" s="48">
        <v>0.12459747169075761</v>
      </c>
      <c r="AJ16" s="72">
        <v>3.203996235925418E-2</v>
      </c>
    </row>
    <row r="17" spans="1:36" x14ac:dyDescent="0.3">
      <c r="A17" s="1" t="s">
        <v>54</v>
      </c>
      <c r="B17" s="61" t="s">
        <v>61</v>
      </c>
      <c r="C17" s="46">
        <v>0.66069875474144646</v>
      </c>
      <c r="D17" s="47">
        <v>0.29529010675575279</v>
      </c>
      <c r="E17" s="47">
        <v>0</v>
      </c>
      <c r="F17" s="47">
        <v>0</v>
      </c>
      <c r="G17" s="48">
        <v>0.49934466165525687</v>
      </c>
      <c r="H17" s="46">
        <v>0.20434120609597969</v>
      </c>
      <c r="I17" s="47">
        <v>0.28589905260660908</v>
      </c>
      <c r="J17" s="47">
        <v>0.10072877438755858</v>
      </c>
      <c r="K17" s="47">
        <v>0.14316877071395154</v>
      </c>
      <c r="L17" s="48">
        <v>0.15096734811015755</v>
      </c>
      <c r="M17" s="46">
        <v>0.10287013587827983</v>
      </c>
      <c r="N17" s="47">
        <v>0.19185856938796747</v>
      </c>
      <c r="O17" s="47">
        <v>4.3167797697132977E-2</v>
      </c>
      <c r="P17" s="47">
        <v>0</v>
      </c>
      <c r="Q17" s="48">
        <v>6.6507695869293698E-2</v>
      </c>
      <c r="R17" s="46">
        <v>3.852249904536971E-2</v>
      </c>
      <c r="S17" s="47">
        <v>0</v>
      </c>
      <c r="T17" s="47">
        <v>0</v>
      </c>
      <c r="U17" s="47">
        <v>1.2170864371119477E-2</v>
      </c>
      <c r="V17" s="48">
        <v>1.7963089264571564E-2</v>
      </c>
      <c r="W17" s="46">
        <v>0</v>
      </c>
      <c r="X17" s="47">
        <v>0</v>
      </c>
      <c r="Y17" s="47">
        <v>1.2019645111804923E-3</v>
      </c>
      <c r="Z17" s="47">
        <v>0</v>
      </c>
      <c r="AA17" s="47">
        <v>8.1636461838355077E-3</v>
      </c>
      <c r="AB17" s="47">
        <v>9.2800272492013433E-3</v>
      </c>
      <c r="AC17" s="47">
        <v>3.8098136785589187E-3</v>
      </c>
      <c r="AD17" s="47">
        <v>1.964829806867162E-3</v>
      </c>
      <c r="AE17" s="48">
        <v>4.1811358685096599E-3</v>
      </c>
      <c r="AF17" s="46">
        <v>0</v>
      </c>
      <c r="AG17" s="47">
        <v>7.1316395325981621E-2</v>
      </c>
      <c r="AH17" s="47">
        <v>5.5072392078931741E-2</v>
      </c>
      <c r="AI17" s="48">
        <v>6.3989298992103039E-2</v>
      </c>
      <c r="AJ17" s="72">
        <v>2.9568569569295284E-2</v>
      </c>
    </row>
    <row r="18" spans="1:36" x14ac:dyDescent="0.3">
      <c r="A18" s="1" t="s">
        <v>54</v>
      </c>
      <c r="B18" s="61" t="s">
        <v>62</v>
      </c>
      <c r="C18" s="46">
        <v>0.12212501677553214</v>
      </c>
      <c r="D18" s="47">
        <v>0</v>
      </c>
      <c r="E18" s="47">
        <v>0</v>
      </c>
      <c r="F18" s="47">
        <v>0</v>
      </c>
      <c r="G18" s="48">
        <v>5.2203611156492295E-2</v>
      </c>
      <c r="H18" s="46">
        <v>6.3406533550433075E-2</v>
      </c>
      <c r="I18" s="47">
        <v>0</v>
      </c>
      <c r="J18" s="47">
        <v>0.14893936601804705</v>
      </c>
      <c r="K18" s="47">
        <v>0</v>
      </c>
      <c r="L18" s="48">
        <v>0.10729517963118018</v>
      </c>
      <c r="M18" s="46">
        <v>0.13071802495891377</v>
      </c>
      <c r="N18" s="47">
        <v>0</v>
      </c>
      <c r="O18" s="47">
        <v>4.1880351435503858E-2</v>
      </c>
      <c r="P18" s="47">
        <v>0</v>
      </c>
      <c r="Q18" s="48">
        <v>6.4351522833104413E-2</v>
      </c>
      <c r="R18" s="46">
        <v>5.7283519823301564E-2</v>
      </c>
      <c r="S18" s="47">
        <v>0</v>
      </c>
      <c r="T18" s="47">
        <v>0.20006509331122807</v>
      </c>
      <c r="U18" s="47">
        <v>2.2220007081837183E-2</v>
      </c>
      <c r="V18" s="48">
        <v>4.6699225936155095E-2</v>
      </c>
      <c r="W18" s="46">
        <v>1.8337737003649813E-2</v>
      </c>
      <c r="X18" s="47">
        <v>0</v>
      </c>
      <c r="Y18" s="47">
        <v>2.2174007509738313E-2</v>
      </c>
      <c r="Z18" s="47">
        <v>1.5578727980067335E-3</v>
      </c>
      <c r="AA18" s="47">
        <v>4.624609181622036E-3</v>
      </c>
      <c r="AB18" s="47">
        <v>0</v>
      </c>
      <c r="AC18" s="47">
        <v>0</v>
      </c>
      <c r="AD18" s="47">
        <v>0</v>
      </c>
      <c r="AE18" s="48">
        <v>1.0063383689822092E-2</v>
      </c>
      <c r="AF18" s="46">
        <v>0</v>
      </c>
      <c r="AG18" s="47">
        <v>0.13894129793962437</v>
      </c>
      <c r="AH18" s="47">
        <v>0.18721306571082003</v>
      </c>
      <c r="AI18" s="48">
        <v>0.14653478359224401</v>
      </c>
      <c r="AJ18" s="72">
        <v>4.746339671376603E-2</v>
      </c>
    </row>
    <row r="19" spans="1:36" x14ac:dyDescent="0.3">
      <c r="A19" s="1" t="s">
        <v>54</v>
      </c>
      <c r="B19" s="61" t="s">
        <v>63</v>
      </c>
      <c r="C19" s="46">
        <v>0.70272946737284492</v>
      </c>
      <c r="D19" s="47">
        <v>0.41784888179038177</v>
      </c>
      <c r="E19" s="47">
        <v>0</v>
      </c>
      <c r="F19" s="47">
        <v>0</v>
      </c>
      <c r="G19" s="48">
        <v>0.46188029499498329</v>
      </c>
      <c r="H19" s="46">
        <v>0.13911189925952747</v>
      </c>
      <c r="I19" s="47">
        <v>5.0601281460848524E-2</v>
      </c>
      <c r="J19" s="47">
        <v>6.3500634825219615E-2</v>
      </c>
      <c r="K19" s="47">
        <v>5.1073328898973312E-3</v>
      </c>
      <c r="L19" s="48">
        <v>9.2313017642648293E-2</v>
      </c>
      <c r="M19" s="46">
        <v>0.13435407538548463</v>
      </c>
      <c r="N19" s="47">
        <v>0</v>
      </c>
      <c r="O19" s="47">
        <v>2.1427911353960473E-2</v>
      </c>
      <c r="P19" s="47">
        <v>0</v>
      </c>
      <c r="Q19" s="48">
        <v>4.1547333644402537E-2</v>
      </c>
      <c r="R19" s="46">
        <v>4.6550529534305787E-2</v>
      </c>
      <c r="S19" s="47">
        <v>0</v>
      </c>
      <c r="T19" s="47">
        <v>0</v>
      </c>
      <c r="U19" s="47">
        <v>1.8078163617064318E-2</v>
      </c>
      <c r="V19" s="48">
        <v>3.5851491982709614E-2</v>
      </c>
      <c r="W19" s="46">
        <v>1.5489719089803421E-3</v>
      </c>
      <c r="X19" s="47">
        <v>0</v>
      </c>
      <c r="Y19" s="47">
        <v>2.1224886660083258E-3</v>
      </c>
      <c r="Z19" s="47">
        <v>1.5679128521923331E-2</v>
      </c>
      <c r="AA19" s="47">
        <v>6.9131916671004105E-3</v>
      </c>
      <c r="AB19" s="47">
        <v>0</v>
      </c>
      <c r="AC19" s="47">
        <v>0</v>
      </c>
      <c r="AD19" s="47">
        <v>0</v>
      </c>
      <c r="AE19" s="48">
        <v>5.0376814241432002E-3</v>
      </c>
      <c r="AF19" s="46">
        <v>0</v>
      </c>
      <c r="AG19" s="47">
        <v>4.7097602832352793E-2</v>
      </c>
      <c r="AH19" s="47">
        <v>2.2101793487848045E-2</v>
      </c>
      <c r="AI19" s="48">
        <v>4.1530670717471699E-2</v>
      </c>
      <c r="AJ19" s="72">
        <v>4.8494431734317715E-2</v>
      </c>
    </row>
    <row r="20" spans="1:36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0.29440456691501898</v>
      </c>
      <c r="F20" s="47">
        <v>0.24626252202030044</v>
      </c>
      <c r="G20" s="48">
        <v>0.28863117884710532</v>
      </c>
      <c r="H20" s="46">
        <v>0.27070626839368639</v>
      </c>
      <c r="I20" s="47">
        <v>0</v>
      </c>
      <c r="J20" s="47">
        <v>0.28878455771976702</v>
      </c>
      <c r="K20" s="47">
        <v>0</v>
      </c>
      <c r="L20" s="48">
        <v>0.28334855558898769</v>
      </c>
      <c r="M20" s="46">
        <v>0.26248523869439966</v>
      </c>
      <c r="N20" s="47">
        <v>0</v>
      </c>
      <c r="O20" s="47">
        <v>0.13336468201299481</v>
      </c>
      <c r="P20" s="47">
        <v>0.19859568090046748</v>
      </c>
      <c r="Q20" s="48">
        <v>0.18256967898156759</v>
      </c>
      <c r="R20" s="46">
        <v>0.10659510921807128</v>
      </c>
      <c r="S20" s="47">
        <v>0.70521094902560122</v>
      </c>
      <c r="T20" s="47">
        <v>0.16626049184213251</v>
      </c>
      <c r="U20" s="47">
        <v>3.9445205324909353E-2</v>
      </c>
      <c r="V20" s="48">
        <v>6.9402640751100836E-2</v>
      </c>
      <c r="W20" s="46">
        <v>7.2855892219471502E-3</v>
      </c>
      <c r="X20" s="47">
        <v>0</v>
      </c>
      <c r="Y20" s="47">
        <v>8.7506965167146403E-3</v>
      </c>
      <c r="Z20" s="47">
        <v>0</v>
      </c>
      <c r="AA20" s="47">
        <v>0</v>
      </c>
      <c r="AB20" s="47">
        <v>6.9446095169006083E-3</v>
      </c>
      <c r="AC20" s="47">
        <v>0</v>
      </c>
      <c r="AD20" s="47">
        <v>0</v>
      </c>
      <c r="AE20" s="48">
        <v>6.9396505787806097E-3</v>
      </c>
      <c r="AF20" s="46">
        <v>0</v>
      </c>
      <c r="AG20" s="47">
        <v>0.15999046379253598</v>
      </c>
      <c r="AH20" s="47">
        <v>1.2518536944667272E-2</v>
      </c>
      <c r="AI20" s="48">
        <v>6.2967025845146032E-2</v>
      </c>
      <c r="AJ20" s="72">
        <v>6.4748677959697062E-2</v>
      </c>
    </row>
    <row r="21" spans="1:36" x14ac:dyDescent="0.3">
      <c r="A21" s="1" t="s">
        <v>54</v>
      </c>
      <c r="B21" s="61" t="s">
        <v>65</v>
      </c>
      <c r="C21" s="46">
        <v>0.90824058483726788</v>
      </c>
      <c r="D21" s="47">
        <v>0.18456339857238194</v>
      </c>
      <c r="E21" s="47">
        <v>2.7276068667871928E-2</v>
      </c>
      <c r="F21" s="47">
        <v>0.14435855891191207</v>
      </c>
      <c r="G21" s="48">
        <v>0.67588792430576661</v>
      </c>
      <c r="H21" s="46">
        <v>8.1464487502263594E-2</v>
      </c>
      <c r="I21" s="47">
        <v>0</v>
      </c>
      <c r="J21" s="47">
        <v>0.18323314150062056</v>
      </c>
      <c r="K21" s="47">
        <v>0</v>
      </c>
      <c r="L21" s="48">
        <v>0.14592929405643784</v>
      </c>
      <c r="M21" s="46">
        <v>8.8607566958840159E-2</v>
      </c>
      <c r="N21" s="47">
        <v>0</v>
      </c>
      <c r="O21" s="47">
        <v>2.3455423292382503E-2</v>
      </c>
      <c r="P21" s="47">
        <v>1.5275757050285188E-2</v>
      </c>
      <c r="Q21" s="48">
        <v>4.9504303087186542E-2</v>
      </c>
      <c r="R21" s="46">
        <v>4.1055090227188465E-2</v>
      </c>
      <c r="S21" s="47">
        <v>0</v>
      </c>
      <c r="T21" s="47">
        <v>0</v>
      </c>
      <c r="U21" s="47">
        <v>6.5514442886661839E-3</v>
      </c>
      <c r="V21" s="48">
        <v>2.1169061345398251E-2</v>
      </c>
      <c r="W21" s="46">
        <v>0</v>
      </c>
      <c r="X21" s="47">
        <v>0</v>
      </c>
      <c r="Y21" s="47">
        <v>1.6082545041013165E-2</v>
      </c>
      <c r="Z21" s="47">
        <v>0</v>
      </c>
      <c r="AA21" s="47">
        <v>1.7870158591063781E-3</v>
      </c>
      <c r="AB21" s="47">
        <v>4.9912117522440107E-3</v>
      </c>
      <c r="AC21" s="47">
        <v>0</v>
      </c>
      <c r="AD21" s="47">
        <v>0</v>
      </c>
      <c r="AE21" s="48">
        <v>3.6666183064939322E-3</v>
      </c>
      <c r="AF21" s="46">
        <v>0</v>
      </c>
      <c r="AG21" s="47">
        <v>0.2394936404718335</v>
      </c>
      <c r="AH21" s="47">
        <v>5.3965683167101132E-2</v>
      </c>
      <c r="AI21" s="48">
        <v>0.22872323007458734</v>
      </c>
      <c r="AJ21" s="72">
        <v>8.8206501136558743E-2</v>
      </c>
    </row>
    <row r="22" spans="1:36" x14ac:dyDescent="0.3">
      <c r="A22" s="1" t="s">
        <v>54</v>
      </c>
      <c r="B22" s="61" t="s">
        <v>66</v>
      </c>
      <c r="C22" s="46">
        <v>0.93409970953104116</v>
      </c>
      <c r="D22" s="47">
        <v>0.31351176926231134</v>
      </c>
      <c r="E22" s="47">
        <v>0.6908193592220182</v>
      </c>
      <c r="F22" s="47">
        <v>0.27650455302850124</v>
      </c>
      <c r="G22" s="48">
        <v>0.65795919698363314</v>
      </c>
      <c r="H22" s="46">
        <v>0.17102796080509627</v>
      </c>
      <c r="I22" s="47">
        <v>0</v>
      </c>
      <c r="J22" s="47">
        <v>0.18859034043314513</v>
      </c>
      <c r="K22" s="47">
        <v>6.912970358370453E-2</v>
      </c>
      <c r="L22" s="48">
        <v>0.17024980622637095</v>
      </c>
      <c r="M22" s="46">
        <v>0.16029327633478235</v>
      </c>
      <c r="N22" s="47">
        <v>0.16916436504256635</v>
      </c>
      <c r="O22" s="47">
        <v>0.17340611985157228</v>
      </c>
      <c r="P22" s="47">
        <v>0</v>
      </c>
      <c r="Q22" s="48">
        <v>0.16840054026563911</v>
      </c>
      <c r="R22" s="46">
        <v>0.1596099589722228</v>
      </c>
      <c r="S22" s="47">
        <v>0.52040175729905069</v>
      </c>
      <c r="T22" s="47">
        <v>0</v>
      </c>
      <c r="U22" s="47">
        <v>5.5103878704311486E-2</v>
      </c>
      <c r="V22" s="48">
        <v>0.10085812397132582</v>
      </c>
      <c r="W22" s="46">
        <v>3.0866819123098348E-2</v>
      </c>
      <c r="X22" s="47">
        <v>0</v>
      </c>
      <c r="Y22" s="47">
        <v>3.7745106531679299E-3</v>
      </c>
      <c r="Z22" s="47">
        <v>4.3643907333142481E-2</v>
      </c>
      <c r="AA22" s="47">
        <v>0</v>
      </c>
      <c r="AB22" s="47">
        <v>5.5772959598488832E-2</v>
      </c>
      <c r="AC22" s="47">
        <v>0</v>
      </c>
      <c r="AD22" s="47">
        <v>0</v>
      </c>
      <c r="AE22" s="48">
        <v>1.5875479662655723E-2</v>
      </c>
      <c r="AF22" s="46">
        <v>0</v>
      </c>
      <c r="AG22" s="47">
        <v>0.34388831231334527</v>
      </c>
      <c r="AH22" s="47">
        <v>0.16547378337956695</v>
      </c>
      <c r="AI22" s="48">
        <v>0.25852660298690955</v>
      </c>
      <c r="AJ22" s="72">
        <v>0.14894769104756952</v>
      </c>
    </row>
    <row r="23" spans="1:36" x14ac:dyDescent="0.3">
      <c r="A23" s="1" t="s">
        <v>169</v>
      </c>
      <c r="B23" s="61" t="s">
        <v>170</v>
      </c>
      <c r="C23" s="46">
        <v>0.30571853727074871</v>
      </c>
      <c r="D23" s="47">
        <v>0.21177579434520677</v>
      </c>
      <c r="E23" s="47">
        <v>0.61311269300817894</v>
      </c>
      <c r="F23" s="47">
        <v>0.25371824571725082</v>
      </c>
      <c r="G23" s="48">
        <v>0.34352178778829007</v>
      </c>
      <c r="H23" s="46">
        <v>0.16792553860971826</v>
      </c>
      <c r="I23" s="47">
        <v>0.16281157280064673</v>
      </c>
      <c r="J23" s="47">
        <v>0.18555781332905161</v>
      </c>
      <c r="K23" s="47">
        <v>7.0082658228787495E-2</v>
      </c>
      <c r="L23" s="48">
        <v>0.1756798498060079</v>
      </c>
      <c r="M23" s="46">
        <v>0.14759722088803109</v>
      </c>
      <c r="N23" s="47">
        <v>0.21746964850669756</v>
      </c>
      <c r="O23" s="47">
        <v>2.292763159124617E-2</v>
      </c>
      <c r="P23" s="47">
        <v>0</v>
      </c>
      <c r="Q23" s="48">
        <v>4.8609346228571923E-2</v>
      </c>
      <c r="R23" s="46">
        <v>5.2035950131844193E-2</v>
      </c>
      <c r="S23" s="47">
        <v>0.29553318971256687</v>
      </c>
      <c r="T23" s="47">
        <v>2.9636905375300771E-2</v>
      </c>
      <c r="U23" s="47">
        <v>7.0974849672661607E-3</v>
      </c>
      <c r="V23" s="48">
        <v>2.2716832811280546E-2</v>
      </c>
      <c r="W23" s="46">
        <v>2.9423381433202368E-3</v>
      </c>
      <c r="X23" s="47">
        <v>6.8561320571539327E-3</v>
      </c>
      <c r="Y23" s="47">
        <v>3.8366478248198104E-3</v>
      </c>
      <c r="Z23" s="47">
        <v>3.979710307476219E-3</v>
      </c>
      <c r="AA23" s="47">
        <v>5.3925520059889195E-3</v>
      </c>
      <c r="AB23" s="47">
        <v>3.6210940044981259E-3</v>
      </c>
      <c r="AC23" s="47">
        <v>2.1879606126737161E-3</v>
      </c>
      <c r="AD23" s="47">
        <v>2.2036548195319267E-4</v>
      </c>
      <c r="AE23" s="48">
        <v>3.5205553230279051E-3</v>
      </c>
      <c r="AF23" s="46">
        <v>0</v>
      </c>
      <c r="AG23" s="47">
        <v>0.13972272810050643</v>
      </c>
      <c r="AH23" s="47">
        <v>5.5775034445097134E-2</v>
      </c>
      <c r="AI23" s="48">
        <v>9.9849496447452918E-2</v>
      </c>
      <c r="AJ23" s="72">
        <v>2.2571460990197009E-2</v>
      </c>
    </row>
    <row r="24" spans="1:36" x14ac:dyDescent="0.3">
      <c r="A24" s="1" t="s">
        <v>169</v>
      </c>
      <c r="B24" s="61" t="s">
        <v>67</v>
      </c>
      <c r="C24" s="46">
        <v>0.27544152979806802</v>
      </c>
      <c r="D24" s="47">
        <v>0.19185898882464603</v>
      </c>
      <c r="E24" s="47">
        <v>0.13753429208026316</v>
      </c>
      <c r="F24" s="47">
        <v>8.4982971556320827E-2</v>
      </c>
      <c r="G24" s="48">
        <v>0.18863314648937535</v>
      </c>
      <c r="H24" s="46">
        <v>0.19421071433925757</v>
      </c>
      <c r="I24" s="47">
        <v>0.10087831239495242</v>
      </c>
      <c r="J24" s="47">
        <v>0.28992309815588546</v>
      </c>
      <c r="K24" s="47">
        <v>0.11112722248862961</v>
      </c>
      <c r="L24" s="48">
        <v>0.24071872883895351</v>
      </c>
      <c r="M24" s="46">
        <v>0.24905189402864211</v>
      </c>
      <c r="N24" s="47">
        <v>2.4352038501937102E-2</v>
      </c>
      <c r="O24" s="47">
        <v>6.1806778762680981E-2</v>
      </c>
      <c r="P24" s="47">
        <v>0</v>
      </c>
      <c r="Q24" s="48">
        <v>0.10634900279235693</v>
      </c>
      <c r="R24" s="46">
        <v>0.10954090071442457</v>
      </c>
      <c r="S24" s="47">
        <v>0</v>
      </c>
      <c r="T24" s="47">
        <v>2.3525212887923627E-2</v>
      </c>
      <c r="U24" s="47">
        <v>1.9862367733409866E-2</v>
      </c>
      <c r="V24" s="48">
        <v>6.3077276902034782E-2</v>
      </c>
      <c r="W24" s="46">
        <v>5.9499173359979082E-3</v>
      </c>
      <c r="X24" s="47">
        <v>1.3633672082695224E-3</v>
      </c>
      <c r="Y24" s="47">
        <v>4.5828688638447088E-3</v>
      </c>
      <c r="Z24" s="47">
        <v>7.9409402821395102E-3</v>
      </c>
      <c r="AA24" s="47">
        <v>6.8403767651425123E-3</v>
      </c>
      <c r="AB24" s="47">
        <v>1.5742842633237841E-2</v>
      </c>
      <c r="AC24" s="47">
        <v>2.9574910220023557E-3</v>
      </c>
      <c r="AD24" s="47">
        <v>3.1841072803871981E-3</v>
      </c>
      <c r="AE24" s="48">
        <v>7.0723980419560356E-3</v>
      </c>
      <c r="AF24" s="46">
        <v>0</v>
      </c>
      <c r="AG24" s="47">
        <v>4.7462907237892211E-2</v>
      </c>
      <c r="AH24" s="47">
        <v>2.2574065790033709E-2</v>
      </c>
      <c r="AI24" s="48">
        <v>3.3635222921960757E-2</v>
      </c>
      <c r="AJ24" s="72">
        <v>3.6711878012080076E-2</v>
      </c>
    </row>
    <row r="25" spans="1:36" x14ac:dyDescent="0.3">
      <c r="A25" s="1" t="s">
        <v>68</v>
      </c>
      <c r="B25" s="61" t="s">
        <v>69</v>
      </c>
      <c r="C25" s="46">
        <v>0.16192674888826214</v>
      </c>
      <c r="D25" s="47">
        <v>0.22484086054549471</v>
      </c>
      <c r="E25" s="47">
        <v>0.46108153412238689</v>
      </c>
      <c r="F25" s="47">
        <v>0.17154174735085786</v>
      </c>
      <c r="G25" s="48">
        <v>0.28362561833754074</v>
      </c>
      <c r="H25" s="46">
        <v>0.25117669252235925</v>
      </c>
      <c r="I25" s="47">
        <v>0</v>
      </c>
      <c r="J25" s="47">
        <v>8.7200381072713037E-2</v>
      </c>
      <c r="K25" s="47">
        <v>1.8650244106670277E-2</v>
      </c>
      <c r="L25" s="48">
        <v>0.11959651858246001</v>
      </c>
      <c r="M25" s="46">
        <v>0.11897003538767628</v>
      </c>
      <c r="N25" s="47">
        <v>4.4313388430013367E-2</v>
      </c>
      <c r="O25" s="47">
        <v>3.8672325863568197E-2</v>
      </c>
      <c r="P25" s="47">
        <v>1.7993419614873406E-2</v>
      </c>
      <c r="Q25" s="48">
        <v>6.8518841031702124E-2</v>
      </c>
      <c r="R25" s="46">
        <v>5.4824136976811023E-2</v>
      </c>
      <c r="S25" s="47">
        <v>2.8859287606662679E-2</v>
      </c>
      <c r="T25" s="47">
        <v>0.11861032274459894</v>
      </c>
      <c r="U25" s="47">
        <v>1.8379848796666653E-2</v>
      </c>
      <c r="V25" s="48">
        <v>4.269959404081853E-2</v>
      </c>
      <c r="W25" s="46">
        <v>3.110542456897574E-3</v>
      </c>
      <c r="X25" s="47">
        <v>1.6338101230013058E-2</v>
      </c>
      <c r="Y25" s="47">
        <v>1.3345106085422326E-3</v>
      </c>
      <c r="Z25" s="47">
        <v>3.6015198761600391E-3</v>
      </c>
      <c r="AA25" s="47">
        <v>7.496882367883562E-3</v>
      </c>
      <c r="AB25" s="47">
        <v>1.3389541619442526E-2</v>
      </c>
      <c r="AC25" s="47">
        <v>0</v>
      </c>
      <c r="AD25" s="47">
        <v>0</v>
      </c>
      <c r="AE25" s="48">
        <v>4.1094551643019728E-3</v>
      </c>
      <c r="AF25" s="46">
        <v>0</v>
      </c>
      <c r="AG25" s="47">
        <v>9.0461173443053919E-2</v>
      </c>
      <c r="AH25" s="47">
        <v>3.9646176624908963E-2</v>
      </c>
      <c r="AI25" s="48">
        <v>7.7805993470401125E-2</v>
      </c>
      <c r="AJ25" s="72">
        <v>5.6299226342251082E-2</v>
      </c>
    </row>
    <row r="26" spans="1:36" x14ac:dyDescent="0.3">
      <c r="A26" s="1" t="s">
        <v>68</v>
      </c>
      <c r="B26" s="61" t="s">
        <v>70</v>
      </c>
      <c r="C26" s="46">
        <v>0.53638945048991238</v>
      </c>
      <c r="D26" s="47">
        <v>0.30426917989639185</v>
      </c>
      <c r="E26" s="47">
        <v>5.601300942561737E-2</v>
      </c>
      <c r="F26" s="47">
        <v>8.639754133327153E-2</v>
      </c>
      <c r="G26" s="48">
        <v>0.39437657746476651</v>
      </c>
      <c r="H26" s="46">
        <v>0.16597597087945565</v>
      </c>
      <c r="I26" s="47">
        <v>1.6787403902387955E-2</v>
      </c>
      <c r="J26" s="47">
        <v>0.14158964622619546</v>
      </c>
      <c r="K26" s="47">
        <v>3.4226212540909913E-2</v>
      </c>
      <c r="L26" s="48">
        <v>0.14693721141733959</v>
      </c>
      <c r="M26" s="46">
        <v>0.13959485340777719</v>
      </c>
      <c r="N26" s="47">
        <v>0.17565095343876744</v>
      </c>
      <c r="O26" s="47">
        <v>8.5294947962311074E-2</v>
      </c>
      <c r="P26" s="47">
        <v>0</v>
      </c>
      <c r="Q26" s="48">
        <v>0.10303925068836187</v>
      </c>
      <c r="R26" s="46">
        <v>9.5757735749975176E-2</v>
      </c>
      <c r="S26" s="47">
        <v>0</v>
      </c>
      <c r="T26" s="47">
        <v>4.9761750565300543E-3</v>
      </c>
      <c r="U26" s="47">
        <v>1.7574880607988667E-2</v>
      </c>
      <c r="V26" s="48">
        <v>7.4763332942578795E-2</v>
      </c>
      <c r="W26" s="46">
        <v>1.8531956097170923E-3</v>
      </c>
      <c r="X26" s="47">
        <v>9.8308802954919406E-4</v>
      </c>
      <c r="Y26" s="47">
        <v>1.6389095872705564E-3</v>
      </c>
      <c r="Z26" s="47">
        <v>2.2179223031606795E-3</v>
      </c>
      <c r="AA26" s="47">
        <v>4.5020546527784547E-3</v>
      </c>
      <c r="AB26" s="47">
        <v>1.9410038636522289E-3</v>
      </c>
      <c r="AC26" s="47">
        <v>0</v>
      </c>
      <c r="AD26" s="47">
        <v>0</v>
      </c>
      <c r="AE26" s="48">
        <v>1.9746077656110071E-3</v>
      </c>
      <c r="AF26" s="46">
        <v>4.7970485856675536E-2</v>
      </c>
      <c r="AG26" s="47">
        <v>0.32271776988356154</v>
      </c>
      <c r="AH26" s="47">
        <v>3.3683797892027988E-2</v>
      </c>
      <c r="AI26" s="48">
        <v>0.19946248471435035</v>
      </c>
      <c r="AJ26" s="72">
        <v>6.490282072302099E-2</v>
      </c>
    </row>
    <row r="27" spans="1:36" x14ac:dyDescent="0.3">
      <c r="A27" s="1" t="s">
        <v>68</v>
      </c>
      <c r="B27" s="61" t="s">
        <v>71</v>
      </c>
      <c r="C27" s="46">
        <v>0.10792148140425979</v>
      </c>
      <c r="D27" s="47">
        <v>0.44226318796861647</v>
      </c>
      <c r="E27" s="47">
        <v>0</v>
      </c>
      <c r="F27" s="47">
        <v>0</v>
      </c>
      <c r="G27" s="48">
        <v>0.14698570645041067</v>
      </c>
      <c r="H27" s="46">
        <v>0.11935974779879811</v>
      </c>
      <c r="I27" s="47">
        <v>1.4133648098759093E-2</v>
      </c>
      <c r="J27" s="47">
        <v>0.15316423958639042</v>
      </c>
      <c r="K27" s="47">
        <v>0</v>
      </c>
      <c r="L27" s="48">
        <v>0.13345126978963359</v>
      </c>
      <c r="M27" s="46">
        <v>7.1960943447050091E-2</v>
      </c>
      <c r="N27" s="47">
        <v>0</v>
      </c>
      <c r="O27" s="47">
        <v>2.8819527020046511E-2</v>
      </c>
      <c r="P27" s="47">
        <v>0</v>
      </c>
      <c r="Q27" s="48">
        <v>4.0449792915773664E-2</v>
      </c>
      <c r="R27" s="46">
        <v>2.0325534020996756E-2</v>
      </c>
      <c r="S27" s="47">
        <v>0</v>
      </c>
      <c r="T27" s="47">
        <v>0</v>
      </c>
      <c r="U27" s="47">
        <v>9.4773593235266771E-3</v>
      </c>
      <c r="V27" s="48">
        <v>1.638965819418348E-2</v>
      </c>
      <c r="W27" s="46">
        <v>2.2074560228362346E-3</v>
      </c>
      <c r="X27" s="47">
        <v>0</v>
      </c>
      <c r="Y27" s="47">
        <v>1.0944788330356442E-3</v>
      </c>
      <c r="Z27" s="47">
        <v>1.4968750680270993E-3</v>
      </c>
      <c r="AA27" s="47">
        <v>0</v>
      </c>
      <c r="AB27" s="47">
        <v>1.4320900592953629E-3</v>
      </c>
      <c r="AC27" s="47">
        <v>0</v>
      </c>
      <c r="AD27" s="47">
        <v>0</v>
      </c>
      <c r="AE27" s="48">
        <v>1.6104381442261404E-3</v>
      </c>
      <c r="AF27" s="46">
        <v>0</v>
      </c>
      <c r="AG27" s="47">
        <v>6.9852491646363313E-2</v>
      </c>
      <c r="AH27" s="47">
        <v>2.7434443313974106E-3</v>
      </c>
      <c r="AI27" s="48">
        <v>2.1951492180880265E-2</v>
      </c>
      <c r="AJ27" s="72">
        <v>1.9604231726886467E-2</v>
      </c>
    </row>
    <row r="28" spans="1:36" x14ac:dyDescent="0.3">
      <c r="A28" s="1" t="s">
        <v>68</v>
      </c>
      <c r="B28" s="61" t="s">
        <v>72</v>
      </c>
      <c r="C28" s="46">
        <v>0.35425165617374793</v>
      </c>
      <c r="D28" s="47">
        <v>0.28112368339085053</v>
      </c>
      <c r="E28" s="47">
        <v>0</v>
      </c>
      <c r="F28" s="47">
        <v>0</v>
      </c>
      <c r="G28" s="48">
        <v>0.3310246253017855</v>
      </c>
      <c r="H28" s="46">
        <v>0.16503988255956056</v>
      </c>
      <c r="I28" s="47">
        <v>0.10038729145590053</v>
      </c>
      <c r="J28" s="47">
        <v>0.27808125486579505</v>
      </c>
      <c r="K28" s="47">
        <v>0.10701265958924366</v>
      </c>
      <c r="L28" s="48">
        <v>0.23932593674247726</v>
      </c>
      <c r="M28" s="46">
        <v>0.2411105928425899</v>
      </c>
      <c r="N28" s="47">
        <v>0.16957530075477978</v>
      </c>
      <c r="O28" s="47">
        <v>7.4000615718722726E-2</v>
      </c>
      <c r="P28" s="47">
        <v>5.9483278574156513E-3</v>
      </c>
      <c r="Q28" s="48">
        <v>0.13138581942181038</v>
      </c>
      <c r="R28" s="46">
        <v>4.0791661422011821E-2</v>
      </c>
      <c r="S28" s="47">
        <v>0</v>
      </c>
      <c r="T28" s="47">
        <v>0</v>
      </c>
      <c r="U28" s="47">
        <v>2.9912827972248635E-2</v>
      </c>
      <c r="V28" s="48">
        <v>3.8292431730857904E-2</v>
      </c>
      <c r="W28" s="46">
        <v>3.966681377597045E-4</v>
      </c>
      <c r="X28" s="47">
        <v>0</v>
      </c>
      <c r="Y28" s="47">
        <v>1.3307269149937439E-3</v>
      </c>
      <c r="Z28" s="47">
        <v>3.3978372001158504E-2</v>
      </c>
      <c r="AA28" s="47">
        <v>4.2616483673459937E-3</v>
      </c>
      <c r="AB28" s="47">
        <v>5.9671808402529955E-3</v>
      </c>
      <c r="AC28" s="47">
        <v>1.7680641636068847E-2</v>
      </c>
      <c r="AD28" s="47">
        <v>1.7111874036358346E-2</v>
      </c>
      <c r="AE28" s="48">
        <v>3.5855564371241981E-3</v>
      </c>
      <c r="AF28" s="46">
        <v>0</v>
      </c>
      <c r="AG28" s="47">
        <v>0.34927335293338252</v>
      </c>
      <c r="AH28" s="47">
        <v>0.11186263863345074</v>
      </c>
      <c r="AI28" s="48">
        <v>0.24347624307456173</v>
      </c>
      <c r="AJ28" s="72">
        <v>8.6528410733787031E-2</v>
      </c>
    </row>
    <row r="29" spans="1:36" x14ac:dyDescent="0.3">
      <c r="A29" s="1" t="s">
        <v>68</v>
      </c>
      <c r="B29" s="61" t="s">
        <v>73</v>
      </c>
      <c r="C29" s="46">
        <v>0.29408584111469965</v>
      </c>
      <c r="D29" s="47">
        <v>0.36777139103111267</v>
      </c>
      <c r="E29" s="47">
        <v>0.30765043362598166</v>
      </c>
      <c r="F29" s="47">
        <v>0</v>
      </c>
      <c r="G29" s="48">
        <v>0.31315610177537051</v>
      </c>
      <c r="H29" s="46">
        <v>0.11338214269386603</v>
      </c>
      <c r="I29" s="47">
        <v>2.1710843046383339E-2</v>
      </c>
      <c r="J29" s="47">
        <v>0.23897068589846696</v>
      </c>
      <c r="K29" s="47">
        <v>0.10861949842238629</v>
      </c>
      <c r="L29" s="48">
        <v>0.1902325242676676</v>
      </c>
      <c r="M29" s="46">
        <v>0.28867207793706012</v>
      </c>
      <c r="N29" s="47">
        <v>1.7837075170934677E-2</v>
      </c>
      <c r="O29" s="47">
        <v>0.12395240569406753</v>
      </c>
      <c r="P29" s="47">
        <v>0</v>
      </c>
      <c r="Q29" s="48">
        <v>0.17325853055509013</v>
      </c>
      <c r="R29" s="46">
        <v>0.10252485232208067</v>
      </c>
      <c r="S29" s="47">
        <v>0</v>
      </c>
      <c r="T29" s="47">
        <v>0</v>
      </c>
      <c r="U29" s="47">
        <v>2.1363020037150425E-2</v>
      </c>
      <c r="V29" s="48">
        <v>7.2885124060279721E-2</v>
      </c>
      <c r="W29" s="46">
        <v>1.386048835762544E-2</v>
      </c>
      <c r="X29" s="47">
        <v>0</v>
      </c>
      <c r="Y29" s="47">
        <v>1.7615258002158237E-2</v>
      </c>
      <c r="Z29" s="47">
        <v>2.1804581495752418E-2</v>
      </c>
      <c r="AA29" s="47">
        <v>0</v>
      </c>
      <c r="AB29" s="47">
        <v>0</v>
      </c>
      <c r="AC29" s="47">
        <v>0</v>
      </c>
      <c r="AD29" s="47">
        <v>0</v>
      </c>
      <c r="AE29" s="48">
        <v>1.2457136089494322E-2</v>
      </c>
      <c r="AF29" s="46">
        <v>0</v>
      </c>
      <c r="AG29" s="47">
        <v>0.30234554262275587</v>
      </c>
      <c r="AH29" s="47">
        <v>6.0624205641971636E-2</v>
      </c>
      <c r="AI29" s="48">
        <v>0.20336976428853459</v>
      </c>
      <c r="AJ29" s="72">
        <v>0.11541111977833417</v>
      </c>
    </row>
    <row r="30" spans="1:36" x14ac:dyDescent="0.3">
      <c r="A30" s="1" t="s">
        <v>68</v>
      </c>
      <c r="B30" s="61" t="s">
        <v>74</v>
      </c>
      <c r="C30" s="46">
        <v>0.14439939229294255</v>
      </c>
      <c r="D30" s="47">
        <v>0.32274501891382801</v>
      </c>
      <c r="E30" s="47">
        <v>0.25483940650493508</v>
      </c>
      <c r="F30" s="47">
        <v>0.2747471403011113</v>
      </c>
      <c r="G30" s="48">
        <v>0.19842664635378018</v>
      </c>
      <c r="H30" s="46">
        <v>0.23220428659151696</v>
      </c>
      <c r="I30" s="47">
        <v>5.7925076563123283E-2</v>
      </c>
      <c r="J30" s="47">
        <v>0.3184089749007088</v>
      </c>
      <c r="K30" s="47">
        <v>1.806879985515859E-2</v>
      </c>
      <c r="L30" s="48">
        <v>0.29342275518136024</v>
      </c>
      <c r="M30" s="46">
        <v>0.32601569303238542</v>
      </c>
      <c r="N30" s="47">
        <v>0</v>
      </c>
      <c r="O30" s="47">
        <v>0.22403278708972843</v>
      </c>
      <c r="P30" s="47">
        <v>0.16197368771943574</v>
      </c>
      <c r="Q30" s="48">
        <v>0.24899283718084605</v>
      </c>
      <c r="R30" s="46">
        <v>0.19736005710630741</v>
      </c>
      <c r="S30" s="47">
        <v>0</v>
      </c>
      <c r="T30" s="47">
        <v>0</v>
      </c>
      <c r="U30" s="47">
        <v>3.5159899698719799E-2</v>
      </c>
      <c r="V30" s="48">
        <v>0.13489035611098749</v>
      </c>
      <c r="W30" s="46">
        <v>1.0071765485041673E-2</v>
      </c>
      <c r="X30" s="47">
        <v>0</v>
      </c>
      <c r="Y30" s="47">
        <v>3.645059474606058E-3</v>
      </c>
      <c r="Z30" s="47">
        <v>4.7483661643632373E-2</v>
      </c>
      <c r="AA30" s="47">
        <v>2.0517045163948078E-2</v>
      </c>
      <c r="AB30" s="47">
        <v>2.0200520959011418E-2</v>
      </c>
      <c r="AC30" s="47">
        <v>1.2744701515210481E-2</v>
      </c>
      <c r="AD30" s="47">
        <v>5.3654407529851404E-3</v>
      </c>
      <c r="AE30" s="48">
        <v>1.5997329593495292E-2</v>
      </c>
      <c r="AF30" s="46">
        <v>0</v>
      </c>
      <c r="AG30" s="47">
        <v>0.40618346949077599</v>
      </c>
      <c r="AH30" s="47">
        <v>6.592875278324023E-2</v>
      </c>
      <c r="AI30" s="48">
        <v>0.28297713201054264</v>
      </c>
      <c r="AJ30" s="72">
        <v>0.16718749963610671</v>
      </c>
    </row>
    <row r="31" spans="1:36" x14ac:dyDescent="0.3">
      <c r="A31" s="1" t="s">
        <v>68</v>
      </c>
      <c r="B31" s="61" t="s">
        <v>75</v>
      </c>
      <c r="C31" s="46">
        <v>0.29328066405835257</v>
      </c>
      <c r="D31" s="47">
        <v>0.18769185247349029</v>
      </c>
      <c r="E31" s="47">
        <v>0.63915651417392338</v>
      </c>
      <c r="F31" s="47">
        <v>0.12916841848184024</v>
      </c>
      <c r="G31" s="48">
        <v>0.38100951995782634</v>
      </c>
      <c r="H31" s="46">
        <v>7.3208238612927301E-2</v>
      </c>
      <c r="I31" s="47">
        <v>2.3733442921737645E-2</v>
      </c>
      <c r="J31" s="47">
        <v>0.14478297327912862</v>
      </c>
      <c r="K31" s="47">
        <v>1.108313510133546E-2</v>
      </c>
      <c r="L31" s="48">
        <v>0.12298236554950996</v>
      </c>
      <c r="M31" s="46">
        <v>0.14530963152205312</v>
      </c>
      <c r="N31" s="47">
        <v>0.11575223454607157</v>
      </c>
      <c r="O31" s="47">
        <v>6.1114305120174135E-2</v>
      </c>
      <c r="P31" s="47">
        <v>0</v>
      </c>
      <c r="Q31" s="48">
        <v>8.7640362827939564E-2</v>
      </c>
      <c r="R31" s="46">
        <v>9.5424548504874446E-2</v>
      </c>
      <c r="S31" s="47">
        <v>0</v>
      </c>
      <c r="T31" s="47">
        <v>0</v>
      </c>
      <c r="U31" s="47">
        <v>2.3722354593376346E-2</v>
      </c>
      <c r="V31" s="48">
        <v>7.2678326053950873E-2</v>
      </c>
      <c r="W31" s="46">
        <v>0</v>
      </c>
      <c r="X31" s="47">
        <v>0</v>
      </c>
      <c r="Y31" s="47">
        <v>6.4388086412327421E-3</v>
      </c>
      <c r="Z31" s="47">
        <v>6.4499298007414463E-3</v>
      </c>
      <c r="AA31" s="47">
        <v>9.8744649613814808E-3</v>
      </c>
      <c r="AB31" s="47">
        <v>4.1499530606730782E-3</v>
      </c>
      <c r="AC31" s="47">
        <v>0</v>
      </c>
      <c r="AD31" s="47">
        <v>0</v>
      </c>
      <c r="AE31" s="48">
        <v>5.7155527006184899E-3</v>
      </c>
      <c r="AF31" s="46">
        <v>0</v>
      </c>
      <c r="AG31" s="47">
        <v>9.6654761227686806E-2</v>
      </c>
      <c r="AH31" s="47">
        <v>8.7928201212517001E-2</v>
      </c>
      <c r="AI31" s="48">
        <v>9.0224448378935382E-2</v>
      </c>
      <c r="AJ31" s="72">
        <v>7.4609100732278874E-2</v>
      </c>
    </row>
    <row r="32" spans="1:36" x14ac:dyDescent="0.3">
      <c r="A32" s="1" t="s">
        <v>76</v>
      </c>
      <c r="B32" s="61" t="s">
        <v>77</v>
      </c>
      <c r="C32" s="46">
        <v>9.0166405848299921E-2</v>
      </c>
      <c r="D32" s="47">
        <v>0.35505781480417964</v>
      </c>
      <c r="E32" s="47">
        <v>0.45035471830920165</v>
      </c>
      <c r="F32" s="47">
        <v>0.26811289655184162</v>
      </c>
      <c r="G32" s="48">
        <v>0.14541354699767228</v>
      </c>
      <c r="H32" s="46">
        <v>4.8678085661693238E-2</v>
      </c>
      <c r="I32" s="47">
        <v>1.7167371423284932E-2</v>
      </c>
      <c r="J32" s="47">
        <v>2.9644914521615984E-2</v>
      </c>
      <c r="K32" s="47">
        <v>0</v>
      </c>
      <c r="L32" s="48">
        <v>3.6368045435232012E-2</v>
      </c>
      <c r="M32" s="46">
        <v>1.5783341386854235E-2</v>
      </c>
      <c r="N32" s="47">
        <v>0</v>
      </c>
      <c r="O32" s="47">
        <v>1.7527109606848876E-2</v>
      </c>
      <c r="P32" s="47">
        <v>0</v>
      </c>
      <c r="Q32" s="48">
        <v>1.6868326855217382E-2</v>
      </c>
      <c r="R32" s="46">
        <v>1.5461395070060148E-2</v>
      </c>
      <c r="S32" s="47">
        <v>0</v>
      </c>
      <c r="T32" s="47">
        <v>2.2448557414447737E-3</v>
      </c>
      <c r="U32" s="47">
        <v>8.4099198868158101E-3</v>
      </c>
      <c r="V32" s="48">
        <v>1.2903041605806572E-2</v>
      </c>
      <c r="W32" s="46">
        <v>1.4743881951661454E-4</v>
      </c>
      <c r="X32" s="47">
        <v>0</v>
      </c>
      <c r="Y32" s="47">
        <v>1.5069286723271012E-3</v>
      </c>
      <c r="Z32" s="47">
        <v>1.8884299131669605E-3</v>
      </c>
      <c r="AA32" s="47">
        <v>8.6629838294545686E-4</v>
      </c>
      <c r="AB32" s="47">
        <v>4.5826703115010737E-3</v>
      </c>
      <c r="AC32" s="47">
        <v>1.1978995118476154E-3</v>
      </c>
      <c r="AD32" s="47">
        <v>1.0535036978794471E-3</v>
      </c>
      <c r="AE32" s="48">
        <v>1.5653531191159461E-3</v>
      </c>
      <c r="AF32" s="46">
        <v>0</v>
      </c>
      <c r="AG32" s="47">
        <v>2.5856163231659634E-2</v>
      </c>
      <c r="AH32" s="47">
        <v>1.8103006823015137E-2</v>
      </c>
      <c r="AI32" s="48">
        <v>2.2969387878157423E-2</v>
      </c>
      <c r="AJ32" s="72">
        <v>1.0490117832501381E-2</v>
      </c>
    </row>
    <row r="33" spans="1:36" x14ac:dyDescent="0.3">
      <c r="A33" s="1" t="s">
        <v>76</v>
      </c>
      <c r="B33" s="61" t="s">
        <v>78</v>
      </c>
      <c r="C33" s="46">
        <v>0.36887104257797487</v>
      </c>
      <c r="D33" s="47">
        <v>0.30483683765055664</v>
      </c>
      <c r="E33" s="47">
        <v>0</v>
      </c>
      <c r="F33" s="47">
        <v>0</v>
      </c>
      <c r="G33" s="48">
        <v>0.35505099800448026</v>
      </c>
      <c r="H33" s="46">
        <v>6.4644703780452673E-2</v>
      </c>
      <c r="I33" s="47">
        <v>0</v>
      </c>
      <c r="J33" s="47">
        <v>9.7108356141057325E-2</v>
      </c>
      <c r="K33" s="47">
        <v>0</v>
      </c>
      <c r="L33" s="48">
        <v>7.9963812665782355E-2</v>
      </c>
      <c r="M33" s="46">
        <v>1.9001271137840083E-2</v>
      </c>
      <c r="N33" s="47">
        <v>0</v>
      </c>
      <c r="O33" s="47">
        <v>5.4676904543518465E-2</v>
      </c>
      <c r="P33" s="47">
        <v>0</v>
      </c>
      <c r="Q33" s="48">
        <v>4.6150763508341699E-2</v>
      </c>
      <c r="R33" s="46">
        <v>6.4335995189233025E-2</v>
      </c>
      <c r="S33" s="47">
        <v>0</v>
      </c>
      <c r="T33" s="47">
        <v>0</v>
      </c>
      <c r="U33" s="47">
        <v>9.7717245043329858E-3</v>
      </c>
      <c r="V33" s="48">
        <v>4.4081304402957044E-2</v>
      </c>
      <c r="W33" s="46">
        <v>0</v>
      </c>
      <c r="X33" s="47">
        <v>0</v>
      </c>
      <c r="Y33" s="47">
        <v>4.6258361215750039E-3</v>
      </c>
      <c r="Z33" s="47">
        <v>1.8052605098089043E-2</v>
      </c>
      <c r="AA33" s="47">
        <v>5.7918175276444146E-3</v>
      </c>
      <c r="AB33" s="47">
        <v>0</v>
      </c>
      <c r="AC33" s="47">
        <v>8.1709096163193513E-4</v>
      </c>
      <c r="AD33" s="47">
        <v>0</v>
      </c>
      <c r="AE33" s="48">
        <v>3.8377740003829935E-3</v>
      </c>
      <c r="AF33" s="46">
        <v>0</v>
      </c>
      <c r="AG33" s="47">
        <v>7.1700886641622483E-2</v>
      </c>
      <c r="AH33" s="47">
        <v>4.7155891907027655E-4</v>
      </c>
      <c r="AI33" s="48">
        <v>4.7778643358651333E-2</v>
      </c>
      <c r="AJ33" s="72">
        <v>4.0039756749921517E-2</v>
      </c>
    </row>
    <row r="34" spans="1:36" x14ac:dyDescent="0.3">
      <c r="A34" s="1" t="s">
        <v>76</v>
      </c>
      <c r="B34" s="61" t="s">
        <v>79</v>
      </c>
      <c r="C34" s="46">
        <v>0.39248974161820949</v>
      </c>
      <c r="D34" s="47">
        <v>0.26289355034644774</v>
      </c>
      <c r="E34" s="47">
        <v>4.0235387934106165E-2</v>
      </c>
      <c r="F34" s="47">
        <v>0.68311064324422754</v>
      </c>
      <c r="G34" s="48">
        <v>0.32903613798818848</v>
      </c>
      <c r="H34" s="46">
        <v>1.5666483055878165E-2</v>
      </c>
      <c r="I34" s="47">
        <v>0</v>
      </c>
      <c r="J34" s="47">
        <v>8.8119733766830244E-2</v>
      </c>
      <c r="K34" s="47">
        <v>0</v>
      </c>
      <c r="L34" s="48">
        <v>5.5939106750420575E-2</v>
      </c>
      <c r="M34" s="46">
        <v>4.2138348701864031E-2</v>
      </c>
      <c r="N34" s="47">
        <v>0</v>
      </c>
      <c r="O34" s="47">
        <v>2.3609603036652865E-2</v>
      </c>
      <c r="P34" s="47">
        <v>0</v>
      </c>
      <c r="Q34" s="48">
        <v>3.0398107188588395E-2</v>
      </c>
      <c r="R34" s="46">
        <v>2.2566664642976863E-2</v>
      </c>
      <c r="S34" s="47">
        <v>0</v>
      </c>
      <c r="T34" s="47">
        <v>7.8029111563397463E-4</v>
      </c>
      <c r="U34" s="47">
        <v>3.9200051123150254E-2</v>
      </c>
      <c r="V34" s="48">
        <v>3.1697638138248503E-2</v>
      </c>
      <c r="W34" s="46">
        <v>9.2511754701371973E-4</v>
      </c>
      <c r="X34" s="47">
        <v>0</v>
      </c>
      <c r="Y34" s="47">
        <v>0</v>
      </c>
      <c r="Z34" s="47">
        <v>0</v>
      </c>
      <c r="AA34" s="47">
        <v>2.3535748507700744E-3</v>
      </c>
      <c r="AB34" s="47">
        <v>0</v>
      </c>
      <c r="AC34" s="47">
        <v>0</v>
      </c>
      <c r="AD34" s="47">
        <v>0</v>
      </c>
      <c r="AE34" s="48">
        <v>1.0157423074959289E-3</v>
      </c>
      <c r="AF34" s="46">
        <v>0</v>
      </c>
      <c r="AG34" s="47">
        <v>3.0190439805853776E-2</v>
      </c>
      <c r="AH34" s="47">
        <v>1.482432779694012E-2</v>
      </c>
      <c r="AI34" s="48">
        <v>2.0024476380535634E-2</v>
      </c>
      <c r="AJ34" s="72">
        <v>3.0723982544756896E-2</v>
      </c>
    </row>
    <row r="35" spans="1:36" x14ac:dyDescent="0.3">
      <c r="A35" s="1" t="s">
        <v>76</v>
      </c>
      <c r="B35" s="61" t="s">
        <v>80</v>
      </c>
      <c r="C35" s="46">
        <v>0.44382186010894353</v>
      </c>
      <c r="D35" s="47">
        <v>0.24800250508863392</v>
      </c>
      <c r="E35" s="47">
        <v>0.27140980980723067</v>
      </c>
      <c r="F35" s="47">
        <v>0.23973530959026859</v>
      </c>
      <c r="G35" s="48">
        <v>0.38488278496858913</v>
      </c>
      <c r="H35" s="46">
        <v>2.9184258609224606E-2</v>
      </c>
      <c r="I35" s="47">
        <v>9.1638126169877304E-3</v>
      </c>
      <c r="J35" s="47">
        <v>9.0245345556474427E-2</v>
      </c>
      <c r="K35" s="47">
        <v>0</v>
      </c>
      <c r="L35" s="48">
        <v>6.9531441525912507E-2</v>
      </c>
      <c r="M35" s="46">
        <v>0.11251253962323633</v>
      </c>
      <c r="N35" s="47">
        <v>0</v>
      </c>
      <c r="O35" s="47">
        <v>5.1766357047704346E-2</v>
      </c>
      <c r="P35" s="47">
        <v>0</v>
      </c>
      <c r="Q35" s="48">
        <v>6.634612618654305E-2</v>
      </c>
      <c r="R35" s="46">
        <v>4.1680962517150318E-2</v>
      </c>
      <c r="S35" s="47">
        <v>0</v>
      </c>
      <c r="T35" s="47">
        <v>0</v>
      </c>
      <c r="U35" s="47">
        <v>3.411477911799559E-2</v>
      </c>
      <c r="V35" s="48">
        <v>3.9045972012551063E-2</v>
      </c>
      <c r="W35" s="46">
        <v>1.9988066323248632E-3</v>
      </c>
      <c r="X35" s="47">
        <v>0</v>
      </c>
      <c r="Y35" s="47">
        <v>1.2998853063637265E-3</v>
      </c>
      <c r="Z35" s="47">
        <v>5.1667439389497052E-4</v>
      </c>
      <c r="AA35" s="47">
        <v>1.1129525452544599E-2</v>
      </c>
      <c r="AB35" s="47">
        <v>7.4701128752569261E-3</v>
      </c>
      <c r="AC35" s="47">
        <v>0</v>
      </c>
      <c r="AD35" s="47">
        <v>0</v>
      </c>
      <c r="AE35" s="48">
        <v>3.4193966088410677E-3</v>
      </c>
      <c r="AF35" s="46">
        <v>0</v>
      </c>
      <c r="AG35" s="47">
        <v>0.28784252012834072</v>
      </c>
      <c r="AH35" s="47">
        <v>0.39653671367669496</v>
      </c>
      <c r="AI35" s="48">
        <v>0.31878939076942359</v>
      </c>
      <c r="AJ35" s="72">
        <v>3.3404014039884335E-2</v>
      </c>
    </row>
    <row r="36" spans="1:36" x14ac:dyDescent="0.3">
      <c r="A36" s="1" t="s">
        <v>81</v>
      </c>
      <c r="B36" s="61" t="s">
        <v>82</v>
      </c>
      <c r="C36" s="46">
        <v>6.0183333134881001E-2</v>
      </c>
      <c r="D36" s="47">
        <v>0.16288973881385202</v>
      </c>
      <c r="E36" s="47">
        <v>0</v>
      </c>
      <c r="F36" s="47">
        <v>0</v>
      </c>
      <c r="G36" s="48">
        <v>6.5826470592921113E-2</v>
      </c>
      <c r="H36" s="46">
        <v>0.1821856686371284</v>
      </c>
      <c r="I36" s="47">
        <v>0</v>
      </c>
      <c r="J36" s="47">
        <v>5.3000419106867605E-2</v>
      </c>
      <c r="K36" s="47">
        <v>0</v>
      </c>
      <c r="L36" s="48">
        <v>6.7981360537647348E-2</v>
      </c>
      <c r="M36" s="46">
        <v>2.1440634167385363E-2</v>
      </c>
      <c r="N36" s="47">
        <v>0</v>
      </c>
      <c r="O36" s="47">
        <v>6.7247711413463149E-3</v>
      </c>
      <c r="P36" s="47">
        <v>0</v>
      </c>
      <c r="Q36" s="48">
        <v>1.3914505423174668E-2</v>
      </c>
      <c r="R36" s="46">
        <v>1.7066245209230918E-2</v>
      </c>
      <c r="S36" s="47">
        <v>0</v>
      </c>
      <c r="T36" s="47">
        <v>0</v>
      </c>
      <c r="U36" s="47">
        <v>1.6490471395970995E-2</v>
      </c>
      <c r="V36" s="48">
        <v>1.6747168887527298E-2</v>
      </c>
      <c r="W36" s="46">
        <v>1.2115628478881117E-3</v>
      </c>
      <c r="X36" s="47">
        <v>0</v>
      </c>
      <c r="Y36" s="47">
        <v>1.8053416405566238E-4</v>
      </c>
      <c r="Z36" s="47">
        <v>0</v>
      </c>
      <c r="AA36" s="47">
        <v>2.1203404354552622E-3</v>
      </c>
      <c r="AB36" s="47">
        <v>0</v>
      </c>
      <c r="AC36" s="47">
        <v>0</v>
      </c>
      <c r="AD36" s="47">
        <v>0</v>
      </c>
      <c r="AE36" s="48">
        <v>7.2504916177832984E-4</v>
      </c>
      <c r="AF36" s="46">
        <v>0</v>
      </c>
      <c r="AG36" s="47">
        <v>0</v>
      </c>
      <c r="AH36" s="47">
        <v>4.1702591336744664E-2</v>
      </c>
      <c r="AI36" s="48">
        <v>2.8833621511705397E-2</v>
      </c>
      <c r="AJ36" s="72">
        <v>1.3390388198700207E-2</v>
      </c>
    </row>
    <row r="37" spans="1:36" x14ac:dyDescent="0.3">
      <c r="A37" s="1" t="s">
        <v>81</v>
      </c>
      <c r="B37" s="61" t="s">
        <v>83</v>
      </c>
      <c r="C37" s="46">
        <v>0.11593160946986791</v>
      </c>
      <c r="D37" s="47">
        <v>0.3450254170230514</v>
      </c>
      <c r="E37" s="47">
        <v>0</v>
      </c>
      <c r="F37" s="47">
        <v>0</v>
      </c>
      <c r="G37" s="48">
        <v>0.12102758391241279</v>
      </c>
      <c r="H37" s="46">
        <v>0.16758819958318361</v>
      </c>
      <c r="I37" s="47">
        <v>0</v>
      </c>
      <c r="J37" s="47">
        <v>6.7749270469950371E-2</v>
      </c>
      <c r="K37" s="47">
        <v>0</v>
      </c>
      <c r="L37" s="48">
        <v>8.5491425189936229E-2</v>
      </c>
      <c r="M37" s="46">
        <v>2.245671512548203E-2</v>
      </c>
      <c r="N37" s="47">
        <v>0</v>
      </c>
      <c r="O37" s="47">
        <v>2.1175109584875118E-2</v>
      </c>
      <c r="P37" s="47">
        <v>0</v>
      </c>
      <c r="Q37" s="48">
        <v>2.1721089040751825E-2</v>
      </c>
      <c r="R37" s="46">
        <v>1.0898756322829084E-2</v>
      </c>
      <c r="S37" s="47">
        <v>0</v>
      </c>
      <c r="T37" s="47">
        <v>0</v>
      </c>
      <c r="U37" s="47">
        <v>6.6202418958607026E-2</v>
      </c>
      <c r="V37" s="48">
        <v>2.7860662155097242E-2</v>
      </c>
      <c r="W37" s="46">
        <v>2.5438686188236848E-4</v>
      </c>
      <c r="X37" s="47">
        <v>0</v>
      </c>
      <c r="Y37" s="47">
        <v>7.7053368366755139E-4</v>
      </c>
      <c r="Z37" s="47">
        <v>2.4100049062626802E-3</v>
      </c>
      <c r="AA37" s="47">
        <v>2.6374217696265392E-3</v>
      </c>
      <c r="AB37" s="47">
        <v>0</v>
      </c>
      <c r="AC37" s="47">
        <v>3.0013622777692898E-3</v>
      </c>
      <c r="AD37" s="47">
        <v>3.1079779535748888E-2</v>
      </c>
      <c r="AE37" s="48">
        <v>9.6935403381961992E-4</v>
      </c>
      <c r="AF37" s="46">
        <v>0</v>
      </c>
      <c r="AG37" s="47">
        <v>1.0281883680134E-2</v>
      </c>
      <c r="AH37" s="47">
        <v>6.2005346816335453E-2</v>
      </c>
      <c r="AI37" s="48">
        <v>1.8438167770174804E-2</v>
      </c>
      <c r="AJ37" s="72">
        <v>1.8198366804547127E-2</v>
      </c>
    </row>
    <row r="38" spans="1:36" x14ac:dyDescent="0.3">
      <c r="A38" s="1" t="s">
        <v>81</v>
      </c>
      <c r="B38" s="61" t="s">
        <v>84</v>
      </c>
      <c r="C38" s="46">
        <v>5.8224251762928031E-2</v>
      </c>
      <c r="D38" s="47">
        <v>0.11304749087214404</v>
      </c>
      <c r="E38" s="47">
        <v>0</v>
      </c>
      <c r="F38" s="47">
        <v>0</v>
      </c>
      <c r="G38" s="48">
        <v>6.3595720358083654E-2</v>
      </c>
      <c r="H38" s="46">
        <v>0.45200199413750619</v>
      </c>
      <c r="I38" s="47">
        <v>0.39313140321016987</v>
      </c>
      <c r="J38" s="47">
        <v>0.19277473354324456</v>
      </c>
      <c r="K38" s="47">
        <v>0.62159403171178429</v>
      </c>
      <c r="L38" s="48">
        <v>0.23972462124872604</v>
      </c>
      <c r="M38" s="46">
        <v>4.4032713229363953E-2</v>
      </c>
      <c r="N38" s="47">
        <v>0</v>
      </c>
      <c r="O38" s="47">
        <v>4.6959774967352395E-2</v>
      </c>
      <c r="P38" s="47">
        <v>0</v>
      </c>
      <c r="Q38" s="48">
        <v>4.5667829570690467E-2</v>
      </c>
      <c r="R38" s="46">
        <v>3.7422722059229918E-2</v>
      </c>
      <c r="S38" s="47">
        <v>0</v>
      </c>
      <c r="T38" s="47">
        <v>0</v>
      </c>
      <c r="U38" s="47">
        <v>1.1392463651707792E-2</v>
      </c>
      <c r="V38" s="48">
        <v>2.6099798142052003E-2</v>
      </c>
      <c r="W38" s="46">
        <v>9.1975596900241766E-4</v>
      </c>
      <c r="X38" s="47">
        <v>0</v>
      </c>
      <c r="Y38" s="47">
        <v>1.5821410547077196E-5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8">
        <v>6.3185663695865626E-4</v>
      </c>
      <c r="AF38" s="46">
        <v>0</v>
      </c>
      <c r="AG38" s="47">
        <v>0</v>
      </c>
      <c r="AH38" s="47">
        <v>3.7277897201724989E-3</v>
      </c>
      <c r="AI38" s="48">
        <v>2.9459441556497967E-3</v>
      </c>
      <c r="AJ38" s="72">
        <v>3.3412651894114562E-2</v>
      </c>
    </row>
    <row r="39" spans="1:36" x14ac:dyDescent="0.3">
      <c r="A39" s="1" t="s">
        <v>81</v>
      </c>
      <c r="B39" s="61" t="s">
        <v>85</v>
      </c>
      <c r="C39" s="46">
        <v>0.1504935785442868</v>
      </c>
      <c r="D39" s="47">
        <v>0.22383933153292415</v>
      </c>
      <c r="E39" s="47">
        <v>0</v>
      </c>
      <c r="F39" s="47">
        <v>0</v>
      </c>
      <c r="G39" s="48">
        <v>0.14892855241761682</v>
      </c>
      <c r="H39" s="46">
        <v>0.10527400215795527</v>
      </c>
      <c r="I39" s="47">
        <v>0</v>
      </c>
      <c r="J39" s="47">
        <v>8.4474392346441871E-3</v>
      </c>
      <c r="K39" s="47">
        <v>0</v>
      </c>
      <c r="L39" s="48">
        <v>2.7750332078320016E-2</v>
      </c>
      <c r="M39" s="46">
        <v>2.432604053404553E-3</v>
      </c>
      <c r="N39" s="47">
        <v>0</v>
      </c>
      <c r="O39" s="47">
        <v>1.0331018011884021E-2</v>
      </c>
      <c r="P39" s="47">
        <v>0</v>
      </c>
      <c r="Q39" s="48">
        <v>6.2522921310776986E-3</v>
      </c>
      <c r="R39" s="46">
        <v>7.8300361892808604E-3</v>
      </c>
      <c r="S39" s="47">
        <v>0</v>
      </c>
      <c r="T39" s="47">
        <v>0</v>
      </c>
      <c r="U39" s="47">
        <v>7.6819414046176825E-3</v>
      </c>
      <c r="V39" s="48">
        <v>7.6064669579574166E-3</v>
      </c>
      <c r="W39" s="46">
        <v>5.3707140508693152E-3</v>
      </c>
      <c r="X39" s="47">
        <v>1.7587724745685381E-2</v>
      </c>
      <c r="Y39" s="47">
        <v>3.2249533949431766E-2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8">
        <v>1.4411004539741512E-2</v>
      </c>
      <c r="AF39" s="46">
        <v>0</v>
      </c>
      <c r="AG39" s="47">
        <v>0</v>
      </c>
      <c r="AH39" s="47">
        <v>4.246092028228473E-2</v>
      </c>
      <c r="AI39" s="48">
        <v>2.0221043153960023E-2</v>
      </c>
      <c r="AJ39" s="72">
        <v>1.6651792263104422E-2</v>
      </c>
    </row>
    <row r="40" spans="1:36" x14ac:dyDescent="0.3">
      <c r="A40" s="1" t="s">
        <v>86</v>
      </c>
      <c r="B40" s="61" t="s">
        <v>87</v>
      </c>
      <c r="C40" s="46">
        <v>0.37081889586466105</v>
      </c>
      <c r="D40" s="47">
        <v>0.29559941480475183</v>
      </c>
      <c r="E40" s="47">
        <v>0</v>
      </c>
      <c r="F40" s="47">
        <v>1.0963644230486779E-2</v>
      </c>
      <c r="G40" s="48">
        <v>0.33517301583263653</v>
      </c>
      <c r="H40" s="46">
        <v>0.14506304450028351</v>
      </c>
      <c r="I40" s="47">
        <v>0</v>
      </c>
      <c r="J40" s="47">
        <v>1.6432139342939366E-2</v>
      </c>
      <c r="K40" s="47">
        <v>0</v>
      </c>
      <c r="L40" s="48">
        <v>5.4416778365683954E-2</v>
      </c>
      <c r="M40" s="46">
        <v>1.6292289091317406E-2</v>
      </c>
      <c r="N40" s="47">
        <v>0</v>
      </c>
      <c r="O40" s="47">
        <v>6.3839686215967873E-3</v>
      </c>
      <c r="P40" s="47">
        <v>0</v>
      </c>
      <c r="Q40" s="48">
        <v>1.0203734341139366E-2</v>
      </c>
      <c r="R40" s="46">
        <v>2.5094957078276164E-2</v>
      </c>
      <c r="S40" s="47">
        <v>0</v>
      </c>
      <c r="T40" s="47">
        <v>0</v>
      </c>
      <c r="U40" s="47">
        <v>1.0202115038055936E-2</v>
      </c>
      <c r="V40" s="48">
        <v>1.7811216147194206E-2</v>
      </c>
      <c r="W40" s="46">
        <v>0</v>
      </c>
      <c r="X40" s="47">
        <v>0</v>
      </c>
      <c r="Y40" s="47">
        <v>4.1138053339129775E-4</v>
      </c>
      <c r="Z40" s="47">
        <v>6.3922348294616618E-3</v>
      </c>
      <c r="AA40" s="47">
        <v>1.2684371619442209E-3</v>
      </c>
      <c r="AB40" s="47">
        <v>2.4031903426522576E-3</v>
      </c>
      <c r="AC40" s="47">
        <v>0</v>
      </c>
      <c r="AD40" s="47">
        <v>0</v>
      </c>
      <c r="AE40" s="48">
        <v>1.0309298037238603E-3</v>
      </c>
      <c r="AF40" s="46">
        <v>0</v>
      </c>
      <c r="AG40" s="47">
        <v>2.5918615833871995E-2</v>
      </c>
      <c r="AH40" s="47">
        <v>1.9581606720609646E-3</v>
      </c>
      <c r="AI40" s="48">
        <v>9.3254269401690723E-3</v>
      </c>
      <c r="AJ40" s="72">
        <v>1.7974015996605884E-2</v>
      </c>
    </row>
    <row r="41" spans="1:36" x14ac:dyDescent="0.3">
      <c r="A41" s="1" t="s">
        <v>86</v>
      </c>
      <c r="B41" s="61" t="s">
        <v>88</v>
      </c>
      <c r="C41" s="46">
        <v>8.4993861325807579E-2</v>
      </c>
      <c r="D41" s="47">
        <v>0.16600660918356222</v>
      </c>
      <c r="E41" s="47">
        <v>3.9079136545338435E-2</v>
      </c>
      <c r="F41" s="47">
        <v>0</v>
      </c>
      <c r="G41" s="48">
        <v>7.3436287753445142E-2</v>
      </c>
      <c r="H41" s="46">
        <v>3.6624558035888016E-4</v>
      </c>
      <c r="I41" s="47">
        <v>0</v>
      </c>
      <c r="J41" s="47">
        <v>1.3314900632345973E-2</v>
      </c>
      <c r="K41" s="47">
        <v>0</v>
      </c>
      <c r="L41" s="48">
        <v>1.1436968914543825E-2</v>
      </c>
      <c r="M41" s="46">
        <v>4.4567381183160757E-3</v>
      </c>
      <c r="N41" s="47">
        <v>0</v>
      </c>
      <c r="O41" s="47">
        <v>6.07991703504231E-3</v>
      </c>
      <c r="P41" s="47">
        <v>0</v>
      </c>
      <c r="Q41" s="48">
        <v>5.6535112596762535E-3</v>
      </c>
      <c r="R41" s="46">
        <v>2.3526594368033478E-3</v>
      </c>
      <c r="S41" s="47">
        <v>0</v>
      </c>
      <c r="T41" s="47">
        <v>0</v>
      </c>
      <c r="U41" s="47">
        <v>6.8756591096051532E-3</v>
      </c>
      <c r="V41" s="48">
        <v>3.704250780106983E-3</v>
      </c>
      <c r="W41" s="46">
        <v>0</v>
      </c>
      <c r="X41" s="47">
        <v>0</v>
      </c>
      <c r="Y41" s="47">
        <v>0</v>
      </c>
      <c r="Z41" s="47">
        <v>0</v>
      </c>
      <c r="AA41" s="47">
        <v>7.9179751789153652E-4</v>
      </c>
      <c r="AB41" s="47">
        <v>2.412103820049761E-4</v>
      </c>
      <c r="AC41" s="47">
        <v>0</v>
      </c>
      <c r="AD41" s="47">
        <v>9.6830341964874393E-4</v>
      </c>
      <c r="AE41" s="48">
        <v>3.390427507632593E-4</v>
      </c>
      <c r="AF41" s="46">
        <v>0</v>
      </c>
      <c r="AG41" s="47">
        <v>4.19403556236672E-2</v>
      </c>
      <c r="AH41" s="47">
        <v>3.5817031364195492E-3</v>
      </c>
      <c r="AI41" s="48">
        <v>3.4179855985601262E-2</v>
      </c>
      <c r="AJ41" s="72">
        <v>3.9478397679134115E-3</v>
      </c>
    </row>
    <row r="42" spans="1:36" x14ac:dyDescent="0.3">
      <c r="A42" s="1" t="s">
        <v>86</v>
      </c>
      <c r="B42" s="61" t="s">
        <v>89</v>
      </c>
      <c r="C42" s="46">
        <v>0.65683088735025186</v>
      </c>
      <c r="D42" s="47">
        <v>0.23067031249553827</v>
      </c>
      <c r="E42" s="47">
        <v>0</v>
      </c>
      <c r="F42" s="47">
        <v>4.7268086652397186E-2</v>
      </c>
      <c r="G42" s="48">
        <v>0.4583987758423137</v>
      </c>
      <c r="H42" s="46">
        <v>2.709467369404522E-2</v>
      </c>
      <c r="I42" s="47">
        <v>0</v>
      </c>
      <c r="J42" s="47">
        <v>2.8288324856237175E-2</v>
      </c>
      <c r="K42" s="47">
        <v>2.8208376284812344E-2</v>
      </c>
      <c r="L42" s="48">
        <v>2.7484753808012085E-2</v>
      </c>
      <c r="M42" s="46">
        <v>2.8227530040738635E-2</v>
      </c>
      <c r="N42" s="47">
        <v>0</v>
      </c>
      <c r="O42" s="47">
        <v>2.3572216561769943E-2</v>
      </c>
      <c r="P42" s="47">
        <v>0</v>
      </c>
      <c r="Q42" s="48">
        <v>2.4873204140075982E-2</v>
      </c>
      <c r="R42" s="46">
        <v>2.6632610731129342E-2</v>
      </c>
      <c r="S42" s="47">
        <v>0</v>
      </c>
      <c r="T42" s="47">
        <v>0</v>
      </c>
      <c r="U42" s="47">
        <v>2.1147858331802254E-2</v>
      </c>
      <c r="V42" s="48">
        <v>2.4782363949223729E-2</v>
      </c>
      <c r="W42" s="46">
        <v>4.4539714908754949E-3</v>
      </c>
      <c r="X42" s="47">
        <v>0</v>
      </c>
      <c r="Y42" s="47">
        <v>7.6763280019557993E-5</v>
      </c>
      <c r="Z42" s="47">
        <v>1.8033906507781655E-3</v>
      </c>
      <c r="AA42" s="47">
        <v>5.3177530125363259E-3</v>
      </c>
      <c r="AB42" s="47">
        <v>2.5572785880645633E-3</v>
      </c>
      <c r="AC42" s="47">
        <v>0</v>
      </c>
      <c r="AD42" s="47">
        <v>0</v>
      </c>
      <c r="AE42" s="48">
        <v>2.0691489505934692E-3</v>
      </c>
      <c r="AF42" s="46">
        <v>0</v>
      </c>
      <c r="AG42" s="47">
        <v>2.5601341694439266E-2</v>
      </c>
      <c r="AH42" s="47">
        <v>5.3539298600731129E-3</v>
      </c>
      <c r="AI42" s="48">
        <v>2.1997600492633291E-2</v>
      </c>
      <c r="AJ42" s="72">
        <v>2.1742336239081311E-2</v>
      </c>
    </row>
    <row r="43" spans="1:36" x14ac:dyDescent="0.3">
      <c r="A43" s="1" t="s">
        <v>86</v>
      </c>
      <c r="B43" s="61" t="s">
        <v>90</v>
      </c>
      <c r="C43" s="46">
        <v>0.56044997499666016</v>
      </c>
      <c r="D43" s="47">
        <v>0.50471727356873508</v>
      </c>
      <c r="E43" s="47">
        <v>0.37350849578223039</v>
      </c>
      <c r="F43" s="47">
        <v>0.31676935170349246</v>
      </c>
      <c r="G43" s="48">
        <v>0.48629324898594856</v>
      </c>
      <c r="H43" s="46">
        <v>0.16366525262589871</v>
      </c>
      <c r="I43" s="47">
        <v>3.8637910358938342E-2</v>
      </c>
      <c r="J43" s="47">
        <v>5.9301732455146361E-2</v>
      </c>
      <c r="K43" s="47">
        <v>4.3329614666506963E-2</v>
      </c>
      <c r="L43" s="48">
        <v>9.4087194630643758E-2</v>
      </c>
      <c r="M43" s="46">
        <v>4.7716848541430726E-2</v>
      </c>
      <c r="N43" s="47">
        <v>0</v>
      </c>
      <c r="O43" s="47">
        <v>9.3735799718967019E-3</v>
      </c>
      <c r="P43" s="47">
        <v>0</v>
      </c>
      <c r="Q43" s="48">
        <v>2.0147953087827832E-2</v>
      </c>
      <c r="R43" s="46">
        <v>1.1037805901121403E-2</v>
      </c>
      <c r="S43" s="47">
        <v>0</v>
      </c>
      <c r="T43" s="47">
        <v>0</v>
      </c>
      <c r="U43" s="47">
        <v>2.5584471113035256E-3</v>
      </c>
      <c r="V43" s="48">
        <v>7.1185819900053213E-3</v>
      </c>
      <c r="W43" s="46">
        <v>1.1845244088428423E-3</v>
      </c>
      <c r="X43" s="47">
        <v>7.4943941144323151E-2</v>
      </c>
      <c r="Y43" s="47">
        <v>1.1707273009376541E-4</v>
      </c>
      <c r="Z43" s="47">
        <v>2.2245450919697331E-3</v>
      </c>
      <c r="AA43" s="47">
        <v>5.8100505489168987E-3</v>
      </c>
      <c r="AB43" s="47">
        <v>2.4624895195605458E-4</v>
      </c>
      <c r="AC43" s="47">
        <v>0</v>
      </c>
      <c r="AD43" s="47">
        <v>0</v>
      </c>
      <c r="AE43" s="48">
        <v>8.049954192518898E-4</v>
      </c>
      <c r="AF43" s="46">
        <v>0</v>
      </c>
      <c r="AG43" s="47">
        <v>0.11642066912584093</v>
      </c>
      <c r="AH43" s="47">
        <v>1.5533528507317197E-3</v>
      </c>
      <c r="AI43" s="48">
        <v>9.5777183912965511E-2</v>
      </c>
      <c r="AJ43" s="72">
        <v>2.5745640445530897E-2</v>
      </c>
    </row>
    <row r="44" spans="1:36" x14ac:dyDescent="0.3">
      <c r="A44" s="1" t="s">
        <v>86</v>
      </c>
      <c r="B44" s="61" t="s">
        <v>91</v>
      </c>
      <c r="C44" s="46">
        <v>0.30134814381415026</v>
      </c>
      <c r="D44" s="47">
        <v>0.2693112473518387</v>
      </c>
      <c r="E44" s="47">
        <v>0.17207020802921547</v>
      </c>
      <c r="F44" s="47">
        <v>1.1224383941193742E-2</v>
      </c>
      <c r="G44" s="48">
        <v>0.28176642409276287</v>
      </c>
      <c r="H44" s="46">
        <v>9.2978444632564425E-2</v>
      </c>
      <c r="I44" s="47">
        <v>0</v>
      </c>
      <c r="J44" s="47">
        <v>6.1937032113298443E-2</v>
      </c>
      <c r="K44" s="47">
        <v>6.6647856414438107E-3</v>
      </c>
      <c r="L44" s="48">
        <v>6.9255946558170106E-2</v>
      </c>
      <c r="M44" s="46">
        <v>7.3372244005763476E-2</v>
      </c>
      <c r="N44" s="47">
        <v>0</v>
      </c>
      <c r="O44" s="47">
        <v>1.4847005087842122E-2</v>
      </c>
      <c r="P44" s="47">
        <v>0</v>
      </c>
      <c r="Q44" s="48">
        <v>3.3687222275340427E-2</v>
      </c>
      <c r="R44" s="46">
        <v>1.8551039132501425E-2</v>
      </c>
      <c r="S44" s="47">
        <v>0</v>
      </c>
      <c r="T44" s="47">
        <v>0</v>
      </c>
      <c r="U44" s="47">
        <v>1.4249647398119854E-2</v>
      </c>
      <c r="V44" s="48">
        <v>1.6539715831382282E-2</v>
      </c>
      <c r="W44" s="46">
        <v>3.4886145757892617E-5</v>
      </c>
      <c r="X44" s="47">
        <v>0</v>
      </c>
      <c r="Y44" s="47">
        <v>5.0744769212637136E-4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8">
        <v>2.6344136244471698E-4</v>
      </c>
      <c r="AF44" s="46">
        <v>0</v>
      </c>
      <c r="AG44" s="47">
        <v>0.13504971912968169</v>
      </c>
      <c r="AH44" s="47">
        <v>2.8515812779877851E-2</v>
      </c>
      <c r="AI44" s="48">
        <v>7.528953402762685E-2</v>
      </c>
      <c r="AJ44" s="72">
        <v>3.3024117751239229E-2</v>
      </c>
    </row>
    <row r="45" spans="1:36" x14ac:dyDescent="0.3">
      <c r="A45" s="1" t="s">
        <v>86</v>
      </c>
      <c r="B45" s="61" t="s">
        <v>92</v>
      </c>
      <c r="C45" s="46">
        <v>0.42606581443400959</v>
      </c>
      <c r="D45" s="47">
        <v>0.37839935042301065</v>
      </c>
      <c r="E45" s="47">
        <v>0.27601473863689829</v>
      </c>
      <c r="F45" s="47">
        <v>0.20414509813361806</v>
      </c>
      <c r="G45" s="48">
        <v>0.37497225600669404</v>
      </c>
      <c r="H45" s="46">
        <v>9.4822022327703065E-2</v>
      </c>
      <c r="I45" s="47">
        <v>0</v>
      </c>
      <c r="J45" s="47">
        <v>3.7241535624914494E-2</v>
      </c>
      <c r="K45" s="47">
        <v>0</v>
      </c>
      <c r="L45" s="48">
        <v>6.228536681610513E-2</v>
      </c>
      <c r="M45" s="46">
        <v>2.4293974090582267E-2</v>
      </c>
      <c r="N45" s="47">
        <v>1.5161394848631393E-2</v>
      </c>
      <c r="O45" s="47">
        <v>2.0494547802543606E-2</v>
      </c>
      <c r="P45" s="47">
        <v>0</v>
      </c>
      <c r="Q45" s="48">
        <v>2.1077133253684183E-2</v>
      </c>
      <c r="R45" s="46">
        <v>1.8916951311050735E-2</v>
      </c>
      <c r="S45" s="47">
        <v>0.19482740258049155</v>
      </c>
      <c r="T45" s="47">
        <v>9.5652515027321409E-3</v>
      </c>
      <c r="U45" s="47">
        <v>1.7899456464968239E-2</v>
      </c>
      <c r="V45" s="48">
        <v>2.2286239305034077E-2</v>
      </c>
      <c r="W45" s="46">
        <v>0</v>
      </c>
      <c r="X45" s="47">
        <v>0</v>
      </c>
      <c r="Y45" s="47">
        <v>6.410265828912555E-3</v>
      </c>
      <c r="Z45" s="47">
        <v>2.7111505343730591E-3</v>
      </c>
      <c r="AA45" s="47">
        <v>8.8996662496951002E-3</v>
      </c>
      <c r="AB45" s="47">
        <v>0</v>
      </c>
      <c r="AC45" s="47">
        <v>0</v>
      </c>
      <c r="AD45" s="47">
        <v>0</v>
      </c>
      <c r="AE45" s="48">
        <v>5.9386391111266009E-3</v>
      </c>
      <c r="AF45" s="46">
        <v>0</v>
      </c>
      <c r="AG45" s="47">
        <v>0.13363092293304224</v>
      </c>
      <c r="AH45" s="47">
        <v>1.196743715655677E-2</v>
      </c>
      <c r="AI45" s="48">
        <v>0.11180324203275127</v>
      </c>
      <c r="AJ45" s="72">
        <v>4.0684530160412319E-2</v>
      </c>
    </row>
    <row r="46" spans="1:36" x14ac:dyDescent="0.3">
      <c r="A46" s="1" t="s">
        <v>86</v>
      </c>
      <c r="B46" s="61" t="s">
        <v>93</v>
      </c>
      <c r="C46" s="46">
        <v>0.44833493550810138</v>
      </c>
      <c r="D46" s="47">
        <v>0.39736997512088373</v>
      </c>
      <c r="E46" s="47">
        <v>7.3354057037772452E-2</v>
      </c>
      <c r="F46" s="47">
        <v>8.3867446310907118E-2</v>
      </c>
      <c r="G46" s="48">
        <v>0.24367744645692055</v>
      </c>
      <c r="H46" s="46">
        <v>0.20338531160848361</v>
      </c>
      <c r="I46" s="47">
        <v>0</v>
      </c>
      <c r="J46" s="47">
        <v>3.6060897131873937E-2</v>
      </c>
      <c r="K46" s="47">
        <v>0</v>
      </c>
      <c r="L46" s="48">
        <v>0.11832286038121491</v>
      </c>
      <c r="M46" s="46">
        <v>9.1607540424998232E-2</v>
      </c>
      <c r="N46" s="47">
        <v>0</v>
      </c>
      <c r="O46" s="47">
        <v>3.5820924422978052E-2</v>
      </c>
      <c r="P46" s="47">
        <v>0</v>
      </c>
      <c r="Q46" s="48">
        <v>4.6516581340395186E-2</v>
      </c>
      <c r="R46" s="46">
        <v>6.9833113964396523E-2</v>
      </c>
      <c r="S46" s="47">
        <v>0</v>
      </c>
      <c r="T46" s="47">
        <v>0</v>
      </c>
      <c r="U46" s="47">
        <v>1.4317083354892356E-2</v>
      </c>
      <c r="V46" s="48">
        <v>3.1007576640539412E-2</v>
      </c>
      <c r="W46" s="46">
        <v>3.4841417320310218E-3</v>
      </c>
      <c r="X46" s="47">
        <v>0</v>
      </c>
      <c r="Y46" s="47">
        <v>1.1176559143859004E-2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8">
        <v>5.6030377856803098E-3</v>
      </c>
      <c r="AF46" s="46">
        <v>0</v>
      </c>
      <c r="AG46" s="47">
        <v>0.29169727947922641</v>
      </c>
      <c r="AH46" s="47">
        <v>7.6489034666064326E-2</v>
      </c>
      <c r="AI46" s="48">
        <v>0.19239915416402781</v>
      </c>
      <c r="AJ46" s="72">
        <v>4.8148606842789203E-2</v>
      </c>
    </row>
    <row r="47" spans="1:36" x14ac:dyDescent="0.3">
      <c r="A47" s="1" t="s">
        <v>86</v>
      </c>
      <c r="B47" s="61" t="s">
        <v>94</v>
      </c>
      <c r="C47" s="46">
        <v>0.25818335771548179</v>
      </c>
      <c r="D47" s="47">
        <v>0.27042513564113208</v>
      </c>
      <c r="E47" s="47">
        <v>4.5051258387608158E-2</v>
      </c>
      <c r="F47" s="47">
        <v>6.1370037250803144E-2</v>
      </c>
      <c r="G47" s="48">
        <v>0.10264955149188551</v>
      </c>
      <c r="H47" s="46">
        <v>5.2970684391822745E-2</v>
      </c>
      <c r="I47" s="47">
        <v>0</v>
      </c>
      <c r="J47" s="47">
        <v>3.1766313405518554E-2</v>
      </c>
      <c r="K47" s="47">
        <v>1.3942085118397356E-2</v>
      </c>
      <c r="L47" s="48">
        <v>3.8028795345736534E-2</v>
      </c>
      <c r="M47" s="46">
        <v>3.9954287963207694E-3</v>
      </c>
      <c r="N47" s="47">
        <v>0</v>
      </c>
      <c r="O47" s="47">
        <v>9.9751868125202963E-3</v>
      </c>
      <c r="P47" s="47">
        <v>0</v>
      </c>
      <c r="Q47" s="48">
        <v>8.1518118530518862E-3</v>
      </c>
      <c r="R47" s="46">
        <v>1.308184915679861E-2</v>
      </c>
      <c r="S47" s="47">
        <v>0</v>
      </c>
      <c r="T47" s="47">
        <v>0</v>
      </c>
      <c r="U47" s="47">
        <v>1.5731273309031419E-2</v>
      </c>
      <c r="V47" s="48">
        <v>1.4340914484021474E-2</v>
      </c>
      <c r="W47" s="46">
        <v>1.5147896559719355E-3</v>
      </c>
      <c r="X47" s="47">
        <v>0</v>
      </c>
      <c r="Y47" s="47">
        <v>3.370572141159578E-4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7.9424562707247983E-4</v>
      </c>
      <c r="AF47" s="46">
        <v>0</v>
      </c>
      <c r="AG47" s="47">
        <v>0.39757853914158647</v>
      </c>
      <c r="AH47" s="47">
        <v>0</v>
      </c>
      <c r="AI47" s="48">
        <v>0.2182787122429713</v>
      </c>
      <c r="AJ47" s="72">
        <v>1.2207918540832354E-2</v>
      </c>
    </row>
    <row r="48" spans="1:36" x14ac:dyDescent="0.3">
      <c r="A48" s="1" t="s">
        <v>86</v>
      </c>
      <c r="B48" s="61" t="s">
        <v>95</v>
      </c>
      <c r="C48" s="46">
        <v>0.3062092700025843</v>
      </c>
      <c r="D48" s="47">
        <v>0.2975914577755237</v>
      </c>
      <c r="E48" s="47">
        <v>0.48062884880011075</v>
      </c>
      <c r="F48" s="47">
        <v>0</v>
      </c>
      <c r="G48" s="48">
        <v>0.32278139345953755</v>
      </c>
      <c r="H48" s="46">
        <v>0.23135673504976045</v>
      </c>
      <c r="I48" s="47">
        <v>0</v>
      </c>
      <c r="J48" s="47">
        <v>0.13342954532330745</v>
      </c>
      <c r="K48" s="47">
        <v>0</v>
      </c>
      <c r="L48" s="48">
        <v>0.16563512669595679</v>
      </c>
      <c r="M48" s="46">
        <v>2.235350603545053E-2</v>
      </c>
      <c r="N48" s="47">
        <v>0</v>
      </c>
      <c r="O48" s="47">
        <v>9.0758874558317174E-3</v>
      </c>
      <c r="P48" s="47">
        <v>0</v>
      </c>
      <c r="Q48" s="48">
        <v>1.3473435484424217E-2</v>
      </c>
      <c r="R48" s="46">
        <v>2.5189230997606206E-2</v>
      </c>
      <c r="S48" s="47">
        <v>0</v>
      </c>
      <c r="T48" s="47">
        <v>0</v>
      </c>
      <c r="U48" s="47">
        <v>1.1348836785862989E-2</v>
      </c>
      <c r="V48" s="48">
        <v>2.0431417123542048E-2</v>
      </c>
      <c r="W48" s="46">
        <v>1.1902038762809895E-4</v>
      </c>
      <c r="X48" s="47">
        <v>0</v>
      </c>
      <c r="Y48" s="47">
        <v>1.2420891502546889E-4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1.0939772204998751E-4</v>
      </c>
      <c r="AF48" s="46">
        <v>0</v>
      </c>
      <c r="AG48" s="47">
        <v>6.8120444520334306E-2</v>
      </c>
      <c r="AH48" s="47">
        <v>8.5354979235246643E-3</v>
      </c>
      <c r="AI48" s="48">
        <v>5.2281857022637185E-2</v>
      </c>
      <c r="AJ48" s="72">
        <v>2.9314686945333786E-2</v>
      </c>
    </row>
    <row r="49" spans="1:36" x14ac:dyDescent="0.3">
      <c r="A49" s="1" t="s">
        <v>96</v>
      </c>
      <c r="B49" s="61" t="s">
        <v>97</v>
      </c>
      <c r="C49" s="46">
        <v>0.24438556003115655</v>
      </c>
      <c r="D49" s="47">
        <v>0.43963769357781701</v>
      </c>
      <c r="E49" s="47">
        <v>0</v>
      </c>
      <c r="F49" s="47">
        <v>0</v>
      </c>
      <c r="G49" s="48">
        <v>0.25299906469273603</v>
      </c>
      <c r="H49" s="46">
        <v>0.34116463468188013</v>
      </c>
      <c r="I49" s="47">
        <v>0</v>
      </c>
      <c r="J49" s="47">
        <v>6.1196206116036503E-2</v>
      </c>
      <c r="K49" s="47">
        <v>0</v>
      </c>
      <c r="L49" s="48">
        <v>0.18687542394684473</v>
      </c>
      <c r="M49" s="46">
        <v>3.2895543553796924E-2</v>
      </c>
      <c r="N49" s="47">
        <v>0</v>
      </c>
      <c r="O49" s="47">
        <v>1.2864307861733908E-2</v>
      </c>
      <c r="P49" s="47">
        <v>0</v>
      </c>
      <c r="Q49" s="48">
        <v>2.0089968829168268E-2</v>
      </c>
      <c r="R49" s="46">
        <v>1.2246376638140728E-2</v>
      </c>
      <c r="S49" s="47">
        <v>0</v>
      </c>
      <c r="T49" s="47">
        <v>0</v>
      </c>
      <c r="U49" s="47">
        <v>1.3106944612011381E-2</v>
      </c>
      <c r="V49" s="48">
        <v>1.2409155189428403E-2</v>
      </c>
      <c r="W49" s="46">
        <v>0</v>
      </c>
      <c r="X49" s="47">
        <v>0</v>
      </c>
      <c r="Y49" s="47">
        <v>9.777685274014469E-4</v>
      </c>
      <c r="Z49" s="47">
        <v>0</v>
      </c>
      <c r="AA49" s="47">
        <v>0</v>
      </c>
      <c r="AB49" s="47">
        <v>2.9296420458864154E-4</v>
      </c>
      <c r="AC49" s="47">
        <v>0</v>
      </c>
      <c r="AD49" s="47">
        <v>0</v>
      </c>
      <c r="AE49" s="48">
        <v>3.2932081621126554E-4</v>
      </c>
      <c r="AF49" s="46">
        <v>0</v>
      </c>
      <c r="AG49" s="47">
        <v>0</v>
      </c>
      <c r="AH49" s="47">
        <v>0</v>
      </c>
      <c r="AI49" s="48">
        <v>0</v>
      </c>
      <c r="AJ49" s="72">
        <v>2.7169179819960112E-2</v>
      </c>
    </row>
    <row r="50" spans="1:36" x14ac:dyDescent="0.3">
      <c r="A50" s="1" t="s">
        <v>96</v>
      </c>
      <c r="B50" s="61" t="s">
        <v>98</v>
      </c>
      <c r="C50" s="46">
        <v>0.40794668421429031</v>
      </c>
      <c r="D50" s="47">
        <v>0.20932618954346896</v>
      </c>
      <c r="E50" s="47">
        <v>0.50374380327263557</v>
      </c>
      <c r="F50" s="47">
        <v>0.27975116887064966</v>
      </c>
      <c r="G50" s="48">
        <v>0.38434660598248188</v>
      </c>
      <c r="H50" s="46">
        <v>0.1926046027723865</v>
      </c>
      <c r="I50" s="47">
        <v>0</v>
      </c>
      <c r="J50" s="47">
        <v>0.10011803889290267</v>
      </c>
      <c r="K50" s="47">
        <v>0</v>
      </c>
      <c r="L50" s="48">
        <v>0.13764217512815013</v>
      </c>
      <c r="M50" s="46">
        <v>0.11182077919003153</v>
      </c>
      <c r="N50" s="47">
        <v>1.3095640787178186E-2</v>
      </c>
      <c r="O50" s="47">
        <v>1.240205308999073E-2</v>
      </c>
      <c r="P50" s="47">
        <v>0</v>
      </c>
      <c r="Q50" s="48">
        <v>3.5253229811353794E-2</v>
      </c>
      <c r="R50" s="46">
        <v>2.1101968445802612E-2</v>
      </c>
      <c r="S50" s="47">
        <v>0</v>
      </c>
      <c r="T50" s="47">
        <v>0</v>
      </c>
      <c r="U50" s="47">
        <v>1.3939554734884667E-2</v>
      </c>
      <c r="V50" s="48">
        <v>1.8877214850135424E-2</v>
      </c>
      <c r="W50" s="46">
        <v>6.9605429983447872E-3</v>
      </c>
      <c r="X50" s="47">
        <v>0</v>
      </c>
      <c r="Y50" s="47">
        <v>3.6132979972921418E-3</v>
      </c>
      <c r="Z50" s="47">
        <v>4.9169393222373925E-4</v>
      </c>
      <c r="AA50" s="47">
        <v>1.54064199622912E-3</v>
      </c>
      <c r="AB50" s="47">
        <v>5.8206174143007644E-4</v>
      </c>
      <c r="AC50" s="47">
        <v>0</v>
      </c>
      <c r="AD50" s="47">
        <v>0</v>
      </c>
      <c r="AE50" s="48">
        <v>3.980216793220759E-3</v>
      </c>
      <c r="AF50" s="46">
        <v>0</v>
      </c>
      <c r="AG50" s="47">
        <v>3.6768615138732492E-4</v>
      </c>
      <c r="AH50" s="47">
        <v>1.3282401862937921E-3</v>
      </c>
      <c r="AI50" s="48">
        <v>9.0028927718153117E-4</v>
      </c>
      <c r="AJ50" s="72">
        <v>2.98299270096519E-2</v>
      </c>
    </row>
    <row r="51" spans="1:36" x14ac:dyDescent="0.3">
      <c r="A51" s="1" t="s">
        <v>96</v>
      </c>
      <c r="B51" s="61" t="s">
        <v>99</v>
      </c>
      <c r="C51" s="46">
        <v>0.19015769155828102</v>
      </c>
      <c r="D51" s="47">
        <v>0.26354679853862428</v>
      </c>
      <c r="E51" s="47">
        <v>0.65512546508878444</v>
      </c>
      <c r="F51" s="47">
        <v>0.24353437037451275</v>
      </c>
      <c r="G51" s="48">
        <v>0.26240914495720763</v>
      </c>
      <c r="H51" s="46">
        <v>0.42210270410058676</v>
      </c>
      <c r="I51" s="47">
        <v>0</v>
      </c>
      <c r="J51" s="47">
        <v>0.18026158262829819</v>
      </c>
      <c r="K51" s="47">
        <v>0.14592670786002354</v>
      </c>
      <c r="L51" s="48">
        <v>0.26338022383938225</v>
      </c>
      <c r="M51" s="46">
        <v>0.16945758803869584</v>
      </c>
      <c r="N51" s="47">
        <v>0</v>
      </c>
      <c r="O51" s="47">
        <v>5.7715411596613982E-2</v>
      </c>
      <c r="P51" s="47">
        <v>0</v>
      </c>
      <c r="Q51" s="48">
        <v>8.258443621670436E-2</v>
      </c>
      <c r="R51" s="46">
        <v>2.3138997898168288E-2</v>
      </c>
      <c r="S51" s="47">
        <v>0</v>
      </c>
      <c r="T51" s="47">
        <v>0</v>
      </c>
      <c r="U51" s="47">
        <v>1.2887050125341056E-2</v>
      </c>
      <c r="V51" s="48">
        <v>1.958997866979012E-2</v>
      </c>
      <c r="W51" s="46">
        <v>0</v>
      </c>
      <c r="X51" s="47">
        <v>0</v>
      </c>
      <c r="Y51" s="47">
        <v>9.5337779046479598E-4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8">
        <v>4.0223729671988478E-4</v>
      </c>
      <c r="AF51" s="46">
        <v>0</v>
      </c>
      <c r="AG51" s="47">
        <v>2.6436414722798812E-2</v>
      </c>
      <c r="AH51" s="47">
        <v>7.9257112358830652E-4</v>
      </c>
      <c r="AI51" s="48">
        <v>8.204794895176868E-3</v>
      </c>
      <c r="AJ51" s="72">
        <v>4.0479292282306609E-2</v>
      </c>
    </row>
    <row r="52" spans="1:36" x14ac:dyDescent="0.3">
      <c r="A52" s="1" t="s">
        <v>96</v>
      </c>
      <c r="B52" s="61" t="s">
        <v>100</v>
      </c>
      <c r="C52" s="46">
        <v>0.26478409148074417</v>
      </c>
      <c r="D52" s="47">
        <v>0.19681351761595622</v>
      </c>
      <c r="E52" s="47">
        <v>0.31304552222615672</v>
      </c>
      <c r="F52" s="47">
        <v>0.20129812963326454</v>
      </c>
      <c r="G52" s="48">
        <v>0.26219997322251476</v>
      </c>
      <c r="H52" s="46">
        <v>0.23319835310055442</v>
      </c>
      <c r="I52" s="47">
        <v>0</v>
      </c>
      <c r="J52" s="47">
        <v>8.112689780510117E-2</v>
      </c>
      <c r="K52" s="47">
        <v>0</v>
      </c>
      <c r="L52" s="48">
        <v>0.13130238006626457</v>
      </c>
      <c r="M52" s="46">
        <v>4.2406303619528178E-2</v>
      </c>
      <c r="N52" s="47">
        <v>0.15217494334928408</v>
      </c>
      <c r="O52" s="47">
        <v>1.7208166599076542E-2</v>
      </c>
      <c r="P52" s="47">
        <v>0</v>
      </c>
      <c r="Q52" s="48">
        <v>2.2592067654190924E-2</v>
      </c>
      <c r="R52" s="46">
        <v>1.2430015687759366E-2</v>
      </c>
      <c r="S52" s="47">
        <v>0</v>
      </c>
      <c r="T52" s="47">
        <v>3.0745637243311273E-2</v>
      </c>
      <c r="U52" s="47">
        <v>1.5572707469198647E-2</v>
      </c>
      <c r="V52" s="48">
        <v>1.3997644909774036E-2</v>
      </c>
      <c r="W52" s="46">
        <v>1.1638529760972141E-3</v>
      </c>
      <c r="X52" s="47">
        <v>0</v>
      </c>
      <c r="Y52" s="47">
        <v>4.0967002560128059E-4</v>
      </c>
      <c r="Z52" s="47">
        <v>2.226051259152199E-3</v>
      </c>
      <c r="AA52" s="47">
        <v>9.938105518955808E-3</v>
      </c>
      <c r="AB52" s="47">
        <v>3.1419793765232367E-3</v>
      </c>
      <c r="AC52" s="47">
        <v>0</v>
      </c>
      <c r="AD52" s="47">
        <v>0</v>
      </c>
      <c r="AE52" s="48">
        <v>2.1279864907628012E-3</v>
      </c>
      <c r="AF52" s="46">
        <v>0</v>
      </c>
      <c r="AG52" s="47">
        <v>0</v>
      </c>
      <c r="AH52" s="47">
        <v>5.1439731130810885E-2</v>
      </c>
      <c r="AI52" s="48">
        <v>2.359881586428331E-2</v>
      </c>
      <c r="AJ52" s="72">
        <v>2.4889541312602008E-2</v>
      </c>
    </row>
    <row r="53" spans="1:36" x14ac:dyDescent="0.3">
      <c r="A53" s="1" t="s">
        <v>96</v>
      </c>
      <c r="B53" s="61" t="s">
        <v>101</v>
      </c>
      <c r="C53" s="46">
        <v>0.12829579433589969</v>
      </c>
      <c r="D53" s="47">
        <v>0.28213882007943525</v>
      </c>
      <c r="E53" s="47">
        <v>0.36855199723697979</v>
      </c>
      <c r="F53" s="47">
        <v>0.15519316835093963</v>
      </c>
      <c r="G53" s="48">
        <v>0.28456242064427351</v>
      </c>
      <c r="H53" s="46">
        <v>4.4473892912810467E-2</v>
      </c>
      <c r="I53" s="47">
        <v>0</v>
      </c>
      <c r="J53" s="47">
        <v>0.12511724474553962</v>
      </c>
      <c r="K53" s="47">
        <v>0</v>
      </c>
      <c r="L53" s="48">
        <v>0.11352257817608925</v>
      </c>
      <c r="M53" s="46">
        <v>0.13717622181665112</v>
      </c>
      <c r="N53" s="47">
        <v>0</v>
      </c>
      <c r="O53" s="47">
        <v>4.7987892681778214E-2</v>
      </c>
      <c r="P53" s="47">
        <v>0</v>
      </c>
      <c r="Q53" s="48">
        <v>6.8326396531732322E-2</v>
      </c>
      <c r="R53" s="46">
        <v>3.4527990167542232E-2</v>
      </c>
      <c r="S53" s="47">
        <v>0</v>
      </c>
      <c r="T53" s="47">
        <v>9.1413135012455807E-2</v>
      </c>
      <c r="U53" s="47">
        <v>1.9042472884362446E-2</v>
      </c>
      <c r="V53" s="48">
        <v>2.4176921014318935E-2</v>
      </c>
      <c r="W53" s="46">
        <v>1.3338556936084403E-3</v>
      </c>
      <c r="X53" s="47">
        <v>8.2120935534990541E-3</v>
      </c>
      <c r="Y53" s="47">
        <v>2.3169137794571463E-3</v>
      </c>
      <c r="Z53" s="47">
        <v>0</v>
      </c>
      <c r="AA53" s="47">
        <v>9.614999606892289E-3</v>
      </c>
      <c r="AB53" s="47">
        <v>2.9222458251637511E-3</v>
      </c>
      <c r="AC53" s="47">
        <v>9.4057317023968079E-3</v>
      </c>
      <c r="AD53" s="47">
        <v>0</v>
      </c>
      <c r="AE53" s="48">
        <v>3.5389052882847205E-3</v>
      </c>
      <c r="AF53" s="46">
        <v>0</v>
      </c>
      <c r="AG53" s="47">
        <v>6.4589088079258491E-2</v>
      </c>
      <c r="AH53" s="47">
        <v>5.5238098256611481E-3</v>
      </c>
      <c r="AI53" s="48">
        <v>3.1599927791135934E-2</v>
      </c>
      <c r="AJ53" s="72">
        <v>4.1150545868070633E-2</v>
      </c>
    </row>
    <row r="54" spans="1:36" x14ac:dyDescent="0.3">
      <c r="A54" s="1" t="s">
        <v>96</v>
      </c>
      <c r="B54" s="61" t="s">
        <v>102</v>
      </c>
      <c r="C54" s="46">
        <v>0.18250065475404817</v>
      </c>
      <c r="D54" s="47">
        <v>0.3012607515271527</v>
      </c>
      <c r="E54" s="47">
        <v>0.16572189081511568</v>
      </c>
      <c r="F54" s="47">
        <v>0.21826192380584436</v>
      </c>
      <c r="G54" s="48">
        <v>0.18478901777206316</v>
      </c>
      <c r="H54" s="46">
        <v>0.1802240780102069</v>
      </c>
      <c r="I54" s="47">
        <v>0</v>
      </c>
      <c r="J54" s="47">
        <v>0.11058995549474075</v>
      </c>
      <c r="K54" s="47">
        <v>0</v>
      </c>
      <c r="L54" s="48">
        <v>0.12841383374137008</v>
      </c>
      <c r="M54" s="46">
        <v>0.10655957138213488</v>
      </c>
      <c r="N54" s="47">
        <v>0</v>
      </c>
      <c r="O54" s="47">
        <v>1.7942623333803531E-2</v>
      </c>
      <c r="P54" s="47">
        <v>0</v>
      </c>
      <c r="Q54" s="48">
        <v>4.2184760481392136E-2</v>
      </c>
      <c r="R54" s="46">
        <v>1.0543621076828179E-2</v>
      </c>
      <c r="S54" s="47">
        <v>0</v>
      </c>
      <c r="T54" s="47">
        <v>4.4665596816245434E-2</v>
      </c>
      <c r="U54" s="47">
        <v>1.5835785347484529E-2</v>
      </c>
      <c r="V54" s="48">
        <v>1.3255865001395523E-2</v>
      </c>
      <c r="W54" s="46">
        <v>1.9516084743666088E-3</v>
      </c>
      <c r="X54" s="47">
        <v>0</v>
      </c>
      <c r="Y54" s="47">
        <v>8.7739863117922384E-5</v>
      </c>
      <c r="Z54" s="47">
        <v>0</v>
      </c>
      <c r="AA54" s="47">
        <v>5.9758828480895448E-3</v>
      </c>
      <c r="AB54" s="47">
        <v>6.046097657902213E-3</v>
      </c>
      <c r="AC54" s="47">
        <v>0</v>
      </c>
      <c r="AD54" s="47">
        <v>0</v>
      </c>
      <c r="AE54" s="48">
        <v>1.6171778407968499E-3</v>
      </c>
      <c r="AF54" s="46">
        <v>0</v>
      </c>
      <c r="AG54" s="47">
        <v>8.2338644894835708E-2</v>
      </c>
      <c r="AH54" s="47">
        <v>5.354426788281328E-3</v>
      </c>
      <c r="AI54" s="48">
        <v>2.1443394729923824E-2</v>
      </c>
      <c r="AJ54" s="72">
        <v>2.8925922609661325E-2</v>
      </c>
    </row>
    <row r="55" spans="1:36" x14ac:dyDescent="0.3">
      <c r="A55" s="1" t="s">
        <v>96</v>
      </c>
      <c r="B55" s="61" t="s">
        <v>103</v>
      </c>
      <c r="C55" s="46">
        <v>0.54488808222394503</v>
      </c>
      <c r="D55" s="47">
        <v>0.25499773546978549</v>
      </c>
      <c r="E55" s="47">
        <v>0.42310330623117876</v>
      </c>
      <c r="F55" s="47">
        <v>0.25984144433932932</v>
      </c>
      <c r="G55" s="48">
        <v>0.44598116890102596</v>
      </c>
      <c r="H55" s="46">
        <v>9.0475371555720135E-2</v>
      </c>
      <c r="I55" s="47">
        <v>1.2191649613053289E-2</v>
      </c>
      <c r="J55" s="47">
        <v>7.7759697896487734E-2</v>
      </c>
      <c r="K55" s="47">
        <v>0</v>
      </c>
      <c r="L55" s="48">
        <v>8.3300710765639163E-2</v>
      </c>
      <c r="M55" s="46">
        <v>4.2306525478187681E-2</v>
      </c>
      <c r="N55" s="47">
        <v>0</v>
      </c>
      <c r="O55" s="47">
        <v>9.3470470060056654E-3</v>
      </c>
      <c r="P55" s="47">
        <v>0</v>
      </c>
      <c r="Q55" s="48">
        <v>2.0341220517891712E-2</v>
      </c>
      <c r="R55" s="46">
        <v>9.0551169673576612E-3</v>
      </c>
      <c r="S55" s="47">
        <v>0</v>
      </c>
      <c r="T55" s="47">
        <v>0</v>
      </c>
      <c r="U55" s="47">
        <v>3.0603162560955172E-3</v>
      </c>
      <c r="V55" s="48">
        <v>5.4870825749413748E-3</v>
      </c>
      <c r="W55" s="46">
        <v>0</v>
      </c>
      <c r="X55" s="47">
        <v>0</v>
      </c>
      <c r="Y55" s="47">
        <v>5.31944622925766E-3</v>
      </c>
      <c r="Z55" s="47">
        <v>0</v>
      </c>
      <c r="AA55" s="47">
        <v>3.4991883186948807E-3</v>
      </c>
      <c r="AB55" s="47">
        <v>9.2547464296028204E-4</v>
      </c>
      <c r="AC55" s="47">
        <v>0</v>
      </c>
      <c r="AD55" s="47">
        <v>0</v>
      </c>
      <c r="AE55" s="48">
        <v>2.801473407608235E-3</v>
      </c>
      <c r="AF55" s="46">
        <v>0</v>
      </c>
      <c r="AG55" s="47">
        <v>3.08528173706995E-2</v>
      </c>
      <c r="AH55" s="47">
        <v>1.0195077262184855E-4</v>
      </c>
      <c r="AI55" s="48">
        <v>2.3998021446501119E-2</v>
      </c>
      <c r="AJ55" s="72">
        <v>2.5111468315720982E-2</v>
      </c>
    </row>
    <row r="56" spans="1:36" x14ac:dyDescent="0.3">
      <c r="A56" s="1" t="s">
        <v>96</v>
      </c>
      <c r="B56" s="61" t="s">
        <v>104</v>
      </c>
      <c r="C56" s="46">
        <v>0.39862177439917396</v>
      </c>
      <c r="D56" s="47">
        <v>0.30873703350691029</v>
      </c>
      <c r="E56" s="47">
        <v>0.45775283367454067</v>
      </c>
      <c r="F56" s="47">
        <v>0.20769617403637425</v>
      </c>
      <c r="G56" s="48">
        <v>0.40595112451158011</v>
      </c>
      <c r="H56" s="46">
        <v>4.5761625272664919E-2</v>
      </c>
      <c r="I56" s="47">
        <v>0</v>
      </c>
      <c r="J56" s="47">
        <v>3.4604768872909225E-2</v>
      </c>
      <c r="K56" s="47">
        <v>3.7601721137491335E-2</v>
      </c>
      <c r="L56" s="48">
        <v>3.8393999671646917E-2</v>
      </c>
      <c r="M56" s="46">
        <v>2.1754161814860836E-2</v>
      </c>
      <c r="N56" s="47">
        <v>2.8867076449970042E-2</v>
      </c>
      <c r="O56" s="47">
        <v>6.8327093498384787E-3</v>
      </c>
      <c r="P56" s="47">
        <v>0</v>
      </c>
      <c r="Q56" s="48">
        <v>1.2487716511965376E-2</v>
      </c>
      <c r="R56" s="46">
        <v>2.2101993171388542E-3</v>
      </c>
      <c r="S56" s="47">
        <v>0</v>
      </c>
      <c r="T56" s="47">
        <v>0</v>
      </c>
      <c r="U56" s="47">
        <v>8.3388112498582606E-3</v>
      </c>
      <c r="V56" s="48">
        <v>4.8190521551539659E-3</v>
      </c>
      <c r="W56" s="46">
        <v>1.0752911000845018E-3</v>
      </c>
      <c r="X56" s="47">
        <v>0</v>
      </c>
      <c r="Y56" s="47">
        <v>1.3426006527226771E-3</v>
      </c>
      <c r="Z56" s="47">
        <v>2.7298446255377473E-4</v>
      </c>
      <c r="AA56" s="47">
        <v>4.5586685888404869E-3</v>
      </c>
      <c r="AB56" s="47">
        <v>3.857309385104105E-3</v>
      </c>
      <c r="AC56" s="47">
        <v>6.2183852377177464E-5</v>
      </c>
      <c r="AD56" s="47">
        <v>1.2089262643750986E-3</v>
      </c>
      <c r="AE56" s="48">
        <v>2.0968632071044816E-3</v>
      </c>
      <c r="AF56" s="46">
        <v>0</v>
      </c>
      <c r="AG56" s="47">
        <v>0</v>
      </c>
      <c r="AH56" s="47">
        <v>7.065070296808848E-2</v>
      </c>
      <c r="AI56" s="48">
        <v>2.0220660502613494E-2</v>
      </c>
      <c r="AJ56" s="72">
        <v>1.8262633995969488E-2</v>
      </c>
    </row>
    <row r="57" spans="1:36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0.41137173411006184</v>
      </c>
      <c r="F57" s="47">
        <v>0.29774403541271915</v>
      </c>
      <c r="G57" s="48">
        <v>0.39540129179363553</v>
      </c>
      <c r="H57" s="46">
        <v>3.8003305833375703E-2</v>
      </c>
      <c r="I57" s="47">
        <v>5.9559653203482263E-2</v>
      </c>
      <c r="J57" s="47">
        <v>3.7823068681302037E-2</v>
      </c>
      <c r="K57" s="47">
        <v>5.1784143049848984E-2</v>
      </c>
      <c r="L57" s="48">
        <v>3.8100519836655716E-2</v>
      </c>
      <c r="M57" s="46">
        <v>1.9169022901833518E-2</v>
      </c>
      <c r="N57" s="47">
        <v>0</v>
      </c>
      <c r="O57" s="47">
        <v>2.3089757763360861E-3</v>
      </c>
      <c r="P57" s="47">
        <v>0</v>
      </c>
      <c r="Q57" s="48">
        <v>9.2367743338963217E-3</v>
      </c>
      <c r="R57" s="46">
        <v>1.944220070904934E-2</v>
      </c>
      <c r="S57" s="47">
        <v>0</v>
      </c>
      <c r="T57" s="47">
        <v>0</v>
      </c>
      <c r="U57" s="47">
        <v>9.0753230928372237E-3</v>
      </c>
      <c r="V57" s="48">
        <v>1.365307296135119E-2</v>
      </c>
      <c r="W57" s="46">
        <v>6.104428864653254E-4</v>
      </c>
      <c r="X57" s="47">
        <v>0</v>
      </c>
      <c r="Y57" s="47">
        <v>0</v>
      </c>
      <c r="Z57" s="47">
        <v>9.1348989733810171E-3</v>
      </c>
      <c r="AA57" s="47">
        <v>2.2239551203682485E-3</v>
      </c>
      <c r="AB57" s="47">
        <v>8.3222910737224248E-3</v>
      </c>
      <c r="AC57" s="47">
        <v>0</v>
      </c>
      <c r="AD57" s="47">
        <v>0</v>
      </c>
      <c r="AE57" s="48">
        <v>1.643588418253455E-3</v>
      </c>
      <c r="AF57" s="46">
        <v>0</v>
      </c>
      <c r="AG57" s="47">
        <v>4.0265739497251249E-2</v>
      </c>
      <c r="AH57" s="47">
        <v>9.9206516982804568E-3</v>
      </c>
      <c r="AI57" s="48">
        <v>2.5935036887699735E-2</v>
      </c>
      <c r="AJ57" s="72">
        <v>1.8808160361989124E-2</v>
      </c>
    </row>
    <row r="58" spans="1:36" x14ac:dyDescent="0.3">
      <c r="A58" s="1" t="s">
        <v>96</v>
      </c>
      <c r="B58" s="61" t="s">
        <v>106</v>
      </c>
      <c r="C58" s="46">
        <v>0.94347713465610128</v>
      </c>
      <c r="D58" s="47">
        <v>0.22573534474305637</v>
      </c>
      <c r="E58" s="47">
        <v>0</v>
      </c>
      <c r="F58" s="47">
        <v>0</v>
      </c>
      <c r="G58" s="48">
        <v>0.71807600999672894</v>
      </c>
      <c r="H58" s="46">
        <v>0.2160722842653591</v>
      </c>
      <c r="I58" s="47">
        <v>6.7943952252875778E-2</v>
      </c>
      <c r="J58" s="47">
        <v>0.15716606429424892</v>
      </c>
      <c r="K58" s="47">
        <v>0</v>
      </c>
      <c r="L58" s="48">
        <v>0.18284354472869191</v>
      </c>
      <c r="M58" s="46">
        <v>0.15681686295008246</v>
      </c>
      <c r="N58" s="47">
        <v>0.21675131714084558</v>
      </c>
      <c r="O58" s="47">
        <v>2.2166087247843018E-2</v>
      </c>
      <c r="P58" s="47">
        <v>0</v>
      </c>
      <c r="Q58" s="48">
        <v>5.2647579779440366E-2</v>
      </c>
      <c r="R58" s="46">
        <v>1.2920729779986413E-3</v>
      </c>
      <c r="S58" s="47">
        <v>0</v>
      </c>
      <c r="T58" s="47">
        <v>0</v>
      </c>
      <c r="U58" s="47">
        <v>6.114070370043816E-3</v>
      </c>
      <c r="V58" s="48">
        <v>2.6598734910553458E-3</v>
      </c>
      <c r="W58" s="46">
        <v>1.6269058132326991E-4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8">
        <v>7.6073580302359281E-5</v>
      </c>
      <c r="AF58" s="46">
        <v>0</v>
      </c>
      <c r="AG58" s="47">
        <v>0.14881928954499596</v>
      </c>
      <c r="AH58" s="47">
        <v>4.9108391555396008E-2</v>
      </c>
      <c r="AI58" s="48">
        <v>0.11915172826944478</v>
      </c>
      <c r="AJ58" s="72">
        <v>3.9526070129140757E-2</v>
      </c>
    </row>
    <row r="59" spans="1:36" x14ac:dyDescent="0.3">
      <c r="A59" s="1" t="s">
        <v>107</v>
      </c>
      <c r="B59" s="61" t="s">
        <v>108</v>
      </c>
      <c r="C59" s="46">
        <v>0</v>
      </c>
      <c r="D59" s="47">
        <v>0</v>
      </c>
      <c r="E59" s="47">
        <v>0.27773756072656364</v>
      </c>
      <c r="F59" s="47">
        <v>0.1533810795225054</v>
      </c>
      <c r="G59" s="48">
        <v>0.25882730892384287</v>
      </c>
      <c r="H59" s="46">
        <v>8.9419263630482744E-4</v>
      </c>
      <c r="I59" s="47">
        <v>2.6195041142717333E-2</v>
      </c>
      <c r="J59" s="47">
        <v>9.289727281747405E-2</v>
      </c>
      <c r="K59" s="47">
        <v>0</v>
      </c>
      <c r="L59" s="48">
        <v>6.4010625059136433E-2</v>
      </c>
      <c r="M59" s="46">
        <v>5.4516777865199526E-2</v>
      </c>
      <c r="N59" s="47">
        <v>1.6633857533215567E-2</v>
      </c>
      <c r="O59" s="47">
        <v>9.3841510948408438E-3</v>
      </c>
      <c r="P59" s="47">
        <v>0</v>
      </c>
      <c r="Q59" s="48">
        <v>2.1503944972805486E-2</v>
      </c>
      <c r="R59" s="46">
        <v>1.5819157455056253E-2</v>
      </c>
      <c r="S59" s="47">
        <v>0</v>
      </c>
      <c r="T59" s="47">
        <v>0.23591875525909214</v>
      </c>
      <c r="U59" s="47">
        <v>1.9682228237769667E-3</v>
      </c>
      <c r="V59" s="48">
        <v>7.4433429732251094E-3</v>
      </c>
      <c r="W59" s="46">
        <v>0</v>
      </c>
      <c r="X59" s="47">
        <v>0</v>
      </c>
      <c r="Y59" s="47">
        <v>6.3310871513188444E-4</v>
      </c>
      <c r="Z59" s="47">
        <v>5.8331551214115169E-4</v>
      </c>
      <c r="AA59" s="47">
        <v>1.5341585819026308E-3</v>
      </c>
      <c r="AB59" s="47">
        <v>0</v>
      </c>
      <c r="AC59" s="47">
        <v>2.0616917199889205E-3</v>
      </c>
      <c r="AD59" s="47">
        <v>0</v>
      </c>
      <c r="AE59" s="48">
        <v>6.2957133284091194E-4</v>
      </c>
      <c r="AF59" s="46">
        <v>0</v>
      </c>
      <c r="AG59" s="47">
        <v>4.1456477304961777E-2</v>
      </c>
      <c r="AH59" s="47">
        <v>3.7428107469595774E-2</v>
      </c>
      <c r="AI59" s="48">
        <v>3.7884067894149845E-2</v>
      </c>
      <c r="AJ59" s="72">
        <v>2.0755485986257594E-2</v>
      </c>
    </row>
    <row r="60" spans="1:36" x14ac:dyDescent="0.3">
      <c r="A60" s="1" t="s">
        <v>107</v>
      </c>
      <c r="B60" s="61" t="s">
        <v>109</v>
      </c>
      <c r="C60" s="46">
        <v>0</v>
      </c>
      <c r="D60" s="47">
        <v>0.33126809285579562</v>
      </c>
      <c r="E60" s="47">
        <v>0.23136284738889207</v>
      </c>
      <c r="F60" s="47">
        <v>0.21587483215443673</v>
      </c>
      <c r="G60" s="48">
        <v>0.12278671898913145</v>
      </c>
      <c r="H60" s="46">
        <v>7.138101024555768E-2</v>
      </c>
      <c r="I60" s="47">
        <v>2.6993741237371045E-2</v>
      </c>
      <c r="J60" s="47">
        <v>1.5346452683093217E-2</v>
      </c>
      <c r="K60" s="47">
        <v>0</v>
      </c>
      <c r="L60" s="48">
        <v>3.2043447104137604E-2</v>
      </c>
      <c r="M60" s="46">
        <v>7.4330512619357218E-3</v>
      </c>
      <c r="N60" s="47">
        <v>3.8336719469852128E-2</v>
      </c>
      <c r="O60" s="47">
        <v>8.1829500743482424E-3</v>
      </c>
      <c r="P60" s="47">
        <v>0</v>
      </c>
      <c r="Q60" s="48">
        <v>7.8689021952076561E-3</v>
      </c>
      <c r="R60" s="46">
        <v>9.6343756935821142E-3</v>
      </c>
      <c r="S60" s="47">
        <v>0</v>
      </c>
      <c r="T60" s="47">
        <v>0</v>
      </c>
      <c r="U60" s="47">
        <v>1.061316508468433E-2</v>
      </c>
      <c r="V60" s="48">
        <v>1.0061668768166544E-2</v>
      </c>
      <c r="W60" s="46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8">
        <v>0</v>
      </c>
      <c r="AF60" s="46">
        <v>0</v>
      </c>
      <c r="AG60" s="47">
        <v>0.13949751296705679</v>
      </c>
      <c r="AH60" s="47">
        <v>3.6066207626678448E-2</v>
      </c>
      <c r="AI60" s="48">
        <v>6.3759147141572742E-2</v>
      </c>
      <c r="AJ60" s="72">
        <v>1.3363440409874612E-2</v>
      </c>
    </row>
    <row r="61" spans="1:36" x14ac:dyDescent="0.3">
      <c r="A61" s="1" t="s">
        <v>110</v>
      </c>
      <c r="B61" s="61" t="s">
        <v>111</v>
      </c>
      <c r="C61" s="46">
        <v>0.39910523095882966</v>
      </c>
      <c r="D61" s="47">
        <v>0.31358770118709312</v>
      </c>
      <c r="E61" s="47">
        <v>0.58699684135536012</v>
      </c>
      <c r="F61" s="47">
        <v>0.34768258886963133</v>
      </c>
      <c r="G61" s="48">
        <v>0.45373627545748924</v>
      </c>
      <c r="H61" s="46">
        <v>5.6032104911801793E-2</v>
      </c>
      <c r="I61" s="47">
        <v>0</v>
      </c>
      <c r="J61" s="47">
        <v>3.2927725293344486E-2</v>
      </c>
      <c r="K61" s="47">
        <v>0</v>
      </c>
      <c r="L61" s="48">
        <v>3.7919392627449554E-2</v>
      </c>
      <c r="M61" s="46">
        <v>1.4892969307689559E-2</v>
      </c>
      <c r="N61" s="47">
        <v>0</v>
      </c>
      <c r="O61" s="47">
        <v>4.3942470053258097E-3</v>
      </c>
      <c r="P61" s="47">
        <v>0</v>
      </c>
      <c r="Q61" s="48">
        <v>6.3420589236954502E-3</v>
      </c>
      <c r="R61" s="46">
        <v>3.2783118723769274E-2</v>
      </c>
      <c r="S61" s="47">
        <v>0</v>
      </c>
      <c r="T61" s="47">
        <v>0</v>
      </c>
      <c r="U61" s="47">
        <v>9.9756757562734291E-3</v>
      </c>
      <c r="V61" s="48">
        <v>2.0161467319215538E-2</v>
      </c>
      <c r="W61" s="46">
        <v>4.5069970579693742E-5</v>
      </c>
      <c r="X61" s="47">
        <v>0</v>
      </c>
      <c r="Y61" s="47">
        <v>4.6948904102707202E-5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8">
        <v>3.5140556637420319E-5</v>
      </c>
      <c r="AF61" s="46">
        <v>0</v>
      </c>
      <c r="AG61" s="47">
        <v>2.4078443415003964E-4</v>
      </c>
      <c r="AH61" s="47">
        <v>4.17175456063439E-2</v>
      </c>
      <c r="AI61" s="48">
        <v>1.5598939574387488E-2</v>
      </c>
      <c r="AJ61" s="72">
        <v>1.9368225794440121E-2</v>
      </c>
    </row>
    <row r="62" spans="1:36" x14ac:dyDescent="0.3">
      <c r="A62" s="1" t="s">
        <v>110</v>
      </c>
      <c r="B62" s="61" t="s">
        <v>112</v>
      </c>
      <c r="C62" s="46">
        <v>0.19297508285923243</v>
      </c>
      <c r="D62" s="47">
        <v>0.31765237542878538</v>
      </c>
      <c r="E62" s="47">
        <v>0.31935635813456226</v>
      </c>
      <c r="F62" s="47">
        <v>0.33149545909413303</v>
      </c>
      <c r="G62" s="48">
        <v>0.27127201801433987</v>
      </c>
      <c r="H62" s="46">
        <v>0.13911766513500587</v>
      </c>
      <c r="I62" s="47">
        <v>0.35818294093794528</v>
      </c>
      <c r="J62" s="47">
        <v>8.7244081917434949E-2</v>
      </c>
      <c r="K62" s="47">
        <v>0</v>
      </c>
      <c r="L62" s="48">
        <v>9.6501770070396939E-2</v>
      </c>
      <c r="M62" s="46">
        <v>1.2157710130085772E-2</v>
      </c>
      <c r="N62" s="47">
        <v>0</v>
      </c>
      <c r="O62" s="47">
        <v>7.9905431987348646E-3</v>
      </c>
      <c r="P62" s="47">
        <v>0</v>
      </c>
      <c r="Q62" s="48">
        <v>8.7340081674169602E-3</v>
      </c>
      <c r="R62" s="46">
        <v>7.0441679989887559E-3</v>
      </c>
      <c r="S62" s="47">
        <v>0</v>
      </c>
      <c r="T62" s="47">
        <v>0</v>
      </c>
      <c r="U62" s="47">
        <v>1.0942362655214189E-2</v>
      </c>
      <c r="V62" s="48">
        <v>8.4730988407297776E-3</v>
      </c>
      <c r="W62" s="46">
        <v>1.3143938043742743E-3</v>
      </c>
      <c r="X62" s="47">
        <v>0</v>
      </c>
      <c r="Y62" s="47">
        <v>0</v>
      </c>
      <c r="Z62" s="47">
        <v>0</v>
      </c>
      <c r="AA62" s="47">
        <v>1.5412979198592138E-3</v>
      </c>
      <c r="AB62" s="47">
        <v>0</v>
      </c>
      <c r="AC62" s="47">
        <v>0</v>
      </c>
      <c r="AD62" s="47">
        <v>0</v>
      </c>
      <c r="AE62" s="48">
        <v>5.2688135415331831E-4</v>
      </c>
      <c r="AF62" s="46">
        <v>0</v>
      </c>
      <c r="AG62" s="47">
        <v>0.11053135630297153</v>
      </c>
      <c r="AH62" s="47">
        <v>1.8235686391190806E-3</v>
      </c>
      <c r="AI62" s="48">
        <v>1.9626454725583744E-2</v>
      </c>
      <c r="AJ62" s="72">
        <v>2.9816596222659957E-2</v>
      </c>
    </row>
    <row r="63" spans="1:36" x14ac:dyDescent="0.3">
      <c r="A63" s="1" t="s">
        <v>110</v>
      </c>
      <c r="B63" s="61" t="s">
        <v>113</v>
      </c>
      <c r="C63" s="46">
        <v>2.2123588118303589E-2</v>
      </c>
      <c r="D63" s="47">
        <v>2.3899437073920386E-2</v>
      </c>
      <c r="E63" s="47">
        <v>0.13812527882244072</v>
      </c>
      <c r="F63" s="47">
        <v>0.2395994394666518</v>
      </c>
      <c r="G63" s="48">
        <v>0.13449556006755908</v>
      </c>
      <c r="H63" s="46">
        <v>0.11039465326572841</v>
      </c>
      <c r="I63" s="47">
        <v>0.47067190809183274</v>
      </c>
      <c r="J63" s="47">
        <v>0.17013591522265517</v>
      </c>
      <c r="K63" s="47">
        <v>0</v>
      </c>
      <c r="L63" s="48">
        <v>0.15825541240898744</v>
      </c>
      <c r="M63" s="46">
        <v>7.6810004585118871E-2</v>
      </c>
      <c r="N63" s="47">
        <v>6.0695864152401795E-2</v>
      </c>
      <c r="O63" s="47">
        <v>3.4380311362126326E-2</v>
      </c>
      <c r="P63" s="47">
        <v>0</v>
      </c>
      <c r="Q63" s="48">
        <v>4.9910418274496375E-2</v>
      </c>
      <c r="R63" s="46">
        <v>2.6286304444827394E-2</v>
      </c>
      <c r="S63" s="47">
        <v>0</v>
      </c>
      <c r="T63" s="47">
        <v>0</v>
      </c>
      <c r="U63" s="47">
        <v>9.2417934182300321E-3</v>
      </c>
      <c r="V63" s="48">
        <v>1.9666210299494835E-2</v>
      </c>
      <c r="W63" s="46">
        <v>0</v>
      </c>
      <c r="X63" s="47">
        <v>0</v>
      </c>
      <c r="Y63" s="47">
        <v>1.2319235013397952E-3</v>
      </c>
      <c r="Z63" s="47">
        <v>0</v>
      </c>
      <c r="AA63" s="47">
        <v>4.0973404630350501E-3</v>
      </c>
      <c r="AB63" s="47">
        <v>0</v>
      </c>
      <c r="AC63" s="47">
        <v>0</v>
      </c>
      <c r="AD63" s="47">
        <v>0</v>
      </c>
      <c r="AE63" s="48">
        <v>8.3533303499019472E-4</v>
      </c>
      <c r="AF63" s="46">
        <v>0</v>
      </c>
      <c r="AG63" s="47">
        <v>0.14514543624202519</v>
      </c>
      <c r="AH63" s="47">
        <v>1.1822840681604894E-3</v>
      </c>
      <c r="AI63" s="48">
        <v>4.6481821643016459E-2</v>
      </c>
      <c r="AJ63" s="72">
        <v>2.9070030733461989E-2</v>
      </c>
    </row>
    <row r="64" spans="1:36" x14ac:dyDescent="0.3">
      <c r="A64" s="1" t="s">
        <v>110</v>
      </c>
      <c r="B64" s="61" t="s">
        <v>114</v>
      </c>
      <c r="C64" s="46">
        <v>0.25407928077246561</v>
      </c>
      <c r="D64" s="47">
        <v>0.37493142667356727</v>
      </c>
      <c r="E64" s="47">
        <v>4.2318052395607847E-2</v>
      </c>
      <c r="F64" s="47">
        <v>0.37367483579786831</v>
      </c>
      <c r="G64" s="48">
        <v>0.26403936183956322</v>
      </c>
      <c r="H64" s="46">
        <v>0.12236317169566752</v>
      </c>
      <c r="I64" s="47">
        <v>0.27434244882068221</v>
      </c>
      <c r="J64" s="47">
        <v>0.11129473208539618</v>
      </c>
      <c r="K64" s="47">
        <v>0</v>
      </c>
      <c r="L64" s="48">
        <v>0.1240881956736781</v>
      </c>
      <c r="M64" s="46">
        <v>4.8989081577829205E-2</v>
      </c>
      <c r="N64" s="47">
        <v>0.36112892399777036</v>
      </c>
      <c r="O64" s="47">
        <v>1.5557743786267116E-2</v>
      </c>
      <c r="P64" s="47">
        <v>0</v>
      </c>
      <c r="Q64" s="48">
        <v>2.8174808063568757E-2</v>
      </c>
      <c r="R64" s="46">
        <v>8.3421655835414374E-2</v>
      </c>
      <c r="S64" s="47">
        <v>0</v>
      </c>
      <c r="T64" s="47">
        <v>0</v>
      </c>
      <c r="U64" s="47">
        <v>3.8470195106347091E-3</v>
      </c>
      <c r="V64" s="48">
        <v>4.5399561009658154E-2</v>
      </c>
      <c r="W64" s="46">
        <v>0</v>
      </c>
      <c r="X64" s="47">
        <v>4.716331953151414E-2</v>
      </c>
      <c r="Y64" s="47">
        <v>2.4578963023078305E-3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1.4798874765105208E-3</v>
      </c>
      <c r="AF64" s="46">
        <v>0</v>
      </c>
      <c r="AG64" s="47">
        <v>6.6678362114544629E-2</v>
      </c>
      <c r="AH64" s="47">
        <v>0</v>
      </c>
      <c r="AI64" s="48">
        <v>5.9587190114959256E-2</v>
      </c>
      <c r="AJ64" s="72">
        <v>3.4100864973867176E-2</v>
      </c>
    </row>
    <row r="65" spans="1:36" x14ac:dyDescent="0.3">
      <c r="A65" s="1" t="s">
        <v>110</v>
      </c>
      <c r="B65" s="61" t="s">
        <v>115</v>
      </c>
      <c r="C65" s="46">
        <v>0.20618918891719887</v>
      </c>
      <c r="D65" s="47">
        <v>0.23747813013237143</v>
      </c>
      <c r="E65" s="47">
        <v>0</v>
      </c>
      <c r="F65" s="47">
        <v>0</v>
      </c>
      <c r="G65" s="48">
        <v>0.20976261456248613</v>
      </c>
      <c r="H65" s="46">
        <v>9.8655029988386517E-2</v>
      </c>
      <c r="I65" s="47">
        <v>0</v>
      </c>
      <c r="J65" s="47">
        <v>6.0183131599745608E-2</v>
      </c>
      <c r="K65" s="47">
        <v>0</v>
      </c>
      <c r="L65" s="48">
        <v>6.6816213993434917E-2</v>
      </c>
      <c r="M65" s="46">
        <v>9.7994113291312329E-2</v>
      </c>
      <c r="N65" s="47">
        <v>0</v>
      </c>
      <c r="O65" s="47">
        <v>2.7536021116254554E-3</v>
      </c>
      <c r="P65" s="47">
        <v>0</v>
      </c>
      <c r="Q65" s="48">
        <v>4.3370896466960442E-2</v>
      </c>
      <c r="R65" s="46">
        <v>2.2991725452073369E-2</v>
      </c>
      <c r="S65" s="47">
        <v>0</v>
      </c>
      <c r="T65" s="47">
        <v>0</v>
      </c>
      <c r="U65" s="47">
        <v>7.6931005224727079E-3</v>
      </c>
      <c r="V65" s="48">
        <v>1.6428472570053053E-2</v>
      </c>
      <c r="W65" s="46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8">
        <v>0</v>
      </c>
      <c r="AF65" s="46">
        <v>0</v>
      </c>
      <c r="AG65" s="47">
        <v>0</v>
      </c>
      <c r="AH65" s="47">
        <v>1.0584822863576359E-3</v>
      </c>
      <c r="AI65" s="48">
        <v>1.2951719355155158E-4</v>
      </c>
      <c r="AJ65" s="72">
        <v>3.396635608465768E-2</v>
      </c>
    </row>
    <row r="66" spans="1:36" x14ac:dyDescent="0.3">
      <c r="A66" s="1" t="s">
        <v>116</v>
      </c>
      <c r="B66" s="61" t="s">
        <v>117</v>
      </c>
      <c r="C66" s="46">
        <v>0.29787256748754792</v>
      </c>
      <c r="D66" s="47">
        <v>0.27709256597066756</v>
      </c>
      <c r="E66" s="47">
        <v>0.36914955494228813</v>
      </c>
      <c r="F66" s="47">
        <v>0.13862757229352532</v>
      </c>
      <c r="G66" s="48">
        <v>0.32283651298677168</v>
      </c>
      <c r="H66" s="46">
        <v>0.1690234694650867</v>
      </c>
      <c r="I66" s="47">
        <v>0</v>
      </c>
      <c r="J66" s="47">
        <v>2.5670698928914465E-2</v>
      </c>
      <c r="K66" s="47">
        <v>5.1959741529605682E-2</v>
      </c>
      <c r="L66" s="48">
        <v>5.9426473424738217E-2</v>
      </c>
      <c r="M66" s="46">
        <v>3.711522549955832E-2</v>
      </c>
      <c r="N66" s="47">
        <v>3.6055933306500629E-2</v>
      </c>
      <c r="O66" s="47">
        <v>1.552877430750706E-2</v>
      </c>
      <c r="P66" s="47">
        <v>0</v>
      </c>
      <c r="Q66" s="48">
        <v>2.1596403373342364E-2</v>
      </c>
      <c r="R66" s="46">
        <v>1.5702418320864046E-2</v>
      </c>
      <c r="S66" s="47">
        <v>0</v>
      </c>
      <c r="T66" s="47">
        <v>0</v>
      </c>
      <c r="U66" s="47">
        <v>1.368451113181191E-2</v>
      </c>
      <c r="V66" s="48">
        <v>1.4784914815380277E-2</v>
      </c>
      <c r="W66" s="46">
        <v>9.7567626378693996E-4</v>
      </c>
      <c r="X66" s="47">
        <v>0</v>
      </c>
      <c r="Y66" s="47">
        <v>1.2741666917480532E-4</v>
      </c>
      <c r="Z66" s="47">
        <v>1.6128908481768425E-2</v>
      </c>
      <c r="AA66" s="47">
        <v>2.3452481464385371E-2</v>
      </c>
      <c r="AB66" s="47">
        <v>0</v>
      </c>
      <c r="AC66" s="47">
        <v>0</v>
      </c>
      <c r="AD66" s="47">
        <v>0</v>
      </c>
      <c r="AE66" s="48">
        <v>3.1860104471942729E-3</v>
      </c>
      <c r="AF66" s="46">
        <v>0</v>
      </c>
      <c r="AG66" s="47">
        <v>0</v>
      </c>
      <c r="AH66" s="47">
        <v>1.9838014058765766E-3</v>
      </c>
      <c r="AI66" s="48">
        <v>9.3358208916674774E-4</v>
      </c>
      <c r="AJ66" s="72">
        <v>2.5907280849740318E-2</v>
      </c>
    </row>
    <row r="67" spans="1:36" x14ac:dyDescent="0.3">
      <c r="A67" s="1" t="s">
        <v>116</v>
      </c>
      <c r="B67" s="61" t="s">
        <v>118</v>
      </c>
      <c r="C67" s="46">
        <v>0.2731481642947054</v>
      </c>
      <c r="D67" s="47">
        <v>0.20895507816217176</v>
      </c>
      <c r="E67" s="47">
        <v>0</v>
      </c>
      <c r="F67" s="47">
        <v>0</v>
      </c>
      <c r="G67" s="48">
        <v>0.14549759995074174</v>
      </c>
      <c r="H67" s="46">
        <v>3.5927123821510552E-2</v>
      </c>
      <c r="I67" s="47">
        <v>0</v>
      </c>
      <c r="J67" s="47">
        <v>0</v>
      </c>
      <c r="K67" s="47">
        <v>0</v>
      </c>
      <c r="L67" s="48">
        <v>1.8085107802147855E-2</v>
      </c>
      <c r="M67" s="46">
        <v>4.4651671848208617E-3</v>
      </c>
      <c r="N67" s="47">
        <v>0</v>
      </c>
      <c r="O67" s="47">
        <v>2.8657708767327325E-3</v>
      </c>
      <c r="P67" s="47">
        <v>0</v>
      </c>
      <c r="Q67" s="48">
        <v>3.3028878152731871E-3</v>
      </c>
      <c r="R67" s="46">
        <v>1.1354603143741942E-2</v>
      </c>
      <c r="S67" s="47">
        <v>0</v>
      </c>
      <c r="T67" s="47">
        <v>0</v>
      </c>
      <c r="U67" s="47">
        <v>7.2000877289521582E-3</v>
      </c>
      <c r="V67" s="48">
        <v>9.7812217627360684E-3</v>
      </c>
      <c r="W67" s="46">
        <v>0</v>
      </c>
      <c r="X67" s="47">
        <v>0</v>
      </c>
      <c r="Y67" s="47">
        <v>6.4833100600433964E-3</v>
      </c>
      <c r="Z67" s="47">
        <v>0</v>
      </c>
      <c r="AA67" s="47">
        <v>0</v>
      </c>
      <c r="AB67" s="47">
        <v>8.0037373027660119E-2</v>
      </c>
      <c r="AC67" s="47">
        <v>0</v>
      </c>
      <c r="AD67" s="47">
        <v>0</v>
      </c>
      <c r="AE67" s="48">
        <v>9.2790181294615613E-3</v>
      </c>
      <c r="AF67" s="46">
        <v>0</v>
      </c>
      <c r="AG67" s="47">
        <v>0</v>
      </c>
      <c r="AH67" s="47">
        <v>0</v>
      </c>
      <c r="AI67" s="48">
        <v>0</v>
      </c>
      <c r="AJ67" s="72">
        <v>1.2924450015660189E-2</v>
      </c>
    </row>
    <row r="68" spans="1:36" x14ac:dyDescent="0.3">
      <c r="A68" s="1" t="s">
        <v>116</v>
      </c>
      <c r="B68" s="61" t="s">
        <v>119</v>
      </c>
      <c r="C68" s="46">
        <v>0.36863539604504597</v>
      </c>
      <c r="D68" s="47">
        <v>0.33985644046930441</v>
      </c>
      <c r="E68" s="47">
        <v>0.41723530641453532</v>
      </c>
      <c r="F68" s="47">
        <v>0.28113616378532308</v>
      </c>
      <c r="G68" s="48">
        <v>0.36894579986433673</v>
      </c>
      <c r="H68" s="46">
        <v>0.14249927034813986</v>
      </c>
      <c r="I68" s="47">
        <v>1.6928839424200957E-2</v>
      </c>
      <c r="J68" s="47">
        <v>7.3804591077197709E-2</v>
      </c>
      <c r="K68" s="47">
        <v>1.9431630403694779E-3</v>
      </c>
      <c r="L68" s="48">
        <v>9.0114390886265508E-2</v>
      </c>
      <c r="M68" s="46">
        <v>6.2008288682030344E-2</v>
      </c>
      <c r="N68" s="47">
        <v>7.1070628764786301E-2</v>
      </c>
      <c r="O68" s="47">
        <v>1.1291392903984987E-2</v>
      </c>
      <c r="P68" s="47">
        <v>0</v>
      </c>
      <c r="Q68" s="48">
        <v>2.9840895700833907E-2</v>
      </c>
      <c r="R68" s="46">
        <v>1.5743513348348028E-2</v>
      </c>
      <c r="S68" s="47">
        <v>0</v>
      </c>
      <c r="T68" s="47">
        <v>0</v>
      </c>
      <c r="U68" s="47">
        <v>1.9550994969572008E-2</v>
      </c>
      <c r="V68" s="48">
        <v>1.6837500623831502E-2</v>
      </c>
      <c r="W68" s="46">
        <v>4.0354922218803465E-3</v>
      </c>
      <c r="X68" s="47">
        <v>0</v>
      </c>
      <c r="Y68" s="47">
        <v>2.9646064546793526E-3</v>
      </c>
      <c r="Z68" s="47">
        <v>1.6758208747180976E-3</v>
      </c>
      <c r="AA68" s="47">
        <v>1.1399501126648122E-2</v>
      </c>
      <c r="AB68" s="47">
        <v>0</v>
      </c>
      <c r="AC68" s="47">
        <v>1.1432245278026625E-2</v>
      </c>
      <c r="AD68" s="47">
        <v>0</v>
      </c>
      <c r="AE68" s="48">
        <v>3.8513438184617729E-3</v>
      </c>
      <c r="AF68" s="46">
        <v>0</v>
      </c>
      <c r="AG68" s="47">
        <v>0.12283398934909982</v>
      </c>
      <c r="AH68" s="47">
        <v>9.654550787579522E-3</v>
      </c>
      <c r="AI68" s="48">
        <v>4.3918116091168004E-2</v>
      </c>
      <c r="AJ68" s="72">
        <v>4.7966526877235509E-2</v>
      </c>
    </row>
    <row r="69" spans="1:36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4.2961242041899349E-2</v>
      </c>
      <c r="F69" s="47">
        <v>3.2041374316695459E-2</v>
      </c>
      <c r="G69" s="48">
        <v>4.0001351653374026E-2</v>
      </c>
      <c r="H69" s="46">
        <v>0.15856571912131578</v>
      </c>
      <c r="I69" s="47">
        <v>5.8088322463760188E-2</v>
      </c>
      <c r="J69" s="47">
        <v>0.1660362890605373</v>
      </c>
      <c r="K69" s="47">
        <v>8.1887410544382852E-2</v>
      </c>
      <c r="L69" s="48">
        <v>0.16077272128511022</v>
      </c>
      <c r="M69" s="46">
        <v>4.4430406896865109E-2</v>
      </c>
      <c r="N69" s="47">
        <v>0</v>
      </c>
      <c r="O69" s="47">
        <v>1.9533121342167302E-2</v>
      </c>
      <c r="P69" s="47">
        <v>0</v>
      </c>
      <c r="Q69" s="48">
        <v>2.4362942856819725E-2</v>
      </c>
      <c r="R69" s="46">
        <v>1.6159115482320997E-2</v>
      </c>
      <c r="S69" s="47">
        <v>0</v>
      </c>
      <c r="T69" s="47">
        <v>1.8643641637576152E-3</v>
      </c>
      <c r="U69" s="47">
        <v>1.2317172541658811E-3</v>
      </c>
      <c r="V69" s="48">
        <v>1.1791134441330457E-2</v>
      </c>
      <c r="W69" s="46">
        <v>0</v>
      </c>
      <c r="X69" s="47">
        <v>0</v>
      </c>
      <c r="Y69" s="47">
        <v>7.6570887473176525E-3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8">
        <v>2.9575516612826082E-3</v>
      </c>
      <c r="AF69" s="46">
        <v>0</v>
      </c>
      <c r="AG69" s="47">
        <v>0</v>
      </c>
      <c r="AH69" s="47">
        <v>3.3933751968724885E-3</v>
      </c>
      <c r="AI69" s="48">
        <v>2.5046496687581919E-3</v>
      </c>
      <c r="AJ69" s="72">
        <v>2.6590981509990733E-2</v>
      </c>
    </row>
    <row r="70" spans="1:36" x14ac:dyDescent="0.3">
      <c r="A70" s="1" t="s">
        <v>116</v>
      </c>
      <c r="B70" s="61" t="s">
        <v>121</v>
      </c>
      <c r="C70" s="46">
        <v>0.38724857360605053</v>
      </c>
      <c r="D70" s="47">
        <v>0.21863089990235565</v>
      </c>
      <c r="E70" s="47">
        <v>4.2131713751806028E-2</v>
      </c>
      <c r="F70" s="47">
        <v>1.3846699210451308E-2</v>
      </c>
      <c r="G70" s="48">
        <v>0.2427498594722256</v>
      </c>
      <c r="H70" s="46">
        <v>0.1203488807449111</v>
      </c>
      <c r="I70" s="47">
        <v>0</v>
      </c>
      <c r="J70" s="47">
        <v>5.3300346515433403E-2</v>
      </c>
      <c r="K70" s="47">
        <v>0</v>
      </c>
      <c r="L70" s="48">
        <v>7.3091134706144117E-2</v>
      </c>
      <c r="M70" s="46">
        <v>1.5651657221219219E-2</v>
      </c>
      <c r="N70" s="47">
        <v>0</v>
      </c>
      <c r="O70" s="47">
        <v>9.3101225361857491E-3</v>
      </c>
      <c r="P70" s="47">
        <v>0</v>
      </c>
      <c r="Q70" s="48">
        <v>1.1274673783348756E-2</v>
      </c>
      <c r="R70" s="46">
        <v>3.9001149590865069E-3</v>
      </c>
      <c r="S70" s="47">
        <v>0</v>
      </c>
      <c r="T70" s="47">
        <v>0</v>
      </c>
      <c r="U70" s="47">
        <v>1.5153423597880361E-2</v>
      </c>
      <c r="V70" s="48">
        <v>7.3499941497866383E-3</v>
      </c>
      <c r="W70" s="46">
        <v>5.411577988457812E-3</v>
      </c>
      <c r="X70" s="47">
        <v>0</v>
      </c>
      <c r="Y70" s="47">
        <v>1.9617722925171642E-5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2.1960577049523759E-3</v>
      </c>
      <c r="AF70" s="46">
        <v>0</v>
      </c>
      <c r="AG70" s="47">
        <v>0</v>
      </c>
      <c r="AH70" s="47">
        <v>2.9754769889666173E-3</v>
      </c>
      <c r="AI70" s="48">
        <v>1.0814900488567659E-3</v>
      </c>
      <c r="AJ70" s="72">
        <v>2.2627902662193281E-2</v>
      </c>
    </row>
    <row r="71" spans="1:36" x14ac:dyDescent="0.3">
      <c r="A71" s="1" t="s">
        <v>122</v>
      </c>
      <c r="B71" s="61" t="s">
        <v>123</v>
      </c>
      <c r="C71" s="46">
        <v>0.44484892680325605</v>
      </c>
      <c r="D71" s="47">
        <v>0.26815545023870141</v>
      </c>
      <c r="E71" s="47">
        <v>0.29792499971628766</v>
      </c>
      <c r="F71" s="47">
        <v>7.8689418717225304E-2</v>
      </c>
      <c r="G71" s="48">
        <v>0.39139295989421913</v>
      </c>
      <c r="H71" s="46">
        <v>1.6972395561982812E-2</v>
      </c>
      <c r="I71" s="47">
        <v>7.6308091599847326E-3</v>
      </c>
      <c r="J71" s="47">
        <v>3.3830086801418621E-2</v>
      </c>
      <c r="K71" s="47">
        <v>3.3025775566239896E-2</v>
      </c>
      <c r="L71" s="48">
        <v>2.5827608532575694E-2</v>
      </c>
      <c r="M71" s="46">
        <v>1.2774521580637228E-2</v>
      </c>
      <c r="N71" s="47">
        <v>0</v>
      </c>
      <c r="O71" s="47">
        <v>3.1442016536328866E-2</v>
      </c>
      <c r="P71" s="47">
        <v>0</v>
      </c>
      <c r="Q71" s="48">
        <v>2.3899709920130428E-2</v>
      </c>
      <c r="R71" s="46">
        <v>1.0268382059655506E-2</v>
      </c>
      <c r="S71" s="47">
        <v>0</v>
      </c>
      <c r="T71" s="47">
        <v>0</v>
      </c>
      <c r="U71" s="47">
        <v>1.4652927651759035E-2</v>
      </c>
      <c r="V71" s="48">
        <v>1.2079961157385974E-2</v>
      </c>
      <c r="W71" s="46">
        <v>4.3039082081694515E-5</v>
      </c>
      <c r="X71" s="47">
        <v>0</v>
      </c>
      <c r="Y71" s="47">
        <v>5.8493170301023674E-3</v>
      </c>
      <c r="Z71" s="47">
        <v>0</v>
      </c>
      <c r="AA71" s="47">
        <v>5.4873020610098707E-4</v>
      </c>
      <c r="AB71" s="47">
        <v>0</v>
      </c>
      <c r="AC71" s="47">
        <v>0</v>
      </c>
      <c r="AD71" s="47">
        <v>0</v>
      </c>
      <c r="AE71" s="48">
        <v>2.7603732474691923E-3</v>
      </c>
      <c r="AF71" s="46">
        <v>0</v>
      </c>
      <c r="AG71" s="47">
        <v>0</v>
      </c>
      <c r="AH71" s="47">
        <v>8.8548456494393496E-3</v>
      </c>
      <c r="AI71" s="48">
        <v>5.515310867837458E-3</v>
      </c>
      <c r="AJ71" s="72">
        <v>3.0550612959209616E-2</v>
      </c>
    </row>
    <row r="72" spans="1:36" x14ac:dyDescent="0.3">
      <c r="A72" s="1" t="s">
        <v>122</v>
      </c>
      <c r="B72" s="61" t="s">
        <v>124</v>
      </c>
      <c r="C72" s="46">
        <v>0.34750562018648329</v>
      </c>
      <c r="D72" s="47">
        <v>0.37988097828818423</v>
      </c>
      <c r="E72" s="47">
        <v>0.28487351438880759</v>
      </c>
      <c r="F72" s="47">
        <v>0.2635167091247318</v>
      </c>
      <c r="G72" s="48">
        <v>0.34026100363918282</v>
      </c>
      <c r="H72" s="46">
        <v>0.10962502856342086</v>
      </c>
      <c r="I72" s="47">
        <v>0.18147648214474216</v>
      </c>
      <c r="J72" s="47">
        <v>4.3797990845246222E-2</v>
      </c>
      <c r="K72" s="47">
        <v>0</v>
      </c>
      <c r="L72" s="48">
        <v>6.1833074488330905E-2</v>
      </c>
      <c r="M72" s="46">
        <v>9.0854394351527496E-3</v>
      </c>
      <c r="N72" s="47">
        <v>0</v>
      </c>
      <c r="O72" s="47">
        <v>5.7291568026974667E-3</v>
      </c>
      <c r="P72" s="47">
        <v>0</v>
      </c>
      <c r="Q72" s="48">
        <v>7.0051685865665566E-3</v>
      </c>
      <c r="R72" s="46">
        <v>1.5522175143703822E-2</v>
      </c>
      <c r="S72" s="47">
        <v>0</v>
      </c>
      <c r="T72" s="47">
        <v>0</v>
      </c>
      <c r="U72" s="47">
        <v>1.3657868902602441E-2</v>
      </c>
      <c r="V72" s="48">
        <v>1.4427382171942206E-2</v>
      </c>
      <c r="W72" s="46">
        <v>1.2493798859526545E-3</v>
      </c>
      <c r="X72" s="47">
        <v>0</v>
      </c>
      <c r="Y72" s="47">
        <v>1.4266306249610459E-3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8">
        <v>1.3067763786696043E-3</v>
      </c>
      <c r="AF72" s="46">
        <v>0</v>
      </c>
      <c r="AG72" s="47">
        <v>0</v>
      </c>
      <c r="AH72" s="47">
        <v>2.4057812044703513E-2</v>
      </c>
      <c r="AI72" s="48">
        <v>1.7565108103860316E-2</v>
      </c>
      <c r="AJ72" s="72">
        <v>2.8526971729908226E-2</v>
      </c>
    </row>
    <row r="73" spans="1:36" x14ac:dyDescent="0.3">
      <c r="A73" s="1" t="s">
        <v>122</v>
      </c>
      <c r="B73" s="61" t="s">
        <v>125</v>
      </c>
      <c r="C73" s="46">
        <v>0.2503178984652436</v>
      </c>
      <c r="D73" s="47">
        <v>0.32406485948686314</v>
      </c>
      <c r="E73" s="47">
        <v>0.3762723090945696</v>
      </c>
      <c r="F73" s="47">
        <v>0.45732995607175925</v>
      </c>
      <c r="G73" s="48">
        <v>0.27799827069916661</v>
      </c>
      <c r="H73" s="46">
        <v>6.1210764026434203E-2</v>
      </c>
      <c r="I73" s="47">
        <v>0</v>
      </c>
      <c r="J73" s="47">
        <v>0.11461206661149763</v>
      </c>
      <c r="K73" s="47">
        <v>0</v>
      </c>
      <c r="L73" s="48">
        <v>9.7758423272337053E-2</v>
      </c>
      <c r="M73" s="46">
        <v>5.4464162128784278E-2</v>
      </c>
      <c r="N73" s="47">
        <v>0</v>
      </c>
      <c r="O73" s="47">
        <v>6.618918537452485E-3</v>
      </c>
      <c r="P73" s="47">
        <v>0</v>
      </c>
      <c r="Q73" s="48">
        <v>2.1015764611151847E-2</v>
      </c>
      <c r="R73" s="46">
        <v>9.9345518980165151E-3</v>
      </c>
      <c r="S73" s="47">
        <v>0</v>
      </c>
      <c r="T73" s="47">
        <v>0</v>
      </c>
      <c r="U73" s="47">
        <v>1.6208010672747103E-2</v>
      </c>
      <c r="V73" s="48">
        <v>1.3426570738070159E-2</v>
      </c>
      <c r="W73" s="46">
        <v>0</v>
      </c>
      <c r="X73" s="47">
        <v>0</v>
      </c>
      <c r="Y73" s="47">
        <v>1.8911210607803466E-3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1.1081755821749648E-3</v>
      </c>
      <c r="AF73" s="46">
        <v>0</v>
      </c>
      <c r="AG73" s="47">
        <v>0</v>
      </c>
      <c r="AH73" s="47">
        <v>0</v>
      </c>
      <c r="AI73" s="48">
        <v>0</v>
      </c>
      <c r="AJ73" s="72">
        <v>3.1936099396695894E-2</v>
      </c>
    </row>
    <row r="74" spans="1:36" x14ac:dyDescent="0.3">
      <c r="A74" s="1" t="s">
        <v>122</v>
      </c>
      <c r="B74" s="61" t="s">
        <v>126</v>
      </c>
      <c r="C74" s="46">
        <v>0.29943360469099561</v>
      </c>
      <c r="D74" s="47">
        <v>0.3831250192476307</v>
      </c>
      <c r="E74" s="47">
        <v>9.4857874894516386E-2</v>
      </c>
      <c r="F74" s="47">
        <v>0.18724081297988188</v>
      </c>
      <c r="G74" s="48">
        <v>0.29462990259534544</v>
      </c>
      <c r="H74" s="46">
        <v>4.3247008962187333E-2</v>
      </c>
      <c r="I74" s="47">
        <v>1.8191447650051824E-2</v>
      </c>
      <c r="J74" s="47">
        <v>3.8199252806162494E-2</v>
      </c>
      <c r="K74" s="47">
        <v>0</v>
      </c>
      <c r="L74" s="48">
        <v>3.7905987098136883E-2</v>
      </c>
      <c r="M74" s="46">
        <v>2.8714861718265504E-2</v>
      </c>
      <c r="N74" s="47">
        <v>0</v>
      </c>
      <c r="O74" s="47">
        <v>1.7277362082868033E-2</v>
      </c>
      <c r="P74" s="47">
        <v>0</v>
      </c>
      <c r="Q74" s="48">
        <v>2.2123741964831863E-2</v>
      </c>
      <c r="R74" s="46">
        <v>1.6572813236670383E-2</v>
      </c>
      <c r="S74" s="47">
        <v>0</v>
      </c>
      <c r="T74" s="47">
        <v>0</v>
      </c>
      <c r="U74" s="47">
        <v>3.3614033151051666E-2</v>
      </c>
      <c r="V74" s="48">
        <v>2.3684769671347913E-2</v>
      </c>
      <c r="W74" s="46">
        <v>0</v>
      </c>
      <c r="X74" s="47">
        <v>0</v>
      </c>
      <c r="Y74" s="47">
        <v>4.1964553016725727E-4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8">
        <v>3.1137257682020388E-4</v>
      </c>
      <c r="AF74" s="46">
        <v>0</v>
      </c>
      <c r="AG74" s="47">
        <v>0</v>
      </c>
      <c r="AH74" s="47">
        <v>0</v>
      </c>
      <c r="AI74" s="48">
        <v>0</v>
      </c>
      <c r="AJ74" s="72">
        <v>2.8912646571839715E-2</v>
      </c>
    </row>
    <row r="75" spans="1:36" x14ac:dyDescent="0.3">
      <c r="A75" s="1" t="s">
        <v>127</v>
      </c>
      <c r="B75" s="61" t="s">
        <v>128</v>
      </c>
      <c r="C75" s="46">
        <v>0.11719991229617439</v>
      </c>
      <c r="D75" s="47">
        <v>0.41994281111914594</v>
      </c>
      <c r="E75" s="47">
        <v>0</v>
      </c>
      <c r="F75" s="47">
        <v>0</v>
      </c>
      <c r="G75" s="48">
        <v>9.3704330441974376E-2</v>
      </c>
      <c r="H75" s="46">
        <v>4.8037617723315384E-2</v>
      </c>
      <c r="I75" s="47">
        <v>6.0021531612283836E-3</v>
      </c>
      <c r="J75" s="47">
        <v>4.4256658715115492E-2</v>
      </c>
      <c r="K75" s="47">
        <v>0</v>
      </c>
      <c r="L75" s="48">
        <v>4.3019649480697988E-2</v>
      </c>
      <c r="M75" s="46">
        <v>2.3191307743410782E-2</v>
      </c>
      <c r="N75" s="47">
        <v>0</v>
      </c>
      <c r="O75" s="47">
        <v>1.2000638423050622E-2</v>
      </c>
      <c r="P75" s="47">
        <v>0</v>
      </c>
      <c r="Q75" s="48">
        <v>1.6008862336567817E-2</v>
      </c>
      <c r="R75" s="46">
        <v>3.2480929520339596E-2</v>
      </c>
      <c r="S75" s="47">
        <v>0</v>
      </c>
      <c r="T75" s="47">
        <v>5.8168433130816851E-3</v>
      </c>
      <c r="U75" s="47">
        <v>1.1061031225992056E-2</v>
      </c>
      <c r="V75" s="48">
        <v>1.695131098824465E-2</v>
      </c>
      <c r="W75" s="46">
        <v>1.5262536206263382E-2</v>
      </c>
      <c r="X75" s="47">
        <v>0</v>
      </c>
      <c r="Y75" s="47">
        <v>1.9091637274906906E-4</v>
      </c>
      <c r="Z75" s="47">
        <v>1.6444273745722267E-2</v>
      </c>
      <c r="AA75" s="47">
        <v>5.6444366040886524E-3</v>
      </c>
      <c r="AB75" s="47">
        <v>1.006509135567819E-2</v>
      </c>
      <c r="AC75" s="47">
        <v>2.710878029660875E-2</v>
      </c>
      <c r="AD75" s="47">
        <v>0</v>
      </c>
      <c r="AE75" s="48">
        <v>5.7558316784936669E-3</v>
      </c>
      <c r="AF75" s="46">
        <v>0</v>
      </c>
      <c r="AG75" s="47">
        <v>0.11892487730668694</v>
      </c>
      <c r="AH75" s="47">
        <v>6.4165526662134671E-3</v>
      </c>
      <c r="AI75" s="48">
        <v>5.1706102251678286E-2</v>
      </c>
      <c r="AJ75" s="72">
        <v>1.7605727790968896E-2</v>
      </c>
    </row>
    <row r="76" spans="1:36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0</v>
      </c>
      <c r="F76" s="47">
        <v>0</v>
      </c>
      <c r="G76" s="48">
        <v>0</v>
      </c>
      <c r="H76" s="46">
        <v>5.1454098842109788E-3</v>
      </c>
      <c r="I76" s="47">
        <v>9.9718632350694631E-3</v>
      </c>
      <c r="J76" s="47">
        <v>1.2062392470137561E-2</v>
      </c>
      <c r="K76" s="47">
        <v>0</v>
      </c>
      <c r="L76" s="48">
        <v>1.011817249623501E-2</v>
      </c>
      <c r="M76" s="46">
        <v>1.1032307708956473E-2</v>
      </c>
      <c r="N76" s="47">
        <v>0</v>
      </c>
      <c r="O76" s="47">
        <v>2.3613160170257334E-2</v>
      </c>
      <c r="P76" s="47">
        <v>0</v>
      </c>
      <c r="Q76" s="48">
        <v>1.8143219990270697E-2</v>
      </c>
      <c r="R76" s="46">
        <v>1.6362360172730822E-2</v>
      </c>
      <c r="S76" s="47">
        <v>0</v>
      </c>
      <c r="T76" s="47">
        <v>0</v>
      </c>
      <c r="U76" s="47">
        <v>2.7333430628569068E-3</v>
      </c>
      <c r="V76" s="48">
        <v>6.3424124125024449E-3</v>
      </c>
      <c r="W76" s="46">
        <v>1.2844309883400531E-2</v>
      </c>
      <c r="X76" s="47">
        <v>0</v>
      </c>
      <c r="Y76" s="47">
        <v>1.8005790245132324E-3</v>
      </c>
      <c r="Z76" s="47">
        <v>8.1755467651469967E-3</v>
      </c>
      <c r="AA76" s="47">
        <v>1.5818645286908796E-3</v>
      </c>
      <c r="AB76" s="47">
        <v>0</v>
      </c>
      <c r="AC76" s="47">
        <v>0</v>
      </c>
      <c r="AD76" s="47">
        <v>0</v>
      </c>
      <c r="AE76" s="48">
        <v>3.7994171321121834E-3</v>
      </c>
      <c r="AF76" s="46">
        <v>0</v>
      </c>
      <c r="AG76" s="47">
        <v>0</v>
      </c>
      <c r="AH76" s="47">
        <v>0</v>
      </c>
      <c r="AI76" s="48">
        <v>0</v>
      </c>
      <c r="AJ76" s="72">
        <v>1.1366628722025788E-2</v>
      </c>
    </row>
    <row r="77" spans="1:36" x14ac:dyDescent="0.3">
      <c r="A77" s="1" t="s">
        <v>130</v>
      </c>
      <c r="B77" s="61" t="s">
        <v>131</v>
      </c>
      <c r="C77" s="46">
        <v>0.45407564280086449</v>
      </c>
      <c r="D77" s="47">
        <v>0.28918033636836027</v>
      </c>
      <c r="E77" s="47">
        <v>5.7387356029387757E-2</v>
      </c>
      <c r="F77" s="47">
        <v>3.3954954766536323E-2</v>
      </c>
      <c r="G77" s="48">
        <v>0.20317953518524429</v>
      </c>
      <c r="H77" s="46">
        <v>0.15730248191139867</v>
      </c>
      <c r="I77" s="47">
        <v>6.2203907284625624E-2</v>
      </c>
      <c r="J77" s="47">
        <v>8.0520195609679032E-2</v>
      </c>
      <c r="K77" s="47">
        <v>0</v>
      </c>
      <c r="L77" s="48">
        <v>0.10747836412759536</v>
      </c>
      <c r="M77" s="46">
        <v>3.7833303124811722E-2</v>
      </c>
      <c r="N77" s="47">
        <v>0</v>
      </c>
      <c r="O77" s="47">
        <v>1.6162460305707362E-2</v>
      </c>
      <c r="P77" s="47">
        <v>0</v>
      </c>
      <c r="Q77" s="48">
        <v>2.3145987393006388E-2</v>
      </c>
      <c r="R77" s="46">
        <v>6.4410249894179764E-3</v>
      </c>
      <c r="S77" s="47">
        <v>0</v>
      </c>
      <c r="T77" s="47">
        <v>0</v>
      </c>
      <c r="U77" s="47">
        <v>1.0393147881621281E-2</v>
      </c>
      <c r="V77" s="48">
        <v>7.6413211408972422E-3</v>
      </c>
      <c r="W77" s="46">
        <v>0</v>
      </c>
      <c r="X77" s="47">
        <v>0</v>
      </c>
      <c r="Y77" s="47">
        <v>3.6875684268911292E-3</v>
      </c>
      <c r="Z77" s="47">
        <v>0</v>
      </c>
      <c r="AA77" s="47">
        <v>7.6696767973825136E-3</v>
      </c>
      <c r="AB77" s="47">
        <v>0</v>
      </c>
      <c r="AC77" s="47">
        <v>0</v>
      </c>
      <c r="AD77" s="47">
        <v>0</v>
      </c>
      <c r="AE77" s="48">
        <v>2.8757044799041925E-3</v>
      </c>
      <c r="AF77" s="46">
        <v>0</v>
      </c>
      <c r="AG77" s="47">
        <v>0</v>
      </c>
      <c r="AH77" s="47">
        <v>4.1444616340778539E-3</v>
      </c>
      <c r="AI77" s="48">
        <v>2.310521238771567E-3</v>
      </c>
      <c r="AJ77" s="72">
        <v>3.8778758047198048E-2</v>
      </c>
    </row>
    <row r="78" spans="1:36" x14ac:dyDescent="0.3">
      <c r="A78" s="1" t="s">
        <v>130</v>
      </c>
      <c r="B78" s="61" t="s">
        <v>132</v>
      </c>
      <c r="C78" s="46">
        <v>0.93808535887155731</v>
      </c>
      <c r="D78" s="47">
        <v>0.32214068824767322</v>
      </c>
      <c r="E78" s="47">
        <v>0.49075109847664528</v>
      </c>
      <c r="F78" s="47">
        <v>0.27494286324748018</v>
      </c>
      <c r="G78" s="48">
        <v>0.54383379128204978</v>
      </c>
      <c r="H78" s="46">
        <v>2.962778003918452E-2</v>
      </c>
      <c r="I78" s="47">
        <v>3.4288175874664997E-2</v>
      </c>
      <c r="J78" s="47">
        <v>0.16325352544954255</v>
      </c>
      <c r="K78" s="47">
        <v>0.1870401654564455</v>
      </c>
      <c r="L78" s="48">
        <v>0.12144579689314311</v>
      </c>
      <c r="M78" s="46">
        <v>4.8883005682822958E-2</v>
      </c>
      <c r="N78" s="47">
        <v>0</v>
      </c>
      <c r="O78" s="47">
        <v>1.9123679641013972E-2</v>
      </c>
      <c r="P78" s="47">
        <v>0</v>
      </c>
      <c r="Q78" s="48">
        <v>2.7144618090194132E-2</v>
      </c>
      <c r="R78" s="46">
        <v>1.6342176076540472E-2</v>
      </c>
      <c r="S78" s="47">
        <v>0</v>
      </c>
      <c r="T78" s="47">
        <v>0</v>
      </c>
      <c r="U78" s="47">
        <v>5.1531718069695977E-3</v>
      </c>
      <c r="V78" s="48">
        <v>1.2564046366583375E-2</v>
      </c>
      <c r="W78" s="46">
        <v>0</v>
      </c>
      <c r="X78" s="47">
        <v>0</v>
      </c>
      <c r="Y78" s="47">
        <v>0</v>
      </c>
      <c r="Z78" s="47">
        <v>0</v>
      </c>
      <c r="AA78" s="47">
        <v>4.6637168624858588E-3</v>
      </c>
      <c r="AB78" s="47">
        <v>0</v>
      </c>
      <c r="AC78" s="47">
        <v>0</v>
      </c>
      <c r="AD78" s="47">
        <v>0</v>
      </c>
      <c r="AE78" s="48">
        <v>6.414835240451882E-4</v>
      </c>
      <c r="AF78" s="46">
        <v>0</v>
      </c>
      <c r="AG78" s="47">
        <v>0</v>
      </c>
      <c r="AH78" s="47">
        <v>0</v>
      </c>
      <c r="AI78" s="48">
        <v>0</v>
      </c>
      <c r="AJ78" s="72">
        <v>4.358202085693056E-2</v>
      </c>
    </row>
    <row r="79" spans="1:36" x14ac:dyDescent="0.3">
      <c r="A79" s="1" t="s">
        <v>130</v>
      </c>
      <c r="B79" s="61" t="s">
        <v>133</v>
      </c>
      <c r="C79" s="46">
        <v>0.5645245734246761</v>
      </c>
      <c r="D79" s="47">
        <v>0.31567878206550032</v>
      </c>
      <c r="E79" s="47">
        <v>5.6775055020261353E-2</v>
      </c>
      <c r="F79" s="47">
        <v>2.5883737955749594E-2</v>
      </c>
      <c r="G79" s="48">
        <v>0.24047018377611576</v>
      </c>
      <c r="H79" s="46">
        <v>0.17313436026339329</v>
      </c>
      <c r="I79" s="47">
        <v>0</v>
      </c>
      <c r="J79" s="47">
        <v>0.13228974834029489</v>
      </c>
      <c r="K79" s="47">
        <v>2.5765101726691761E-2</v>
      </c>
      <c r="L79" s="48">
        <v>0.13653824193199088</v>
      </c>
      <c r="M79" s="46">
        <v>4.7776776062878348E-2</v>
      </c>
      <c r="N79" s="47">
        <v>5.2046485669792905E-2</v>
      </c>
      <c r="O79" s="47">
        <v>2.6349240343105498E-2</v>
      </c>
      <c r="P79" s="47">
        <v>2.8243432121583957E-2</v>
      </c>
      <c r="Q79" s="48">
        <v>3.7312462133704781E-2</v>
      </c>
      <c r="R79" s="46">
        <v>2.3935738338603733E-2</v>
      </c>
      <c r="S79" s="47">
        <v>0</v>
      </c>
      <c r="T79" s="47">
        <v>3.6355370023314279E-3</v>
      </c>
      <c r="U79" s="47">
        <v>2.7378497792236028E-2</v>
      </c>
      <c r="V79" s="48">
        <v>2.4169915329051835E-2</v>
      </c>
      <c r="W79" s="46">
        <v>8.1159169788651044E-3</v>
      </c>
      <c r="X79" s="47">
        <v>9.0029462697772622E-2</v>
      </c>
      <c r="Y79" s="47">
        <v>0</v>
      </c>
      <c r="Z79" s="47">
        <v>0.17091824478795895</v>
      </c>
      <c r="AA79" s="47">
        <v>0</v>
      </c>
      <c r="AB79" s="47">
        <v>0</v>
      </c>
      <c r="AC79" s="47">
        <v>0</v>
      </c>
      <c r="AD79" s="47">
        <v>0</v>
      </c>
      <c r="AE79" s="48">
        <v>7.0943686126617011E-3</v>
      </c>
      <c r="AF79" s="46">
        <v>0</v>
      </c>
      <c r="AG79" s="47">
        <v>0</v>
      </c>
      <c r="AH79" s="47">
        <v>1.6680774641307627E-2</v>
      </c>
      <c r="AI79" s="48">
        <v>1.5018502411176731E-2</v>
      </c>
      <c r="AJ79" s="72">
        <v>6.9200049730552757E-2</v>
      </c>
    </row>
    <row r="80" spans="1:36" x14ac:dyDescent="0.3">
      <c r="A80" s="1" t="s">
        <v>130</v>
      </c>
      <c r="B80" s="61" t="s">
        <v>134</v>
      </c>
      <c r="C80" s="46">
        <v>0.23223902174429725</v>
      </c>
      <c r="D80" s="47">
        <v>0.32159666828438549</v>
      </c>
      <c r="E80" s="47">
        <v>0</v>
      </c>
      <c r="F80" s="47">
        <v>6.4794118717140511E-2</v>
      </c>
      <c r="G80" s="48">
        <v>0.22056612739157727</v>
      </c>
      <c r="H80" s="46">
        <v>0</v>
      </c>
      <c r="I80" s="47">
        <v>0</v>
      </c>
      <c r="J80" s="47">
        <v>1.6793620851001292E-2</v>
      </c>
      <c r="K80" s="47">
        <v>0</v>
      </c>
      <c r="L80" s="48">
        <v>1.0303353058849237E-2</v>
      </c>
      <c r="M80" s="46">
        <v>1.6769088461158307E-2</v>
      </c>
      <c r="N80" s="47">
        <v>0</v>
      </c>
      <c r="O80" s="47">
        <v>3.4669226227760437E-4</v>
      </c>
      <c r="P80" s="47">
        <v>0</v>
      </c>
      <c r="Q80" s="48">
        <v>5.6370749235996427E-3</v>
      </c>
      <c r="R80" s="46">
        <v>6.7409300824081576E-3</v>
      </c>
      <c r="S80" s="47">
        <v>0</v>
      </c>
      <c r="T80" s="47">
        <v>0</v>
      </c>
      <c r="U80" s="47">
        <v>2.5644731119116932E-2</v>
      </c>
      <c r="V80" s="48">
        <v>1.1918590511748392E-2</v>
      </c>
      <c r="W80" s="46">
        <v>2.5026475518185497E-2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8">
        <v>4.1779581850930406E-3</v>
      </c>
      <c r="AF80" s="46">
        <v>0</v>
      </c>
      <c r="AG80" s="47">
        <v>0</v>
      </c>
      <c r="AH80" s="47">
        <v>0</v>
      </c>
      <c r="AI80" s="48">
        <v>0</v>
      </c>
      <c r="AJ80" s="72">
        <v>1.4308621914334284E-2</v>
      </c>
    </row>
    <row r="81" spans="1:36" x14ac:dyDescent="0.3">
      <c r="A81" s="1" t="s">
        <v>130</v>
      </c>
      <c r="B81" s="61" t="s">
        <v>135</v>
      </c>
      <c r="C81" s="46">
        <v>0.10070351966856426</v>
      </c>
      <c r="D81" s="47">
        <v>0.19179590467357963</v>
      </c>
      <c r="E81" s="47">
        <v>6.3930295788399705E-2</v>
      </c>
      <c r="F81" s="47">
        <v>0.10722623799579639</v>
      </c>
      <c r="G81" s="48">
        <v>0.10089869203084655</v>
      </c>
      <c r="H81" s="46">
        <v>8.5353156839656066E-2</v>
      </c>
      <c r="I81" s="47">
        <v>1.8510233801953213E-2</v>
      </c>
      <c r="J81" s="47">
        <v>5.3492513047818255E-2</v>
      </c>
      <c r="K81" s="47">
        <v>0</v>
      </c>
      <c r="L81" s="48">
        <v>6.0243147675630757E-2</v>
      </c>
      <c r="M81" s="46">
        <v>2.4049066509107694E-2</v>
      </c>
      <c r="N81" s="47">
        <v>0</v>
      </c>
      <c r="O81" s="47">
        <v>1.5313901475455731E-3</v>
      </c>
      <c r="P81" s="47">
        <v>0</v>
      </c>
      <c r="Q81" s="48">
        <v>7.4662830458807972E-3</v>
      </c>
      <c r="R81" s="46">
        <v>1.3813403180472276E-2</v>
      </c>
      <c r="S81" s="47">
        <v>0</v>
      </c>
      <c r="T81" s="47">
        <v>4.0509040310056206E-2</v>
      </c>
      <c r="U81" s="47">
        <v>3.1071586370241252E-4</v>
      </c>
      <c r="V81" s="48">
        <v>1.0497770507727522E-2</v>
      </c>
      <c r="W81" s="46">
        <v>1.3345062615815326E-4</v>
      </c>
      <c r="X81" s="47">
        <v>0</v>
      </c>
      <c r="Y81" s="47">
        <v>0</v>
      </c>
      <c r="Z81" s="47">
        <v>0</v>
      </c>
      <c r="AA81" s="47">
        <v>0</v>
      </c>
      <c r="AB81" s="47">
        <v>1.6305055711013814E-3</v>
      </c>
      <c r="AC81" s="47">
        <v>0</v>
      </c>
      <c r="AD81" s="47">
        <v>0</v>
      </c>
      <c r="AE81" s="48">
        <v>6.3369098194011674E-5</v>
      </c>
      <c r="AF81" s="46">
        <v>0</v>
      </c>
      <c r="AG81" s="47">
        <v>0</v>
      </c>
      <c r="AH81" s="47">
        <v>0</v>
      </c>
      <c r="AI81" s="48">
        <v>0</v>
      </c>
      <c r="AJ81" s="72">
        <v>1.4018687129625047E-2</v>
      </c>
    </row>
    <row r="82" spans="1:36" x14ac:dyDescent="0.3">
      <c r="A82" s="1" t="s">
        <v>136</v>
      </c>
      <c r="B82" s="61" t="s">
        <v>137</v>
      </c>
      <c r="C82" s="46">
        <v>0.57069541721001982</v>
      </c>
      <c r="D82" s="47">
        <v>0.2932824787149505</v>
      </c>
      <c r="E82" s="47">
        <v>0.18552713203768104</v>
      </c>
      <c r="F82" s="47">
        <v>0.10191825421986486</v>
      </c>
      <c r="G82" s="48">
        <v>0.36184761642735508</v>
      </c>
      <c r="H82" s="46">
        <v>1.318066008627082E-3</v>
      </c>
      <c r="I82" s="47">
        <v>1.8857484275419105E-2</v>
      </c>
      <c r="J82" s="47">
        <v>4.7060335449869421E-2</v>
      </c>
      <c r="K82" s="47">
        <v>4.6043093753362803E-2</v>
      </c>
      <c r="L82" s="48">
        <v>3.5494803998993706E-2</v>
      </c>
      <c r="M82" s="46">
        <v>2.9943229875505798E-2</v>
      </c>
      <c r="N82" s="47">
        <v>5.0611343436994763E-2</v>
      </c>
      <c r="O82" s="47">
        <v>4.9601848908586786E-2</v>
      </c>
      <c r="P82" s="47">
        <v>0</v>
      </c>
      <c r="Q82" s="48">
        <v>3.7645808420755225E-2</v>
      </c>
      <c r="R82" s="46">
        <v>7.4961321802712215E-3</v>
      </c>
      <c r="S82" s="47">
        <v>0</v>
      </c>
      <c r="T82" s="47">
        <v>0</v>
      </c>
      <c r="U82" s="47">
        <v>4.1397152727057525E-2</v>
      </c>
      <c r="V82" s="48">
        <v>2.4343232541886053E-2</v>
      </c>
      <c r="W82" s="46">
        <v>0</v>
      </c>
      <c r="X82" s="47">
        <v>0</v>
      </c>
      <c r="Y82" s="47">
        <v>1.4786031816771241E-3</v>
      </c>
      <c r="Z82" s="47">
        <v>7.2698049898022848E-3</v>
      </c>
      <c r="AA82" s="47">
        <v>9.4425219764834485E-3</v>
      </c>
      <c r="AB82" s="47">
        <v>4.0434042126096274E-3</v>
      </c>
      <c r="AC82" s="47">
        <v>0</v>
      </c>
      <c r="AD82" s="47">
        <v>1.937782841979083E-2</v>
      </c>
      <c r="AE82" s="48">
        <v>5.4906474734336954E-3</v>
      </c>
      <c r="AF82" s="46">
        <v>0</v>
      </c>
      <c r="AG82" s="47">
        <v>0</v>
      </c>
      <c r="AH82" s="47">
        <v>1.0002693160565E-3</v>
      </c>
      <c r="AI82" s="48">
        <v>8.1890640665641134E-4</v>
      </c>
      <c r="AJ82" s="72">
        <v>4.5261958786018991E-2</v>
      </c>
    </row>
    <row r="83" spans="1:36" x14ac:dyDescent="0.3">
      <c r="A83" s="1" t="s">
        <v>136</v>
      </c>
      <c r="B83" s="61" t="s">
        <v>138</v>
      </c>
      <c r="C83" s="46">
        <v>0.52915866073398077</v>
      </c>
      <c r="D83" s="47">
        <v>0.33767657257775896</v>
      </c>
      <c r="E83" s="47">
        <v>0.44999600014425556</v>
      </c>
      <c r="F83" s="47">
        <v>0.12037281210664041</v>
      </c>
      <c r="G83" s="48">
        <v>0.40593386855087327</v>
      </c>
      <c r="H83" s="46">
        <v>0.11171222546614219</v>
      </c>
      <c r="I83" s="47">
        <v>0</v>
      </c>
      <c r="J83" s="47">
        <v>0.20474847900014559</v>
      </c>
      <c r="K83" s="47">
        <v>3.3966116197750862E-2</v>
      </c>
      <c r="L83" s="48">
        <v>0.18635670040630448</v>
      </c>
      <c r="M83" s="46">
        <v>9.5773424117231498E-2</v>
      </c>
      <c r="N83" s="47">
        <v>8.2560091382271189E-3</v>
      </c>
      <c r="O83" s="47">
        <v>3.263185238569969E-2</v>
      </c>
      <c r="P83" s="47">
        <v>0</v>
      </c>
      <c r="Q83" s="48">
        <v>4.3720775419890043E-2</v>
      </c>
      <c r="R83" s="46">
        <v>3.4220904561644956E-2</v>
      </c>
      <c r="S83" s="47">
        <v>0</v>
      </c>
      <c r="T83" s="47">
        <v>0</v>
      </c>
      <c r="U83" s="47">
        <v>2.2677665509264058E-2</v>
      </c>
      <c r="V83" s="48">
        <v>2.8108942740473528E-2</v>
      </c>
      <c r="W83" s="46">
        <v>0</v>
      </c>
      <c r="X83" s="47">
        <v>0</v>
      </c>
      <c r="Y83" s="47">
        <v>5.0113298626698055E-3</v>
      </c>
      <c r="Z83" s="47">
        <v>8.3493768730054704E-3</v>
      </c>
      <c r="AA83" s="47">
        <v>2.05083970990531E-2</v>
      </c>
      <c r="AB83" s="47">
        <v>1.663745940688845E-2</v>
      </c>
      <c r="AC83" s="47">
        <v>0</v>
      </c>
      <c r="AD83" s="47">
        <v>0</v>
      </c>
      <c r="AE83" s="48">
        <v>5.6089298278579726E-3</v>
      </c>
      <c r="AF83" s="46">
        <v>0</v>
      </c>
      <c r="AG83" s="47">
        <v>8.605592853415743E-2</v>
      </c>
      <c r="AH83" s="47">
        <v>2.05229232108061E-2</v>
      </c>
      <c r="AI83" s="48">
        <v>5.5146375851000809E-2</v>
      </c>
      <c r="AJ83" s="72">
        <v>6.1399040377236473E-2</v>
      </c>
    </row>
    <row r="84" spans="1:36" x14ac:dyDescent="0.3">
      <c r="A84" s="1" t="s">
        <v>136</v>
      </c>
      <c r="B84" s="61" t="s">
        <v>139</v>
      </c>
      <c r="C84" s="46">
        <v>0.63172788819607795</v>
      </c>
      <c r="D84" s="47">
        <v>0.15115902850953641</v>
      </c>
      <c r="E84" s="47">
        <v>0</v>
      </c>
      <c r="F84" s="47">
        <v>0</v>
      </c>
      <c r="G84" s="48">
        <v>0.15039791256099821</v>
      </c>
      <c r="H84" s="46">
        <v>0.11318959858026616</v>
      </c>
      <c r="I84" s="47">
        <v>0</v>
      </c>
      <c r="J84" s="47">
        <v>0.13259188269265104</v>
      </c>
      <c r="K84" s="47">
        <v>0</v>
      </c>
      <c r="L84" s="48">
        <v>0.12598415814616096</v>
      </c>
      <c r="M84" s="46">
        <v>3.4902389630437382E-2</v>
      </c>
      <c r="N84" s="47">
        <v>0</v>
      </c>
      <c r="O84" s="47">
        <v>1.5711677647450101E-2</v>
      </c>
      <c r="P84" s="47">
        <v>0</v>
      </c>
      <c r="Q84" s="48">
        <v>2.1642893667779967E-2</v>
      </c>
      <c r="R84" s="46">
        <v>1.3566953675253662E-2</v>
      </c>
      <c r="S84" s="47">
        <v>0</v>
      </c>
      <c r="T84" s="47">
        <v>0</v>
      </c>
      <c r="U84" s="47">
        <v>7.8198813297347142E-3</v>
      </c>
      <c r="V84" s="48">
        <v>1.0907187020828994E-2</v>
      </c>
      <c r="W84" s="46">
        <v>0</v>
      </c>
      <c r="X84" s="47">
        <v>0</v>
      </c>
      <c r="Y84" s="47">
        <v>5.8201490178247436E-3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8">
        <v>4.3187590492015406E-3</v>
      </c>
      <c r="AF84" s="46">
        <v>0</v>
      </c>
      <c r="AG84" s="47">
        <v>5.7061510558423664E-2</v>
      </c>
      <c r="AH84" s="47">
        <v>0</v>
      </c>
      <c r="AI84" s="48">
        <v>3.9769975122677374E-2</v>
      </c>
      <c r="AJ84" s="72">
        <v>2.8482377385871078E-2</v>
      </c>
    </row>
    <row r="85" spans="1:36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0.3120720647044341</v>
      </c>
      <c r="F85" s="47">
        <v>5.2341831228844643E-2</v>
      </c>
      <c r="G85" s="48">
        <v>0.26318616483695839</v>
      </c>
      <c r="H85" s="46">
        <v>0.17978868532356737</v>
      </c>
      <c r="I85" s="47">
        <v>0</v>
      </c>
      <c r="J85" s="47">
        <v>8.7150033213817688E-2</v>
      </c>
      <c r="K85" s="47">
        <v>0</v>
      </c>
      <c r="L85" s="48">
        <v>0.10276125437022071</v>
      </c>
      <c r="M85" s="46">
        <v>2.4672837089639622E-2</v>
      </c>
      <c r="N85" s="47">
        <v>0</v>
      </c>
      <c r="O85" s="47">
        <v>2.3931696800956213E-2</v>
      </c>
      <c r="P85" s="47">
        <v>0</v>
      </c>
      <c r="Q85" s="48">
        <v>2.4019591972346415E-2</v>
      </c>
      <c r="R85" s="46">
        <v>2.5742363860264097E-2</v>
      </c>
      <c r="S85" s="47">
        <v>0</v>
      </c>
      <c r="T85" s="47">
        <v>0</v>
      </c>
      <c r="U85" s="47">
        <v>1.0823777314804134E-2</v>
      </c>
      <c r="V85" s="48">
        <v>1.9288926112368498E-2</v>
      </c>
      <c r="W85" s="46">
        <v>4.6754104958808405E-4</v>
      </c>
      <c r="X85" s="47">
        <v>0</v>
      </c>
      <c r="Y85" s="47">
        <v>3.0193352620058135E-3</v>
      </c>
      <c r="Z85" s="47">
        <v>0</v>
      </c>
      <c r="AA85" s="47">
        <v>6.3917968737911265E-2</v>
      </c>
      <c r="AB85" s="47">
        <v>0</v>
      </c>
      <c r="AC85" s="47">
        <v>0</v>
      </c>
      <c r="AD85" s="47">
        <v>0</v>
      </c>
      <c r="AE85" s="48">
        <v>3.8927060111893816E-3</v>
      </c>
      <c r="AF85" s="46">
        <v>0</v>
      </c>
      <c r="AG85" s="47">
        <v>0</v>
      </c>
      <c r="AH85" s="47">
        <v>0</v>
      </c>
      <c r="AI85" s="48">
        <v>0</v>
      </c>
      <c r="AJ85" s="72">
        <v>2.8361126052817192E-2</v>
      </c>
    </row>
    <row r="86" spans="1:36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0.30685372341842582</v>
      </c>
      <c r="F86" s="47">
        <v>0.16326763258973409</v>
      </c>
      <c r="G86" s="48">
        <v>0.26476468261511565</v>
      </c>
      <c r="H86" s="46">
        <v>9.7748128279352656E-2</v>
      </c>
      <c r="I86" s="47">
        <v>0</v>
      </c>
      <c r="J86" s="47">
        <v>0.14485738870809461</v>
      </c>
      <c r="K86" s="47">
        <v>1.4606492193445442E-2</v>
      </c>
      <c r="L86" s="48">
        <v>0.12974874890032256</v>
      </c>
      <c r="M86" s="46">
        <v>0.1046165056420086</v>
      </c>
      <c r="N86" s="47">
        <v>3.9040332967807831E-2</v>
      </c>
      <c r="O86" s="47">
        <v>3.8909658979325856E-2</v>
      </c>
      <c r="P86" s="47">
        <v>0</v>
      </c>
      <c r="Q86" s="48">
        <v>5.0756883616548315E-2</v>
      </c>
      <c r="R86" s="46">
        <v>5.6613638785278503E-2</v>
      </c>
      <c r="S86" s="47">
        <v>0</v>
      </c>
      <c r="T86" s="47">
        <v>0.42307280783496426</v>
      </c>
      <c r="U86" s="47">
        <v>1.0568942505299104E-2</v>
      </c>
      <c r="V86" s="48">
        <v>3.9758921783840537E-2</v>
      </c>
      <c r="W86" s="46">
        <v>3.8608824068274737E-4</v>
      </c>
      <c r="X86" s="47">
        <v>0</v>
      </c>
      <c r="Y86" s="47">
        <v>2.2693279299147288E-3</v>
      </c>
      <c r="Z86" s="47">
        <v>9.6996460773649245E-3</v>
      </c>
      <c r="AA86" s="47">
        <v>0</v>
      </c>
      <c r="AB86" s="47">
        <v>0</v>
      </c>
      <c r="AC86" s="47">
        <v>0</v>
      </c>
      <c r="AD86" s="47">
        <v>0</v>
      </c>
      <c r="AE86" s="48">
        <v>2.1051632426198298E-3</v>
      </c>
      <c r="AF86" s="46">
        <v>0</v>
      </c>
      <c r="AG86" s="47">
        <v>1.5054595221926762E-2</v>
      </c>
      <c r="AH86" s="47">
        <v>1.9706238104296035E-2</v>
      </c>
      <c r="AI86" s="48">
        <v>1.630097430443956E-2</v>
      </c>
      <c r="AJ86" s="72">
        <v>3.7456736650900768E-2</v>
      </c>
    </row>
    <row r="87" spans="1:36" x14ac:dyDescent="0.3">
      <c r="A87" s="1" t="s">
        <v>136</v>
      </c>
      <c r="B87" s="61" t="s">
        <v>142</v>
      </c>
      <c r="C87" s="46">
        <v>0.87674941279736507</v>
      </c>
      <c r="D87" s="47">
        <v>0.3106974336433454</v>
      </c>
      <c r="E87" s="47">
        <v>0.4097655763409031</v>
      </c>
      <c r="F87" s="47">
        <v>0.13419846991328646</v>
      </c>
      <c r="G87" s="48">
        <v>0.51431684622326557</v>
      </c>
      <c r="H87" s="46">
        <v>9.6105216080327668E-2</v>
      </c>
      <c r="I87" s="47">
        <v>0</v>
      </c>
      <c r="J87" s="47">
        <v>0.20043238477683742</v>
      </c>
      <c r="K87" s="47">
        <v>0</v>
      </c>
      <c r="L87" s="48">
        <v>0.15809189524439651</v>
      </c>
      <c r="M87" s="46">
        <v>0.12073688287670283</v>
      </c>
      <c r="N87" s="47">
        <v>0</v>
      </c>
      <c r="O87" s="47">
        <v>2.876409199607884E-2</v>
      </c>
      <c r="P87" s="47">
        <v>0</v>
      </c>
      <c r="Q87" s="48">
        <v>5.0774919550381437E-2</v>
      </c>
      <c r="R87" s="46">
        <v>7.4597797837395998E-3</v>
      </c>
      <c r="S87" s="47">
        <v>0</v>
      </c>
      <c r="T87" s="47">
        <v>0</v>
      </c>
      <c r="U87" s="47">
        <v>4.3616912370356441E-2</v>
      </c>
      <c r="V87" s="48">
        <v>3.0791351716194799E-2</v>
      </c>
      <c r="W87" s="46">
        <v>0</v>
      </c>
      <c r="X87" s="47">
        <v>0</v>
      </c>
      <c r="Y87" s="47">
        <v>2.873063457064918E-3</v>
      </c>
      <c r="Z87" s="47">
        <v>5.8604894229405402E-2</v>
      </c>
      <c r="AA87" s="47">
        <v>0</v>
      </c>
      <c r="AB87" s="47">
        <v>0</v>
      </c>
      <c r="AC87" s="47">
        <v>0</v>
      </c>
      <c r="AD87" s="47">
        <v>7.3020110700675836E-2</v>
      </c>
      <c r="AE87" s="48">
        <v>4.4595917763266754E-3</v>
      </c>
      <c r="AF87" s="46">
        <v>0</v>
      </c>
      <c r="AG87" s="47">
        <v>0</v>
      </c>
      <c r="AH87" s="47">
        <v>1.0200089727897033E-2</v>
      </c>
      <c r="AI87" s="48">
        <v>6.8048363094050353E-3</v>
      </c>
      <c r="AJ87" s="72">
        <v>8.4332567809288925E-2</v>
      </c>
    </row>
    <row r="88" spans="1:36" x14ac:dyDescent="0.3">
      <c r="A88" s="1" t="s">
        <v>143</v>
      </c>
      <c r="B88" s="61" t="s">
        <v>144</v>
      </c>
      <c r="C88" s="46">
        <v>9.1387366302144071E-2</v>
      </c>
      <c r="D88" s="47">
        <v>0.20858018703009024</v>
      </c>
      <c r="E88" s="47">
        <v>3.133930500867374E-2</v>
      </c>
      <c r="F88" s="47">
        <v>5.419152363435846E-2</v>
      </c>
      <c r="G88" s="48">
        <v>7.7796643584169489E-2</v>
      </c>
      <c r="H88" s="46">
        <v>9.2320386239416463E-2</v>
      </c>
      <c r="I88" s="47">
        <v>1.386071805320296E-2</v>
      </c>
      <c r="J88" s="47">
        <v>0.10181630638305335</v>
      </c>
      <c r="K88" s="47">
        <v>0</v>
      </c>
      <c r="L88" s="48">
        <v>9.5448487091785827E-2</v>
      </c>
      <c r="M88" s="46">
        <v>1.9700845626098536E-2</v>
      </c>
      <c r="N88" s="47">
        <v>1.6483395386180634E-2</v>
      </c>
      <c r="O88" s="47">
        <v>5.8405455596081592E-3</v>
      </c>
      <c r="P88" s="47">
        <v>0</v>
      </c>
      <c r="Q88" s="48">
        <v>9.6012189628076842E-3</v>
      </c>
      <c r="R88" s="46">
        <v>9.5476362879994663E-3</v>
      </c>
      <c r="S88" s="47">
        <v>0</v>
      </c>
      <c r="T88" s="47">
        <v>0</v>
      </c>
      <c r="U88" s="47">
        <v>8.7685857998352247E-3</v>
      </c>
      <c r="V88" s="48">
        <v>9.2259205638052719E-3</v>
      </c>
      <c r="W88" s="46">
        <v>3.3028585025551366E-4</v>
      </c>
      <c r="X88" s="47">
        <v>0</v>
      </c>
      <c r="Y88" s="47">
        <v>1.5304969548333555E-3</v>
      </c>
      <c r="Z88" s="47">
        <v>0</v>
      </c>
      <c r="AA88" s="47">
        <v>2.7060851685484195E-4</v>
      </c>
      <c r="AB88" s="47">
        <v>0</v>
      </c>
      <c r="AC88" s="47">
        <v>0</v>
      </c>
      <c r="AD88" s="47">
        <v>0</v>
      </c>
      <c r="AE88" s="48">
        <v>1.2931979170494991E-3</v>
      </c>
      <c r="AF88" s="46">
        <v>0</v>
      </c>
      <c r="AG88" s="47">
        <v>0.12079842224233055</v>
      </c>
      <c r="AH88" s="47">
        <v>0</v>
      </c>
      <c r="AI88" s="48">
        <v>4.2316237558095979E-2</v>
      </c>
      <c r="AJ88" s="72">
        <v>2.0098758833343913E-2</v>
      </c>
    </row>
    <row r="89" spans="1:36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0.14507265769024458</v>
      </c>
      <c r="F89" s="47">
        <v>5.0552721731079137E-2</v>
      </c>
      <c r="G89" s="48">
        <v>0.13225564942742771</v>
      </c>
      <c r="H89" s="46">
        <v>9.4422104996091921E-3</v>
      </c>
      <c r="I89" s="47">
        <v>1.5584741158573239E-2</v>
      </c>
      <c r="J89" s="47">
        <v>0.16037093671785613</v>
      </c>
      <c r="K89" s="47">
        <v>0.30757822705512833</v>
      </c>
      <c r="L89" s="48">
        <v>0.11773145803223443</v>
      </c>
      <c r="M89" s="46">
        <v>2.193489425705801E-2</v>
      </c>
      <c r="N89" s="47">
        <v>0.12931817955383759</v>
      </c>
      <c r="O89" s="47">
        <v>2.9569255646508712E-3</v>
      </c>
      <c r="P89" s="47">
        <v>0</v>
      </c>
      <c r="Q89" s="48">
        <v>8.92505669591942E-3</v>
      </c>
      <c r="R89" s="46">
        <v>1.9723330523423618E-2</v>
      </c>
      <c r="S89" s="47">
        <v>0</v>
      </c>
      <c r="T89" s="47">
        <v>0</v>
      </c>
      <c r="U89" s="47">
        <v>1.8903587823779857E-3</v>
      </c>
      <c r="V89" s="48">
        <v>7.5999993248290288E-3</v>
      </c>
      <c r="W89" s="46">
        <v>0</v>
      </c>
      <c r="X89" s="47">
        <v>0</v>
      </c>
      <c r="Y89" s="47">
        <v>4.3919917521152247E-3</v>
      </c>
      <c r="Z89" s="47">
        <v>3.7699150510580981E-2</v>
      </c>
      <c r="AA89" s="47">
        <v>0</v>
      </c>
      <c r="AB89" s="47">
        <v>0</v>
      </c>
      <c r="AC89" s="47">
        <v>4.4825211528918656E-3</v>
      </c>
      <c r="AD89" s="47">
        <v>2.2356332794514641E-2</v>
      </c>
      <c r="AE89" s="48">
        <v>4.2134811177069508E-3</v>
      </c>
      <c r="AF89" s="46">
        <v>0</v>
      </c>
      <c r="AG89" s="47">
        <v>0</v>
      </c>
      <c r="AH89" s="47">
        <v>2.8862083966884739E-2</v>
      </c>
      <c r="AI89" s="48">
        <v>2.3764401169865054E-2</v>
      </c>
      <c r="AJ89" s="72">
        <v>2.8941138425994072E-2</v>
      </c>
    </row>
    <row r="90" spans="1:36" x14ac:dyDescent="0.3">
      <c r="A90" s="1" t="s">
        <v>146</v>
      </c>
      <c r="B90" s="61" t="s">
        <v>147</v>
      </c>
      <c r="C90" s="46">
        <v>0.30013636246226233</v>
      </c>
      <c r="D90" s="47">
        <v>0.23248291923873274</v>
      </c>
      <c r="E90" s="47">
        <v>0</v>
      </c>
      <c r="F90" s="47">
        <v>0</v>
      </c>
      <c r="G90" s="48">
        <v>0.2603351056113915</v>
      </c>
      <c r="H90" s="46">
        <v>5.1867437407030044E-2</v>
      </c>
      <c r="I90" s="47">
        <v>1.9009214902073881E-2</v>
      </c>
      <c r="J90" s="47">
        <v>8.4595883231133082E-2</v>
      </c>
      <c r="K90" s="47">
        <v>0</v>
      </c>
      <c r="L90" s="48">
        <v>7.691974987917613E-2</v>
      </c>
      <c r="M90" s="46">
        <v>1.6390868352130831E-2</v>
      </c>
      <c r="N90" s="47">
        <v>1.2639808811376925E-2</v>
      </c>
      <c r="O90" s="47">
        <v>5.9420598419480412E-3</v>
      </c>
      <c r="P90" s="47">
        <v>0</v>
      </c>
      <c r="Q90" s="48">
        <v>8.3318305121151352E-3</v>
      </c>
      <c r="R90" s="46">
        <v>6.341946580716097E-3</v>
      </c>
      <c r="S90" s="47">
        <v>0</v>
      </c>
      <c r="T90" s="47">
        <v>0</v>
      </c>
      <c r="U90" s="47">
        <v>2.4054247190704418E-3</v>
      </c>
      <c r="V90" s="48">
        <v>5.1056453137843837E-3</v>
      </c>
      <c r="W90" s="46">
        <v>3.8089160953582514E-4</v>
      </c>
      <c r="X90" s="47">
        <v>0.16324943231030448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8">
        <v>1.1373751156565214E-4</v>
      </c>
      <c r="AF90" s="46">
        <v>0</v>
      </c>
      <c r="AG90" s="47">
        <v>0</v>
      </c>
      <c r="AH90" s="47">
        <v>1.1589511575309401E-2</v>
      </c>
      <c r="AI90" s="48">
        <v>4.7073930180242529E-3</v>
      </c>
      <c r="AJ90" s="72">
        <v>2.7438564154451322E-2</v>
      </c>
    </row>
    <row r="91" spans="1:36" x14ac:dyDescent="0.3">
      <c r="A91" s="1" t="s">
        <v>146</v>
      </c>
      <c r="B91" s="61" t="s">
        <v>148</v>
      </c>
      <c r="C91" s="46">
        <v>0.20067857115724427</v>
      </c>
      <c r="D91" s="47">
        <v>0.20324902875502768</v>
      </c>
      <c r="E91" s="47">
        <v>0.3591930154364929</v>
      </c>
      <c r="F91" s="47">
        <v>0.19967845603675968</v>
      </c>
      <c r="G91" s="48">
        <v>0.28400932049782185</v>
      </c>
      <c r="H91" s="46">
        <v>2.7808279830767731E-2</v>
      </c>
      <c r="I91" s="47">
        <v>0</v>
      </c>
      <c r="J91" s="47">
        <v>1.1648172183013455E-2</v>
      </c>
      <c r="K91" s="47">
        <v>0</v>
      </c>
      <c r="L91" s="48">
        <v>1.3723580255207595E-2</v>
      </c>
      <c r="M91" s="46">
        <v>7.0395076734004247E-2</v>
      </c>
      <c r="N91" s="47">
        <v>2.6997135006801423E-2</v>
      </c>
      <c r="O91" s="47">
        <v>1.4077706141535177E-2</v>
      </c>
      <c r="P91" s="47">
        <v>0</v>
      </c>
      <c r="Q91" s="48">
        <v>2.5943225098449495E-2</v>
      </c>
      <c r="R91" s="46">
        <v>4.7867847834983455E-2</v>
      </c>
      <c r="S91" s="47">
        <v>0</v>
      </c>
      <c r="T91" s="47">
        <v>0</v>
      </c>
      <c r="U91" s="47">
        <v>1.1912022944976232E-2</v>
      </c>
      <c r="V91" s="48">
        <v>3.168397563558871E-2</v>
      </c>
      <c r="W91" s="46">
        <v>0</v>
      </c>
      <c r="X91" s="47">
        <v>0</v>
      </c>
      <c r="Y91" s="47">
        <v>0</v>
      </c>
      <c r="Z91" s="47">
        <v>0</v>
      </c>
      <c r="AA91" s="47">
        <v>2.5846122751961787E-2</v>
      </c>
      <c r="AB91" s="47">
        <v>0</v>
      </c>
      <c r="AC91" s="47">
        <v>0</v>
      </c>
      <c r="AD91" s="47">
        <v>0</v>
      </c>
      <c r="AE91" s="48">
        <v>7.2847739562348758E-4</v>
      </c>
      <c r="AF91" s="46">
        <v>0</v>
      </c>
      <c r="AG91" s="47">
        <v>0</v>
      </c>
      <c r="AH91" s="47">
        <v>0</v>
      </c>
      <c r="AI91" s="48">
        <v>0</v>
      </c>
      <c r="AJ91" s="72">
        <v>3.5197842188230348E-2</v>
      </c>
    </row>
    <row r="92" spans="1:36" x14ac:dyDescent="0.3">
      <c r="A92" s="1" t="s">
        <v>146</v>
      </c>
      <c r="B92" s="61" t="s">
        <v>149</v>
      </c>
      <c r="C92" s="46">
        <v>0.11559868011618055</v>
      </c>
      <c r="D92" s="47">
        <v>0.23302738160965636</v>
      </c>
      <c r="E92" s="47">
        <v>0.14247377588022925</v>
      </c>
      <c r="F92" s="47">
        <v>9.7947966250312823E-2</v>
      </c>
      <c r="G92" s="48">
        <v>0.13238665983612707</v>
      </c>
      <c r="H92" s="46">
        <v>3.2862034764998327E-2</v>
      </c>
      <c r="I92" s="47">
        <v>0</v>
      </c>
      <c r="J92" s="47">
        <v>3.0075404178735259E-2</v>
      </c>
      <c r="K92" s="47">
        <v>0</v>
      </c>
      <c r="L92" s="48">
        <v>3.0682002602979035E-2</v>
      </c>
      <c r="M92" s="46">
        <v>9.6819526954273309E-3</v>
      </c>
      <c r="N92" s="47">
        <v>0</v>
      </c>
      <c r="O92" s="47">
        <v>1.9631485998754935E-3</v>
      </c>
      <c r="P92" s="47">
        <v>0</v>
      </c>
      <c r="Q92" s="48">
        <v>3.7621432405454463E-3</v>
      </c>
      <c r="R92" s="46">
        <v>4.5745674875066556E-3</v>
      </c>
      <c r="S92" s="47">
        <v>0</v>
      </c>
      <c r="T92" s="47">
        <v>0</v>
      </c>
      <c r="U92" s="47">
        <v>5.8530019011559953E-3</v>
      </c>
      <c r="V92" s="48">
        <v>5.0232458937910195E-3</v>
      </c>
      <c r="W92" s="46">
        <v>0</v>
      </c>
      <c r="X92" s="47">
        <v>0</v>
      </c>
      <c r="Y92" s="47">
        <v>2.6587397031041884E-3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8">
        <v>2.1384926051980367E-3</v>
      </c>
      <c r="AF92" s="46">
        <v>0</v>
      </c>
      <c r="AG92" s="47">
        <v>0</v>
      </c>
      <c r="AH92" s="47">
        <v>0</v>
      </c>
      <c r="AI92" s="48">
        <v>0</v>
      </c>
      <c r="AJ92" s="72">
        <v>1.1936550629865315E-2</v>
      </c>
    </row>
    <row r="93" spans="1:36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0</v>
      </c>
      <c r="F93" s="47">
        <v>0</v>
      </c>
      <c r="G93" s="48">
        <v>0</v>
      </c>
      <c r="H93" s="46">
        <v>7.4843775548537494E-2</v>
      </c>
      <c r="I93" s="47">
        <v>0</v>
      </c>
      <c r="J93" s="47">
        <v>2.4275152422477339E-2</v>
      </c>
      <c r="K93" s="47">
        <v>0</v>
      </c>
      <c r="L93" s="48">
        <v>3.5152597153104773E-2</v>
      </c>
      <c r="M93" s="46">
        <v>5.6611812898235851E-2</v>
      </c>
      <c r="N93" s="47">
        <v>0</v>
      </c>
      <c r="O93" s="47">
        <v>3.072790804204494E-3</v>
      </c>
      <c r="P93" s="47">
        <v>0</v>
      </c>
      <c r="Q93" s="48">
        <v>1.4397492709394765E-2</v>
      </c>
      <c r="R93" s="46">
        <v>2.1297334305917993E-2</v>
      </c>
      <c r="S93" s="47">
        <v>0</v>
      </c>
      <c r="T93" s="47">
        <v>0</v>
      </c>
      <c r="U93" s="47">
        <v>4.7895108014874818E-4</v>
      </c>
      <c r="V93" s="48">
        <v>1.3156957920979278E-2</v>
      </c>
      <c r="W93" s="46">
        <v>0</v>
      </c>
      <c r="X93" s="47">
        <v>0</v>
      </c>
      <c r="Y93" s="47">
        <v>2.5155360279758383E-3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2.3277124417401176E-3</v>
      </c>
      <c r="AF93" s="46">
        <v>0</v>
      </c>
      <c r="AG93" s="47">
        <v>0</v>
      </c>
      <c r="AH93" s="47">
        <v>0</v>
      </c>
      <c r="AI93" s="48">
        <v>0</v>
      </c>
      <c r="AJ93" s="72">
        <v>1.5742082530120785E-2</v>
      </c>
    </row>
    <row r="94" spans="1:36" x14ac:dyDescent="0.3">
      <c r="A94" s="1" t="s">
        <v>146</v>
      </c>
      <c r="B94" s="61" t="s">
        <v>151</v>
      </c>
      <c r="C94" s="46">
        <v>0.20746107132150249</v>
      </c>
      <c r="D94" s="47">
        <v>0.31128860309022083</v>
      </c>
      <c r="E94" s="47">
        <v>0</v>
      </c>
      <c r="F94" s="47">
        <v>0</v>
      </c>
      <c r="G94" s="48">
        <v>0.18256274774644896</v>
      </c>
      <c r="H94" s="46">
        <v>0</v>
      </c>
      <c r="I94" s="47">
        <v>0</v>
      </c>
      <c r="J94" s="47">
        <v>3.751809777956592E-3</v>
      </c>
      <c r="K94" s="47">
        <v>0</v>
      </c>
      <c r="L94" s="48">
        <v>3.4377077942030353E-3</v>
      </c>
      <c r="M94" s="46">
        <v>1.1470277835862115E-4</v>
      </c>
      <c r="N94" s="47">
        <v>0</v>
      </c>
      <c r="O94" s="47">
        <v>9.6384468624878495E-4</v>
      </c>
      <c r="P94" s="47">
        <v>0</v>
      </c>
      <c r="Q94" s="48">
        <v>7.6358555955964049E-4</v>
      </c>
      <c r="R94" s="46">
        <v>8.2893035091714751E-2</v>
      </c>
      <c r="S94" s="47">
        <v>0</v>
      </c>
      <c r="T94" s="47">
        <v>0</v>
      </c>
      <c r="U94" s="47">
        <v>5.5087979685532413E-3</v>
      </c>
      <c r="V94" s="48">
        <v>6.1492688598064206E-2</v>
      </c>
      <c r="W94" s="46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8">
        <v>0</v>
      </c>
      <c r="AF94" s="46">
        <v>0</v>
      </c>
      <c r="AG94" s="47">
        <v>0</v>
      </c>
      <c r="AH94" s="47">
        <v>0</v>
      </c>
      <c r="AI94" s="48">
        <v>0</v>
      </c>
      <c r="AJ94" s="72">
        <v>1.2118923914295492E-2</v>
      </c>
    </row>
    <row r="95" spans="1:36" x14ac:dyDescent="0.3">
      <c r="A95" s="1" t="s">
        <v>152</v>
      </c>
      <c r="B95" s="61" t="s">
        <v>153</v>
      </c>
      <c r="C95" s="46">
        <v>0.23080309989979939</v>
      </c>
      <c r="D95" s="47">
        <v>0.32582464108855635</v>
      </c>
      <c r="E95" s="47">
        <v>0.15751684651290743</v>
      </c>
      <c r="F95" s="47">
        <v>0.49709894746712374</v>
      </c>
      <c r="G95" s="48">
        <v>0.24148553047267046</v>
      </c>
      <c r="H95" s="46">
        <v>0.24803241445881968</v>
      </c>
      <c r="I95" s="47">
        <v>0.19020229767578831</v>
      </c>
      <c r="J95" s="47">
        <v>0.11094389290309326</v>
      </c>
      <c r="K95" s="47">
        <v>3.8164013285577586E-2</v>
      </c>
      <c r="L95" s="48">
        <v>0.16278917505687587</v>
      </c>
      <c r="M95" s="46">
        <v>0.14072543816570734</v>
      </c>
      <c r="N95" s="47">
        <v>0</v>
      </c>
      <c r="O95" s="47">
        <v>6.4803286120290959E-2</v>
      </c>
      <c r="P95" s="47">
        <v>0</v>
      </c>
      <c r="Q95" s="48">
        <v>7.9407347084326022E-2</v>
      </c>
      <c r="R95" s="46">
        <v>6.1883039564360268E-2</v>
      </c>
      <c r="S95" s="47">
        <v>0</v>
      </c>
      <c r="T95" s="47">
        <v>0</v>
      </c>
      <c r="U95" s="47">
        <v>4.5069851546672918E-3</v>
      </c>
      <c r="V95" s="48">
        <v>2.9994389321432467E-2</v>
      </c>
      <c r="W95" s="46">
        <v>0</v>
      </c>
      <c r="X95" s="47">
        <v>0</v>
      </c>
      <c r="Y95" s="47">
        <v>0</v>
      </c>
      <c r="Z95" s="47">
        <v>1.9871368347361505E-2</v>
      </c>
      <c r="AA95" s="47">
        <v>6.0715186120984159E-3</v>
      </c>
      <c r="AB95" s="47">
        <v>4.4980486665132128E-3</v>
      </c>
      <c r="AC95" s="47">
        <v>2.4923203570839923E-3</v>
      </c>
      <c r="AD95" s="47">
        <v>0</v>
      </c>
      <c r="AE95" s="48">
        <v>4.1967431014733898E-3</v>
      </c>
      <c r="AF95" s="46">
        <v>0</v>
      </c>
      <c r="AG95" s="47">
        <v>1</v>
      </c>
      <c r="AH95" s="47">
        <v>1.3346309242330099E-2</v>
      </c>
      <c r="AI95" s="48">
        <v>1.2731955605544333E-2</v>
      </c>
      <c r="AJ95" s="72">
        <v>7.2469130955139544E-2</v>
      </c>
    </row>
    <row r="96" spans="1:36" x14ac:dyDescent="0.3">
      <c r="A96" s="1" t="s">
        <v>152</v>
      </c>
      <c r="B96" s="61" t="s">
        <v>154</v>
      </c>
      <c r="C96" s="46">
        <v>0.20500242616375186</v>
      </c>
      <c r="D96" s="47">
        <v>0.29703288948537238</v>
      </c>
      <c r="E96" s="47">
        <v>0</v>
      </c>
      <c r="F96" s="47">
        <v>0</v>
      </c>
      <c r="G96" s="48">
        <v>0.21507329317286375</v>
      </c>
      <c r="H96" s="46">
        <v>0.1239294838568992</v>
      </c>
      <c r="I96" s="47">
        <v>6.4810103611031789E-2</v>
      </c>
      <c r="J96" s="47">
        <v>2.9983182871529124E-2</v>
      </c>
      <c r="K96" s="47">
        <v>0</v>
      </c>
      <c r="L96" s="48">
        <v>7.5412716767589497E-2</v>
      </c>
      <c r="M96" s="46">
        <v>9.1520925289293245E-3</v>
      </c>
      <c r="N96" s="47">
        <v>0</v>
      </c>
      <c r="O96" s="47">
        <v>1.0253752873679229E-2</v>
      </c>
      <c r="P96" s="47">
        <v>0</v>
      </c>
      <c r="Q96" s="48">
        <v>9.780266310762559E-3</v>
      </c>
      <c r="R96" s="46">
        <v>4.6780538534159513E-3</v>
      </c>
      <c r="S96" s="47">
        <v>0</v>
      </c>
      <c r="T96" s="47">
        <v>0</v>
      </c>
      <c r="U96" s="47">
        <v>1.1633634894527515E-2</v>
      </c>
      <c r="V96" s="48">
        <v>8.6021200540119264E-3</v>
      </c>
      <c r="W96" s="46">
        <v>9.2961720967487619E-3</v>
      </c>
      <c r="X96" s="47">
        <v>0</v>
      </c>
      <c r="Y96" s="47">
        <v>1.0797873954442358E-3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8">
        <v>1.6837455355915524E-3</v>
      </c>
      <c r="AF96" s="46">
        <v>0</v>
      </c>
      <c r="AG96" s="47">
        <v>0</v>
      </c>
      <c r="AH96" s="47">
        <v>1.3336439014625064E-3</v>
      </c>
      <c r="AI96" s="48">
        <v>8.3663678012210047E-4</v>
      </c>
      <c r="AJ96" s="72">
        <v>2.5214187352619204E-2</v>
      </c>
    </row>
    <row r="97" spans="1:36" x14ac:dyDescent="0.3">
      <c r="A97" s="1" t="s">
        <v>152</v>
      </c>
      <c r="B97" s="61" t="s">
        <v>155</v>
      </c>
      <c r="C97" s="46">
        <v>7.6132194617360233E-2</v>
      </c>
      <c r="D97" s="47">
        <v>0.2248337500736107</v>
      </c>
      <c r="E97" s="47">
        <v>0</v>
      </c>
      <c r="F97" s="47">
        <v>0</v>
      </c>
      <c r="G97" s="48">
        <v>9.4673260094085929E-2</v>
      </c>
      <c r="H97" s="46">
        <v>0.12161913888883241</v>
      </c>
      <c r="I97" s="47">
        <v>0.19853857830506755</v>
      </c>
      <c r="J97" s="47">
        <v>0.13200795490294223</v>
      </c>
      <c r="K97" s="47">
        <v>0.24799136431803775</v>
      </c>
      <c r="L97" s="48">
        <v>0.12936987565699301</v>
      </c>
      <c r="M97" s="46">
        <v>8.4392034230001814E-2</v>
      </c>
      <c r="N97" s="47">
        <v>0.12851075552928359</v>
      </c>
      <c r="O97" s="47">
        <v>2.9823670793379806E-2</v>
      </c>
      <c r="P97" s="47">
        <v>0</v>
      </c>
      <c r="Q97" s="48">
        <v>4.2804437774178326E-2</v>
      </c>
      <c r="R97" s="46">
        <v>5.8728568775693372E-2</v>
      </c>
      <c r="S97" s="47">
        <v>0</v>
      </c>
      <c r="T97" s="47">
        <v>0</v>
      </c>
      <c r="U97" s="47">
        <v>3.0658124307851069E-2</v>
      </c>
      <c r="V97" s="48">
        <v>4.0067188982950863E-2</v>
      </c>
      <c r="W97" s="46">
        <v>2.0718924918624502E-3</v>
      </c>
      <c r="X97" s="47">
        <v>0</v>
      </c>
      <c r="Y97" s="47">
        <v>7.3479318642209453E-4</v>
      </c>
      <c r="Z97" s="47">
        <v>1.4782191510630902E-2</v>
      </c>
      <c r="AA97" s="47">
        <v>0</v>
      </c>
      <c r="AB97" s="47">
        <v>0</v>
      </c>
      <c r="AC97" s="47">
        <v>0</v>
      </c>
      <c r="AD97" s="47">
        <v>0</v>
      </c>
      <c r="AE97" s="48">
        <v>9.0819956597020858E-4</v>
      </c>
      <c r="AF97" s="46">
        <v>0</v>
      </c>
      <c r="AG97" s="47">
        <v>0</v>
      </c>
      <c r="AH97" s="47">
        <v>7.6178705434863112E-3</v>
      </c>
      <c r="AI97" s="48">
        <v>6.3524155936713683E-3</v>
      </c>
      <c r="AJ97" s="72">
        <v>3.209814971975946E-2</v>
      </c>
    </row>
    <row r="98" spans="1:36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0.24323147895184169</v>
      </c>
      <c r="F98" s="47">
        <v>0.18820807102660608</v>
      </c>
      <c r="G98" s="48">
        <v>0.23122996892997127</v>
      </c>
      <c r="H98" s="46">
        <v>6.6826600481615428E-2</v>
      </c>
      <c r="I98" s="47">
        <v>0.15281042773082484</v>
      </c>
      <c r="J98" s="47">
        <v>1.2272391545202824E-2</v>
      </c>
      <c r="K98" s="47">
        <v>0</v>
      </c>
      <c r="L98" s="48">
        <v>4.3143683293353691E-2</v>
      </c>
      <c r="M98" s="46">
        <v>1.799121210581385E-2</v>
      </c>
      <c r="N98" s="47">
        <v>0</v>
      </c>
      <c r="O98" s="47">
        <v>8.5048561295115056E-3</v>
      </c>
      <c r="P98" s="47">
        <v>0</v>
      </c>
      <c r="Q98" s="48">
        <v>1.0547676742802813E-2</v>
      </c>
      <c r="R98" s="46">
        <v>2.2350579317528978E-2</v>
      </c>
      <c r="S98" s="47">
        <v>0</v>
      </c>
      <c r="T98" s="47">
        <v>0</v>
      </c>
      <c r="U98" s="47">
        <v>0</v>
      </c>
      <c r="V98" s="48">
        <v>1.2096788803019735E-2</v>
      </c>
      <c r="W98" s="46">
        <v>0</v>
      </c>
      <c r="X98" s="47">
        <v>0</v>
      </c>
      <c r="Y98" s="47">
        <v>1.6019252511110331E-3</v>
      </c>
      <c r="Z98" s="47">
        <v>7.0002103726032189E-3</v>
      </c>
      <c r="AA98" s="47">
        <v>3.4758243473178648E-3</v>
      </c>
      <c r="AB98" s="47">
        <v>0</v>
      </c>
      <c r="AC98" s="47">
        <v>0</v>
      </c>
      <c r="AD98" s="47">
        <v>0</v>
      </c>
      <c r="AE98" s="48">
        <v>2.2395618380295274E-3</v>
      </c>
      <c r="AF98" s="46">
        <v>0</v>
      </c>
      <c r="AG98" s="47">
        <v>0.55572021345932043</v>
      </c>
      <c r="AH98" s="47">
        <v>0</v>
      </c>
      <c r="AI98" s="48">
        <v>0.11462159478876009</v>
      </c>
      <c r="AJ98" s="72">
        <v>1.9372027750061194E-2</v>
      </c>
    </row>
    <row r="99" spans="1:36" x14ac:dyDescent="0.3">
      <c r="A99" s="1" t="s">
        <v>152</v>
      </c>
      <c r="B99" s="61" t="s">
        <v>157</v>
      </c>
      <c r="C99" s="46">
        <v>0.16138276060589646</v>
      </c>
      <c r="D99" s="47">
        <v>0.17916876693055525</v>
      </c>
      <c r="E99" s="47">
        <v>3.3961741449895335E-3</v>
      </c>
      <c r="F99" s="47">
        <v>1.3805418745735206E-2</v>
      </c>
      <c r="G99" s="48">
        <v>4.5625459864203403E-2</v>
      </c>
      <c r="H99" s="46">
        <v>3.7000201334987347E-2</v>
      </c>
      <c r="I99" s="47">
        <v>3.6692844260322786E-2</v>
      </c>
      <c r="J99" s="47">
        <v>2.049482075684447E-3</v>
      </c>
      <c r="K99" s="47">
        <v>0</v>
      </c>
      <c r="L99" s="48">
        <v>1.8678795526474223E-2</v>
      </c>
      <c r="M99" s="46">
        <v>1.3130718477644854E-2</v>
      </c>
      <c r="N99" s="47">
        <v>0</v>
      </c>
      <c r="O99" s="47">
        <v>5.931350123831656E-3</v>
      </c>
      <c r="P99" s="47">
        <v>0</v>
      </c>
      <c r="Q99" s="48">
        <v>7.6274962463074667E-3</v>
      </c>
      <c r="R99" s="46">
        <v>2.3452653253803607E-3</v>
      </c>
      <c r="S99" s="47">
        <v>0</v>
      </c>
      <c r="T99" s="47">
        <v>0</v>
      </c>
      <c r="U99" s="47">
        <v>2.0136593594772849E-3</v>
      </c>
      <c r="V99" s="48">
        <v>2.1137479526304463E-3</v>
      </c>
      <c r="W99" s="46">
        <v>0</v>
      </c>
      <c r="X99" s="47">
        <v>0</v>
      </c>
      <c r="Y99" s="47">
        <v>1.7483296129614204E-3</v>
      </c>
      <c r="Z99" s="47">
        <v>0</v>
      </c>
      <c r="AA99" s="47">
        <v>3.324980533378259E-3</v>
      </c>
      <c r="AB99" s="47">
        <v>0</v>
      </c>
      <c r="AC99" s="47">
        <v>0</v>
      </c>
      <c r="AD99" s="47">
        <v>0</v>
      </c>
      <c r="AE99" s="48">
        <v>1.9045839533115149E-3</v>
      </c>
      <c r="AF99" s="46">
        <v>0</v>
      </c>
      <c r="AG99" s="47">
        <v>0</v>
      </c>
      <c r="AH99" s="47">
        <v>0</v>
      </c>
      <c r="AI99" s="48">
        <v>0</v>
      </c>
      <c r="AJ99" s="72">
        <v>7.7036758847264589E-3</v>
      </c>
    </row>
    <row r="100" spans="1:36" x14ac:dyDescent="0.3">
      <c r="A100" s="1" t="s">
        <v>152</v>
      </c>
      <c r="B100" s="61" t="s">
        <v>158</v>
      </c>
      <c r="C100" s="46">
        <v>0.16973392397752385</v>
      </c>
      <c r="D100" s="47">
        <v>0.19267348990347688</v>
      </c>
      <c r="E100" s="47">
        <v>0</v>
      </c>
      <c r="F100" s="47">
        <v>0</v>
      </c>
      <c r="G100" s="48">
        <v>0.14389773250773971</v>
      </c>
      <c r="H100" s="46">
        <v>6.2593039470417292E-2</v>
      </c>
      <c r="I100" s="47">
        <v>2.6823682540086716E-2</v>
      </c>
      <c r="J100" s="47">
        <v>5.1464355686266965E-3</v>
      </c>
      <c r="K100" s="47">
        <v>0</v>
      </c>
      <c r="L100" s="48">
        <v>3.9769351577612834E-2</v>
      </c>
      <c r="M100" s="46">
        <v>7.6463015479679266E-3</v>
      </c>
      <c r="N100" s="47">
        <v>0</v>
      </c>
      <c r="O100" s="47">
        <v>1.1560241514765642E-2</v>
      </c>
      <c r="P100" s="47">
        <v>0</v>
      </c>
      <c r="Q100" s="48">
        <v>1.0223198176261548E-2</v>
      </c>
      <c r="R100" s="46">
        <v>6.0509496076836628E-3</v>
      </c>
      <c r="S100" s="47">
        <v>0</v>
      </c>
      <c r="T100" s="47">
        <v>0</v>
      </c>
      <c r="U100" s="47">
        <v>1.0948544289466643E-2</v>
      </c>
      <c r="V100" s="48">
        <v>9.5695612349033354E-3</v>
      </c>
      <c r="W100" s="46">
        <v>0</v>
      </c>
      <c r="X100" s="47">
        <v>0</v>
      </c>
      <c r="Y100" s="47">
        <v>0</v>
      </c>
      <c r="Z100" s="47">
        <v>0</v>
      </c>
      <c r="AA100" s="47">
        <v>1.3652213617661895E-4</v>
      </c>
      <c r="AB100" s="47">
        <v>2.5059175349745517E-2</v>
      </c>
      <c r="AC100" s="47">
        <v>0</v>
      </c>
      <c r="AD100" s="47">
        <v>0</v>
      </c>
      <c r="AE100" s="48">
        <v>4.8120184585745988E-3</v>
      </c>
      <c r="AF100" s="46">
        <v>0</v>
      </c>
      <c r="AG100" s="47">
        <v>0</v>
      </c>
      <c r="AH100" s="47">
        <v>0</v>
      </c>
      <c r="AI100" s="48">
        <v>0</v>
      </c>
      <c r="AJ100" s="72">
        <v>1.6716026023939408E-2</v>
      </c>
    </row>
    <row r="101" spans="1:36" x14ac:dyDescent="0.3">
      <c r="A101" s="1" t="s">
        <v>152</v>
      </c>
      <c r="B101" s="61" t="s">
        <v>159</v>
      </c>
      <c r="C101" s="46">
        <v>0.23785809692829696</v>
      </c>
      <c r="D101" s="47">
        <v>0.28954464314126305</v>
      </c>
      <c r="E101" s="47">
        <v>0.24578152544921852</v>
      </c>
      <c r="F101" s="47">
        <v>7.5877539302904889E-2</v>
      </c>
      <c r="G101" s="48">
        <v>0.23973579809831297</v>
      </c>
      <c r="H101" s="46">
        <v>0.11011763912628537</v>
      </c>
      <c r="I101" s="47">
        <v>0.21176806185681393</v>
      </c>
      <c r="J101" s="47">
        <v>0.1001524912229452</v>
      </c>
      <c r="K101" s="47">
        <v>7.5131915465498508E-2</v>
      </c>
      <c r="L101" s="48">
        <v>0.10408202053136294</v>
      </c>
      <c r="M101" s="46">
        <v>5.2057909887600617E-2</v>
      </c>
      <c r="N101" s="47">
        <v>0</v>
      </c>
      <c r="O101" s="47">
        <v>4.1499911639400693E-2</v>
      </c>
      <c r="P101" s="47">
        <v>0</v>
      </c>
      <c r="Q101" s="48">
        <v>4.6343012422149707E-2</v>
      </c>
      <c r="R101" s="46">
        <v>1.8351974073840614E-2</v>
      </c>
      <c r="S101" s="47">
        <v>0</v>
      </c>
      <c r="T101" s="47">
        <v>0</v>
      </c>
      <c r="U101" s="47">
        <v>2.4988010837452879E-2</v>
      </c>
      <c r="V101" s="48">
        <v>2.2032231919807282E-2</v>
      </c>
      <c r="W101" s="46">
        <v>0</v>
      </c>
      <c r="X101" s="47">
        <v>0</v>
      </c>
      <c r="Y101" s="47">
        <v>7.6838363024997675E-4</v>
      </c>
      <c r="Z101" s="47">
        <v>2.0246526014491676E-2</v>
      </c>
      <c r="AA101" s="47">
        <v>1.0315891743556179E-2</v>
      </c>
      <c r="AB101" s="47">
        <v>4.3769550093211481E-3</v>
      </c>
      <c r="AC101" s="47">
        <v>0</v>
      </c>
      <c r="AD101" s="47">
        <v>0</v>
      </c>
      <c r="AE101" s="48">
        <v>4.0748394502051087E-3</v>
      </c>
      <c r="AF101" s="46">
        <v>0</v>
      </c>
      <c r="AG101" s="47">
        <v>0</v>
      </c>
      <c r="AH101" s="47">
        <v>4.5597101699315787E-2</v>
      </c>
      <c r="AI101" s="48">
        <v>3.3841797488310725E-2</v>
      </c>
      <c r="AJ101" s="72">
        <v>3.26302751094521E-2</v>
      </c>
    </row>
    <row r="102" spans="1:36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0.11124100547752147</v>
      </c>
      <c r="I102" s="47">
        <v>0.13760766603171062</v>
      </c>
      <c r="J102" s="47">
        <v>5.7370950613098777E-2</v>
      </c>
      <c r="K102" s="47">
        <v>4.0161187591437469E-3</v>
      </c>
      <c r="L102" s="48">
        <v>7.3208584385497932E-2</v>
      </c>
      <c r="M102" s="46">
        <v>8.9655810851218418E-2</v>
      </c>
      <c r="N102" s="47">
        <v>6.3796361068687454E-2</v>
      </c>
      <c r="O102" s="47">
        <v>3.5307124823516001E-2</v>
      </c>
      <c r="P102" s="47">
        <v>0</v>
      </c>
      <c r="Q102" s="48">
        <v>5.7637623988728515E-2</v>
      </c>
      <c r="R102" s="46">
        <v>1.3733872963242768E-2</v>
      </c>
      <c r="S102" s="47">
        <v>7.6875587742578962E-3</v>
      </c>
      <c r="T102" s="47">
        <v>0</v>
      </c>
      <c r="U102" s="47">
        <v>2.032945754277718E-3</v>
      </c>
      <c r="V102" s="48">
        <v>4.4470348575262253E-3</v>
      </c>
      <c r="W102" s="46">
        <v>0</v>
      </c>
      <c r="X102" s="47">
        <v>0</v>
      </c>
      <c r="Y102" s="47">
        <v>1.616841981907842E-2</v>
      </c>
      <c r="Z102" s="47">
        <v>1.8314304052290521E-3</v>
      </c>
      <c r="AA102" s="47">
        <v>1.2028517710477134E-2</v>
      </c>
      <c r="AB102" s="47">
        <v>1.9143568335288905E-3</v>
      </c>
      <c r="AC102" s="47">
        <v>0</v>
      </c>
      <c r="AD102" s="47">
        <v>0</v>
      </c>
      <c r="AE102" s="48">
        <v>5.4129206467488774E-3</v>
      </c>
      <c r="AF102" s="46">
        <v>0</v>
      </c>
      <c r="AG102" s="47">
        <v>0</v>
      </c>
      <c r="AH102" s="47">
        <v>0</v>
      </c>
      <c r="AI102" s="48">
        <v>0</v>
      </c>
      <c r="AJ102" s="72">
        <v>2.5377678288155167E-2</v>
      </c>
    </row>
    <row r="103" spans="1:36" x14ac:dyDescent="0.3">
      <c r="A103" s="1" t="s">
        <v>152</v>
      </c>
      <c r="B103" s="61" t="s">
        <v>161</v>
      </c>
      <c r="C103" s="46">
        <v>9.7511064282710697E-2</v>
      </c>
      <c r="D103" s="47">
        <v>0.3621366553707232</v>
      </c>
      <c r="E103" s="47">
        <v>0.46242522547007159</v>
      </c>
      <c r="F103" s="47">
        <v>0.41871177683835409</v>
      </c>
      <c r="G103" s="48">
        <v>0.24180829367171325</v>
      </c>
      <c r="H103" s="46">
        <v>5.1381044834759214E-2</v>
      </c>
      <c r="I103" s="47">
        <v>0</v>
      </c>
      <c r="J103" s="47">
        <v>3.0258116743663931E-2</v>
      </c>
      <c r="K103" s="47">
        <v>0.10489644565978376</v>
      </c>
      <c r="L103" s="48">
        <v>3.6719695974227674E-2</v>
      </c>
      <c r="M103" s="46">
        <v>2.3506053296166195E-2</v>
      </c>
      <c r="N103" s="47">
        <v>0</v>
      </c>
      <c r="O103" s="47">
        <v>2.2035174300343303E-2</v>
      </c>
      <c r="P103" s="47">
        <v>0</v>
      </c>
      <c r="Q103" s="48">
        <v>2.272025404727282E-2</v>
      </c>
      <c r="R103" s="46">
        <v>9.8824333419436309E-3</v>
      </c>
      <c r="S103" s="47">
        <v>0</v>
      </c>
      <c r="T103" s="47">
        <v>0</v>
      </c>
      <c r="U103" s="47">
        <v>3.9493787250508431E-3</v>
      </c>
      <c r="V103" s="48">
        <v>5.0499369466451274E-3</v>
      </c>
      <c r="W103" s="46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1.2211864789002454E-3</v>
      </c>
      <c r="AC103" s="47">
        <v>0</v>
      </c>
      <c r="AD103" s="47">
        <v>0</v>
      </c>
      <c r="AE103" s="48">
        <v>2.4873523427284438E-4</v>
      </c>
      <c r="AF103" s="46">
        <v>0</v>
      </c>
      <c r="AG103" s="47">
        <v>0</v>
      </c>
      <c r="AH103" s="47">
        <v>0</v>
      </c>
      <c r="AI103" s="48">
        <v>0</v>
      </c>
      <c r="AJ103" s="72">
        <v>1.8289199207533868E-2</v>
      </c>
    </row>
    <row r="104" spans="1:36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0.39367123993880726</v>
      </c>
      <c r="F104" s="47">
        <v>0.33080613236423423</v>
      </c>
      <c r="G104" s="48">
        <v>0.3857313598549757</v>
      </c>
      <c r="H104" s="46">
        <v>9.9037491435925579E-2</v>
      </c>
      <c r="I104" s="47">
        <v>5.7847982850626277E-2</v>
      </c>
      <c r="J104" s="47">
        <v>6.0466716492263747E-2</v>
      </c>
      <c r="K104" s="47">
        <v>0</v>
      </c>
      <c r="L104" s="48">
        <v>7.7069478049105813E-2</v>
      </c>
      <c r="M104" s="46">
        <v>2.7703332421491957E-2</v>
      </c>
      <c r="N104" s="47">
        <v>0</v>
      </c>
      <c r="O104" s="47">
        <v>1.5314480944405845E-2</v>
      </c>
      <c r="P104" s="47">
        <v>0</v>
      </c>
      <c r="Q104" s="48">
        <v>1.9213362064567314E-2</v>
      </c>
      <c r="R104" s="46">
        <v>1.9245243829713623E-2</v>
      </c>
      <c r="S104" s="47">
        <v>0</v>
      </c>
      <c r="T104" s="47">
        <v>0</v>
      </c>
      <c r="U104" s="47">
        <v>7.087816113340516E-3</v>
      </c>
      <c r="V104" s="48">
        <v>1.4452414685842376E-2</v>
      </c>
      <c r="W104" s="46">
        <v>6.0599324554312236E-3</v>
      </c>
      <c r="X104" s="47">
        <v>0</v>
      </c>
      <c r="Y104" s="47">
        <v>4.5471229689732131E-3</v>
      </c>
      <c r="Z104" s="47">
        <v>1.5770683816482323E-2</v>
      </c>
      <c r="AA104" s="47">
        <v>1.9899793732850596E-4</v>
      </c>
      <c r="AB104" s="47">
        <v>2.7183556385508349E-2</v>
      </c>
      <c r="AC104" s="47">
        <v>0</v>
      </c>
      <c r="AD104" s="47">
        <v>0</v>
      </c>
      <c r="AE104" s="48">
        <v>6.2543561689031909E-3</v>
      </c>
      <c r="AF104" s="46">
        <v>0</v>
      </c>
      <c r="AG104" s="47">
        <v>0</v>
      </c>
      <c r="AH104" s="47">
        <v>1.3759732164449584E-2</v>
      </c>
      <c r="AI104" s="48">
        <v>1.1723691214921214E-2</v>
      </c>
      <c r="AJ104" s="72">
        <v>3.118308822091834E-2</v>
      </c>
    </row>
    <row r="105" spans="1:36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0.31077803793016368</v>
      </c>
      <c r="F105" s="47">
        <v>0.31699646107264395</v>
      </c>
      <c r="G105" s="48">
        <v>0.31137974192826678</v>
      </c>
      <c r="H105" s="46">
        <v>7.8069917237901007E-2</v>
      </c>
      <c r="I105" s="47">
        <v>3.2955246235106548E-3</v>
      </c>
      <c r="J105" s="47">
        <v>3.0533635010131361E-2</v>
      </c>
      <c r="K105" s="47">
        <v>0</v>
      </c>
      <c r="L105" s="48">
        <v>5.1595528584417016E-2</v>
      </c>
      <c r="M105" s="46">
        <v>3.2406573891499868E-2</v>
      </c>
      <c r="N105" s="47">
        <v>1.8492053325093467E-2</v>
      </c>
      <c r="O105" s="47">
        <v>1.7376529035964251E-2</v>
      </c>
      <c r="P105" s="47">
        <v>0</v>
      </c>
      <c r="Q105" s="48">
        <v>2.1841873223959796E-2</v>
      </c>
      <c r="R105" s="46">
        <v>2.3691274831871615E-2</v>
      </c>
      <c r="S105" s="47">
        <v>0</v>
      </c>
      <c r="T105" s="47">
        <v>0</v>
      </c>
      <c r="U105" s="47">
        <v>7.2568961569638973E-3</v>
      </c>
      <c r="V105" s="48">
        <v>1.5288537347655312E-2</v>
      </c>
      <c r="W105" s="46">
        <v>4.4042943860729744E-3</v>
      </c>
      <c r="X105" s="47">
        <v>0</v>
      </c>
      <c r="Y105" s="47">
        <v>3.2410135817766842E-3</v>
      </c>
      <c r="Z105" s="47">
        <v>1.291685544536572E-3</v>
      </c>
      <c r="AA105" s="47">
        <v>4.120315898911717E-3</v>
      </c>
      <c r="AB105" s="47">
        <v>8.2201727059188438E-3</v>
      </c>
      <c r="AC105" s="47">
        <v>0</v>
      </c>
      <c r="AD105" s="47">
        <v>0</v>
      </c>
      <c r="AE105" s="48">
        <v>3.8205960171347588E-3</v>
      </c>
      <c r="AF105" s="46">
        <v>0</v>
      </c>
      <c r="AG105" s="47">
        <v>0</v>
      </c>
      <c r="AH105" s="47">
        <v>0</v>
      </c>
      <c r="AI105" s="48">
        <v>0</v>
      </c>
      <c r="AJ105" s="72">
        <v>2.0923527858970888E-2</v>
      </c>
    </row>
    <row r="106" spans="1:36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0.28158004949760801</v>
      </c>
      <c r="F106" s="47">
        <v>6.4975944728281554E-2</v>
      </c>
      <c r="G106" s="48">
        <v>0.22941876109434856</v>
      </c>
      <c r="H106" s="46">
        <v>3.1783558025938699E-2</v>
      </c>
      <c r="I106" s="47">
        <v>0</v>
      </c>
      <c r="J106" s="47">
        <v>0.13462571709153864</v>
      </c>
      <c r="K106" s="47">
        <v>0</v>
      </c>
      <c r="L106" s="48">
        <v>8.0986126343440726E-2</v>
      </c>
      <c r="M106" s="46">
        <v>0.10719658361905672</v>
      </c>
      <c r="N106" s="47">
        <v>0</v>
      </c>
      <c r="O106" s="47">
        <v>2.2162690494350991E-3</v>
      </c>
      <c r="P106" s="47">
        <v>0</v>
      </c>
      <c r="Q106" s="48">
        <v>2.8337769365699553E-2</v>
      </c>
      <c r="R106" s="46">
        <v>7.4865816024778944E-2</v>
      </c>
      <c r="S106" s="47">
        <v>0</v>
      </c>
      <c r="T106" s="47">
        <v>0</v>
      </c>
      <c r="U106" s="47">
        <v>3.0367159901123802E-2</v>
      </c>
      <c r="V106" s="48">
        <v>5.2718951948573872E-2</v>
      </c>
      <c r="W106" s="46">
        <v>1.6510717301347955E-2</v>
      </c>
      <c r="X106" s="47">
        <v>0</v>
      </c>
      <c r="Y106" s="47">
        <v>1.9654395396755606E-2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8">
        <v>1.3769851544252008E-2</v>
      </c>
      <c r="AF106" s="46">
        <v>0</v>
      </c>
      <c r="AG106" s="47">
        <v>0.1145829346971349</v>
      </c>
      <c r="AH106" s="47">
        <v>2.6226870376003308E-2</v>
      </c>
      <c r="AI106" s="48">
        <v>7.9842129164755818E-2</v>
      </c>
      <c r="AJ106" s="72">
        <v>4.1326720789270209E-2</v>
      </c>
    </row>
    <row r="107" spans="1:36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0.68351352282723588</v>
      </c>
      <c r="F107" s="47">
        <v>0.35090082816412865</v>
      </c>
      <c r="G107" s="48">
        <v>0.62580757889024552</v>
      </c>
      <c r="H107" s="46">
        <v>0.14244516290527454</v>
      </c>
      <c r="I107" s="47">
        <v>0</v>
      </c>
      <c r="J107" s="47">
        <v>3.1094257795619206E-2</v>
      </c>
      <c r="K107" s="47">
        <v>0</v>
      </c>
      <c r="L107" s="48">
        <v>6.2051158713506666E-2</v>
      </c>
      <c r="M107" s="46">
        <v>4.4712061911422039E-2</v>
      </c>
      <c r="N107" s="47">
        <v>6.5520038310782319E-2</v>
      </c>
      <c r="O107" s="47">
        <v>3.4414585080049291E-2</v>
      </c>
      <c r="P107" s="47">
        <v>0</v>
      </c>
      <c r="Q107" s="48">
        <v>3.8298150577035124E-2</v>
      </c>
      <c r="R107" s="46">
        <v>7.471649486484816E-2</v>
      </c>
      <c r="S107" s="47">
        <v>0</v>
      </c>
      <c r="T107" s="47">
        <v>0</v>
      </c>
      <c r="U107" s="47">
        <v>2.8165013692973851E-3</v>
      </c>
      <c r="V107" s="48">
        <v>4.6114097299255689E-2</v>
      </c>
      <c r="W107" s="46">
        <v>4.4950705807871097E-3</v>
      </c>
      <c r="X107" s="47">
        <v>0</v>
      </c>
      <c r="Y107" s="47">
        <v>6.6584286954419637E-3</v>
      </c>
      <c r="Z107" s="47">
        <v>1.5004392911282641E-2</v>
      </c>
      <c r="AA107" s="47">
        <v>7.6611302849465953E-3</v>
      </c>
      <c r="AB107" s="47">
        <v>1.4956816076588009E-3</v>
      </c>
      <c r="AC107" s="47">
        <v>0</v>
      </c>
      <c r="AD107" s="47">
        <v>0</v>
      </c>
      <c r="AE107" s="48">
        <v>6.6646229528418118E-3</v>
      </c>
      <c r="AF107" s="46">
        <v>0</v>
      </c>
      <c r="AG107" s="47">
        <v>0.1314709755832088</v>
      </c>
      <c r="AH107" s="47">
        <v>0</v>
      </c>
      <c r="AI107" s="48">
        <v>8.2423792846089097E-2</v>
      </c>
      <c r="AJ107" s="72">
        <v>3.5891502275116484E-2</v>
      </c>
    </row>
    <row r="108" spans="1:36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0.86988450186564037</v>
      </c>
      <c r="F108" s="47">
        <v>0.35123022063487103</v>
      </c>
      <c r="G108" s="48">
        <v>0.77524226112975336</v>
      </c>
      <c r="H108" s="46">
        <v>7.1857331996041107E-2</v>
      </c>
      <c r="I108" s="47">
        <v>0.16693798839685783</v>
      </c>
      <c r="J108" s="47">
        <v>0.10049305290169973</v>
      </c>
      <c r="K108" s="47">
        <v>0.11464888809160358</v>
      </c>
      <c r="L108" s="48">
        <v>8.5095628458440958E-2</v>
      </c>
      <c r="M108" s="46">
        <v>4.6434874030723695E-2</v>
      </c>
      <c r="N108" s="47">
        <v>3.3534859738667051E-2</v>
      </c>
      <c r="O108" s="47">
        <v>1.6470142655128292E-2</v>
      </c>
      <c r="P108" s="47">
        <v>0</v>
      </c>
      <c r="Q108" s="48">
        <v>2.6035449803812248E-2</v>
      </c>
      <c r="R108" s="46">
        <v>4.5395990781798679E-2</v>
      </c>
      <c r="S108" s="47">
        <v>2.0572075695369747E-2</v>
      </c>
      <c r="T108" s="47">
        <v>0</v>
      </c>
      <c r="U108" s="47">
        <v>2.3255104739078686E-2</v>
      </c>
      <c r="V108" s="48">
        <v>3.3433010020285557E-2</v>
      </c>
      <c r="W108" s="46">
        <v>4.0260866830852775E-3</v>
      </c>
      <c r="X108" s="47">
        <v>0</v>
      </c>
      <c r="Y108" s="47">
        <v>1.2990665952713736E-3</v>
      </c>
      <c r="Z108" s="47">
        <v>6.3362511487917344E-3</v>
      </c>
      <c r="AA108" s="47">
        <v>8.1550211580989958E-3</v>
      </c>
      <c r="AB108" s="47">
        <v>0</v>
      </c>
      <c r="AC108" s="47">
        <v>0</v>
      </c>
      <c r="AD108" s="47">
        <v>0</v>
      </c>
      <c r="AE108" s="48">
        <v>2.6323914194428385E-3</v>
      </c>
      <c r="AF108" s="46">
        <v>0</v>
      </c>
      <c r="AG108" s="47">
        <v>0.25931339544954246</v>
      </c>
      <c r="AH108" s="47">
        <v>2.1916327240407837E-3</v>
      </c>
      <c r="AI108" s="48">
        <v>4.4368161452477878E-2</v>
      </c>
      <c r="AJ108" s="72">
        <v>3.1121585734149131E-2</v>
      </c>
    </row>
    <row r="109" spans="1:36" s="43" customFormat="1" x14ac:dyDescent="0.3">
      <c r="A109" s="44" t="s">
        <v>15</v>
      </c>
      <c r="B109" s="61"/>
      <c r="C109" s="95">
        <v>0.34838532614245432</v>
      </c>
      <c r="D109" s="96">
        <v>0.28600635446956302</v>
      </c>
      <c r="E109" s="96">
        <v>0.26919714433706204</v>
      </c>
      <c r="F109" s="96">
        <v>0.14732455317666895</v>
      </c>
      <c r="G109" s="48">
        <v>0.30017340476576487</v>
      </c>
      <c r="H109" s="95">
        <v>0.10971036818035253</v>
      </c>
      <c r="I109" s="96">
        <v>4.1803019848583062E-2</v>
      </c>
      <c r="J109" s="96">
        <v>9.3545721548413702E-2</v>
      </c>
      <c r="K109" s="96">
        <v>3.6888044628098519E-2</v>
      </c>
      <c r="L109" s="48">
        <v>9.7390767294117553E-2</v>
      </c>
      <c r="M109" s="95">
        <v>6.5790038287549896E-2</v>
      </c>
      <c r="N109" s="96">
        <v>3.4370693273548351E-2</v>
      </c>
      <c r="O109" s="96">
        <v>2.8031494533533232E-2</v>
      </c>
      <c r="P109" s="96">
        <v>1.3780143485696607E-3</v>
      </c>
      <c r="Q109" s="48">
        <v>3.9261357805109802E-2</v>
      </c>
      <c r="R109" s="95">
        <v>3.6933553489853561E-2</v>
      </c>
      <c r="S109" s="96">
        <v>1.6137907474752463E-2</v>
      </c>
      <c r="T109" s="96">
        <v>2.3193963793326555E-2</v>
      </c>
      <c r="U109" s="96">
        <v>1.5369918294280459E-2</v>
      </c>
      <c r="V109" s="48">
        <v>2.6729557434446424E-2</v>
      </c>
      <c r="W109" s="95">
        <v>2.3989975161985712E-3</v>
      </c>
      <c r="X109" s="96">
        <v>8.1488093103858367E-3</v>
      </c>
      <c r="Y109" s="96">
        <v>2.7546375078342875E-3</v>
      </c>
      <c r="Z109" s="96">
        <v>7.961305328036258E-3</v>
      </c>
      <c r="AA109" s="96">
        <v>5.0238802987415919E-3</v>
      </c>
      <c r="AB109" s="96">
        <v>4.6481575197326814E-3</v>
      </c>
      <c r="AC109" s="96">
        <v>1.7027002016007675E-3</v>
      </c>
      <c r="AD109" s="96">
        <v>1.623800187536033E-3</v>
      </c>
      <c r="AE109" s="48">
        <v>3.2344880442127166E-3</v>
      </c>
      <c r="AF109" s="95">
        <v>9.8404580448204285E-4</v>
      </c>
      <c r="AG109" s="96">
        <v>0.13406599756079154</v>
      </c>
      <c r="AH109" s="96">
        <v>3.4985668655957744E-2</v>
      </c>
      <c r="AI109" s="48">
        <v>8.4029242951517757E-2</v>
      </c>
      <c r="AJ109" s="72">
        <v>3.4671043805654632E-2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27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233.22536977958674</v>
      </c>
      <c r="D2" s="39">
        <v>44.37901992797854</v>
      </c>
      <c r="E2" s="39">
        <v>0.27117999267578102</v>
      </c>
      <c r="F2" s="39">
        <v>0.86904998588562066</v>
      </c>
      <c r="G2" s="40">
        <v>278.74461968612673</v>
      </c>
      <c r="H2" s="38">
        <v>241.76181986713405</v>
      </c>
      <c r="I2" s="39">
        <v>2.2290400104522714</v>
      </c>
      <c r="J2" s="39">
        <v>289.25821003866224</v>
      </c>
      <c r="K2" s="39">
        <v>1.7534000105857845</v>
      </c>
      <c r="L2" s="40">
        <v>535.00246992683435</v>
      </c>
      <c r="M2" s="38">
        <v>380.93429046583191</v>
      </c>
      <c r="N2" s="39">
        <v>0.68075000000000052</v>
      </c>
      <c r="O2" s="39">
        <v>671.27086995482455</v>
      </c>
      <c r="P2" s="39">
        <v>0</v>
      </c>
      <c r="Q2" s="40">
        <v>1052.8859104206565</v>
      </c>
      <c r="R2" s="38">
        <v>451.12937015724196</v>
      </c>
      <c r="S2" s="39">
        <v>2.4508300037384014</v>
      </c>
      <c r="T2" s="39">
        <v>12.518919959068302</v>
      </c>
      <c r="U2" s="39">
        <v>67.918170062780348</v>
      </c>
      <c r="V2" s="40">
        <v>534.01729018282902</v>
      </c>
      <c r="W2" s="38">
        <v>17.391030190467838</v>
      </c>
      <c r="X2" s="39">
        <v>0.62155999755859359</v>
      </c>
      <c r="Y2" s="39">
        <v>20.705679924011243</v>
      </c>
      <c r="Z2" s="39">
        <v>1.2240499877929678</v>
      </c>
      <c r="AA2" s="39">
        <v>3.7661700668334914</v>
      </c>
      <c r="AB2" s="39">
        <v>2.7871499481201183</v>
      </c>
      <c r="AC2" s="39">
        <v>2.6198399848937961</v>
      </c>
      <c r="AD2" s="39">
        <v>0</v>
      </c>
      <c r="AE2" s="40">
        <v>49.115480099678038</v>
      </c>
      <c r="AF2" s="38">
        <v>0</v>
      </c>
      <c r="AG2" s="39">
        <v>168.96886978912354</v>
      </c>
      <c r="AH2" s="39">
        <v>51.875279937505773</v>
      </c>
      <c r="AI2" s="40">
        <v>220.84414972662933</v>
      </c>
      <c r="AJ2" s="71">
        <v>2670.6099200427543</v>
      </c>
    </row>
    <row r="3" spans="1:36" x14ac:dyDescent="0.3">
      <c r="A3" s="1" t="s">
        <v>44</v>
      </c>
      <c r="B3" s="61" t="s">
        <v>46</v>
      </c>
      <c r="C3" s="38">
        <v>106.10925876617431</v>
      </c>
      <c r="D3" s="39">
        <v>17.157159996032711</v>
      </c>
      <c r="E3" s="39">
        <v>0</v>
      </c>
      <c r="F3" s="39">
        <v>0</v>
      </c>
      <c r="G3" s="40">
        <v>123.26641876220702</v>
      </c>
      <c r="H3" s="38">
        <v>33.364549854278579</v>
      </c>
      <c r="I3" s="39">
        <v>0.1806299991607668</v>
      </c>
      <c r="J3" s="39">
        <v>48.232819896221166</v>
      </c>
      <c r="K3" s="39">
        <v>0.19766000366210931</v>
      </c>
      <c r="L3" s="40">
        <v>81.975659753322617</v>
      </c>
      <c r="M3" s="38">
        <v>101.37842983818058</v>
      </c>
      <c r="N3" s="39">
        <v>0</v>
      </c>
      <c r="O3" s="39">
        <v>56.375389910697947</v>
      </c>
      <c r="P3" s="39">
        <v>0</v>
      </c>
      <c r="Q3" s="40">
        <v>157.75381974887853</v>
      </c>
      <c r="R3" s="38">
        <v>34.862980035781874</v>
      </c>
      <c r="S3" s="39">
        <v>0</v>
      </c>
      <c r="T3" s="39">
        <v>1.0450200233459468</v>
      </c>
      <c r="U3" s="39">
        <v>9.3629699430465827</v>
      </c>
      <c r="V3" s="40">
        <v>45.270970002174408</v>
      </c>
      <c r="W3" s="38">
        <v>2.8345899658203133</v>
      </c>
      <c r="X3" s="39">
        <v>9.6599998474121099E-3</v>
      </c>
      <c r="Y3" s="39">
        <v>1.831100036621099</v>
      </c>
      <c r="Z3" s="39">
        <v>13.42267993164061</v>
      </c>
      <c r="AA3" s="39">
        <v>7.3477597808837896</v>
      </c>
      <c r="AB3" s="39">
        <v>0.55211999511718701</v>
      </c>
      <c r="AC3" s="39">
        <v>9.5699996948242202E-2</v>
      </c>
      <c r="AD3" s="39">
        <v>0</v>
      </c>
      <c r="AE3" s="40">
        <v>26.093609706878652</v>
      </c>
      <c r="AF3" s="38">
        <v>0</v>
      </c>
      <c r="AG3" s="39">
        <v>11.422760020256044</v>
      </c>
      <c r="AH3" s="39">
        <v>10.147429948568343</v>
      </c>
      <c r="AI3" s="40">
        <v>21.570189968824387</v>
      </c>
      <c r="AJ3" s="71">
        <v>455.93066794228565</v>
      </c>
    </row>
    <row r="4" spans="1:36" x14ac:dyDescent="0.3">
      <c r="A4" s="1" t="s">
        <v>44</v>
      </c>
      <c r="B4" s="61" t="s">
        <v>47</v>
      </c>
      <c r="C4" s="38">
        <v>70.420340644836443</v>
      </c>
      <c r="D4" s="39">
        <v>19.202830070495612</v>
      </c>
      <c r="E4" s="39">
        <v>0</v>
      </c>
      <c r="F4" s="39">
        <v>0</v>
      </c>
      <c r="G4" s="40">
        <v>89.623170715332051</v>
      </c>
      <c r="H4" s="38">
        <v>52.69400985813138</v>
      </c>
      <c r="I4" s="39">
        <v>5.6750000000000002E-2</v>
      </c>
      <c r="J4" s="39">
        <v>101.78637984848027</v>
      </c>
      <c r="K4" s="39">
        <v>6.8110000610351495E-2</v>
      </c>
      <c r="L4" s="40">
        <v>154.60524970722199</v>
      </c>
      <c r="M4" s="38">
        <v>123.84407018089294</v>
      </c>
      <c r="N4" s="39">
        <v>0</v>
      </c>
      <c r="O4" s="39">
        <v>49.113499736785876</v>
      </c>
      <c r="P4" s="39">
        <v>0</v>
      </c>
      <c r="Q4" s="40">
        <v>172.95756991767882</v>
      </c>
      <c r="R4" s="38">
        <v>100.97442984533308</v>
      </c>
      <c r="S4" s="39">
        <v>8.1910003662109404E-2</v>
      </c>
      <c r="T4" s="39">
        <v>1.5975300064086917</v>
      </c>
      <c r="U4" s="39">
        <v>22.088449961662285</v>
      </c>
      <c r="V4" s="40">
        <v>124.74231981706615</v>
      </c>
      <c r="W4" s="38">
        <v>1.0818200302124019</v>
      </c>
      <c r="X4" s="39">
        <v>8.55800018310547E-2</v>
      </c>
      <c r="Y4" s="39">
        <v>4.4688198852539056</v>
      </c>
      <c r="Z4" s="39">
        <v>1.3326800003051757</v>
      </c>
      <c r="AA4" s="39">
        <v>12.003269996643064</v>
      </c>
      <c r="AB4" s="39">
        <v>2.4503500366210953</v>
      </c>
      <c r="AC4" s="39">
        <v>0.60381999206542947</v>
      </c>
      <c r="AD4" s="39">
        <v>0</v>
      </c>
      <c r="AE4" s="40">
        <v>22.026339942932129</v>
      </c>
      <c r="AF4" s="38">
        <v>0</v>
      </c>
      <c r="AG4" s="39">
        <v>9.7644598665237439</v>
      </c>
      <c r="AH4" s="39">
        <v>6.8386000082492835</v>
      </c>
      <c r="AI4" s="40">
        <v>16.603059874773027</v>
      </c>
      <c r="AJ4" s="71">
        <v>580.55770997500417</v>
      </c>
    </row>
    <row r="5" spans="1:36" x14ac:dyDescent="0.3">
      <c r="A5" s="1" t="s">
        <v>44</v>
      </c>
      <c r="B5" s="61" t="s">
        <v>48</v>
      </c>
      <c r="C5" s="38">
        <v>119.74856047058101</v>
      </c>
      <c r="D5" s="39">
        <v>8.1922399940490767</v>
      </c>
      <c r="E5" s="39">
        <v>0</v>
      </c>
      <c r="F5" s="39">
        <v>0.73988000488281203</v>
      </c>
      <c r="G5" s="40">
        <v>128.68068046951291</v>
      </c>
      <c r="H5" s="38">
        <v>76.634460610389709</v>
      </c>
      <c r="I5" s="39">
        <v>0.37484000205993667</v>
      </c>
      <c r="J5" s="39">
        <v>164.86204012680059</v>
      </c>
      <c r="K5" s="39">
        <v>0.72076999473571779</v>
      </c>
      <c r="L5" s="40">
        <v>242.59211073398595</v>
      </c>
      <c r="M5" s="38">
        <v>123.92964918231968</v>
      </c>
      <c r="N5" s="39">
        <v>0.13685000038146999</v>
      </c>
      <c r="O5" s="39">
        <v>165.43937927389146</v>
      </c>
      <c r="P5" s="39">
        <v>0</v>
      </c>
      <c r="Q5" s="40">
        <v>289.5058784565926</v>
      </c>
      <c r="R5" s="38">
        <v>94.278540267944322</v>
      </c>
      <c r="S5" s="39">
        <v>0.1116999969482422</v>
      </c>
      <c r="T5" s="39">
        <v>1.4746299934387213</v>
      </c>
      <c r="U5" s="39">
        <v>15.247839907646174</v>
      </c>
      <c r="V5" s="40">
        <v>111.11271016597746</v>
      </c>
      <c r="W5" s="38">
        <v>1.1195999622344972</v>
      </c>
      <c r="X5" s="39">
        <v>0.18796999740600581</v>
      </c>
      <c r="Y5" s="39">
        <v>11.232609910964975</v>
      </c>
      <c r="Z5" s="39">
        <v>1.1232900390625</v>
      </c>
      <c r="AA5" s="39">
        <v>0.31433000183105497</v>
      </c>
      <c r="AB5" s="39">
        <v>0.48604000854492202</v>
      </c>
      <c r="AC5" s="39">
        <v>0</v>
      </c>
      <c r="AD5" s="39">
        <v>0</v>
      </c>
      <c r="AE5" s="40">
        <v>14.463839920043954</v>
      </c>
      <c r="AF5" s="38">
        <v>0</v>
      </c>
      <c r="AG5" s="39">
        <v>14.642440109252927</v>
      </c>
      <c r="AH5" s="39">
        <v>5.2282300577163747</v>
      </c>
      <c r="AI5" s="40">
        <v>19.870670166969301</v>
      </c>
      <c r="AJ5" s="71">
        <v>806.22588991308214</v>
      </c>
    </row>
    <row r="6" spans="1:36" x14ac:dyDescent="0.3">
      <c r="A6" s="1" t="s">
        <v>44</v>
      </c>
      <c r="B6" s="61" t="s">
        <v>49</v>
      </c>
      <c r="C6" s="38">
        <v>56.550700073242147</v>
      </c>
      <c r="D6" s="39">
        <v>4.9935099792480502</v>
      </c>
      <c r="E6" s="39">
        <v>0</v>
      </c>
      <c r="F6" s="39">
        <v>0.10793000030517599</v>
      </c>
      <c r="G6" s="40">
        <v>61.652140052795374</v>
      </c>
      <c r="H6" s="38">
        <v>12.620890087127689</v>
      </c>
      <c r="I6" s="39">
        <v>4.9270000457763703E-2</v>
      </c>
      <c r="J6" s="39">
        <v>71.981369817733764</v>
      </c>
      <c r="K6" s="39">
        <v>0</v>
      </c>
      <c r="L6" s="40">
        <v>84.651529905319222</v>
      </c>
      <c r="M6" s="38">
        <v>62.194400081634534</v>
      </c>
      <c r="N6" s="39">
        <v>0</v>
      </c>
      <c r="O6" s="39">
        <v>27.899409749984752</v>
      </c>
      <c r="P6" s="39">
        <v>0</v>
      </c>
      <c r="Q6" s="40">
        <v>90.093809831619282</v>
      </c>
      <c r="R6" s="38">
        <v>13.236059929847709</v>
      </c>
      <c r="S6" s="39">
        <v>0</v>
      </c>
      <c r="T6" s="39">
        <v>0.19912000274658248</v>
      </c>
      <c r="U6" s="39">
        <v>5.9433899669647277</v>
      </c>
      <c r="V6" s="40">
        <v>19.378569899559018</v>
      </c>
      <c r="W6" s="38">
        <v>0</v>
      </c>
      <c r="X6" s="39">
        <v>4.7450000286102245E-2</v>
      </c>
      <c r="Y6" s="39">
        <v>1.187579986572266</v>
      </c>
      <c r="Z6" s="39">
        <v>0</v>
      </c>
      <c r="AA6" s="39">
        <v>0.174019996643066</v>
      </c>
      <c r="AB6" s="39">
        <v>0</v>
      </c>
      <c r="AC6" s="39">
        <v>0.33745999145507799</v>
      </c>
      <c r="AD6" s="39">
        <v>0</v>
      </c>
      <c r="AE6" s="40">
        <v>1.7465099749565123</v>
      </c>
      <c r="AF6" s="38">
        <v>0</v>
      </c>
      <c r="AG6" s="39">
        <v>1.9103199462890601</v>
      </c>
      <c r="AH6" s="39">
        <v>1.2761800076961514</v>
      </c>
      <c r="AI6" s="40">
        <v>3.1864999539852112</v>
      </c>
      <c r="AJ6" s="71">
        <v>260.70905961823462</v>
      </c>
    </row>
    <row r="7" spans="1:36" x14ac:dyDescent="0.3">
      <c r="A7" s="1" t="s">
        <v>44</v>
      </c>
      <c r="B7" s="61" t="s">
        <v>50</v>
      </c>
      <c r="C7" s="38">
        <v>221.93419116973885</v>
      </c>
      <c r="D7" s="39">
        <v>13.365760078430178</v>
      </c>
      <c r="E7" s="39">
        <v>0</v>
      </c>
      <c r="F7" s="39">
        <v>0</v>
      </c>
      <c r="G7" s="40">
        <v>235.29995124816904</v>
      </c>
      <c r="H7" s="38">
        <v>117.32324135589604</v>
      </c>
      <c r="I7" s="39">
        <v>0.30789999580383298</v>
      </c>
      <c r="J7" s="39">
        <v>129.83898839569088</v>
      </c>
      <c r="K7" s="39">
        <v>0.13818000030517569</v>
      </c>
      <c r="L7" s="40">
        <v>247.60830974769593</v>
      </c>
      <c r="M7" s="38">
        <v>107.85731956386566</v>
      </c>
      <c r="N7" s="39">
        <v>0</v>
      </c>
      <c r="O7" s="39">
        <v>86.461600367546055</v>
      </c>
      <c r="P7" s="39">
        <v>0</v>
      </c>
      <c r="Q7" s="40">
        <v>194.3189199314117</v>
      </c>
      <c r="R7" s="38">
        <v>38.618619984149937</v>
      </c>
      <c r="S7" s="39">
        <v>0</v>
      </c>
      <c r="T7" s="39">
        <v>3.3710799989700346</v>
      </c>
      <c r="U7" s="39">
        <v>21.984299989700318</v>
      </c>
      <c r="V7" s="40">
        <v>63.973999972820287</v>
      </c>
      <c r="W7" s="38">
        <v>0.98768999481201147</v>
      </c>
      <c r="X7" s="39">
        <v>3.6839999198913599E-2</v>
      </c>
      <c r="Y7" s="39">
        <v>5.6841999168395994</v>
      </c>
      <c r="Z7" s="39">
        <v>0</v>
      </c>
      <c r="AA7" s="39">
        <v>8.3007500915527341</v>
      </c>
      <c r="AB7" s="39">
        <v>1.54318994140625</v>
      </c>
      <c r="AC7" s="39">
        <v>0</v>
      </c>
      <c r="AD7" s="39">
        <v>0.263140014648438</v>
      </c>
      <c r="AE7" s="40">
        <v>16.815809958457947</v>
      </c>
      <c r="AF7" s="38">
        <v>0</v>
      </c>
      <c r="AG7" s="39">
        <v>5.4029899559021013</v>
      </c>
      <c r="AH7" s="39">
        <v>5.0687100405693126</v>
      </c>
      <c r="AI7" s="40">
        <v>10.471699996471415</v>
      </c>
      <c r="AJ7" s="71">
        <v>768.48869085502622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2.85699996948242E-2</v>
      </c>
      <c r="G8" s="40">
        <v>2.85699996948242E-2</v>
      </c>
      <c r="H8" s="38">
        <v>14.4283999710083</v>
      </c>
      <c r="I8" s="39">
        <v>0</v>
      </c>
      <c r="J8" s="39">
        <v>50.932309578895598</v>
      </c>
      <c r="K8" s="39">
        <v>0</v>
      </c>
      <c r="L8" s="40">
        <v>65.360709549903902</v>
      </c>
      <c r="M8" s="38">
        <v>71.84171021461492</v>
      </c>
      <c r="N8" s="39">
        <v>0</v>
      </c>
      <c r="O8" s="39">
        <v>68.437839719772384</v>
      </c>
      <c r="P8" s="39">
        <v>0</v>
      </c>
      <c r="Q8" s="40">
        <v>140.27954993438732</v>
      </c>
      <c r="R8" s="38">
        <v>12.455170013427731</v>
      </c>
      <c r="S8" s="39">
        <v>0</v>
      </c>
      <c r="T8" s="39">
        <v>0.79756999206543</v>
      </c>
      <c r="U8" s="39">
        <v>7.2454899854659995</v>
      </c>
      <c r="V8" s="40">
        <v>20.49822999095916</v>
      </c>
      <c r="W8" s="38">
        <v>2.7440000534057599E-2</v>
      </c>
      <c r="X8" s="39">
        <v>2.87699995040894E-2</v>
      </c>
      <c r="Y8" s="39">
        <v>0</v>
      </c>
      <c r="Z8" s="39">
        <v>1.1882399787902833</v>
      </c>
      <c r="AA8" s="39">
        <v>0</v>
      </c>
      <c r="AB8" s="39">
        <v>0</v>
      </c>
      <c r="AC8" s="39">
        <v>0</v>
      </c>
      <c r="AD8" s="39">
        <v>0</v>
      </c>
      <c r="AE8" s="40">
        <v>1.2444499788284302</v>
      </c>
      <c r="AF8" s="38">
        <v>0</v>
      </c>
      <c r="AG8" s="39">
        <v>1.1870400390625</v>
      </c>
      <c r="AH8" s="39">
        <v>3.1940999927520726</v>
      </c>
      <c r="AI8" s="40">
        <v>4.3811400318145726</v>
      </c>
      <c r="AJ8" s="71">
        <v>231.79264948558821</v>
      </c>
    </row>
    <row r="9" spans="1:36" x14ac:dyDescent="0.3">
      <c r="A9" s="1" t="s">
        <v>44</v>
      </c>
      <c r="B9" s="61" t="s">
        <v>52</v>
      </c>
      <c r="C9" s="38">
        <v>6.700829921722419</v>
      </c>
      <c r="D9" s="39">
        <v>2.3876399688720706</v>
      </c>
      <c r="E9" s="39">
        <v>19.443999855041493</v>
      </c>
      <c r="F9" s="39">
        <v>6.8629399871826191</v>
      </c>
      <c r="G9" s="40">
        <v>35.395409732818599</v>
      </c>
      <c r="H9" s="38">
        <v>37.829439910888667</v>
      </c>
      <c r="I9" s="39">
        <v>0.54424000549316398</v>
      </c>
      <c r="J9" s="39">
        <v>94.115839632034337</v>
      </c>
      <c r="K9" s="39">
        <v>0.36704998779296899</v>
      </c>
      <c r="L9" s="40">
        <v>132.85656953620915</v>
      </c>
      <c r="M9" s="38">
        <v>80.405709687232985</v>
      </c>
      <c r="N9" s="39">
        <v>0</v>
      </c>
      <c r="O9" s="39">
        <v>47.878290270805358</v>
      </c>
      <c r="P9" s="39">
        <v>2.4059999465942401E-2</v>
      </c>
      <c r="Q9" s="40">
        <v>128.3080599575043</v>
      </c>
      <c r="R9" s="38">
        <v>76.293979838371257</v>
      </c>
      <c r="S9" s="39">
        <v>0.47184999847412068</v>
      </c>
      <c r="T9" s="39">
        <v>0.89814000701904306</v>
      </c>
      <c r="U9" s="39">
        <v>11.098459934473034</v>
      </c>
      <c r="V9" s="40">
        <v>88.762429778337463</v>
      </c>
      <c r="W9" s="38">
        <v>11.81957013702392</v>
      </c>
      <c r="X9" s="39">
        <v>0.78918000030517543</v>
      </c>
      <c r="Y9" s="39">
        <v>3.7798399658203152</v>
      </c>
      <c r="Z9" s="39">
        <v>0.94233999633789001</v>
      </c>
      <c r="AA9" s="39">
        <v>5.5337798538207998</v>
      </c>
      <c r="AB9" s="39">
        <v>1.0448799743652351</v>
      </c>
      <c r="AC9" s="39">
        <v>9.18600006103516E-2</v>
      </c>
      <c r="AD9" s="39">
        <v>0</v>
      </c>
      <c r="AE9" s="40">
        <v>24.001449928283687</v>
      </c>
      <c r="AF9" s="38">
        <v>0</v>
      </c>
      <c r="AG9" s="39">
        <v>4.1986098632812503</v>
      </c>
      <c r="AH9" s="39">
        <v>8.1378499965667785</v>
      </c>
      <c r="AI9" s="40">
        <v>12.336459859848029</v>
      </c>
      <c r="AJ9" s="71">
        <v>421.66037879300126</v>
      </c>
    </row>
    <row r="10" spans="1:36" x14ac:dyDescent="0.3">
      <c r="A10" s="1" t="s">
        <v>168</v>
      </c>
      <c r="B10" s="61" t="s">
        <v>53</v>
      </c>
      <c r="C10" s="38">
        <v>15.92120014572145</v>
      </c>
      <c r="D10" s="39">
        <v>5.5249199943542546</v>
      </c>
      <c r="E10" s="39">
        <v>0</v>
      </c>
      <c r="F10" s="39">
        <v>0</v>
      </c>
      <c r="G10" s="40">
        <v>21.446120140075706</v>
      </c>
      <c r="H10" s="38">
        <v>34.252299959182757</v>
      </c>
      <c r="I10" s="39">
        <v>1.045210006713867</v>
      </c>
      <c r="J10" s="39">
        <v>78.652900174140939</v>
      </c>
      <c r="K10" s="39">
        <v>0.52704000473022461</v>
      </c>
      <c r="L10" s="40">
        <v>114.47745014476779</v>
      </c>
      <c r="M10" s="38">
        <v>100.94525008964541</v>
      </c>
      <c r="N10" s="39">
        <v>9.17999992370606E-2</v>
      </c>
      <c r="O10" s="39">
        <v>125.68250020790094</v>
      </c>
      <c r="P10" s="39">
        <v>0.17233999633789099</v>
      </c>
      <c r="Q10" s="40">
        <v>226.89189029312129</v>
      </c>
      <c r="R10" s="38">
        <v>86.348730013370528</v>
      </c>
      <c r="S10" s="39">
        <v>0</v>
      </c>
      <c r="T10" s="39">
        <v>0.61275000762939413</v>
      </c>
      <c r="U10" s="39">
        <v>42.189169950962061</v>
      </c>
      <c r="V10" s="40">
        <v>129.15064997196197</v>
      </c>
      <c r="W10" s="38">
        <v>4.0667000713348402</v>
      </c>
      <c r="X10" s="39">
        <v>2.8100000143051189E-2</v>
      </c>
      <c r="Y10" s="39">
        <v>1.225E-2</v>
      </c>
      <c r="Z10" s="39">
        <v>1.345339973926547</v>
      </c>
      <c r="AA10" s="39">
        <v>0.63484000778198268</v>
      </c>
      <c r="AB10" s="39">
        <v>2.1469300155639637</v>
      </c>
      <c r="AC10" s="39">
        <v>1.7452500000000011</v>
      </c>
      <c r="AD10" s="39">
        <v>0.20741000366210899</v>
      </c>
      <c r="AE10" s="40">
        <v>10.186820072412493</v>
      </c>
      <c r="AF10" s="38">
        <v>0</v>
      </c>
      <c r="AG10" s="39">
        <v>3.6465400009155262</v>
      </c>
      <c r="AH10" s="39">
        <v>38.22102014493943</v>
      </c>
      <c r="AI10" s="40">
        <v>41.867560145854959</v>
      </c>
      <c r="AJ10" s="71">
        <v>544.02049076819412</v>
      </c>
    </row>
    <row r="11" spans="1:36" x14ac:dyDescent="0.3">
      <c r="A11" s="1" t="s">
        <v>54</v>
      </c>
      <c r="B11" s="61" t="s">
        <v>55</v>
      </c>
      <c r="C11" s="38">
        <v>70.757900333404535</v>
      </c>
      <c r="D11" s="39">
        <v>12.682059989929195</v>
      </c>
      <c r="E11" s="39">
        <v>49.832459478378304</v>
      </c>
      <c r="F11" s="39">
        <v>8.821519974708556</v>
      </c>
      <c r="G11" s="40">
        <v>142.0939397764206</v>
      </c>
      <c r="H11" s="38">
        <v>64.849569629669176</v>
      </c>
      <c r="I11" s="39">
        <v>0.97586999320983869</v>
      </c>
      <c r="J11" s="39">
        <v>184.17778034543988</v>
      </c>
      <c r="K11" s="39">
        <v>0.72502999114990208</v>
      </c>
      <c r="L11" s="40">
        <v>250.7282499594688</v>
      </c>
      <c r="M11" s="38">
        <v>362.47011082887673</v>
      </c>
      <c r="N11" s="39">
        <v>0.30671999740600603</v>
      </c>
      <c r="O11" s="39">
        <v>390.82085939931898</v>
      </c>
      <c r="P11" s="39">
        <v>0</v>
      </c>
      <c r="Q11" s="40">
        <v>753.5976902256017</v>
      </c>
      <c r="R11" s="38">
        <v>473.71162966442131</v>
      </c>
      <c r="S11" s="39">
        <v>0.21256000518798801</v>
      </c>
      <c r="T11" s="39">
        <v>4.4043599648475631</v>
      </c>
      <c r="U11" s="39">
        <v>43.814749948501593</v>
      </c>
      <c r="V11" s="40">
        <v>522.14329958295843</v>
      </c>
      <c r="W11" s="38">
        <v>8.5218599481582711</v>
      </c>
      <c r="X11" s="39">
        <v>0.46715999984741224</v>
      </c>
      <c r="Y11" s="39">
        <v>1.9802199974060049</v>
      </c>
      <c r="Z11" s="39">
        <v>0</v>
      </c>
      <c r="AA11" s="39">
        <v>2.0213399887084957</v>
      </c>
      <c r="AB11" s="39">
        <v>1.3827500305175779</v>
      </c>
      <c r="AC11" s="39">
        <v>0.69578997802734399</v>
      </c>
      <c r="AD11" s="39">
        <v>0</v>
      </c>
      <c r="AE11" s="40">
        <v>15.069119942665106</v>
      </c>
      <c r="AF11" s="38">
        <v>0</v>
      </c>
      <c r="AG11" s="39">
        <v>41.364119867801691</v>
      </c>
      <c r="AH11" s="39">
        <v>23.464850017547604</v>
      </c>
      <c r="AI11" s="40">
        <v>64.828969885349295</v>
      </c>
      <c r="AJ11" s="71">
        <v>1748.4612693724639</v>
      </c>
    </row>
    <row r="12" spans="1:36" x14ac:dyDescent="0.3">
      <c r="A12" s="1" t="s">
        <v>54</v>
      </c>
      <c r="B12" s="61" t="s">
        <v>56</v>
      </c>
      <c r="C12" s="38">
        <v>46.286930025100688</v>
      </c>
      <c r="D12" s="39">
        <v>8.4341800384521388</v>
      </c>
      <c r="E12" s="39">
        <v>0.44381999969482439</v>
      </c>
      <c r="F12" s="39">
        <v>0.1530200042724606</v>
      </c>
      <c r="G12" s="40">
        <v>55.317950067520115</v>
      </c>
      <c r="H12" s="38">
        <v>30.40756993913649</v>
      </c>
      <c r="I12" s="39">
        <v>5.4310001373290999E-2</v>
      </c>
      <c r="J12" s="39">
        <v>119.57375992584221</v>
      </c>
      <c r="K12" s="39">
        <v>0.36703999710083035</v>
      </c>
      <c r="L12" s="40">
        <v>150.40267986345282</v>
      </c>
      <c r="M12" s="38">
        <v>186.11507939195639</v>
      </c>
      <c r="N12" s="39">
        <v>0.28623999214172341</v>
      </c>
      <c r="O12" s="39">
        <v>170.94496011924738</v>
      </c>
      <c r="P12" s="39">
        <v>0</v>
      </c>
      <c r="Q12" s="40">
        <v>357.3462795033455</v>
      </c>
      <c r="R12" s="38">
        <v>138.49159951961042</v>
      </c>
      <c r="S12" s="39">
        <v>3.9161600093841527</v>
      </c>
      <c r="T12" s="39">
        <v>2.9409000225067135</v>
      </c>
      <c r="U12" s="39">
        <v>15.9390399608612</v>
      </c>
      <c r="V12" s="40">
        <v>161.28769951236251</v>
      </c>
      <c r="W12" s="38">
        <v>2.3136200237274154</v>
      </c>
      <c r="X12" s="39">
        <v>1.273660001993179</v>
      </c>
      <c r="Y12" s="39">
        <v>0</v>
      </c>
      <c r="Z12" s="39">
        <v>1.3977899932861328</v>
      </c>
      <c r="AA12" s="39">
        <v>1.3720299682617187</v>
      </c>
      <c r="AB12" s="39">
        <v>2.0075700225830029</v>
      </c>
      <c r="AC12" s="39">
        <v>0.38720999908447201</v>
      </c>
      <c r="AD12" s="39">
        <v>0</v>
      </c>
      <c r="AE12" s="40">
        <v>8.7518800089359221</v>
      </c>
      <c r="AF12" s="38">
        <v>0</v>
      </c>
      <c r="AG12" s="39">
        <v>10.182340084075932</v>
      </c>
      <c r="AH12" s="39">
        <v>7.9820299940109276</v>
      </c>
      <c r="AI12" s="40">
        <v>18.164370078086861</v>
      </c>
      <c r="AJ12" s="71">
        <v>751.27085903370369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0.83624999999999994</v>
      </c>
      <c r="G13" s="40">
        <v>0.83624999999999994</v>
      </c>
      <c r="H13" s="38">
        <v>27.374439853668228</v>
      </c>
      <c r="I13" s="39">
        <v>0</v>
      </c>
      <c r="J13" s="39">
        <v>43.99884007120135</v>
      </c>
      <c r="K13" s="39">
        <v>2.74099998474121E-2</v>
      </c>
      <c r="L13" s="40">
        <v>71.400689924716986</v>
      </c>
      <c r="M13" s="38">
        <v>43.313469876289389</v>
      </c>
      <c r="N13" s="39">
        <v>6.2270000457763701E-2</v>
      </c>
      <c r="O13" s="39">
        <v>98.071050024986263</v>
      </c>
      <c r="P13" s="39">
        <v>5.40900001525879E-2</v>
      </c>
      <c r="Q13" s="40">
        <v>141.50087990188601</v>
      </c>
      <c r="R13" s="38">
        <v>49.228680019855496</v>
      </c>
      <c r="S13" s="39">
        <v>0</v>
      </c>
      <c r="T13" s="39">
        <v>9.0549999237060502E-2</v>
      </c>
      <c r="U13" s="39">
        <v>3.5775699777603163</v>
      </c>
      <c r="V13" s="40">
        <v>52.896799996852877</v>
      </c>
      <c r="W13" s="38">
        <v>9.312589708328245</v>
      </c>
      <c r="X13" s="39">
        <v>0.1503000020980835</v>
      </c>
      <c r="Y13" s="39">
        <v>4.1766900482177682</v>
      </c>
      <c r="Z13" s="39">
        <v>0</v>
      </c>
      <c r="AA13" s="39">
        <v>2.1779799804687499</v>
      </c>
      <c r="AB13" s="39">
        <v>0.49557000732421902</v>
      </c>
      <c r="AC13" s="39">
        <v>0</v>
      </c>
      <c r="AD13" s="39">
        <v>0</v>
      </c>
      <c r="AE13" s="40">
        <v>16.313129746437067</v>
      </c>
      <c r="AF13" s="38">
        <v>0</v>
      </c>
      <c r="AG13" s="39">
        <v>11.29901016998291</v>
      </c>
      <c r="AH13" s="39">
        <v>1.2066799954175955</v>
      </c>
      <c r="AI13" s="40">
        <v>12.505690165400505</v>
      </c>
      <c r="AJ13" s="71">
        <v>295.45343973529344</v>
      </c>
    </row>
    <row r="14" spans="1:36" x14ac:dyDescent="0.3">
      <c r="A14" s="1" t="s">
        <v>54</v>
      </c>
      <c r="B14" s="61" t="s">
        <v>58</v>
      </c>
      <c r="C14" s="38">
        <v>230.87356825304036</v>
      </c>
      <c r="D14" s="39">
        <v>41.617199897766099</v>
      </c>
      <c r="E14" s="39">
        <v>75.708110580444341</v>
      </c>
      <c r="F14" s="39">
        <v>21.950569950103763</v>
      </c>
      <c r="G14" s="40">
        <v>370.14944868135456</v>
      </c>
      <c r="H14" s="38">
        <v>180.2810105807782</v>
      </c>
      <c r="I14" s="39">
        <v>2.756100002288818</v>
      </c>
      <c r="J14" s="39">
        <v>228.60018971490865</v>
      </c>
      <c r="K14" s="39">
        <v>3.7302200174331714</v>
      </c>
      <c r="L14" s="40">
        <v>415.36752031540885</v>
      </c>
      <c r="M14" s="38">
        <v>522.02972955846792</v>
      </c>
      <c r="N14" s="39">
        <v>2.9492699861526455</v>
      </c>
      <c r="O14" s="39">
        <v>921.92458876371472</v>
      </c>
      <c r="P14" s="39">
        <v>0</v>
      </c>
      <c r="Q14" s="40">
        <v>1446.9035883083352</v>
      </c>
      <c r="R14" s="38">
        <v>1192.7711604413996</v>
      </c>
      <c r="S14" s="39">
        <v>1.3365500030517581</v>
      </c>
      <c r="T14" s="39">
        <v>14.945760026216506</v>
      </c>
      <c r="U14" s="39">
        <v>201.14437000477312</v>
      </c>
      <c r="V14" s="40">
        <v>1410.1978404754409</v>
      </c>
      <c r="W14" s="38">
        <v>10.850620022296908</v>
      </c>
      <c r="X14" s="39">
        <v>0.25565999794006355</v>
      </c>
      <c r="Y14" s="39">
        <v>13.75195002388954</v>
      </c>
      <c r="Z14" s="39">
        <v>0</v>
      </c>
      <c r="AA14" s="39">
        <v>0.52658998680114766</v>
      </c>
      <c r="AB14" s="39">
        <v>1.109500030517578</v>
      </c>
      <c r="AC14" s="39">
        <v>0</v>
      </c>
      <c r="AD14" s="39">
        <v>2.8149999618530298E-2</v>
      </c>
      <c r="AE14" s="40">
        <v>26.522470061063771</v>
      </c>
      <c r="AF14" s="38">
        <v>0</v>
      </c>
      <c r="AG14" s="39">
        <v>393.5256899442673</v>
      </c>
      <c r="AH14" s="39">
        <v>309.56573003649714</v>
      </c>
      <c r="AI14" s="40">
        <v>703.09141998076439</v>
      </c>
      <c r="AJ14" s="71">
        <v>4372.2322878223677</v>
      </c>
    </row>
    <row r="15" spans="1:36" x14ac:dyDescent="0.3">
      <c r="A15" s="1" t="s">
        <v>54</v>
      </c>
      <c r="B15" s="61" t="s">
        <v>59</v>
      </c>
      <c r="C15" s="38">
        <v>82.98305015563966</v>
      </c>
      <c r="D15" s="39">
        <v>7.9149699859619123</v>
      </c>
      <c r="E15" s="39">
        <v>2.235200008392332</v>
      </c>
      <c r="F15" s="39">
        <v>4.8391900005340602</v>
      </c>
      <c r="G15" s="40">
        <v>97.972410150527963</v>
      </c>
      <c r="H15" s="38">
        <v>87.445060114383665</v>
      </c>
      <c r="I15" s="39">
        <v>2.6567399930954014</v>
      </c>
      <c r="J15" s="39">
        <v>207.34698018813137</v>
      </c>
      <c r="K15" s="39">
        <v>0.8639899978637694</v>
      </c>
      <c r="L15" s="40">
        <v>298.31277029347422</v>
      </c>
      <c r="M15" s="38">
        <v>355.57127043819423</v>
      </c>
      <c r="N15" s="39">
        <v>0.22054999828338639</v>
      </c>
      <c r="O15" s="39">
        <v>1058.7610089213836</v>
      </c>
      <c r="P15" s="39">
        <v>0</v>
      </c>
      <c r="Q15" s="40">
        <v>1414.5528293578611</v>
      </c>
      <c r="R15" s="38">
        <v>422.066639853239</v>
      </c>
      <c r="S15" s="39">
        <v>0.71691999053955136</v>
      </c>
      <c r="T15" s="39">
        <v>4.6343699653148649</v>
      </c>
      <c r="U15" s="39">
        <v>62.584889801025412</v>
      </c>
      <c r="V15" s="40">
        <v>490.00281961011888</v>
      </c>
      <c r="W15" s="38">
        <v>8.1748600659370556</v>
      </c>
      <c r="X15" s="39">
        <v>1.9751499805450434</v>
      </c>
      <c r="Y15" s="39">
        <v>3.5607200326919548</v>
      </c>
      <c r="Z15" s="39">
        <v>1.8473699951171871</v>
      </c>
      <c r="AA15" s="39">
        <v>4.5838100280761722</v>
      </c>
      <c r="AB15" s="39">
        <v>0.31474999999999997</v>
      </c>
      <c r="AC15" s="39">
        <v>1.4989599609374999</v>
      </c>
      <c r="AD15" s="39">
        <v>0</v>
      </c>
      <c r="AE15" s="40">
        <v>21.955620063304913</v>
      </c>
      <c r="AF15" s="38">
        <v>0</v>
      </c>
      <c r="AG15" s="39">
        <v>137.9175198454856</v>
      </c>
      <c r="AH15" s="39">
        <v>72.667260042190563</v>
      </c>
      <c r="AI15" s="40">
        <v>210.58477988767618</v>
      </c>
      <c r="AJ15" s="71">
        <v>2533.3812293629635</v>
      </c>
    </row>
    <row r="16" spans="1:36" x14ac:dyDescent="0.3">
      <c r="A16" s="1" t="s">
        <v>54</v>
      </c>
      <c r="B16" s="61" t="s">
        <v>60</v>
      </c>
      <c r="C16" s="38">
        <v>197.17424914932258</v>
      </c>
      <c r="D16" s="39">
        <v>18.698590089797985</v>
      </c>
      <c r="E16" s="39">
        <v>25.011430387496951</v>
      </c>
      <c r="F16" s="39">
        <v>6.9763699913024837</v>
      </c>
      <c r="G16" s="40">
        <v>247.86063961791999</v>
      </c>
      <c r="H16" s="38">
        <v>59.397429749488836</v>
      </c>
      <c r="I16" s="39">
        <v>5.66700000762939E-2</v>
      </c>
      <c r="J16" s="39">
        <v>179.14065000581749</v>
      </c>
      <c r="K16" s="39">
        <v>0.47428000068664533</v>
      </c>
      <c r="L16" s="40">
        <v>239.06902975606926</v>
      </c>
      <c r="M16" s="38">
        <v>244.23115995049477</v>
      </c>
      <c r="N16" s="39">
        <v>0.53317000198364262</v>
      </c>
      <c r="O16" s="39">
        <v>227.72611993503574</v>
      </c>
      <c r="P16" s="39">
        <v>1.0640000343322799E-2</v>
      </c>
      <c r="Q16" s="40">
        <v>472.50108988785746</v>
      </c>
      <c r="R16" s="38">
        <v>267.42711971569088</v>
      </c>
      <c r="S16" s="39">
        <v>0.18014999389648401</v>
      </c>
      <c r="T16" s="39">
        <v>3.5652700386047345</v>
      </c>
      <c r="U16" s="39">
        <v>34.718880088150499</v>
      </c>
      <c r="V16" s="40">
        <v>305.89141983634261</v>
      </c>
      <c r="W16" s="38">
        <v>2.6869700145721431</v>
      </c>
      <c r="X16" s="39">
        <v>0.46446999740600592</v>
      </c>
      <c r="Y16" s="39">
        <v>2.058239999294281</v>
      </c>
      <c r="Z16" s="39">
        <v>2.0763200073242212</v>
      </c>
      <c r="AA16" s="39">
        <v>4.9165500755309983</v>
      </c>
      <c r="AB16" s="39">
        <v>4.7948200836181725</v>
      </c>
      <c r="AC16" s="39">
        <v>0</v>
      </c>
      <c r="AD16" s="39">
        <v>0.17889999389648401</v>
      </c>
      <c r="AE16" s="40">
        <v>17.176270171642305</v>
      </c>
      <c r="AF16" s="38">
        <v>0</v>
      </c>
      <c r="AG16" s="39">
        <v>87.642410040616952</v>
      </c>
      <c r="AH16" s="39">
        <v>78.635110088348384</v>
      </c>
      <c r="AI16" s="40">
        <v>166.27752012896534</v>
      </c>
      <c r="AJ16" s="71">
        <v>1448.7759693987971</v>
      </c>
    </row>
    <row r="17" spans="1:36" x14ac:dyDescent="0.3">
      <c r="A17" s="1" t="s">
        <v>54</v>
      </c>
      <c r="B17" s="61" t="s">
        <v>61</v>
      </c>
      <c r="C17" s="38">
        <v>99.076960454940803</v>
      </c>
      <c r="D17" s="39">
        <v>8.2052999801635735</v>
      </c>
      <c r="E17" s="39">
        <v>0</v>
      </c>
      <c r="F17" s="39">
        <v>0</v>
      </c>
      <c r="G17" s="40">
        <v>107.28226043510438</v>
      </c>
      <c r="H17" s="38">
        <v>78.803090146064775</v>
      </c>
      <c r="I17" s="39">
        <v>3.549369968414303</v>
      </c>
      <c r="J17" s="39">
        <v>106.27878993034366</v>
      </c>
      <c r="K17" s="39">
        <v>0.60905999183654824</v>
      </c>
      <c r="L17" s="40">
        <v>189.24031003665928</v>
      </c>
      <c r="M17" s="38">
        <v>180.51596044874194</v>
      </c>
      <c r="N17" s="39">
        <v>0.87975000762939448</v>
      </c>
      <c r="O17" s="39">
        <v>98.523939503192906</v>
      </c>
      <c r="P17" s="39">
        <v>0</v>
      </c>
      <c r="Q17" s="40">
        <v>279.91964995956425</v>
      </c>
      <c r="R17" s="38">
        <v>111.75475012302398</v>
      </c>
      <c r="S17" s="39">
        <v>0.43380999755859401</v>
      </c>
      <c r="T17" s="39">
        <v>1.8624700150489806</v>
      </c>
      <c r="U17" s="39">
        <v>21.272229865074159</v>
      </c>
      <c r="V17" s="40">
        <v>135.32326000070572</v>
      </c>
      <c r="W17" s="38">
        <v>3.4810001373291002E-2</v>
      </c>
      <c r="X17" s="39">
        <v>3.8760000228881798E-2</v>
      </c>
      <c r="Y17" s="39">
        <v>1.8972100219726609</v>
      </c>
      <c r="Z17" s="39">
        <v>0.46867001342773401</v>
      </c>
      <c r="AA17" s="39">
        <v>5.1666200103759747</v>
      </c>
      <c r="AB17" s="39">
        <v>22.819869979858407</v>
      </c>
      <c r="AC17" s="39">
        <v>8.0646198654174874</v>
      </c>
      <c r="AD17" s="39">
        <v>5.7284899368286109</v>
      </c>
      <c r="AE17" s="40">
        <v>44.219049829483041</v>
      </c>
      <c r="AF17" s="38">
        <v>0</v>
      </c>
      <c r="AG17" s="39">
        <v>21.175240001201619</v>
      </c>
      <c r="AH17" s="39">
        <v>13.965989851474767</v>
      </c>
      <c r="AI17" s="40">
        <v>35.141229852676389</v>
      </c>
      <c r="AJ17" s="71">
        <v>791.1257601141931</v>
      </c>
    </row>
    <row r="18" spans="1:36" x14ac:dyDescent="0.3">
      <c r="A18" s="1" t="s">
        <v>54</v>
      </c>
      <c r="B18" s="61" t="s">
        <v>62</v>
      </c>
      <c r="C18" s="38">
        <v>5.1800200195312502</v>
      </c>
      <c r="D18" s="39">
        <v>1.11548999023437</v>
      </c>
      <c r="E18" s="39">
        <v>0</v>
      </c>
      <c r="F18" s="39">
        <v>1.4410999946594218</v>
      </c>
      <c r="G18" s="40">
        <v>7.7366100044250423</v>
      </c>
      <c r="H18" s="38">
        <v>23.207070030212403</v>
      </c>
      <c r="I18" s="39">
        <v>0</v>
      </c>
      <c r="J18" s="39">
        <v>70.261060295104983</v>
      </c>
      <c r="K18" s="39">
        <v>0</v>
      </c>
      <c r="L18" s="40">
        <v>93.468130325317389</v>
      </c>
      <c r="M18" s="38">
        <v>93.403789789676679</v>
      </c>
      <c r="N18" s="39">
        <v>6.0109998703002904E-2</v>
      </c>
      <c r="O18" s="39">
        <v>92.271719997406009</v>
      </c>
      <c r="P18" s="39">
        <v>0.112879997253418</v>
      </c>
      <c r="Q18" s="40">
        <v>185.8484997830391</v>
      </c>
      <c r="R18" s="38">
        <v>118.5027100099922</v>
      </c>
      <c r="S18" s="39">
        <v>0</v>
      </c>
      <c r="T18" s="39">
        <v>0.3814300022125246</v>
      </c>
      <c r="U18" s="39">
        <v>9.367920051574707</v>
      </c>
      <c r="V18" s="40">
        <v>128.25206006377942</v>
      </c>
      <c r="W18" s="38">
        <v>2.527070008277891</v>
      </c>
      <c r="X18" s="39">
        <v>4.4299999237060503E-2</v>
      </c>
      <c r="Y18" s="39">
        <v>12.568410156250005</v>
      </c>
      <c r="Z18" s="39">
        <v>0.59625999450683598</v>
      </c>
      <c r="AA18" s="39">
        <v>1.3689300537109399</v>
      </c>
      <c r="AB18" s="39">
        <v>0.41922000122070302</v>
      </c>
      <c r="AC18" s="39">
        <v>0</v>
      </c>
      <c r="AD18" s="39">
        <v>0</v>
      </c>
      <c r="AE18" s="40">
        <v>17.524190213203436</v>
      </c>
      <c r="AF18" s="38">
        <v>0</v>
      </c>
      <c r="AG18" s="39">
        <v>29.971229985237123</v>
      </c>
      <c r="AH18" s="39">
        <v>12.032820016384122</v>
      </c>
      <c r="AI18" s="40">
        <v>42.004050001621245</v>
      </c>
      <c r="AJ18" s="71">
        <v>474.83354039138561</v>
      </c>
    </row>
    <row r="19" spans="1:36" x14ac:dyDescent="0.3">
      <c r="A19" s="1" t="s">
        <v>54</v>
      </c>
      <c r="B19" s="61" t="s">
        <v>63</v>
      </c>
      <c r="C19" s="38">
        <v>70.833419433593733</v>
      </c>
      <c r="D19" s="39">
        <v>3.6865800170898431</v>
      </c>
      <c r="E19" s="39">
        <v>0</v>
      </c>
      <c r="F19" s="39">
        <v>0</v>
      </c>
      <c r="G19" s="40">
        <v>74.519999450683571</v>
      </c>
      <c r="H19" s="38">
        <v>57.376359793663049</v>
      </c>
      <c r="I19" s="39">
        <v>0.22556000328064008</v>
      </c>
      <c r="J19" s="39">
        <v>56.268579862117768</v>
      </c>
      <c r="K19" s="39">
        <v>0.20659999847412069</v>
      </c>
      <c r="L19" s="40">
        <v>114.07709965753558</v>
      </c>
      <c r="M19" s="38">
        <v>108.35706924104691</v>
      </c>
      <c r="N19" s="39">
        <v>7.8770000457763695E-2</v>
      </c>
      <c r="O19" s="39">
        <v>90.533030016899119</v>
      </c>
      <c r="P19" s="39">
        <v>0</v>
      </c>
      <c r="Q19" s="40">
        <v>198.9688692584038</v>
      </c>
      <c r="R19" s="38">
        <v>84.41307002496724</v>
      </c>
      <c r="S19" s="39">
        <v>0</v>
      </c>
      <c r="T19" s="39">
        <v>0.44305999851226779</v>
      </c>
      <c r="U19" s="39">
        <v>10.530089921951291</v>
      </c>
      <c r="V19" s="40">
        <v>95.386219945430796</v>
      </c>
      <c r="W19" s="38">
        <v>0.18943999481201179</v>
      </c>
      <c r="X19" s="39">
        <v>0</v>
      </c>
      <c r="Y19" s="39">
        <v>0.885419982910156</v>
      </c>
      <c r="Z19" s="39">
        <v>5.4754098663330062</v>
      </c>
      <c r="AA19" s="39">
        <v>1.6166500091552749</v>
      </c>
      <c r="AB19" s="39">
        <v>0.70353997802734403</v>
      </c>
      <c r="AC19" s="39">
        <v>0</v>
      </c>
      <c r="AD19" s="39">
        <v>0</v>
      </c>
      <c r="AE19" s="40">
        <v>8.8704598312377936</v>
      </c>
      <c r="AF19" s="38">
        <v>0</v>
      </c>
      <c r="AG19" s="39">
        <v>16.722909947395319</v>
      </c>
      <c r="AH19" s="39">
        <v>2.7202900254726412</v>
      </c>
      <c r="AI19" s="40">
        <v>19.443199972867959</v>
      </c>
      <c r="AJ19" s="71">
        <v>511.26584811615953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40.283939903259331</v>
      </c>
      <c r="F20" s="39">
        <v>6.096179996490477</v>
      </c>
      <c r="G20" s="40">
        <v>46.380119899749808</v>
      </c>
      <c r="H20" s="38">
        <v>37.496809907913217</v>
      </c>
      <c r="I20" s="39">
        <v>0.30335000038146953</v>
      </c>
      <c r="J20" s="39">
        <v>84.892649916648864</v>
      </c>
      <c r="K20" s="39">
        <v>0</v>
      </c>
      <c r="L20" s="40">
        <v>122.69280982494355</v>
      </c>
      <c r="M20" s="38">
        <v>86.489930151224215</v>
      </c>
      <c r="N20" s="39">
        <v>2.54200000762939E-2</v>
      </c>
      <c r="O20" s="39">
        <v>144.85270016837123</v>
      </c>
      <c r="P20" s="39">
        <v>0.51447998046874999</v>
      </c>
      <c r="Q20" s="40">
        <v>231.8825303001405</v>
      </c>
      <c r="R20" s="38">
        <v>130.60133010768894</v>
      </c>
      <c r="S20" s="39">
        <v>0.54823001098632806</v>
      </c>
      <c r="T20" s="39">
        <v>1.1824200015068047</v>
      </c>
      <c r="U20" s="39">
        <v>19.698010011434565</v>
      </c>
      <c r="V20" s="40">
        <v>152.02999013161664</v>
      </c>
      <c r="W20" s="38">
        <v>13.255539943933487</v>
      </c>
      <c r="X20" s="39">
        <v>0.27921000003814728</v>
      </c>
      <c r="Y20" s="39">
        <v>2.3191899547576931</v>
      </c>
      <c r="Z20" s="39">
        <v>0</v>
      </c>
      <c r="AA20" s="39">
        <v>0</v>
      </c>
      <c r="AB20" s="39">
        <v>0.36854000949859622</v>
      </c>
      <c r="AC20" s="39">
        <v>0</v>
      </c>
      <c r="AD20" s="39">
        <v>0</v>
      </c>
      <c r="AE20" s="40">
        <v>16.222479908227925</v>
      </c>
      <c r="AF20" s="38">
        <v>0</v>
      </c>
      <c r="AG20" s="39">
        <v>13.839600055813797</v>
      </c>
      <c r="AH20" s="39">
        <v>12.330169964313509</v>
      </c>
      <c r="AI20" s="40">
        <v>26.169770020127306</v>
      </c>
      <c r="AJ20" s="71">
        <v>595.37770008480572</v>
      </c>
    </row>
    <row r="21" spans="1:36" x14ac:dyDescent="0.3">
      <c r="A21" s="1" t="s">
        <v>54</v>
      </c>
      <c r="B21" s="61" t="s">
        <v>65</v>
      </c>
      <c r="C21" s="38">
        <v>99.042999023437488</v>
      </c>
      <c r="D21" s="39">
        <v>2.0022600173950194</v>
      </c>
      <c r="E21" s="39">
        <v>1.8904500007629386</v>
      </c>
      <c r="F21" s="39">
        <v>2.0253600234985338</v>
      </c>
      <c r="G21" s="40">
        <v>104.96106906509398</v>
      </c>
      <c r="H21" s="38">
        <v>10.649310005187996</v>
      </c>
      <c r="I21" s="39">
        <v>7.7360000610351601E-2</v>
      </c>
      <c r="J21" s="39">
        <v>36.146049596786497</v>
      </c>
      <c r="K21" s="39">
        <v>0</v>
      </c>
      <c r="L21" s="40">
        <v>46.872719602584844</v>
      </c>
      <c r="M21" s="38">
        <v>43.067149692535409</v>
      </c>
      <c r="N21" s="39">
        <v>8.7970001220703101E-2</v>
      </c>
      <c r="O21" s="39">
        <v>23.203609992980955</v>
      </c>
      <c r="P21" s="39">
        <v>0.25627999877929702</v>
      </c>
      <c r="Q21" s="40">
        <v>66.615009685516355</v>
      </c>
      <c r="R21" s="38">
        <v>48.67833998823167</v>
      </c>
      <c r="S21" s="39">
        <v>0</v>
      </c>
      <c r="T21" s="39">
        <v>0</v>
      </c>
      <c r="U21" s="39">
        <v>4.1231700162887561</v>
      </c>
      <c r="V21" s="40">
        <v>52.801510004520424</v>
      </c>
      <c r="W21" s="38">
        <v>0.1669199924468992</v>
      </c>
      <c r="X21" s="39">
        <v>0</v>
      </c>
      <c r="Y21" s="39">
        <v>1.9258299541473345</v>
      </c>
      <c r="Z21" s="39">
        <v>0</v>
      </c>
      <c r="AA21" s="39">
        <v>0.603849975585937</v>
      </c>
      <c r="AB21" s="39">
        <v>0.96783000183105494</v>
      </c>
      <c r="AC21" s="39">
        <v>0</v>
      </c>
      <c r="AD21" s="39">
        <v>0</v>
      </c>
      <c r="AE21" s="40">
        <v>3.6644299240112255</v>
      </c>
      <c r="AF21" s="38">
        <v>0</v>
      </c>
      <c r="AG21" s="39">
        <v>44.614549750328088</v>
      </c>
      <c r="AH21" s="39">
        <v>2.7455400104522703</v>
      </c>
      <c r="AI21" s="40">
        <v>47.360089760780355</v>
      </c>
      <c r="AJ21" s="71">
        <v>322.27482804250718</v>
      </c>
    </row>
    <row r="22" spans="1:36" x14ac:dyDescent="0.3">
      <c r="A22" s="1" t="s">
        <v>54</v>
      </c>
      <c r="B22" s="61" t="s">
        <v>66</v>
      </c>
      <c r="C22" s="38">
        <v>59.555639953613301</v>
      </c>
      <c r="D22" s="39">
        <v>12.829370050430301</v>
      </c>
      <c r="E22" s="39">
        <v>44.457910688400268</v>
      </c>
      <c r="F22" s="39">
        <v>12.465800117492671</v>
      </c>
      <c r="G22" s="40">
        <v>129.30872080993655</v>
      </c>
      <c r="H22" s="38">
        <v>12.844130023002617</v>
      </c>
      <c r="I22" s="39">
        <v>7.8119998931884801E-2</v>
      </c>
      <c r="J22" s="39">
        <v>85.825190132141074</v>
      </c>
      <c r="K22" s="39">
        <v>0.59541999053955019</v>
      </c>
      <c r="L22" s="40">
        <v>99.34286014461513</v>
      </c>
      <c r="M22" s="38">
        <v>188.8375895166397</v>
      </c>
      <c r="N22" s="39">
        <v>0.39221000671386708</v>
      </c>
      <c r="O22" s="39">
        <v>218.38277989482881</v>
      </c>
      <c r="P22" s="39">
        <v>0</v>
      </c>
      <c r="Q22" s="40">
        <v>407.61257941818235</v>
      </c>
      <c r="R22" s="38">
        <v>399.26406007671397</v>
      </c>
      <c r="S22" s="39">
        <v>0.63059999847412085</v>
      </c>
      <c r="T22" s="39">
        <v>1.8997899847030641</v>
      </c>
      <c r="U22" s="39">
        <v>43.841800053596515</v>
      </c>
      <c r="V22" s="40">
        <v>445.63625011348768</v>
      </c>
      <c r="W22" s="38">
        <v>7.0322699027061422</v>
      </c>
      <c r="X22" s="39">
        <v>5.3159999847412098E-2</v>
      </c>
      <c r="Y22" s="39">
        <v>2.5529200286865228</v>
      </c>
      <c r="Z22" s="39">
        <v>4.2500000000000003E-2</v>
      </c>
      <c r="AA22" s="39">
        <v>0</v>
      </c>
      <c r="AB22" s="39">
        <v>0.60501000976562502</v>
      </c>
      <c r="AC22" s="39">
        <v>0</v>
      </c>
      <c r="AD22" s="39">
        <v>0</v>
      </c>
      <c r="AE22" s="40">
        <v>10.285859941005702</v>
      </c>
      <c r="AF22" s="38">
        <v>0</v>
      </c>
      <c r="AG22" s="39">
        <v>130.10316955900188</v>
      </c>
      <c r="AH22" s="39">
        <v>46.141359988451001</v>
      </c>
      <c r="AI22" s="40">
        <v>176.24452954745288</v>
      </c>
      <c r="AJ22" s="71">
        <v>1268.4307999746802</v>
      </c>
    </row>
    <row r="23" spans="1:36" x14ac:dyDescent="0.3">
      <c r="A23" s="1" t="s">
        <v>169</v>
      </c>
      <c r="B23" s="61" t="s">
        <v>170</v>
      </c>
      <c r="C23" s="38">
        <v>68.273769731998442</v>
      </c>
      <c r="D23" s="39">
        <v>5.8312999401092513</v>
      </c>
      <c r="E23" s="39">
        <v>27.757500030517576</v>
      </c>
      <c r="F23" s="39">
        <v>2.7636199779510497</v>
      </c>
      <c r="G23" s="40">
        <v>104.62618968057632</v>
      </c>
      <c r="H23" s="38">
        <v>194.56848995685581</v>
      </c>
      <c r="I23" s="39">
        <v>4.601429975032806</v>
      </c>
      <c r="J23" s="39">
        <v>192.26368005728727</v>
      </c>
      <c r="K23" s="39">
        <v>0.54328999900817831</v>
      </c>
      <c r="L23" s="40">
        <v>391.97688998818404</v>
      </c>
      <c r="M23" s="38">
        <v>203.81350983291867</v>
      </c>
      <c r="N23" s="39">
        <v>0.50445999908447281</v>
      </c>
      <c r="O23" s="39">
        <v>103.07623997104166</v>
      </c>
      <c r="P23" s="39">
        <v>0</v>
      </c>
      <c r="Q23" s="40">
        <v>307.39420980304482</v>
      </c>
      <c r="R23" s="38">
        <v>201.49014980530748</v>
      </c>
      <c r="S23" s="39">
        <v>8.3935898933410638</v>
      </c>
      <c r="T23" s="39">
        <v>6.0153599853515578</v>
      </c>
      <c r="U23" s="39">
        <v>31.64778996491432</v>
      </c>
      <c r="V23" s="40">
        <v>247.54688964891443</v>
      </c>
      <c r="W23" s="38">
        <v>27.786199863672259</v>
      </c>
      <c r="X23" s="39">
        <v>0.71351999950408918</v>
      </c>
      <c r="Y23" s="39">
        <v>13.585829696416855</v>
      </c>
      <c r="Z23" s="39">
        <v>2.1326100072860767</v>
      </c>
      <c r="AA23" s="39">
        <v>17.833909767150889</v>
      </c>
      <c r="AB23" s="39">
        <v>9.8502699623107937</v>
      </c>
      <c r="AC23" s="39">
        <v>2.5345400085449228</v>
      </c>
      <c r="AD23" s="39">
        <v>9.7739997863769496E-2</v>
      </c>
      <c r="AE23" s="40">
        <v>74.534619302749647</v>
      </c>
      <c r="AF23" s="38">
        <v>0</v>
      </c>
      <c r="AG23" s="39">
        <v>72.215369824886281</v>
      </c>
      <c r="AH23" s="39">
        <v>63.075469877004643</v>
      </c>
      <c r="AI23" s="40">
        <v>135.29083970189092</v>
      </c>
      <c r="AJ23" s="71">
        <v>1261.3696381253601</v>
      </c>
    </row>
    <row r="24" spans="1:36" x14ac:dyDescent="0.3">
      <c r="A24" s="1" t="s">
        <v>169</v>
      </c>
      <c r="B24" s="61" t="s">
        <v>67</v>
      </c>
      <c r="C24" s="38">
        <v>42.961610500335695</v>
      </c>
      <c r="D24" s="39">
        <v>4.0746700820922825</v>
      </c>
      <c r="E24" s="39">
        <v>18.05533997535705</v>
      </c>
      <c r="F24" s="39">
        <v>4.9078500118255626</v>
      </c>
      <c r="G24" s="40">
        <v>69.999470569610594</v>
      </c>
      <c r="H24" s="38">
        <v>223.6485789339543</v>
      </c>
      <c r="I24" s="39">
        <v>1.7494099922180186</v>
      </c>
      <c r="J24" s="39">
        <v>322.00308924722668</v>
      </c>
      <c r="K24" s="39">
        <v>0.36933999443054211</v>
      </c>
      <c r="L24" s="40">
        <v>547.77041816782958</v>
      </c>
      <c r="M24" s="38">
        <v>368.9007599136828</v>
      </c>
      <c r="N24" s="39">
        <v>0.53738998794555626</v>
      </c>
      <c r="O24" s="39">
        <v>304.79754004037386</v>
      </c>
      <c r="P24" s="39">
        <v>0</v>
      </c>
      <c r="Q24" s="40">
        <v>674.23568994200218</v>
      </c>
      <c r="R24" s="38">
        <v>228.56838012665517</v>
      </c>
      <c r="S24" s="39">
        <v>0.62859001159667904</v>
      </c>
      <c r="T24" s="39">
        <v>4.9026000337600708</v>
      </c>
      <c r="U24" s="39">
        <v>48.770869838237743</v>
      </c>
      <c r="V24" s="40">
        <v>282.87044001024969</v>
      </c>
      <c r="W24" s="38">
        <v>40.432540137767795</v>
      </c>
      <c r="X24" s="39">
        <v>0.7155099978446956</v>
      </c>
      <c r="Y24" s="39">
        <v>17.866799878597277</v>
      </c>
      <c r="Z24" s="39">
        <v>9.9245600738525468</v>
      </c>
      <c r="AA24" s="39">
        <v>15.927400064468381</v>
      </c>
      <c r="AB24" s="39">
        <v>32.551299995422362</v>
      </c>
      <c r="AC24" s="39">
        <v>1.1198199920654295</v>
      </c>
      <c r="AD24" s="39">
        <v>0.59431999206542896</v>
      </c>
      <c r="AE24" s="40">
        <v>119.13225013208391</v>
      </c>
      <c r="AF24" s="38">
        <v>0</v>
      </c>
      <c r="AG24" s="39">
        <v>34.658699844360363</v>
      </c>
      <c r="AH24" s="39">
        <v>34.567400019884104</v>
      </c>
      <c r="AI24" s="40">
        <v>69.226099864244475</v>
      </c>
      <c r="AJ24" s="71">
        <v>1763.2343686860204</v>
      </c>
    </row>
    <row r="25" spans="1:36" x14ac:dyDescent="0.3">
      <c r="A25" s="1" t="s">
        <v>68</v>
      </c>
      <c r="B25" s="61" t="s">
        <v>69</v>
      </c>
      <c r="C25" s="38">
        <v>43.041079334259024</v>
      </c>
      <c r="D25" s="39">
        <v>8.094480102539066</v>
      </c>
      <c r="E25" s="39">
        <v>102.8191002235413</v>
      </c>
      <c r="F25" s="39">
        <v>14.228799907684326</v>
      </c>
      <c r="G25" s="40">
        <v>168.18345956802372</v>
      </c>
      <c r="H25" s="38">
        <v>126.40811002564435</v>
      </c>
      <c r="I25" s="39">
        <v>0.44178999710082945</v>
      </c>
      <c r="J25" s="39">
        <v>183.40205065202713</v>
      </c>
      <c r="K25" s="39">
        <v>0.51186000347137439</v>
      </c>
      <c r="L25" s="40">
        <v>310.76381067824366</v>
      </c>
      <c r="M25" s="38">
        <v>355.27210984444611</v>
      </c>
      <c r="N25" s="39">
        <v>1.2875599880218507</v>
      </c>
      <c r="O25" s="39">
        <v>163.99781028056142</v>
      </c>
      <c r="P25" s="39">
        <v>8.1319999694824202E-2</v>
      </c>
      <c r="Q25" s="40">
        <v>520.6388001127242</v>
      </c>
      <c r="R25" s="38">
        <v>301.07069956970219</v>
      </c>
      <c r="S25" s="39">
        <v>0.58663999938964906</v>
      </c>
      <c r="T25" s="39">
        <v>2.6036700091362008</v>
      </c>
      <c r="U25" s="39">
        <v>32.820339933395388</v>
      </c>
      <c r="V25" s="40">
        <v>337.08134951162344</v>
      </c>
      <c r="W25" s="38">
        <v>3.6138898954391432</v>
      </c>
      <c r="X25" s="39">
        <v>0.32591999578475944</v>
      </c>
      <c r="Y25" s="39">
        <v>3.666780029296874</v>
      </c>
      <c r="Z25" s="39">
        <v>0.65357000732421899</v>
      </c>
      <c r="AA25" s="39">
        <v>3.169110076904297</v>
      </c>
      <c r="AB25" s="39">
        <v>5.2497299499511723</v>
      </c>
      <c r="AC25" s="39">
        <v>0.193619995117188</v>
      </c>
      <c r="AD25" s="39">
        <v>6.9629997253417994E-2</v>
      </c>
      <c r="AE25" s="40">
        <v>16.942249947071073</v>
      </c>
      <c r="AF25" s="38">
        <v>0</v>
      </c>
      <c r="AG25" s="39">
        <v>78.198010386467061</v>
      </c>
      <c r="AH25" s="39">
        <v>56.106120047807721</v>
      </c>
      <c r="AI25" s="40">
        <v>134.30413043427478</v>
      </c>
      <c r="AJ25" s="71">
        <v>1487.9138002519608</v>
      </c>
    </row>
    <row r="26" spans="1:36" x14ac:dyDescent="0.3">
      <c r="A26" s="1" t="s">
        <v>68</v>
      </c>
      <c r="B26" s="61" t="s">
        <v>70</v>
      </c>
      <c r="C26" s="38">
        <v>101.83119951248186</v>
      </c>
      <c r="D26" s="39">
        <v>13.953720001220704</v>
      </c>
      <c r="E26" s="39">
        <v>3.4145199680328435</v>
      </c>
      <c r="F26" s="39">
        <v>1.3888399925231891</v>
      </c>
      <c r="G26" s="40">
        <v>120.5882794742586</v>
      </c>
      <c r="H26" s="38">
        <v>127.62086078786847</v>
      </c>
      <c r="I26" s="39">
        <v>0.88680999183654785</v>
      </c>
      <c r="J26" s="39">
        <v>219.92056977272037</v>
      </c>
      <c r="K26" s="39">
        <v>0.63892999553680407</v>
      </c>
      <c r="L26" s="40">
        <v>349.06717054796218</v>
      </c>
      <c r="M26" s="38">
        <v>360.45533001089035</v>
      </c>
      <c r="N26" s="39">
        <v>1.1946099939346304</v>
      </c>
      <c r="O26" s="39">
        <v>286.87474985456447</v>
      </c>
      <c r="P26" s="39">
        <v>0</v>
      </c>
      <c r="Q26" s="40">
        <v>648.52468985938947</v>
      </c>
      <c r="R26" s="38">
        <v>418.57865018868461</v>
      </c>
      <c r="S26" s="39">
        <v>0</v>
      </c>
      <c r="T26" s="39">
        <v>1.3034499909877775</v>
      </c>
      <c r="U26" s="39">
        <v>27.256110074043285</v>
      </c>
      <c r="V26" s="40">
        <v>447.13821025371567</v>
      </c>
      <c r="W26" s="38">
        <v>5.0808700346946729</v>
      </c>
      <c r="X26" s="39">
        <v>0.25362000036239607</v>
      </c>
      <c r="Y26" s="39">
        <v>3.154630012512206</v>
      </c>
      <c r="Z26" s="39">
        <v>0.36317000579833952</v>
      </c>
      <c r="AA26" s="39">
        <v>2.2179299631118812</v>
      </c>
      <c r="AB26" s="39">
        <v>0.82231001281738236</v>
      </c>
      <c r="AC26" s="39">
        <v>0</v>
      </c>
      <c r="AD26" s="39">
        <v>0</v>
      </c>
      <c r="AE26" s="40">
        <v>11.892530029296879</v>
      </c>
      <c r="AF26" s="38">
        <v>0.67240997314453099</v>
      </c>
      <c r="AG26" s="39">
        <v>163.43350975465782</v>
      </c>
      <c r="AH26" s="39">
        <v>39.471169983386979</v>
      </c>
      <c r="AI26" s="40">
        <v>203.57708971118933</v>
      </c>
      <c r="AJ26" s="71">
        <v>1780.7879698758122</v>
      </c>
    </row>
    <row r="27" spans="1:36" x14ac:dyDescent="0.3">
      <c r="A27" s="1" t="s">
        <v>68</v>
      </c>
      <c r="B27" s="61" t="s">
        <v>71</v>
      </c>
      <c r="C27" s="38">
        <v>3.22208000183105</v>
      </c>
      <c r="D27" s="39">
        <v>1.7468599929809596</v>
      </c>
      <c r="E27" s="39">
        <v>0</v>
      </c>
      <c r="F27" s="39">
        <v>0</v>
      </c>
      <c r="G27" s="40">
        <v>4.9689399948120094</v>
      </c>
      <c r="H27" s="38">
        <v>106.1423097686767</v>
      </c>
      <c r="I27" s="39">
        <v>0.1034200019836426</v>
      </c>
      <c r="J27" s="39">
        <v>83.919740005731569</v>
      </c>
      <c r="K27" s="39">
        <v>0</v>
      </c>
      <c r="L27" s="40">
        <v>190.16546977639189</v>
      </c>
      <c r="M27" s="38">
        <v>59.672360277414356</v>
      </c>
      <c r="N27" s="39">
        <v>7.73000011444092E-2</v>
      </c>
      <c r="O27" s="39">
        <v>48.785170032978066</v>
      </c>
      <c r="P27" s="39">
        <v>0</v>
      </c>
      <c r="Q27" s="40">
        <v>108.53483031153684</v>
      </c>
      <c r="R27" s="38">
        <v>49.818309997081727</v>
      </c>
      <c r="S27" s="39">
        <v>0</v>
      </c>
      <c r="T27" s="39">
        <v>0.59817000579834079</v>
      </c>
      <c r="U27" s="39">
        <v>3.527829989671706</v>
      </c>
      <c r="V27" s="40">
        <v>53.944309992551773</v>
      </c>
      <c r="W27" s="38">
        <v>6.7780600013732935</v>
      </c>
      <c r="X27" s="39">
        <v>0.2170200014114379</v>
      </c>
      <c r="Y27" s="39">
        <v>1.1333299980163571</v>
      </c>
      <c r="Z27" s="39">
        <v>0.30613001251220684</v>
      </c>
      <c r="AA27" s="39">
        <v>0</v>
      </c>
      <c r="AB27" s="39">
        <v>0.58546999311447057</v>
      </c>
      <c r="AC27" s="39">
        <v>0</v>
      </c>
      <c r="AD27" s="39">
        <v>0</v>
      </c>
      <c r="AE27" s="40">
        <v>9.020010006427766</v>
      </c>
      <c r="AF27" s="38">
        <v>0</v>
      </c>
      <c r="AG27" s="39">
        <v>18.380209749221805</v>
      </c>
      <c r="AH27" s="39">
        <v>3.0074299881458293</v>
      </c>
      <c r="AI27" s="40">
        <v>21.387639737367635</v>
      </c>
      <c r="AJ27" s="71">
        <v>388.02119981908788</v>
      </c>
    </row>
    <row r="28" spans="1:36" x14ac:dyDescent="0.3">
      <c r="A28" s="1" t="s">
        <v>68</v>
      </c>
      <c r="B28" s="61" t="s">
        <v>72</v>
      </c>
      <c r="C28" s="38">
        <v>78.445819885253897</v>
      </c>
      <c r="D28" s="39">
        <v>13.886209953308109</v>
      </c>
      <c r="E28" s="39">
        <v>4.7827200927734372</v>
      </c>
      <c r="F28" s="39">
        <v>1.1503000087738018</v>
      </c>
      <c r="G28" s="40">
        <v>98.265049940109236</v>
      </c>
      <c r="H28" s="38">
        <v>122.29145012998583</v>
      </c>
      <c r="I28" s="39">
        <v>0.88980998992919969</v>
      </c>
      <c r="J28" s="39">
        <v>256.37958049297339</v>
      </c>
      <c r="K28" s="39">
        <v>0.55555998992919897</v>
      </c>
      <c r="L28" s="40">
        <v>380.11640060281763</v>
      </c>
      <c r="M28" s="38">
        <v>428.9513996980192</v>
      </c>
      <c r="N28" s="39">
        <v>0.58533001041412325</v>
      </c>
      <c r="O28" s="39">
        <v>292.08459978985769</v>
      </c>
      <c r="P28" s="39">
        <v>4.6560001373290999E-2</v>
      </c>
      <c r="Q28" s="40">
        <v>721.6678894996644</v>
      </c>
      <c r="R28" s="38">
        <v>267.00914961671828</v>
      </c>
      <c r="S28" s="39">
        <v>0.6462400093078613</v>
      </c>
      <c r="T28" s="39">
        <v>2.135890007972717</v>
      </c>
      <c r="U28" s="39">
        <v>43.335110013008119</v>
      </c>
      <c r="V28" s="40">
        <v>313.12638964700693</v>
      </c>
      <c r="W28" s="38">
        <v>2.815990057229997</v>
      </c>
      <c r="X28" s="39">
        <v>2.6099999427795388E-2</v>
      </c>
      <c r="Y28" s="39">
        <v>1.6285299987792972</v>
      </c>
      <c r="Z28" s="39">
        <v>5.6139700927734451</v>
      </c>
      <c r="AA28" s="39">
        <v>0.74798999023437496</v>
      </c>
      <c r="AB28" s="39">
        <v>0.86802001953124996</v>
      </c>
      <c r="AC28" s="39">
        <v>0.96038001251220673</v>
      </c>
      <c r="AD28" s="39">
        <v>0.15202000427246101</v>
      </c>
      <c r="AE28" s="40">
        <v>12.813000174760827</v>
      </c>
      <c r="AF28" s="38">
        <v>0</v>
      </c>
      <c r="AG28" s="39">
        <v>150.10902999615669</v>
      </c>
      <c r="AH28" s="39">
        <v>58.123000159502041</v>
      </c>
      <c r="AI28" s="40">
        <v>208.23203015565872</v>
      </c>
      <c r="AJ28" s="71">
        <v>1734.2207600200177</v>
      </c>
    </row>
    <row r="29" spans="1:36" x14ac:dyDescent="0.3">
      <c r="A29" s="1" t="s">
        <v>68</v>
      </c>
      <c r="B29" s="61" t="s">
        <v>73</v>
      </c>
      <c r="C29" s="38">
        <v>86.958950111866017</v>
      </c>
      <c r="D29" s="39">
        <v>20.224410124778757</v>
      </c>
      <c r="E29" s="39">
        <v>6.0489898223876954</v>
      </c>
      <c r="F29" s="39">
        <v>0</v>
      </c>
      <c r="G29" s="40">
        <v>113.23235005903247</v>
      </c>
      <c r="H29" s="38">
        <v>53.266379684925063</v>
      </c>
      <c r="I29" s="39">
        <v>2.2639000015258821</v>
      </c>
      <c r="J29" s="39">
        <v>184.77061012792598</v>
      </c>
      <c r="K29" s="39">
        <v>1.4598099956512445</v>
      </c>
      <c r="L29" s="40">
        <v>241.76069981002817</v>
      </c>
      <c r="M29" s="38">
        <v>384.19087035536791</v>
      </c>
      <c r="N29" s="39">
        <v>0.31203999519348136</v>
      </c>
      <c r="O29" s="39">
        <v>255.32407106614102</v>
      </c>
      <c r="P29" s="39">
        <v>0.147309997558594</v>
      </c>
      <c r="Q29" s="40">
        <v>639.97429141426107</v>
      </c>
      <c r="R29" s="38">
        <v>365.94197007656112</v>
      </c>
      <c r="S29" s="39">
        <v>0.34320999526977503</v>
      </c>
      <c r="T29" s="39">
        <v>3.2436599910259232</v>
      </c>
      <c r="U29" s="39">
        <v>32.833600048780433</v>
      </c>
      <c r="V29" s="40">
        <v>402.36244011163728</v>
      </c>
      <c r="W29" s="38">
        <v>1.9941500291824348</v>
      </c>
      <c r="X29" s="39">
        <v>9.4099998474121097E-3</v>
      </c>
      <c r="Y29" s="39">
        <v>13.139330159187315</v>
      </c>
      <c r="Z29" s="39">
        <v>4.9078999667167666</v>
      </c>
      <c r="AA29" s="39">
        <v>0</v>
      </c>
      <c r="AB29" s="39">
        <v>0</v>
      </c>
      <c r="AC29" s="39">
        <v>0</v>
      </c>
      <c r="AD29" s="39">
        <v>0</v>
      </c>
      <c r="AE29" s="40">
        <v>20.050790154933928</v>
      </c>
      <c r="AF29" s="38">
        <v>0</v>
      </c>
      <c r="AG29" s="39">
        <v>173.97674083995813</v>
      </c>
      <c r="AH29" s="39">
        <v>55.032710132837259</v>
      </c>
      <c r="AI29" s="40">
        <v>229.00945097279538</v>
      </c>
      <c r="AJ29" s="71">
        <v>1646.3900225226885</v>
      </c>
    </row>
    <row r="30" spans="1:36" x14ac:dyDescent="0.3">
      <c r="A30" s="1" t="s">
        <v>68</v>
      </c>
      <c r="B30" s="61" t="s">
        <v>74</v>
      </c>
      <c r="C30" s="38">
        <v>40.880949806213366</v>
      </c>
      <c r="D30" s="39">
        <v>7.3549099960327133</v>
      </c>
      <c r="E30" s="39">
        <v>38.653910245895403</v>
      </c>
      <c r="F30" s="39">
        <v>17.59747010231019</v>
      </c>
      <c r="G30" s="40">
        <v>104.48724015045167</v>
      </c>
      <c r="H30" s="38">
        <v>92.02883994370697</v>
      </c>
      <c r="I30" s="39">
        <v>2.3092800197601324</v>
      </c>
      <c r="J30" s="39">
        <v>495.32769970560071</v>
      </c>
      <c r="K30" s="39">
        <v>0.25153999519348136</v>
      </c>
      <c r="L30" s="40">
        <v>589.91735966426131</v>
      </c>
      <c r="M30" s="38">
        <v>443.60834121727953</v>
      </c>
      <c r="N30" s="39">
        <v>0.41357999897003117</v>
      </c>
      <c r="O30" s="39">
        <v>707.78648905611055</v>
      </c>
      <c r="P30" s="39">
        <v>0.56449000549316397</v>
      </c>
      <c r="Q30" s="40">
        <v>1152.3729002778532</v>
      </c>
      <c r="R30" s="38">
        <v>710.27036914461894</v>
      </c>
      <c r="S30" s="39">
        <v>0.55059000015258763</v>
      </c>
      <c r="T30" s="39">
        <v>4.1109600210189789</v>
      </c>
      <c r="U30" s="39">
        <v>54.790469973087291</v>
      </c>
      <c r="V30" s="40">
        <v>769.72238913887782</v>
      </c>
      <c r="W30" s="38">
        <v>4.1519800269603717</v>
      </c>
      <c r="X30" s="39">
        <v>0.1493299980163578</v>
      </c>
      <c r="Y30" s="39">
        <v>3.1073199715614326</v>
      </c>
      <c r="Z30" s="39">
        <v>14.639100121974941</v>
      </c>
      <c r="AA30" s="39">
        <v>4.4823999738693283</v>
      </c>
      <c r="AB30" s="39">
        <v>6.9984500083923331</v>
      </c>
      <c r="AC30" s="39">
        <v>3.329249944686886</v>
      </c>
      <c r="AD30" s="39">
        <v>0.55976998901367203</v>
      </c>
      <c r="AE30" s="40">
        <v>37.417600034475321</v>
      </c>
      <c r="AF30" s="38">
        <v>0</v>
      </c>
      <c r="AG30" s="39">
        <v>326.31425120282199</v>
      </c>
      <c r="AH30" s="39">
        <v>62.233990143060673</v>
      </c>
      <c r="AI30" s="40">
        <v>388.54824134588267</v>
      </c>
      <c r="AJ30" s="71">
        <v>3042.465730611802</v>
      </c>
    </row>
    <row r="31" spans="1:36" x14ac:dyDescent="0.3">
      <c r="A31" s="1" t="s">
        <v>68</v>
      </c>
      <c r="B31" s="61" t="s">
        <v>75</v>
      </c>
      <c r="C31" s="38">
        <v>19.784560272216787</v>
      </c>
      <c r="D31" s="39">
        <v>2.319430000305176</v>
      </c>
      <c r="E31" s="39">
        <v>45.24368017578125</v>
      </c>
      <c r="F31" s="39">
        <v>2.4259499931335444</v>
      </c>
      <c r="G31" s="40">
        <v>69.773620441436748</v>
      </c>
      <c r="H31" s="38">
        <v>8.1262199935912971</v>
      </c>
      <c r="I31" s="39">
        <v>9.4699996948242202E-2</v>
      </c>
      <c r="J31" s="39">
        <v>48.5615193424225</v>
      </c>
      <c r="K31" s="39">
        <v>9.6229999542236294E-2</v>
      </c>
      <c r="L31" s="40">
        <v>56.87866933250428</v>
      </c>
      <c r="M31" s="38">
        <v>173.41886924314497</v>
      </c>
      <c r="N31" s="39">
        <v>0.53572999954223599</v>
      </c>
      <c r="O31" s="39">
        <v>107.25424022245409</v>
      </c>
      <c r="P31" s="39">
        <v>0</v>
      </c>
      <c r="Q31" s="40">
        <v>281.2088394651413</v>
      </c>
      <c r="R31" s="38">
        <v>105.78458995294567</v>
      </c>
      <c r="S31" s="39">
        <v>0.14960000610351601</v>
      </c>
      <c r="T31" s="39">
        <v>0</v>
      </c>
      <c r="U31" s="39">
        <v>8.2998900141715986</v>
      </c>
      <c r="V31" s="40">
        <v>114.23407997322077</v>
      </c>
      <c r="W31" s="38">
        <v>0.1470000019073486</v>
      </c>
      <c r="X31" s="39">
        <v>3.33299989700317E-2</v>
      </c>
      <c r="Y31" s="39">
        <v>2.8612799777984641</v>
      </c>
      <c r="Z31" s="39">
        <v>0.74722998046875</v>
      </c>
      <c r="AA31" s="39">
        <v>1.1901900024414069</v>
      </c>
      <c r="AB31" s="39">
        <v>0.73533001708984402</v>
      </c>
      <c r="AC31" s="39">
        <v>0</v>
      </c>
      <c r="AD31" s="39">
        <v>0</v>
      </c>
      <c r="AE31" s="40">
        <v>5.7143599786758461</v>
      </c>
      <c r="AF31" s="38">
        <v>0</v>
      </c>
      <c r="AG31" s="39">
        <v>13.787610006332399</v>
      </c>
      <c r="AH31" s="39">
        <v>4.1445300011634831</v>
      </c>
      <c r="AI31" s="40">
        <v>17.932140007495882</v>
      </c>
      <c r="AJ31" s="71">
        <v>545.74170919847484</v>
      </c>
    </row>
    <row r="32" spans="1:36" x14ac:dyDescent="0.3">
      <c r="A32" s="1" t="s">
        <v>76</v>
      </c>
      <c r="B32" s="61" t="s">
        <v>77</v>
      </c>
      <c r="C32" s="38">
        <v>37.383079589843774</v>
      </c>
      <c r="D32" s="39">
        <v>12.404690048217773</v>
      </c>
      <c r="E32" s="39">
        <v>16.511949920654295</v>
      </c>
      <c r="F32" s="39">
        <v>2.8504899444580118</v>
      </c>
      <c r="G32" s="40">
        <v>69.150209503173869</v>
      </c>
      <c r="H32" s="38">
        <v>88.61422040832035</v>
      </c>
      <c r="I32" s="39">
        <v>0.58357000541687098</v>
      </c>
      <c r="J32" s="39">
        <v>96.970799987554642</v>
      </c>
      <c r="K32" s="39">
        <v>0</v>
      </c>
      <c r="L32" s="40">
        <v>186.16859040129185</v>
      </c>
      <c r="M32" s="38">
        <v>97.65973004817964</v>
      </c>
      <c r="N32" s="39">
        <v>9.1890001773834301E-2</v>
      </c>
      <c r="O32" s="39">
        <v>120.06631987571723</v>
      </c>
      <c r="P32" s="39">
        <v>0</v>
      </c>
      <c r="Q32" s="40">
        <v>217.81793992567071</v>
      </c>
      <c r="R32" s="38">
        <v>116.05395992755891</v>
      </c>
      <c r="S32" s="39">
        <v>0.28775000000000001</v>
      </c>
      <c r="T32" s="39">
        <v>1.2210099925994875</v>
      </c>
      <c r="U32" s="39">
        <v>19.763879997253426</v>
      </c>
      <c r="V32" s="40">
        <v>137.32659991741184</v>
      </c>
      <c r="W32" s="38">
        <v>2.1743700141906777</v>
      </c>
      <c r="X32" s="39">
        <v>0</v>
      </c>
      <c r="Y32" s="39">
        <v>3.5837700061798117</v>
      </c>
      <c r="Z32" s="39">
        <v>0.82570999145507806</v>
      </c>
      <c r="AA32" s="39">
        <v>2.9148599472045902</v>
      </c>
      <c r="AB32" s="39">
        <v>9.6499299468994142</v>
      </c>
      <c r="AC32" s="39">
        <v>0.55105999755859403</v>
      </c>
      <c r="AD32" s="39">
        <v>0.31031000518798807</v>
      </c>
      <c r="AE32" s="40">
        <v>20.01000990867615</v>
      </c>
      <c r="AF32" s="38">
        <v>0</v>
      </c>
      <c r="AG32" s="39">
        <v>45.055480059385346</v>
      </c>
      <c r="AH32" s="39">
        <v>18.297250008106275</v>
      </c>
      <c r="AI32" s="40">
        <v>63.352730067491621</v>
      </c>
      <c r="AJ32" s="71">
        <v>693.82607972371613</v>
      </c>
    </row>
    <row r="33" spans="1:36" x14ac:dyDescent="0.3">
      <c r="A33" s="1" t="s">
        <v>76</v>
      </c>
      <c r="B33" s="61" t="s">
        <v>78</v>
      </c>
      <c r="C33" s="38">
        <v>22.510159696578988</v>
      </c>
      <c r="D33" s="39">
        <v>5.1198200778961231</v>
      </c>
      <c r="E33" s="39">
        <v>0</v>
      </c>
      <c r="F33" s="39">
        <v>0</v>
      </c>
      <c r="G33" s="40">
        <v>27.62997977447511</v>
      </c>
      <c r="H33" s="38">
        <v>17.126200071334832</v>
      </c>
      <c r="I33" s="39">
        <v>0</v>
      </c>
      <c r="J33" s="39">
        <v>37.177680096626297</v>
      </c>
      <c r="K33" s="39">
        <v>0</v>
      </c>
      <c r="L33" s="40">
        <v>54.303880167961125</v>
      </c>
      <c r="M33" s="38">
        <v>10.831829952239993</v>
      </c>
      <c r="N33" s="39">
        <v>0</v>
      </c>
      <c r="O33" s="39">
        <v>44.683069947242743</v>
      </c>
      <c r="P33" s="39">
        <v>0</v>
      </c>
      <c r="Q33" s="40">
        <v>55.514899899482735</v>
      </c>
      <c r="R33" s="38">
        <v>36.190220180988305</v>
      </c>
      <c r="S33" s="39">
        <v>0</v>
      </c>
      <c r="T33" s="39">
        <v>0.7720499944686896</v>
      </c>
      <c r="U33" s="39">
        <v>5.9592999763488743</v>
      </c>
      <c r="V33" s="40">
        <v>42.921570151805867</v>
      </c>
      <c r="W33" s="38">
        <v>0.34171999931335462</v>
      </c>
      <c r="X33" s="39">
        <v>0.15419999885559071</v>
      </c>
      <c r="Y33" s="39">
        <v>1.18413998413086</v>
      </c>
      <c r="Z33" s="39">
        <v>1.7133500509262132</v>
      </c>
      <c r="AA33" s="39">
        <v>1.2340399780273439</v>
      </c>
      <c r="AB33" s="39">
        <v>0.28195001220703098</v>
      </c>
      <c r="AC33" s="39">
        <v>4.2740001678466803E-2</v>
      </c>
      <c r="AD33" s="39">
        <v>0</v>
      </c>
      <c r="AE33" s="40">
        <v>4.9521400251388599</v>
      </c>
      <c r="AF33" s="38">
        <v>0</v>
      </c>
      <c r="AG33" s="39">
        <v>6.1606299543380709</v>
      </c>
      <c r="AH33" s="39">
        <v>2.6529500191211701</v>
      </c>
      <c r="AI33" s="40">
        <v>8.813579973459241</v>
      </c>
      <c r="AJ33" s="71">
        <v>194.13604999232294</v>
      </c>
    </row>
    <row r="34" spans="1:36" x14ac:dyDescent="0.3">
      <c r="A34" s="1" t="s">
        <v>76</v>
      </c>
      <c r="B34" s="61" t="s">
        <v>79</v>
      </c>
      <c r="C34" s="38">
        <v>28.414259990215349</v>
      </c>
      <c r="D34" s="39">
        <v>8.0462499980926481</v>
      </c>
      <c r="E34" s="39">
        <v>12.764909778594976</v>
      </c>
      <c r="F34" s="39">
        <v>2.2907600097656253</v>
      </c>
      <c r="G34" s="40">
        <v>51.516179776668601</v>
      </c>
      <c r="H34" s="38">
        <v>16.420379993438726</v>
      </c>
      <c r="I34" s="39">
        <v>9.6399997711181601E-2</v>
      </c>
      <c r="J34" s="39">
        <v>20.716469887733471</v>
      </c>
      <c r="K34" s="39">
        <v>0</v>
      </c>
      <c r="L34" s="40">
        <v>37.233249878883377</v>
      </c>
      <c r="M34" s="38">
        <v>14.329030018806462</v>
      </c>
      <c r="N34" s="39">
        <v>0</v>
      </c>
      <c r="O34" s="39">
        <v>32.285479987144448</v>
      </c>
      <c r="P34" s="39">
        <v>0</v>
      </c>
      <c r="Q34" s="40">
        <v>46.614510005950912</v>
      </c>
      <c r="R34" s="38">
        <v>2.9524900331497186</v>
      </c>
      <c r="S34" s="39">
        <v>3.1049999237060501E-2</v>
      </c>
      <c r="T34" s="39">
        <v>2.4062400088310261</v>
      </c>
      <c r="U34" s="39">
        <v>18.841160064697274</v>
      </c>
      <c r="V34" s="40">
        <v>24.230940105915078</v>
      </c>
      <c r="W34" s="38">
        <v>0.28820000076293983</v>
      </c>
      <c r="X34" s="39">
        <v>0.244420003890991</v>
      </c>
      <c r="Y34" s="39">
        <v>0</v>
      </c>
      <c r="Z34" s="39">
        <v>0</v>
      </c>
      <c r="AA34" s="39">
        <v>0.63354000854492198</v>
      </c>
      <c r="AB34" s="39">
        <v>0</v>
      </c>
      <c r="AC34" s="39">
        <v>0</v>
      </c>
      <c r="AD34" s="39">
        <v>0</v>
      </c>
      <c r="AE34" s="40">
        <v>1.1661600131988528</v>
      </c>
      <c r="AF34" s="38">
        <v>0</v>
      </c>
      <c r="AG34" s="39">
        <v>1.894500061035151</v>
      </c>
      <c r="AH34" s="39">
        <v>2.1651199803352372</v>
      </c>
      <c r="AI34" s="40">
        <v>4.0596200413703887</v>
      </c>
      <c r="AJ34" s="71">
        <v>164.82065982198719</v>
      </c>
    </row>
    <row r="35" spans="1:36" x14ac:dyDescent="0.3">
      <c r="A35" s="1" t="s">
        <v>76</v>
      </c>
      <c r="B35" s="61" t="s">
        <v>80</v>
      </c>
      <c r="C35" s="38">
        <v>25.712480270385747</v>
      </c>
      <c r="D35" s="39">
        <v>4.3546599845886194</v>
      </c>
      <c r="E35" s="39">
        <v>1.6433999862670901</v>
      </c>
      <c r="F35" s="39">
        <v>0.53256001281738297</v>
      </c>
      <c r="G35" s="40">
        <v>32.243100254058838</v>
      </c>
      <c r="H35" s="38">
        <v>35.283700181961045</v>
      </c>
      <c r="I35" s="39">
        <v>0.21746000099182131</v>
      </c>
      <c r="J35" s="39">
        <v>101.31130984592443</v>
      </c>
      <c r="K35" s="39">
        <v>0</v>
      </c>
      <c r="L35" s="40">
        <v>136.8124700288773</v>
      </c>
      <c r="M35" s="38">
        <v>81.615279895305662</v>
      </c>
      <c r="N35" s="39">
        <v>0.10675</v>
      </c>
      <c r="O35" s="39">
        <v>123.03610956406601</v>
      </c>
      <c r="P35" s="39">
        <v>0</v>
      </c>
      <c r="Q35" s="40">
        <v>204.75813945937168</v>
      </c>
      <c r="R35" s="38">
        <v>137.36953992581371</v>
      </c>
      <c r="S35" s="39">
        <v>1.5420999984741202</v>
      </c>
      <c r="T35" s="39">
        <v>0.93099998283386287</v>
      </c>
      <c r="U35" s="39">
        <v>22.630729959487919</v>
      </c>
      <c r="V35" s="40">
        <v>162.47336986660963</v>
      </c>
      <c r="W35" s="38">
        <v>3.9770999948978432</v>
      </c>
      <c r="X35" s="39">
        <v>8.31300010681153E-2</v>
      </c>
      <c r="Y35" s="39">
        <v>1.489099990844724</v>
      </c>
      <c r="Z35" s="39">
        <v>4.6889999389648399E-2</v>
      </c>
      <c r="AA35" s="39">
        <v>4.5007599487304661</v>
      </c>
      <c r="AB35" s="39">
        <v>3.8318300476074181</v>
      </c>
      <c r="AC35" s="39">
        <v>0</v>
      </c>
      <c r="AD35" s="39">
        <v>0</v>
      </c>
      <c r="AE35" s="40">
        <v>13.928809982538215</v>
      </c>
      <c r="AF35" s="38">
        <v>0</v>
      </c>
      <c r="AG35" s="39">
        <v>71.812589986801157</v>
      </c>
      <c r="AH35" s="39">
        <v>14.889500145912164</v>
      </c>
      <c r="AI35" s="40">
        <v>86.702090132713323</v>
      </c>
      <c r="AJ35" s="71">
        <v>636.91797972416907</v>
      </c>
    </row>
    <row r="36" spans="1:36" x14ac:dyDescent="0.3">
      <c r="A36" s="1" t="s">
        <v>81</v>
      </c>
      <c r="B36" s="61" t="s">
        <v>82</v>
      </c>
      <c r="C36" s="38">
        <v>9.0038101062774683</v>
      </c>
      <c r="D36" s="39">
        <v>3.2120399971008324</v>
      </c>
      <c r="E36" s="39">
        <v>0</v>
      </c>
      <c r="F36" s="39">
        <v>0</v>
      </c>
      <c r="G36" s="40">
        <v>12.215850103378301</v>
      </c>
      <c r="H36" s="38">
        <v>36.594639987945556</v>
      </c>
      <c r="I36" s="39">
        <v>4.4190000534057597E-2</v>
      </c>
      <c r="J36" s="39">
        <v>54.932279650688173</v>
      </c>
      <c r="K36" s="39">
        <v>8.7699996948242195E-2</v>
      </c>
      <c r="L36" s="40">
        <v>91.658809636116032</v>
      </c>
      <c r="M36" s="38">
        <v>39.767739843368545</v>
      </c>
      <c r="N36" s="39">
        <v>2.9020000457763699E-2</v>
      </c>
      <c r="O36" s="39">
        <v>14.050280097007741</v>
      </c>
      <c r="P36" s="39">
        <v>0</v>
      </c>
      <c r="Q36" s="40">
        <v>53.847039940834051</v>
      </c>
      <c r="R36" s="38">
        <v>39.378950050354</v>
      </c>
      <c r="S36" s="39">
        <v>9.1150001525878904E-2</v>
      </c>
      <c r="T36" s="39">
        <v>2.9678299350738508</v>
      </c>
      <c r="U36" s="39">
        <v>5.828020064353943</v>
      </c>
      <c r="V36" s="40">
        <v>48.265950051307676</v>
      </c>
      <c r="W36" s="38">
        <v>1.5965199985504148</v>
      </c>
      <c r="X36" s="39">
        <v>0.20500999927520758</v>
      </c>
      <c r="Y36" s="39">
        <v>0.22547000217437749</v>
      </c>
      <c r="Z36" s="39">
        <v>0</v>
      </c>
      <c r="AA36" s="39">
        <v>0.34082998657226599</v>
      </c>
      <c r="AB36" s="39">
        <v>1.30853002929687</v>
      </c>
      <c r="AC36" s="39">
        <v>0</v>
      </c>
      <c r="AD36" s="39">
        <v>0</v>
      </c>
      <c r="AE36" s="40">
        <v>3.6763600158691361</v>
      </c>
      <c r="AF36" s="38">
        <v>0</v>
      </c>
      <c r="AG36" s="39">
        <v>7.2904300537109323</v>
      </c>
      <c r="AH36" s="39">
        <v>1.7645699813365936</v>
      </c>
      <c r="AI36" s="40">
        <v>9.0550000350475255</v>
      </c>
      <c r="AJ36" s="71">
        <v>218.71900978255272</v>
      </c>
    </row>
    <row r="37" spans="1:36" x14ac:dyDescent="0.3">
      <c r="A37" s="1" t="s">
        <v>81</v>
      </c>
      <c r="B37" s="61" t="s">
        <v>83</v>
      </c>
      <c r="C37" s="38">
        <v>25.730320022583015</v>
      </c>
      <c r="D37" s="39">
        <v>8.6101700143814082</v>
      </c>
      <c r="E37" s="39">
        <v>0</v>
      </c>
      <c r="F37" s="39">
        <v>0.29127999877929656</v>
      </c>
      <c r="G37" s="40">
        <v>34.63177003574372</v>
      </c>
      <c r="H37" s="38">
        <v>54.960250135421752</v>
      </c>
      <c r="I37" s="39">
        <v>0</v>
      </c>
      <c r="J37" s="39">
        <v>84.771290011405938</v>
      </c>
      <c r="K37" s="39">
        <v>0.27704999828338583</v>
      </c>
      <c r="L37" s="40">
        <v>140.00859014511107</v>
      </c>
      <c r="M37" s="38">
        <v>59.862339981079117</v>
      </c>
      <c r="N37" s="39">
        <v>0</v>
      </c>
      <c r="O37" s="39">
        <v>53.39414994239808</v>
      </c>
      <c r="P37" s="39">
        <v>0</v>
      </c>
      <c r="Q37" s="40">
        <v>113.2564899234772</v>
      </c>
      <c r="R37" s="38">
        <v>67.026779965639093</v>
      </c>
      <c r="S37" s="39">
        <v>0</v>
      </c>
      <c r="T37" s="39">
        <v>3.2392699961662297</v>
      </c>
      <c r="U37" s="39">
        <v>21.418210021972655</v>
      </c>
      <c r="V37" s="40">
        <v>91.684259983777977</v>
      </c>
      <c r="W37" s="38">
        <v>0.37127000045776348</v>
      </c>
      <c r="X37" s="39">
        <v>0.32321999883651709</v>
      </c>
      <c r="Y37" s="39">
        <v>0.65643998718261676</v>
      </c>
      <c r="Z37" s="39">
        <v>0.226570007324219</v>
      </c>
      <c r="AA37" s="39">
        <v>0.99908999633789008</v>
      </c>
      <c r="AB37" s="39">
        <v>0</v>
      </c>
      <c r="AC37" s="39">
        <v>0.51385999298095697</v>
      </c>
      <c r="AD37" s="39">
        <v>0.56692999267578104</v>
      </c>
      <c r="AE37" s="40">
        <v>3.6573799757957448</v>
      </c>
      <c r="AF37" s="38">
        <v>0</v>
      </c>
      <c r="AG37" s="39">
        <v>6.7759100980758662</v>
      </c>
      <c r="AH37" s="39">
        <v>11.804239980936064</v>
      </c>
      <c r="AI37" s="40">
        <v>18.580150079011929</v>
      </c>
      <c r="AJ37" s="71">
        <v>401.81864014291767</v>
      </c>
    </row>
    <row r="38" spans="1:36" x14ac:dyDescent="0.3">
      <c r="A38" s="1" t="s">
        <v>81</v>
      </c>
      <c r="B38" s="61" t="s">
        <v>84</v>
      </c>
      <c r="C38" s="38">
        <v>22.058250144958496</v>
      </c>
      <c r="D38" s="39">
        <v>8.0651299920082096</v>
      </c>
      <c r="E38" s="39">
        <v>0.25884999847412099</v>
      </c>
      <c r="F38" s="39">
        <v>0.21747000312805159</v>
      </c>
      <c r="G38" s="40">
        <v>30.599700138568881</v>
      </c>
      <c r="H38" s="38">
        <v>179.21128075838087</v>
      </c>
      <c r="I38" s="39">
        <v>2.0084799890518186</v>
      </c>
      <c r="J38" s="39">
        <v>204.33432007789608</v>
      </c>
      <c r="K38" s="39">
        <v>0.14207000350952109</v>
      </c>
      <c r="L38" s="40">
        <v>385.69615082883826</v>
      </c>
      <c r="M38" s="38">
        <v>195.06703005361555</v>
      </c>
      <c r="N38" s="39">
        <v>7.1309997558593699E-2</v>
      </c>
      <c r="O38" s="39">
        <v>175.09724997401244</v>
      </c>
      <c r="P38" s="39">
        <v>0</v>
      </c>
      <c r="Q38" s="40">
        <v>370.23559002518658</v>
      </c>
      <c r="R38" s="38">
        <v>133.08762060189238</v>
      </c>
      <c r="S38" s="39">
        <v>0.30029000854492199</v>
      </c>
      <c r="T38" s="39">
        <v>8.1988600564002976</v>
      </c>
      <c r="U38" s="39">
        <v>34.958579907417331</v>
      </c>
      <c r="V38" s="40">
        <v>176.54535057425494</v>
      </c>
      <c r="W38" s="38">
        <v>2.1849300537109348</v>
      </c>
      <c r="X38" s="39">
        <v>5.0196200003623916</v>
      </c>
      <c r="Y38" s="39">
        <v>1.3210000038147001E-2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7.2177600541114737</v>
      </c>
      <c r="AF38" s="38">
        <v>0</v>
      </c>
      <c r="AG38" s="39">
        <v>2.8874600143432589</v>
      </c>
      <c r="AH38" s="39">
        <v>15.294400035858155</v>
      </c>
      <c r="AI38" s="40">
        <v>18.181860050201415</v>
      </c>
      <c r="AJ38" s="71">
        <v>988.4764116711616</v>
      </c>
    </row>
    <row r="39" spans="1:36" x14ac:dyDescent="0.3">
      <c r="A39" s="1" t="s">
        <v>81</v>
      </c>
      <c r="B39" s="61" t="s">
        <v>85</v>
      </c>
      <c r="C39" s="38">
        <v>19.870009794235237</v>
      </c>
      <c r="D39" s="39">
        <v>3.9925599746704066</v>
      </c>
      <c r="E39" s="39">
        <v>0</v>
      </c>
      <c r="F39" s="39">
        <v>0</v>
      </c>
      <c r="G39" s="40">
        <v>23.862569768905644</v>
      </c>
      <c r="H39" s="38">
        <v>29.765779376983645</v>
      </c>
      <c r="I39" s="39">
        <v>0.87220999145507805</v>
      </c>
      <c r="J39" s="39">
        <v>17.780800003051741</v>
      </c>
      <c r="K39" s="39">
        <v>0</v>
      </c>
      <c r="L39" s="40">
        <v>48.418789371490462</v>
      </c>
      <c r="M39" s="38">
        <v>14.338020100593567</v>
      </c>
      <c r="N39" s="39">
        <v>0</v>
      </c>
      <c r="O39" s="39">
        <v>22.573640007019051</v>
      </c>
      <c r="P39" s="39">
        <v>0</v>
      </c>
      <c r="Q39" s="40">
        <v>36.911660107612619</v>
      </c>
      <c r="R39" s="38">
        <v>14.552409985065458</v>
      </c>
      <c r="S39" s="39">
        <v>0.60320001411437951</v>
      </c>
      <c r="T39" s="39">
        <v>0.417760002613068</v>
      </c>
      <c r="U39" s="39">
        <v>4.0864899969100952</v>
      </c>
      <c r="V39" s="40">
        <v>19.659859998703002</v>
      </c>
      <c r="W39" s="38">
        <v>8.3814298305511485</v>
      </c>
      <c r="X39" s="39">
        <v>0.61555999374389658</v>
      </c>
      <c r="Y39" s="39">
        <v>26.252989581584938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35.249979405879984</v>
      </c>
      <c r="AF39" s="38">
        <v>0</v>
      </c>
      <c r="AG39" s="39">
        <v>0.9731800088882443</v>
      </c>
      <c r="AH39" s="39">
        <v>1.6380199999809264</v>
      </c>
      <c r="AI39" s="40">
        <v>2.6112000088691705</v>
      </c>
      <c r="AJ39" s="71">
        <v>166.71405866146088</v>
      </c>
    </row>
    <row r="40" spans="1:36" x14ac:dyDescent="0.3">
      <c r="A40" s="1" t="s">
        <v>86</v>
      </c>
      <c r="B40" s="61" t="s">
        <v>87</v>
      </c>
      <c r="C40" s="38">
        <v>72.58407008743292</v>
      </c>
      <c r="D40" s="39">
        <v>10.133479892730712</v>
      </c>
      <c r="E40" s="39">
        <v>0</v>
      </c>
      <c r="F40" s="39">
        <v>8.2499998092651405E-2</v>
      </c>
      <c r="G40" s="40">
        <v>82.800049978256283</v>
      </c>
      <c r="H40" s="38">
        <v>40.342340486526481</v>
      </c>
      <c r="I40" s="39">
        <v>0.21659999847412109</v>
      </c>
      <c r="J40" s="39">
        <v>60.085150426864608</v>
      </c>
      <c r="K40" s="39">
        <v>0</v>
      </c>
      <c r="L40" s="40">
        <v>100.64409091186522</v>
      </c>
      <c r="M40" s="38">
        <v>35.991420074462887</v>
      </c>
      <c r="N40" s="39">
        <v>0.53402999305725107</v>
      </c>
      <c r="O40" s="39">
        <v>29.965160215377811</v>
      </c>
      <c r="P40" s="39">
        <v>0</v>
      </c>
      <c r="Q40" s="40">
        <v>66.490610282897947</v>
      </c>
      <c r="R40" s="38">
        <v>40.999310028076195</v>
      </c>
      <c r="S40" s="39">
        <v>0.121</v>
      </c>
      <c r="T40" s="39">
        <v>0</v>
      </c>
      <c r="U40" s="39">
        <v>7.1855900306701681</v>
      </c>
      <c r="V40" s="40">
        <v>48.305900058746367</v>
      </c>
      <c r="W40" s="38">
        <v>0</v>
      </c>
      <c r="X40" s="39">
        <v>0</v>
      </c>
      <c r="Y40" s="39">
        <v>0.84492997741699205</v>
      </c>
      <c r="Z40" s="39">
        <v>1.5539600219726599</v>
      </c>
      <c r="AA40" s="39">
        <v>0.23444999694824201</v>
      </c>
      <c r="AB40" s="39">
        <v>1.2696699829101561</v>
      </c>
      <c r="AC40" s="39">
        <v>0</v>
      </c>
      <c r="AD40" s="39">
        <v>0</v>
      </c>
      <c r="AE40" s="40">
        <v>3.9030099792480497</v>
      </c>
      <c r="AF40" s="38">
        <v>0</v>
      </c>
      <c r="AG40" s="39">
        <v>11.934219809532165</v>
      </c>
      <c r="AH40" s="39">
        <v>2.244870017290113</v>
      </c>
      <c r="AI40" s="40">
        <v>14.179089826822278</v>
      </c>
      <c r="AJ40" s="71">
        <v>316.32275103783616</v>
      </c>
    </row>
    <row r="41" spans="1:36" x14ac:dyDescent="0.3">
      <c r="A41" s="1" t="s">
        <v>86</v>
      </c>
      <c r="B41" s="61" t="s">
        <v>88</v>
      </c>
      <c r="C41" s="38">
        <v>47.90701078796387</v>
      </c>
      <c r="D41" s="39">
        <v>3.2887899818420401</v>
      </c>
      <c r="E41" s="39">
        <v>2.6070100097656201</v>
      </c>
      <c r="F41" s="39">
        <v>0.37305999755859398</v>
      </c>
      <c r="G41" s="40">
        <v>54.175870777130122</v>
      </c>
      <c r="H41" s="38">
        <v>3.2022900009155264</v>
      </c>
      <c r="I41" s="39">
        <v>0</v>
      </c>
      <c r="J41" s="39">
        <v>25.119079920768733</v>
      </c>
      <c r="K41" s="39">
        <v>0</v>
      </c>
      <c r="L41" s="40">
        <v>28.321369921684258</v>
      </c>
      <c r="M41" s="38">
        <v>19.361339950799945</v>
      </c>
      <c r="N41" s="39">
        <v>0</v>
      </c>
      <c r="O41" s="39">
        <v>37.417989756584163</v>
      </c>
      <c r="P41" s="39">
        <v>0</v>
      </c>
      <c r="Q41" s="40">
        <v>56.779329707384107</v>
      </c>
      <c r="R41" s="38">
        <v>26.245199916839606</v>
      </c>
      <c r="S41" s="39">
        <v>0</v>
      </c>
      <c r="T41" s="39">
        <v>0.86848998451232995</v>
      </c>
      <c r="U41" s="39">
        <v>3.3820600051879923</v>
      </c>
      <c r="V41" s="40">
        <v>30.495749906539928</v>
      </c>
      <c r="W41" s="38">
        <v>0</v>
      </c>
      <c r="X41" s="39">
        <v>0</v>
      </c>
      <c r="Y41" s="39">
        <v>1.34799995422363E-2</v>
      </c>
      <c r="Z41" s="39">
        <v>0</v>
      </c>
      <c r="AA41" s="39">
        <v>1.2467099914550781</v>
      </c>
      <c r="AB41" s="39">
        <v>0.37207998657226599</v>
      </c>
      <c r="AC41" s="39">
        <v>0</v>
      </c>
      <c r="AD41" s="39">
        <v>0.89004998779296896</v>
      </c>
      <c r="AE41" s="40">
        <v>2.5223199653625494</v>
      </c>
      <c r="AF41" s="38">
        <v>0</v>
      </c>
      <c r="AG41" s="39">
        <v>20.258039966583247</v>
      </c>
      <c r="AH41" s="39">
        <v>5.9674400959014919</v>
      </c>
      <c r="AI41" s="40">
        <v>26.225480062484738</v>
      </c>
      <c r="AJ41" s="71">
        <v>198.52012034058569</v>
      </c>
    </row>
    <row r="42" spans="1:36" x14ac:dyDescent="0.3">
      <c r="A42" s="1" t="s">
        <v>86</v>
      </c>
      <c r="B42" s="61" t="s">
        <v>89</v>
      </c>
      <c r="C42" s="38">
        <v>72.173699768066498</v>
      </c>
      <c r="D42" s="39">
        <v>2.136409988403321</v>
      </c>
      <c r="E42" s="39">
        <v>14.406910003662109</v>
      </c>
      <c r="F42" s="39">
        <v>2.3084399490356442</v>
      </c>
      <c r="G42" s="40">
        <v>91.025459709167563</v>
      </c>
      <c r="H42" s="38">
        <v>17.17674993896485</v>
      </c>
      <c r="I42" s="39">
        <v>8.9729999542236302E-2</v>
      </c>
      <c r="J42" s="39">
        <v>48.026920017242404</v>
      </c>
      <c r="K42" s="39">
        <v>0.37440999984741219</v>
      </c>
      <c r="L42" s="40">
        <v>65.667809955596908</v>
      </c>
      <c r="M42" s="38">
        <v>61.623139638423943</v>
      </c>
      <c r="N42" s="39">
        <v>0.37756999206542963</v>
      </c>
      <c r="O42" s="39">
        <v>92.503379864692675</v>
      </c>
      <c r="P42" s="39">
        <v>0</v>
      </c>
      <c r="Q42" s="40">
        <v>154.50408949518206</v>
      </c>
      <c r="R42" s="38">
        <v>118.1577999973297</v>
      </c>
      <c r="S42" s="39">
        <v>0.71259999847412203</v>
      </c>
      <c r="T42" s="39">
        <v>1.0184599871635438</v>
      </c>
      <c r="U42" s="39">
        <v>19.611259968757636</v>
      </c>
      <c r="V42" s="40">
        <v>139.500119951725</v>
      </c>
      <c r="W42" s="38">
        <v>3.2483199291229194</v>
      </c>
      <c r="X42" s="39">
        <v>8.1700000762939498E-2</v>
      </c>
      <c r="Y42" s="39">
        <v>1.9219699687957823</v>
      </c>
      <c r="Z42" s="39">
        <v>0.15382000732421899</v>
      </c>
      <c r="AA42" s="39">
        <v>2.1292099609375001</v>
      </c>
      <c r="AB42" s="39">
        <v>2.024130065917964</v>
      </c>
      <c r="AC42" s="39">
        <v>0</v>
      </c>
      <c r="AD42" s="39">
        <v>0</v>
      </c>
      <c r="AE42" s="40">
        <v>9.5591499328613239</v>
      </c>
      <c r="AF42" s="38">
        <v>0</v>
      </c>
      <c r="AG42" s="39">
        <v>71.550099924325892</v>
      </c>
      <c r="AH42" s="39">
        <v>18.594489866495138</v>
      </c>
      <c r="AI42" s="40">
        <v>90.14458979082103</v>
      </c>
      <c r="AJ42" s="71">
        <v>550.40121883535392</v>
      </c>
    </row>
    <row r="43" spans="1:36" x14ac:dyDescent="0.3">
      <c r="A43" s="1" t="s">
        <v>86</v>
      </c>
      <c r="B43" s="61" t="s">
        <v>90</v>
      </c>
      <c r="C43" s="38">
        <v>51.427201133728026</v>
      </c>
      <c r="D43" s="39">
        <v>6.3311200103759733</v>
      </c>
      <c r="E43" s="39">
        <v>32.537869979858399</v>
      </c>
      <c r="F43" s="39">
        <v>9.9375300636291417</v>
      </c>
      <c r="G43" s="40">
        <v>100.23372118759154</v>
      </c>
      <c r="H43" s="38">
        <v>66.155609214782714</v>
      </c>
      <c r="I43" s="39">
        <v>0.54902999305725064</v>
      </c>
      <c r="J43" s="39">
        <v>60.901579675912863</v>
      </c>
      <c r="K43" s="39">
        <v>0.114569999694824</v>
      </c>
      <c r="L43" s="40">
        <v>127.72078888344765</v>
      </c>
      <c r="M43" s="38">
        <v>128.67525950193411</v>
      </c>
      <c r="N43" s="39">
        <v>1.5318399972915662</v>
      </c>
      <c r="O43" s="39">
        <v>48.993079994201651</v>
      </c>
      <c r="P43" s="39">
        <v>0</v>
      </c>
      <c r="Q43" s="40">
        <v>179.20017949342733</v>
      </c>
      <c r="R43" s="38">
        <v>126.7581001267433</v>
      </c>
      <c r="S43" s="39">
        <v>3.1479299945831292</v>
      </c>
      <c r="T43" s="39">
        <v>1.5106200180053722</v>
      </c>
      <c r="U43" s="39">
        <v>22.511629978179936</v>
      </c>
      <c r="V43" s="40">
        <v>153.92828011751175</v>
      </c>
      <c r="W43" s="38">
        <v>1.3653700351715083</v>
      </c>
      <c r="X43" s="39">
        <v>0.14858000183105469</v>
      </c>
      <c r="Y43" s="39">
        <v>0.52084001111984324</v>
      </c>
      <c r="Z43" s="39">
        <v>0.143139999389648</v>
      </c>
      <c r="AA43" s="39">
        <v>1.6913800201415989</v>
      </c>
      <c r="AB43" s="39">
        <v>6.7680000305175805E-2</v>
      </c>
      <c r="AC43" s="39">
        <v>0</v>
      </c>
      <c r="AD43" s="39">
        <v>0.16275999450683601</v>
      </c>
      <c r="AE43" s="40">
        <v>4.0997500624656658</v>
      </c>
      <c r="AF43" s="38">
        <v>0</v>
      </c>
      <c r="AG43" s="39">
        <v>74.006590153932606</v>
      </c>
      <c r="AH43" s="39">
        <v>9.9320200006961894</v>
      </c>
      <c r="AI43" s="40">
        <v>83.93861015462879</v>
      </c>
      <c r="AJ43" s="71">
        <v>649.12132989907275</v>
      </c>
    </row>
    <row r="44" spans="1:36" x14ac:dyDescent="0.3">
      <c r="A44" s="1" t="s">
        <v>86</v>
      </c>
      <c r="B44" s="61" t="s">
        <v>91</v>
      </c>
      <c r="C44" s="38">
        <v>142.92991974639887</v>
      </c>
      <c r="D44" s="39">
        <v>20.775590009689331</v>
      </c>
      <c r="E44" s="39">
        <v>5.2688100585937505</v>
      </c>
      <c r="F44" s="39">
        <v>0.36266000366211004</v>
      </c>
      <c r="G44" s="40">
        <v>169.33697981834405</v>
      </c>
      <c r="H44" s="38">
        <v>128.12404972386358</v>
      </c>
      <c r="I44" s="39">
        <v>0.48333999729156552</v>
      </c>
      <c r="J44" s="39">
        <v>102.34125019407277</v>
      </c>
      <c r="K44" s="39">
        <v>0.36949000549316358</v>
      </c>
      <c r="L44" s="40">
        <v>231.31812992072105</v>
      </c>
      <c r="M44" s="38">
        <v>191.24230049896238</v>
      </c>
      <c r="N44" s="39">
        <v>0.15843000030517579</v>
      </c>
      <c r="O44" s="39">
        <v>94.219349289894112</v>
      </c>
      <c r="P44" s="39">
        <v>0.13816000366210901</v>
      </c>
      <c r="Q44" s="40">
        <v>285.75823979282376</v>
      </c>
      <c r="R44" s="38">
        <v>191.51074030280114</v>
      </c>
      <c r="S44" s="39">
        <v>0.13151000213623049</v>
      </c>
      <c r="T44" s="39">
        <v>1.9763199987411499</v>
      </c>
      <c r="U44" s="39">
        <v>32.792179978847514</v>
      </c>
      <c r="V44" s="40">
        <v>226.41075028252604</v>
      </c>
      <c r="W44" s="38">
        <v>0.23186999702453587</v>
      </c>
      <c r="X44" s="39">
        <v>1.37600002288818E-2</v>
      </c>
      <c r="Y44" s="39">
        <v>2.5432800903320301</v>
      </c>
      <c r="Z44" s="39">
        <v>4.8105800781249997</v>
      </c>
      <c r="AA44" s="39">
        <v>0</v>
      </c>
      <c r="AB44" s="39">
        <v>0</v>
      </c>
      <c r="AC44" s="39">
        <v>0</v>
      </c>
      <c r="AD44" s="39">
        <v>0</v>
      </c>
      <c r="AE44" s="40">
        <v>7.5994901657104474</v>
      </c>
      <c r="AF44" s="38">
        <v>0</v>
      </c>
      <c r="AG44" s="39">
        <v>88.640149954319085</v>
      </c>
      <c r="AH44" s="39">
        <v>48.266199992179828</v>
      </c>
      <c r="AI44" s="40">
        <v>136.90634994649892</v>
      </c>
      <c r="AJ44" s="71">
        <v>1057.3299399266243</v>
      </c>
    </row>
    <row r="45" spans="1:36" x14ac:dyDescent="0.3">
      <c r="A45" s="1" t="s">
        <v>86</v>
      </c>
      <c r="B45" s="61" t="s">
        <v>92</v>
      </c>
      <c r="C45" s="38">
        <v>70.615720434188759</v>
      </c>
      <c r="D45" s="39">
        <v>11.891360031127927</v>
      </c>
      <c r="E45" s="39">
        <v>13.487879606246947</v>
      </c>
      <c r="F45" s="39">
        <v>2.5056299915313671</v>
      </c>
      <c r="G45" s="40">
        <v>98.500590063095004</v>
      </c>
      <c r="H45" s="38">
        <v>42.375419770717635</v>
      </c>
      <c r="I45" s="39">
        <v>0</v>
      </c>
      <c r="J45" s="39">
        <v>26.697349948883073</v>
      </c>
      <c r="K45" s="39">
        <v>0</v>
      </c>
      <c r="L45" s="40">
        <v>69.0727697196007</v>
      </c>
      <c r="M45" s="38">
        <v>41.875289930917319</v>
      </c>
      <c r="N45" s="39">
        <v>7.0290000915527395E-2</v>
      </c>
      <c r="O45" s="39">
        <v>76.69314986801146</v>
      </c>
      <c r="P45" s="39">
        <v>0</v>
      </c>
      <c r="Q45" s="40">
        <v>118.6387297998443</v>
      </c>
      <c r="R45" s="38">
        <v>44.106840019702908</v>
      </c>
      <c r="S45" s="39">
        <v>1.7112800102233887</v>
      </c>
      <c r="T45" s="39">
        <v>0.26424000430107158</v>
      </c>
      <c r="U45" s="39">
        <v>16.525780114650768</v>
      </c>
      <c r="V45" s="40">
        <v>62.608140148878135</v>
      </c>
      <c r="W45" s="38">
        <v>0.32379998779296898</v>
      </c>
      <c r="X45" s="39">
        <v>0</v>
      </c>
      <c r="Y45" s="39">
        <v>8.8119299468994221</v>
      </c>
      <c r="Z45" s="39">
        <v>0.14818999671936017</v>
      </c>
      <c r="AA45" s="39">
        <v>0.84920001220703101</v>
      </c>
      <c r="AB45" s="39">
        <v>0</v>
      </c>
      <c r="AC45" s="39">
        <v>0</v>
      </c>
      <c r="AD45" s="39">
        <v>0</v>
      </c>
      <c r="AE45" s="40">
        <v>10.133119943618782</v>
      </c>
      <c r="AF45" s="38">
        <v>0</v>
      </c>
      <c r="AG45" s="39">
        <v>36.849770079135872</v>
      </c>
      <c r="AH45" s="39">
        <v>2.3659600133895844</v>
      </c>
      <c r="AI45" s="40">
        <v>39.215730092525455</v>
      </c>
      <c r="AJ45" s="71">
        <v>398.16907976756232</v>
      </c>
    </row>
    <row r="46" spans="1:36" x14ac:dyDescent="0.3">
      <c r="A46" s="1" t="s">
        <v>86</v>
      </c>
      <c r="B46" s="61" t="s">
        <v>93</v>
      </c>
      <c r="C46" s="38">
        <v>48.426739700317441</v>
      </c>
      <c r="D46" s="39">
        <v>5.1798899993896486</v>
      </c>
      <c r="E46" s="39">
        <v>8.7245599975586003</v>
      </c>
      <c r="F46" s="39">
        <v>1.3851899719238301</v>
      </c>
      <c r="G46" s="40">
        <v>63.716379669189521</v>
      </c>
      <c r="H46" s="38">
        <v>48.739740066528306</v>
      </c>
      <c r="I46" s="39">
        <v>0</v>
      </c>
      <c r="J46" s="39">
        <v>29.528429687499997</v>
      </c>
      <c r="K46" s="39">
        <v>4.7450000762939502E-2</v>
      </c>
      <c r="L46" s="40">
        <v>78.315619754791243</v>
      </c>
      <c r="M46" s="38">
        <v>106.1698001041412</v>
      </c>
      <c r="N46" s="39">
        <v>9.3670000076293905E-2</v>
      </c>
      <c r="O46" s="39">
        <v>146.90652003002171</v>
      </c>
      <c r="P46" s="39">
        <v>0</v>
      </c>
      <c r="Q46" s="40">
        <v>253.16999013423919</v>
      </c>
      <c r="R46" s="38">
        <v>99.719520007133497</v>
      </c>
      <c r="S46" s="39">
        <v>0.75676000595092807</v>
      </c>
      <c r="T46" s="39">
        <v>0.50456999492645305</v>
      </c>
      <c r="U46" s="39">
        <v>12.696310002326955</v>
      </c>
      <c r="V46" s="40">
        <v>113.67716001033783</v>
      </c>
      <c r="W46" s="38">
        <v>1.5370299949645991</v>
      </c>
      <c r="X46" s="39">
        <v>1.44799995422363E-2</v>
      </c>
      <c r="Y46" s="39">
        <v>7.3252300806045465</v>
      </c>
      <c r="Z46" s="39">
        <v>0</v>
      </c>
      <c r="AA46" s="39">
        <v>0</v>
      </c>
      <c r="AB46" s="39">
        <v>0.30060998535156302</v>
      </c>
      <c r="AC46" s="39">
        <v>0</v>
      </c>
      <c r="AD46" s="39">
        <v>0</v>
      </c>
      <c r="AE46" s="40">
        <v>9.1773500604629454</v>
      </c>
      <c r="AF46" s="38">
        <v>0</v>
      </c>
      <c r="AG46" s="39">
        <v>125.77598986911778</v>
      </c>
      <c r="AH46" s="39">
        <v>13.534519914388662</v>
      </c>
      <c r="AI46" s="40">
        <v>139.31050978350643</v>
      </c>
      <c r="AJ46" s="71">
        <v>657.36700941252718</v>
      </c>
    </row>
    <row r="47" spans="1:36" x14ac:dyDescent="0.3">
      <c r="A47" s="1" t="s">
        <v>86</v>
      </c>
      <c r="B47" s="61" t="s">
        <v>94</v>
      </c>
      <c r="C47" s="38">
        <v>20.681320284843448</v>
      </c>
      <c r="D47" s="39">
        <v>2.4431500167846667</v>
      </c>
      <c r="E47" s="39">
        <v>11.881870016098018</v>
      </c>
      <c r="F47" s="39">
        <v>4.6279599838256846</v>
      </c>
      <c r="G47" s="40">
        <v>39.634300301551818</v>
      </c>
      <c r="H47" s="38">
        <v>14.016630001068123</v>
      </c>
      <c r="I47" s="39">
        <v>0</v>
      </c>
      <c r="J47" s="39">
        <v>54.251480691909812</v>
      </c>
      <c r="K47" s="39">
        <v>3.24700012207031E-2</v>
      </c>
      <c r="L47" s="40">
        <v>68.300580694198629</v>
      </c>
      <c r="M47" s="38">
        <v>48.632330080032332</v>
      </c>
      <c r="N47" s="39">
        <v>0</v>
      </c>
      <c r="O47" s="39">
        <v>52.717330282211314</v>
      </c>
      <c r="P47" s="39">
        <v>0</v>
      </c>
      <c r="Q47" s="40">
        <v>101.34966036224364</v>
      </c>
      <c r="R47" s="38">
        <v>36.853989976882922</v>
      </c>
      <c r="S47" s="39">
        <v>0</v>
      </c>
      <c r="T47" s="39">
        <v>0.36880999946594251</v>
      </c>
      <c r="U47" s="39">
        <v>9.0804700317382867</v>
      </c>
      <c r="V47" s="40">
        <v>46.303270008087154</v>
      </c>
      <c r="W47" s="38">
        <v>3.0661799945831332</v>
      </c>
      <c r="X47" s="39">
        <v>0.11828000068664549</v>
      </c>
      <c r="Y47" s="39">
        <v>0.61620001220703102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3.8006600074768095</v>
      </c>
      <c r="AF47" s="38">
        <v>0</v>
      </c>
      <c r="AG47" s="39">
        <v>45.713550040245075</v>
      </c>
      <c r="AH47" s="39">
        <v>3.7797600402832057</v>
      </c>
      <c r="AI47" s="40">
        <v>49.493310080528282</v>
      </c>
      <c r="AJ47" s="71">
        <v>308.88178145408637</v>
      </c>
    </row>
    <row r="48" spans="1:36" x14ac:dyDescent="0.3">
      <c r="A48" s="1" t="s">
        <v>86</v>
      </c>
      <c r="B48" s="61" t="s">
        <v>95</v>
      </c>
      <c r="C48" s="38">
        <v>20.3314797668457</v>
      </c>
      <c r="D48" s="39">
        <v>2.7478099975585923</v>
      </c>
      <c r="E48" s="39">
        <v>4.2281401367187499</v>
      </c>
      <c r="F48" s="39">
        <v>8.6430000305175794E-2</v>
      </c>
      <c r="G48" s="40">
        <v>27.393859901428218</v>
      </c>
      <c r="H48" s="38">
        <v>33.947080042839048</v>
      </c>
      <c r="I48" s="39">
        <v>0</v>
      </c>
      <c r="J48" s="39">
        <v>29.6963700237274</v>
      </c>
      <c r="K48" s="39">
        <v>0</v>
      </c>
      <c r="L48" s="40">
        <v>63.643450066566444</v>
      </c>
      <c r="M48" s="38">
        <v>51.703710189580917</v>
      </c>
      <c r="N48" s="39">
        <v>0</v>
      </c>
      <c r="O48" s="39">
        <v>34.929810232043259</v>
      </c>
      <c r="P48" s="39">
        <v>0</v>
      </c>
      <c r="Q48" s="40">
        <v>86.633520421624183</v>
      </c>
      <c r="R48" s="38">
        <v>38.54439016246797</v>
      </c>
      <c r="S48" s="39">
        <v>0.11475</v>
      </c>
      <c r="T48" s="39">
        <v>0.65438999938964793</v>
      </c>
      <c r="U48" s="39">
        <v>4.8321299781799274</v>
      </c>
      <c r="V48" s="40">
        <v>44.145660140037549</v>
      </c>
      <c r="W48" s="38">
        <v>0.12468999958038331</v>
      </c>
      <c r="X48" s="39">
        <v>0</v>
      </c>
      <c r="Y48" s="39">
        <v>6.7209999084472699E-2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0.19189999866485602</v>
      </c>
      <c r="AF48" s="38">
        <v>0</v>
      </c>
      <c r="AG48" s="39">
        <v>24.029299973487856</v>
      </c>
      <c r="AH48" s="39">
        <v>6.1850500593185416</v>
      </c>
      <c r="AI48" s="40">
        <v>30.214350032806397</v>
      </c>
      <c r="AJ48" s="71">
        <v>252.22274056112767</v>
      </c>
    </row>
    <row r="49" spans="1:36" x14ac:dyDescent="0.3">
      <c r="A49" s="1" t="s">
        <v>96</v>
      </c>
      <c r="B49" s="61" t="s">
        <v>97</v>
      </c>
      <c r="C49" s="38">
        <v>32.27288934326176</v>
      </c>
      <c r="D49" s="39">
        <v>3.1232700042724599</v>
      </c>
      <c r="E49" s="39">
        <v>0</v>
      </c>
      <c r="F49" s="39">
        <v>0</v>
      </c>
      <c r="G49" s="40">
        <v>35.396159347534223</v>
      </c>
      <c r="H49" s="38">
        <v>43.618960008621208</v>
      </c>
      <c r="I49" s="39">
        <v>0</v>
      </c>
      <c r="J49" s="39">
        <v>36.218430061340335</v>
      </c>
      <c r="K49" s="39">
        <v>0.46786000823974688</v>
      </c>
      <c r="L49" s="40">
        <v>80.305250078201297</v>
      </c>
      <c r="M49" s="38">
        <v>40.58749022293091</v>
      </c>
      <c r="N49" s="39">
        <v>0</v>
      </c>
      <c r="O49" s="39">
        <v>33.107419848442071</v>
      </c>
      <c r="P49" s="39">
        <v>0</v>
      </c>
      <c r="Q49" s="40">
        <v>73.694910071372988</v>
      </c>
      <c r="R49" s="38">
        <v>24.294030095100407</v>
      </c>
      <c r="S49" s="39">
        <v>0</v>
      </c>
      <c r="T49" s="39">
        <v>0.41038999176025348</v>
      </c>
      <c r="U49" s="39">
        <v>4.4367899723052986</v>
      </c>
      <c r="V49" s="40">
        <v>29.14121005916596</v>
      </c>
      <c r="W49" s="38">
        <v>0</v>
      </c>
      <c r="X49" s="39">
        <v>0</v>
      </c>
      <c r="Y49" s="39">
        <v>0.80765998840332032</v>
      </c>
      <c r="Z49" s="39">
        <v>0</v>
      </c>
      <c r="AA49" s="39">
        <v>0</v>
      </c>
      <c r="AB49" s="39">
        <v>0.15092000579833992</v>
      </c>
      <c r="AC49" s="39">
        <v>0</v>
      </c>
      <c r="AD49" s="39">
        <v>0</v>
      </c>
      <c r="AE49" s="40">
        <v>0.95857999420166018</v>
      </c>
      <c r="AF49" s="38">
        <v>0</v>
      </c>
      <c r="AG49" s="39">
        <v>9.3394100327491749</v>
      </c>
      <c r="AH49" s="39">
        <v>1.1573099970817564</v>
      </c>
      <c r="AI49" s="40">
        <v>10.496720029830932</v>
      </c>
      <c r="AJ49" s="71">
        <v>229.99282958030707</v>
      </c>
    </row>
    <row r="50" spans="1:36" x14ac:dyDescent="0.3">
      <c r="A50" s="1" t="s">
        <v>96</v>
      </c>
      <c r="B50" s="61" t="s">
        <v>98</v>
      </c>
      <c r="C50" s="38">
        <v>52.502149705886872</v>
      </c>
      <c r="D50" s="39">
        <v>6.4326000118255591</v>
      </c>
      <c r="E50" s="39">
        <v>6.6892398262023924</v>
      </c>
      <c r="F50" s="39">
        <v>1.1523399848937985</v>
      </c>
      <c r="G50" s="40">
        <v>66.776329528808617</v>
      </c>
      <c r="H50" s="38">
        <v>59.320110176086438</v>
      </c>
      <c r="I50" s="39">
        <v>0.21743999862670901</v>
      </c>
      <c r="J50" s="39">
        <v>51.168339995384208</v>
      </c>
      <c r="K50" s="39">
        <v>0.204140005111694</v>
      </c>
      <c r="L50" s="40">
        <v>110.91003017520904</v>
      </c>
      <c r="M50" s="38">
        <v>102.13224999904632</v>
      </c>
      <c r="N50" s="39">
        <v>7.92600002288818E-2</v>
      </c>
      <c r="O50" s="39">
        <v>99.691060191631294</v>
      </c>
      <c r="P50" s="39">
        <v>0</v>
      </c>
      <c r="Q50" s="40">
        <v>201.90257019090649</v>
      </c>
      <c r="R50" s="38">
        <v>27.155010046005248</v>
      </c>
      <c r="S50" s="39">
        <v>0</v>
      </c>
      <c r="T50" s="39">
        <v>4.4227900161743117</v>
      </c>
      <c r="U50" s="39">
        <v>6.4245500106811555</v>
      </c>
      <c r="V50" s="40">
        <v>38.002350072860715</v>
      </c>
      <c r="W50" s="38">
        <v>9.4450100994110073</v>
      </c>
      <c r="X50" s="39">
        <v>0.1575699939727784</v>
      </c>
      <c r="Y50" s="39">
        <v>4.0792300415039069</v>
      </c>
      <c r="Z50" s="39">
        <v>9.3699998855590796E-3</v>
      </c>
      <c r="AA50" s="39">
        <v>0.25291000366210897</v>
      </c>
      <c r="AB50" s="39">
        <v>0.22316999816894501</v>
      </c>
      <c r="AC50" s="39">
        <v>0.21896000671386701</v>
      </c>
      <c r="AD50" s="39">
        <v>0</v>
      </c>
      <c r="AE50" s="40">
        <v>14.386220143318173</v>
      </c>
      <c r="AF50" s="38">
        <v>0</v>
      </c>
      <c r="AG50" s="39">
        <v>5.1514700326919591</v>
      </c>
      <c r="AH50" s="39">
        <v>1.1195100049972537</v>
      </c>
      <c r="AI50" s="40">
        <v>6.2709800376892133</v>
      </c>
      <c r="AJ50" s="71">
        <v>438.24848014879223</v>
      </c>
    </row>
    <row r="51" spans="1:36" x14ac:dyDescent="0.3">
      <c r="A51" s="1" t="s">
        <v>96</v>
      </c>
      <c r="B51" s="61" t="s">
        <v>99</v>
      </c>
      <c r="C51" s="38">
        <v>14.302150024414059</v>
      </c>
      <c r="D51" s="39">
        <v>2.236320014953614</v>
      </c>
      <c r="E51" s="39">
        <v>7.0986700210571296</v>
      </c>
      <c r="F51" s="39">
        <v>0.8818099899291999</v>
      </c>
      <c r="G51" s="40">
        <v>24.518950050354004</v>
      </c>
      <c r="H51" s="38">
        <v>72.245810169219979</v>
      </c>
      <c r="I51" s="39">
        <v>7.4269996643066397E-2</v>
      </c>
      <c r="J51" s="39">
        <v>80.386010244369558</v>
      </c>
      <c r="K51" s="39">
        <v>1.3685900039672849</v>
      </c>
      <c r="L51" s="40">
        <v>154.07468041419989</v>
      </c>
      <c r="M51" s="38">
        <v>82.477229622840881</v>
      </c>
      <c r="N51" s="39">
        <v>0.22080000114440901</v>
      </c>
      <c r="O51" s="39">
        <v>127.43516995620718</v>
      </c>
      <c r="P51" s="39">
        <v>0</v>
      </c>
      <c r="Q51" s="40">
        <v>210.13319958019247</v>
      </c>
      <c r="R51" s="38">
        <v>38.399289901733397</v>
      </c>
      <c r="S51" s="39">
        <v>0</v>
      </c>
      <c r="T51" s="39">
        <v>0.75863000488281296</v>
      </c>
      <c r="U51" s="39">
        <v>9.1718700504303055</v>
      </c>
      <c r="V51" s="40">
        <v>48.329789957046515</v>
      </c>
      <c r="W51" s="38">
        <v>0</v>
      </c>
      <c r="X51" s="39">
        <v>6.4870000839233402E-2</v>
      </c>
      <c r="Y51" s="39">
        <v>0.99140998077392495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1.0562799816131583</v>
      </c>
      <c r="AF51" s="38">
        <v>0</v>
      </c>
      <c r="AG51" s="39">
        <v>2.0871300659179681</v>
      </c>
      <c r="AH51" s="39">
        <v>3.5636099758148192</v>
      </c>
      <c r="AI51" s="40">
        <v>5.6507400417327869</v>
      </c>
      <c r="AJ51" s="71">
        <v>443.76364002513884</v>
      </c>
    </row>
    <row r="52" spans="1:36" x14ac:dyDescent="0.3">
      <c r="A52" s="1" t="s">
        <v>96</v>
      </c>
      <c r="B52" s="61" t="s">
        <v>100</v>
      </c>
      <c r="C52" s="38">
        <v>72.412879425048814</v>
      </c>
      <c r="D52" s="39">
        <v>6.8219300422668496</v>
      </c>
      <c r="E52" s="39">
        <v>24.326600212097176</v>
      </c>
      <c r="F52" s="39">
        <v>4.1148099670410154</v>
      </c>
      <c r="G52" s="40">
        <v>107.67621964645386</v>
      </c>
      <c r="H52" s="38">
        <v>169.55031982803342</v>
      </c>
      <c r="I52" s="39">
        <v>0.38090999031066891</v>
      </c>
      <c r="J52" s="39">
        <v>153.468871322155</v>
      </c>
      <c r="K52" s="39">
        <v>0.29186000251770022</v>
      </c>
      <c r="L52" s="40">
        <v>323.69196114301678</v>
      </c>
      <c r="M52" s="38">
        <v>152.37849042320258</v>
      </c>
      <c r="N52" s="39">
        <v>0.48845000076293971</v>
      </c>
      <c r="O52" s="39">
        <v>199.74854995918281</v>
      </c>
      <c r="P52" s="39">
        <v>0</v>
      </c>
      <c r="Q52" s="40">
        <v>352.61549038314831</v>
      </c>
      <c r="R52" s="38">
        <v>194.26083973789218</v>
      </c>
      <c r="S52" s="39">
        <v>0.45805000305175803</v>
      </c>
      <c r="T52" s="39">
        <v>1.257200012207031</v>
      </c>
      <c r="U52" s="39">
        <v>25.39650993418693</v>
      </c>
      <c r="V52" s="40">
        <v>221.3725996873379</v>
      </c>
      <c r="W52" s="38">
        <v>2.418280050039288</v>
      </c>
      <c r="X52" s="39">
        <v>0.20447999382019039</v>
      </c>
      <c r="Y52" s="39">
        <v>0.96861999511718799</v>
      </c>
      <c r="Z52" s="39">
        <v>0.28051998901367198</v>
      </c>
      <c r="AA52" s="39">
        <v>8.6225898876190143</v>
      </c>
      <c r="AB52" s="39">
        <v>2.4159099121093699</v>
      </c>
      <c r="AC52" s="39">
        <v>0</v>
      </c>
      <c r="AD52" s="39">
        <v>0</v>
      </c>
      <c r="AE52" s="40">
        <v>14.910399827718724</v>
      </c>
      <c r="AF52" s="38">
        <v>0</v>
      </c>
      <c r="AG52" s="39">
        <v>16.461259947776771</v>
      </c>
      <c r="AH52" s="39">
        <v>17.745859968185439</v>
      </c>
      <c r="AI52" s="40">
        <v>34.20711991596221</v>
      </c>
      <c r="AJ52" s="71">
        <v>1054.4737906036378</v>
      </c>
    </row>
    <row r="53" spans="1:36" x14ac:dyDescent="0.3">
      <c r="A53" s="1" t="s">
        <v>96</v>
      </c>
      <c r="B53" s="61" t="s">
        <v>101</v>
      </c>
      <c r="C53" s="38">
        <v>7.4086600494384731</v>
      </c>
      <c r="D53" s="39">
        <v>3.4717999725341757</v>
      </c>
      <c r="E53" s="39">
        <v>77.737029718399029</v>
      </c>
      <c r="F53" s="39">
        <v>9.3832500820159979</v>
      </c>
      <c r="G53" s="40">
        <v>98.000739822387686</v>
      </c>
      <c r="H53" s="38">
        <v>2.5596000061035169</v>
      </c>
      <c r="I53" s="39">
        <v>0</v>
      </c>
      <c r="J53" s="39">
        <v>113.86290024948127</v>
      </c>
      <c r="K53" s="39">
        <v>0</v>
      </c>
      <c r="L53" s="40">
        <v>116.42250025558479</v>
      </c>
      <c r="M53" s="38">
        <v>51.444140018463145</v>
      </c>
      <c r="N53" s="39">
        <v>0</v>
      </c>
      <c r="O53" s="39">
        <v>96.742570083141331</v>
      </c>
      <c r="P53" s="39">
        <v>0</v>
      </c>
      <c r="Q53" s="40">
        <v>148.18671010160449</v>
      </c>
      <c r="R53" s="38">
        <v>44.451940205097209</v>
      </c>
      <c r="S53" s="39">
        <v>1.044219985961915</v>
      </c>
      <c r="T53" s="39">
        <v>6.8099899492263809</v>
      </c>
      <c r="U53" s="39">
        <v>41.78913012528421</v>
      </c>
      <c r="V53" s="40">
        <v>94.095280265569727</v>
      </c>
      <c r="W53" s="38">
        <v>3.19918999433518</v>
      </c>
      <c r="X53" s="39">
        <v>9.2960000038147028E-2</v>
      </c>
      <c r="Y53" s="39">
        <v>2.9502699890136723</v>
      </c>
      <c r="Z53" s="39">
        <v>0</v>
      </c>
      <c r="AA53" s="39">
        <v>3.8783299865722611</v>
      </c>
      <c r="AB53" s="39">
        <v>0.75670001220703098</v>
      </c>
      <c r="AC53" s="39">
        <v>1.4494700012207029</v>
      </c>
      <c r="AD53" s="39">
        <v>0</v>
      </c>
      <c r="AE53" s="40">
        <v>12.326919983386993</v>
      </c>
      <c r="AF53" s="38">
        <v>0</v>
      </c>
      <c r="AG53" s="39">
        <v>8.9830500149726866</v>
      </c>
      <c r="AH53" s="39">
        <v>7.8150000128746013</v>
      </c>
      <c r="AI53" s="40">
        <v>16.798050027847289</v>
      </c>
      <c r="AJ53" s="71">
        <v>485.83020045638096</v>
      </c>
    </row>
    <row r="54" spans="1:36" x14ac:dyDescent="0.3">
      <c r="A54" s="1" t="s">
        <v>96</v>
      </c>
      <c r="B54" s="61" t="s">
        <v>102</v>
      </c>
      <c r="C54" s="38">
        <v>24.690729484558105</v>
      </c>
      <c r="D54" s="39">
        <v>3.645379989624022</v>
      </c>
      <c r="E54" s="39">
        <v>16.998139919281005</v>
      </c>
      <c r="F54" s="39">
        <v>5.3094600524902349</v>
      </c>
      <c r="G54" s="40">
        <v>50.64370944595337</v>
      </c>
      <c r="H54" s="38">
        <v>54.629119528770445</v>
      </c>
      <c r="I54" s="39">
        <v>0.21193000030517578</v>
      </c>
      <c r="J54" s="39">
        <v>123.1712499551773</v>
      </c>
      <c r="K54" s="39">
        <v>0.21171000099182108</v>
      </c>
      <c r="L54" s="40">
        <v>178.22400948524475</v>
      </c>
      <c r="M54" s="38">
        <v>90.049779844522504</v>
      </c>
      <c r="N54" s="39">
        <v>0</v>
      </c>
      <c r="O54" s="39">
        <v>74.297049795150699</v>
      </c>
      <c r="P54" s="39">
        <v>0</v>
      </c>
      <c r="Q54" s="40">
        <v>164.34682963967322</v>
      </c>
      <c r="R54" s="38">
        <v>44.006479960918405</v>
      </c>
      <c r="S54" s="39">
        <v>0.29968998718261697</v>
      </c>
      <c r="T54" s="39">
        <v>2.8294400267601008</v>
      </c>
      <c r="U54" s="39">
        <v>11.832069970607767</v>
      </c>
      <c r="V54" s="40">
        <v>58.967679945468895</v>
      </c>
      <c r="W54" s="38">
        <v>1.919969971179964</v>
      </c>
      <c r="X54" s="39">
        <v>6.3249998569488597E-2</v>
      </c>
      <c r="Y54" s="39">
        <v>0.54655999565124513</v>
      </c>
      <c r="Z54" s="39">
        <v>0</v>
      </c>
      <c r="AA54" s="39">
        <v>2.0302900009155271</v>
      </c>
      <c r="AB54" s="39">
        <v>2.0921500301361102</v>
      </c>
      <c r="AC54" s="39">
        <v>0</v>
      </c>
      <c r="AD54" s="39">
        <v>0</v>
      </c>
      <c r="AE54" s="40">
        <v>6.6522199964523345</v>
      </c>
      <c r="AF54" s="38">
        <v>1.6430000305175801E-2</v>
      </c>
      <c r="AG54" s="39">
        <v>18.707370104074471</v>
      </c>
      <c r="AH54" s="39">
        <v>12.834029983282091</v>
      </c>
      <c r="AI54" s="40">
        <v>31.557830087661735</v>
      </c>
      <c r="AJ54" s="71">
        <v>490.39227860045435</v>
      </c>
    </row>
    <row r="55" spans="1:36" x14ac:dyDescent="0.3">
      <c r="A55" s="1" t="s">
        <v>96</v>
      </c>
      <c r="B55" s="61" t="s">
        <v>103</v>
      </c>
      <c r="C55" s="38">
        <v>51.012340332031258</v>
      </c>
      <c r="D55" s="39">
        <v>1.5311900024414062</v>
      </c>
      <c r="E55" s="39">
        <v>61.719009437561077</v>
      </c>
      <c r="F55" s="39">
        <v>5.0543099784851053</v>
      </c>
      <c r="G55" s="40">
        <v>119.31684975051884</v>
      </c>
      <c r="H55" s="38">
        <v>45.105580390930164</v>
      </c>
      <c r="I55" s="39">
        <v>0.7702300071716317</v>
      </c>
      <c r="J55" s="39">
        <v>59.453240154266375</v>
      </c>
      <c r="K55" s="39">
        <v>0.10208000183105501</v>
      </c>
      <c r="L55" s="40">
        <v>105.43113055419923</v>
      </c>
      <c r="M55" s="38">
        <v>76.840429781913755</v>
      </c>
      <c r="N55" s="39">
        <v>7.7639999389648398E-2</v>
      </c>
      <c r="O55" s="39">
        <v>27.312260156631467</v>
      </c>
      <c r="P55" s="39">
        <v>0</v>
      </c>
      <c r="Q55" s="40">
        <v>104.23032993793487</v>
      </c>
      <c r="R55" s="38">
        <v>34.206990162372563</v>
      </c>
      <c r="S55" s="39">
        <v>0.28277999877929699</v>
      </c>
      <c r="T55" s="39">
        <v>0.97864998245239276</v>
      </c>
      <c r="U55" s="39">
        <v>4.5409099712371841</v>
      </c>
      <c r="V55" s="40">
        <v>40.00933011484144</v>
      </c>
      <c r="W55" s="38">
        <v>0.208630004882813</v>
      </c>
      <c r="X55" s="39">
        <v>0</v>
      </c>
      <c r="Y55" s="39">
        <v>12.020119960784909</v>
      </c>
      <c r="Z55" s="39">
        <v>0</v>
      </c>
      <c r="AA55" s="39">
        <v>0.97154998779296897</v>
      </c>
      <c r="AB55" s="39">
        <v>0.29342001438140819</v>
      </c>
      <c r="AC55" s="39">
        <v>0</v>
      </c>
      <c r="AD55" s="39">
        <v>0</v>
      </c>
      <c r="AE55" s="40">
        <v>13.493719967842098</v>
      </c>
      <c r="AF55" s="38">
        <v>0</v>
      </c>
      <c r="AG55" s="39">
        <v>4.5817099800109915</v>
      </c>
      <c r="AH55" s="39">
        <v>4.7938400113582604</v>
      </c>
      <c r="AI55" s="40">
        <v>9.375549991369251</v>
      </c>
      <c r="AJ55" s="71">
        <v>391.85691031670569</v>
      </c>
    </row>
    <row r="56" spans="1:36" x14ac:dyDescent="0.3">
      <c r="A56" s="1" t="s">
        <v>96</v>
      </c>
      <c r="B56" s="61" t="s">
        <v>104</v>
      </c>
      <c r="C56" s="38">
        <v>49.19994004821784</v>
      </c>
      <c r="D56" s="39">
        <v>3.8495200176239068</v>
      </c>
      <c r="E56" s="39">
        <v>69.814160163879478</v>
      </c>
      <c r="F56" s="39">
        <v>5.5719499816894569</v>
      </c>
      <c r="G56" s="40">
        <v>128.43557021141066</v>
      </c>
      <c r="H56" s="38">
        <v>42.387990072250339</v>
      </c>
      <c r="I56" s="39">
        <v>0</v>
      </c>
      <c r="J56" s="39">
        <v>48.550670533180238</v>
      </c>
      <c r="K56" s="39">
        <v>0.1688400001525879</v>
      </c>
      <c r="L56" s="40">
        <v>91.107500605583169</v>
      </c>
      <c r="M56" s="38">
        <v>31.2708099861145</v>
      </c>
      <c r="N56" s="39">
        <v>4.2319999694824202E-2</v>
      </c>
      <c r="O56" s="39">
        <v>27.245549798965452</v>
      </c>
      <c r="P56" s="39">
        <v>0</v>
      </c>
      <c r="Q56" s="40">
        <v>58.558679784774782</v>
      </c>
      <c r="R56" s="38">
        <v>19.920640110969551</v>
      </c>
      <c r="S56" s="39">
        <v>0</v>
      </c>
      <c r="T56" s="39">
        <v>0.1196000003814697</v>
      </c>
      <c r="U56" s="39">
        <v>6.4173899860382182</v>
      </c>
      <c r="V56" s="40">
        <v>26.457630097389242</v>
      </c>
      <c r="W56" s="38">
        <v>0.79230996704101708</v>
      </c>
      <c r="X56" s="39">
        <v>0.27399999618530319</v>
      </c>
      <c r="Y56" s="39">
        <v>1.89225</v>
      </c>
      <c r="Z56" s="39">
        <v>1.23000001907349E-2</v>
      </c>
      <c r="AA56" s="39">
        <v>5.6984899749755771</v>
      </c>
      <c r="AB56" s="39">
        <v>5.2644898986816431</v>
      </c>
      <c r="AC56" s="39">
        <v>0.78463002014160133</v>
      </c>
      <c r="AD56" s="39">
        <v>0.41388000488281301</v>
      </c>
      <c r="AE56" s="40">
        <v>15.132349862098689</v>
      </c>
      <c r="AF56" s="38">
        <v>0</v>
      </c>
      <c r="AG56" s="39">
        <v>5.7400001525878902E-2</v>
      </c>
      <c r="AH56" s="39">
        <v>3.1402400517463702</v>
      </c>
      <c r="AI56" s="40">
        <v>3.1976400532722491</v>
      </c>
      <c r="AJ56" s="71">
        <v>322.88937061452879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102.7821704559326</v>
      </c>
      <c r="F57" s="39">
        <v>11.109789940834045</v>
      </c>
      <c r="G57" s="40">
        <v>113.89196039676665</v>
      </c>
      <c r="H57" s="38">
        <v>38.196319838523848</v>
      </c>
      <c r="I57" s="39">
        <v>0.33768000793456998</v>
      </c>
      <c r="J57" s="39">
        <v>43.886669654846173</v>
      </c>
      <c r="K57" s="39">
        <v>3.9430000305175801E-2</v>
      </c>
      <c r="L57" s="40">
        <v>82.460099501609761</v>
      </c>
      <c r="M57" s="38">
        <v>37.896120265960619</v>
      </c>
      <c r="N57" s="39">
        <v>0</v>
      </c>
      <c r="O57" s="39">
        <v>8.9918999500274612</v>
      </c>
      <c r="P57" s="39">
        <v>0</v>
      </c>
      <c r="Q57" s="40">
        <v>46.888020215988078</v>
      </c>
      <c r="R57" s="38">
        <v>23.612440063714978</v>
      </c>
      <c r="S57" s="39">
        <v>0.30300999832153303</v>
      </c>
      <c r="T57" s="39">
        <v>2.2979999542236298E-2</v>
      </c>
      <c r="U57" s="39">
        <v>5.2448899526596033</v>
      </c>
      <c r="V57" s="40">
        <v>29.183320014238348</v>
      </c>
      <c r="W57" s="38">
        <v>0.98495001697540285</v>
      </c>
      <c r="X57" s="39">
        <v>2.83199996948242E-2</v>
      </c>
      <c r="Y57" s="39">
        <v>0</v>
      </c>
      <c r="Z57" s="39">
        <v>0.50267001342773399</v>
      </c>
      <c r="AA57" s="39">
        <v>1.3226600341796899</v>
      </c>
      <c r="AB57" s="39">
        <v>6.4520598030090301</v>
      </c>
      <c r="AC57" s="39">
        <v>0</v>
      </c>
      <c r="AD57" s="39">
        <v>0</v>
      </c>
      <c r="AE57" s="40">
        <v>9.2906598672866814</v>
      </c>
      <c r="AF57" s="38">
        <v>0</v>
      </c>
      <c r="AG57" s="39">
        <v>5.2919301133155816</v>
      </c>
      <c r="AH57" s="39">
        <v>3.5523900139331825</v>
      </c>
      <c r="AI57" s="40">
        <v>8.8443201272487642</v>
      </c>
      <c r="AJ57" s="71">
        <v>290.55838012313825</v>
      </c>
    </row>
    <row r="58" spans="1:36" x14ac:dyDescent="0.3">
      <c r="A58" s="1" t="s">
        <v>96</v>
      </c>
      <c r="B58" s="61" t="s">
        <v>106</v>
      </c>
      <c r="C58" s="38">
        <v>18.409690010070776</v>
      </c>
      <c r="D58" s="39">
        <v>1.2742999877929679</v>
      </c>
      <c r="E58" s="39">
        <v>0</v>
      </c>
      <c r="F58" s="39">
        <v>0.35566999816894596</v>
      </c>
      <c r="G58" s="40">
        <v>20.03965999603269</v>
      </c>
      <c r="H58" s="38">
        <v>14.895389930725095</v>
      </c>
      <c r="I58" s="39">
        <v>0.26670999908447224</v>
      </c>
      <c r="J58" s="39">
        <v>21.188020001411449</v>
      </c>
      <c r="K58" s="39">
        <v>0.53438000297546395</v>
      </c>
      <c r="L58" s="40">
        <v>36.884499934196484</v>
      </c>
      <c r="M58" s="38">
        <v>57.964929711103473</v>
      </c>
      <c r="N58" s="39">
        <v>0.19672999572753899</v>
      </c>
      <c r="O58" s="39">
        <v>43.675289902448654</v>
      </c>
      <c r="P58" s="39">
        <v>0</v>
      </c>
      <c r="Q58" s="40">
        <v>101.83694960927966</v>
      </c>
      <c r="R58" s="38">
        <v>24.563189957618704</v>
      </c>
      <c r="S58" s="39">
        <v>5.8119998931884798E-2</v>
      </c>
      <c r="T58" s="39">
        <v>0.1680400037765499</v>
      </c>
      <c r="U58" s="39">
        <v>5.7886700167656002</v>
      </c>
      <c r="V58" s="40">
        <v>30.57801997709274</v>
      </c>
      <c r="W58" s="38">
        <v>0.19862000274658181</v>
      </c>
      <c r="X58" s="39">
        <v>4.3640000343322702E-2</v>
      </c>
      <c r="Y58" s="39">
        <v>0.33564999389648398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0.57790999698638856</v>
      </c>
      <c r="AF58" s="38">
        <v>0</v>
      </c>
      <c r="AG58" s="39">
        <v>21.855059993743915</v>
      </c>
      <c r="AH58" s="39">
        <v>8.31567002391815</v>
      </c>
      <c r="AI58" s="40">
        <v>30.170730017662066</v>
      </c>
      <c r="AJ58" s="71">
        <v>220.08776953125005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147.17246009922033</v>
      </c>
      <c r="F59" s="39">
        <v>15.252569921493528</v>
      </c>
      <c r="G59" s="40">
        <v>162.42503002071385</v>
      </c>
      <c r="H59" s="38">
        <v>20.146629915237426</v>
      </c>
      <c r="I59" s="39">
        <v>1.0580200004577631</v>
      </c>
      <c r="J59" s="39">
        <v>111.43136973190306</v>
      </c>
      <c r="K59" s="39">
        <v>6.6069999694824202E-2</v>
      </c>
      <c r="L59" s="40">
        <v>132.70208964729309</v>
      </c>
      <c r="M59" s="38">
        <v>113.43745921325677</v>
      </c>
      <c r="N59" s="39">
        <v>0.1410499992370606</v>
      </c>
      <c r="O59" s="39">
        <v>49.688799669265769</v>
      </c>
      <c r="P59" s="39">
        <v>0</v>
      </c>
      <c r="Q59" s="40">
        <v>163.26730888175959</v>
      </c>
      <c r="R59" s="38">
        <v>58.867229954719548</v>
      </c>
      <c r="S59" s="39">
        <v>0</v>
      </c>
      <c r="T59" s="39">
        <v>1.3962299948334695</v>
      </c>
      <c r="U59" s="39">
        <v>5.8473200225830038</v>
      </c>
      <c r="V59" s="40">
        <v>66.110779972136015</v>
      </c>
      <c r="W59" s="38">
        <v>3.6069999694824197E-2</v>
      </c>
      <c r="X59" s="39">
        <v>3.0770000457763708E-2</v>
      </c>
      <c r="Y59" s="39">
        <v>3.2954801025390679</v>
      </c>
      <c r="Z59" s="39">
        <v>0.13033999633789101</v>
      </c>
      <c r="AA59" s="39">
        <v>1.52785998535156</v>
      </c>
      <c r="AB59" s="39">
        <v>0</v>
      </c>
      <c r="AC59" s="39">
        <v>0.36138000488281302</v>
      </c>
      <c r="AD59" s="39">
        <v>0</v>
      </c>
      <c r="AE59" s="40">
        <v>5.3819000892639197</v>
      </c>
      <c r="AF59" s="38">
        <v>0</v>
      </c>
      <c r="AG59" s="39">
        <v>8.4012999989986419</v>
      </c>
      <c r="AH59" s="39">
        <v>4.6990300168991075</v>
      </c>
      <c r="AI59" s="40">
        <v>13.10033001589775</v>
      </c>
      <c r="AJ59" s="71">
        <v>542.98743862706419</v>
      </c>
    </row>
    <row r="60" spans="1:36" x14ac:dyDescent="0.3">
      <c r="A60" s="1" t="s">
        <v>107</v>
      </c>
      <c r="B60" s="61" t="s">
        <v>109</v>
      </c>
      <c r="C60" s="38">
        <v>6.4526599578857375</v>
      </c>
      <c r="D60" s="39">
        <v>1.6212300109863289</v>
      </c>
      <c r="E60" s="39">
        <v>25.967260059356686</v>
      </c>
      <c r="F60" s="39">
        <v>5.8539299659728927</v>
      </c>
      <c r="G60" s="40">
        <v>39.895079994201652</v>
      </c>
      <c r="H60" s="38">
        <v>22.530330108642588</v>
      </c>
      <c r="I60" s="39">
        <v>1.33699998855591E-2</v>
      </c>
      <c r="J60" s="39">
        <v>22.175599972724925</v>
      </c>
      <c r="K60" s="39">
        <v>7.1400000572204608E-2</v>
      </c>
      <c r="L60" s="40">
        <v>44.790700081825271</v>
      </c>
      <c r="M60" s="38">
        <v>34.945749360084541</v>
      </c>
      <c r="N60" s="39">
        <v>0.20524999809265121</v>
      </c>
      <c r="O60" s="39">
        <v>9.1855100708007793</v>
      </c>
      <c r="P60" s="39">
        <v>0</v>
      </c>
      <c r="Q60" s="40">
        <v>44.336509428977976</v>
      </c>
      <c r="R60" s="38">
        <v>11.631500053405752</v>
      </c>
      <c r="S60" s="39">
        <v>0</v>
      </c>
      <c r="T60" s="39">
        <v>0.409099993228912</v>
      </c>
      <c r="U60" s="39">
        <v>3.9216399993896469</v>
      </c>
      <c r="V60" s="40">
        <v>15.962240046024311</v>
      </c>
      <c r="W60" s="38">
        <v>0</v>
      </c>
      <c r="X60" s="39">
        <v>4.1809999465942403E-2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4.1809999465942403E-2</v>
      </c>
      <c r="AF60" s="38">
        <v>0</v>
      </c>
      <c r="AG60" s="39">
        <v>4.0734400177001939</v>
      </c>
      <c r="AH60" s="39">
        <v>4.0564299976825691</v>
      </c>
      <c r="AI60" s="40">
        <v>8.1298700153827639</v>
      </c>
      <c r="AJ60" s="71">
        <v>153.15620956587793</v>
      </c>
    </row>
    <row r="61" spans="1:36" x14ac:dyDescent="0.3">
      <c r="A61" s="1" t="s">
        <v>110</v>
      </c>
      <c r="B61" s="61" t="s">
        <v>111</v>
      </c>
      <c r="C61" s="38">
        <v>34.637560791015616</v>
      </c>
      <c r="D61" s="39">
        <v>1.782770004272461</v>
      </c>
      <c r="E61" s="39">
        <v>57.980149696350104</v>
      </c>
      <c r="F61" s="39">
        <v>7.4448199806213422</v>
      </c>
      <c r="G61" s="40">
        <v>101.84530047225952</v>
      </c>
      <c r="H61" s="38">
        <v>27.756339792251598</v>
      </c>
      <c r="I61" s="39">
        <v>0</v>
      </c>
      <c r="J61" s="39">
        <v>39.278079950332646</v>
      </c>
      <c r="K61" s="39">
        <v>0</v>
      </c>
      <c r="L61" s="40">
        <v>67.034419742584248</v>
      </c>
      <c r="M61" s="38">
        <v>22.165300114631656</v>
      </c>
      <c r="N61" s="39">
        <v>0</v>
      </c>
      <c r="O61" s="39">
        <v>21.305019926071171</v>
      </c>
      <c r="P61" s="39">
        <v>0</v>
      </c>
      <c r="Q61" s="40">
        <v>43.470320040702831</v>
      </c>
      <c r="R61" s="38">
        <v>62.56470975303651</v>
      </c>
      <c r="S61" s="39">
        <v>1.43915002441406</v>
      </c>
      <c r="T61" s="39">
        <v>5.2029999732971198E-2</v>
      </c>
      <c r="U61" s="39">
        <v>6.3872699699401858</v>
      </c>
      <c r="V61" s="40">
        <v>70.44315974712373</v>
      </c>
      <c r="W61" s="38">
        <v>0.1193900032043457</v>
      </c>
      <c r="X61" s="39">
        <v>7.3519998550414994E-2</v>
      </c>
      <c r="Y61" s="39">
        <v>4.4580001831054698E-2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0.2374900035858154</v>
      </c>
      <c r="AF61" s="38">
        <v>0</v>
      </c>
      <c r="AG61" s="39">
        <v>1.970400005340577</v>
      </c>
      <c r="AH61" s="39">
        <v>2.72689003777504</v>
      </c>
      <c r="AI61" s="40">
        <v>4.6972900431156166</v>
      </c>
      <c r="AJ61" s="71">
        <v>287.72798004937175</v>
      </c>
    </row>
    <row r="62" spans="1:36" x14ac:dyDescent="0.3">
      <c r="A62" s="1" t="s">
        <v>110</v>
      </c>
      <c r="B62" s="61" t="s">
        <v>112</v>
      </c>
      <c r="C62" s="38">
        <v>26.233740142822267</v>
      </c>
      <c r="D62" s="39">
        <v>3.0966199951171864</v>
      </c>
      <c r="E62" s="39">
        <v>40.53977019596099</v>
      </c>
      <c r="F62" s="39">
        <v>8.0398299770355202</v>
      </c>
      <c r="G62" s="40">
        <v>77.909960310935972</v>
      </c>
      <c r="H62" s="38">
        <v>22.23980994796753</v>
      </c>
      <c r="I62" s="39">
        <v>5.1062199916839592</v>
      </c>
      <c r="J62" s="39">
        <v>143.51325999116895</v>
      </c>
      <c r="K62" s="39">
        <v>3.1139999389648398E-2</v>
      </c>
      <c r="L62" s="40">
        <v>170.89042993021008</v>
      </c>
      <c r="M62" s="38">
        <v>71.363599871635444</v>
      </c>
      <c r="N62" s="39">
        <v>0</v>
      </c>
      <c r="O62" s="39">
        <v>27.257770040988905</v>
      </c>
      <c r="P62" s="39">
        <v>0</v>
      </c>
      <c r="Q62" s="40">
        <v>98.621369912624345</v>
      </c>
      <c r="R62" s="38">
        <v>58.296100074768063</v>
      </c>
      <c r="S62" s="39">
        <v>0</v>
      </c>
      <c r="T62" s="39">
        <v>2.552380016803744</v>
      </c>
      <c r="U62" s="39">
        <v>10.844930021286013</v>
      </c>
      <c r="V62" s="40">
        <v>71.693410112857819</v>
      </c>
      <c r="W62" s="38">
        <v>0.90774998664855922</v>
      </c>
      <c r="X62" s="39">
        <v>0.52105000495910647</v>
      </c>
      <c r="Y62" s="39">
        <v>4.989810050964361</v>
      </c>
      <c r="Z62" s="39">
        <v>0</v>
      </c>
      <c r="AA62" s="39">
        <v>0.12526000213623001</v>
      </c>
      <c r="AB62" s="39">
        <v>0</v>
      </c>
      <c r="AC62" s="39">
        <v>0</v>
      </c>
      <c r="AD62" s="39">
        <v>0</v>
      </c>
      <c r="AE62" s="40">
        <v>6.5438700447082567</v>
      </c>
      <c r="AF62" s="38">
        <v>0</v>
      </c>
      <c r="AG62" s="39">
        <v>6.738560046911231</v>
      </c>
      <c r="AH62" s="39">
        <v>5.1133500175476057</v>
      </c>
      <c r="AI62" s="40">
        <v>11.851910064458837</v>
      </c>
      <c r="AJ62" s="71">
        <v>437.51095037579529</v>
      </c>
    </row>
    <row r="63" spans="1:36" x14ac:dyDescent="0.3">
      <c r="A63" s="1" t="s">
        <v>110</v>
      </c>
      <c r="B63" s="61" t="s">
        <v>113</v>
      </c>
      <c r="C63" s="38">
        <v>0.53473000335693299</v>
      </c>
      <c r="D63" s="39">
        <v>0.56058000183105472</v>
      </c>
      <c r="E63" s="39">
        <v>23.35431011772155</v>
      </c>
      <c r="F63" s="39">
        <v>5.388510025024412</v>
      </c>
      <c r="G63" s="40">
        <v>29.838130147933949</v>
      </c>
      <c r="H63" s="38">
        <v>38.647800240516673</v>
      </c>
      <c r="I63" s="39">
        <v>0.273509994506836</v>
      </c>
      <c r="J63" s="39">
        <v>126.0304284210205</v>
      </c>
      <c r="K63" s="39">
        <v>0.18835000610351599</v>
      </c>
      <c r="L63" s="40">
        <v>165.14008866214755</v>
      </c>
      <c r="M63" s="38">
        <v>92.183969877243058</v>
      </c>
      <c r="N63" s="39">
        <v>3.7890000343322801E-2</v>
      </c>
      <c r="O63" s="39">
        <v>94.337969690322836</v>
      </c>
      <c r="P63" s="39">
        <v>0</v>
      </c>
      <c r="Q63" s="40">
        <v>186.55982956790922</v>
      </c>
      <c r="R63" s="38">
        <v>68.377009849548344</v>
      </c>
      <c r="S63" s="39">
        <v>0</v>
      </c>
      <c r="T63" s="39">
        <v>0.83967999529838599</v>
      </c>
      <c r="U63" s="39">
        <v>20.496039993286146</v>
      </c>
      <c r="V63" s="40">
        <v>89.712729838132873</v>
      </c>
      <c r="W63" s="38">
        <v>0.46339999294281026</v>
      </c>
      <c r="X63" s="39">
        <v>0.17050000333785981</v>
      </c>
      <c r="Y63" s="39">
        <v>2.5973399810791</v>
      </c>
      <c r="Z63" s="39">
        <v>0</v>
      </c>
      <c r="AA63" s="39">
        <v>0.69230999755859401</v>
      </c>
      <c r="AB63" s="39">
        <v>0</v>
      </c>
      <c r="AC63" s="39">
        <v>0</v>
      </c>
      <c r="AD63" s="39">
        <v>0</v>
      </c>
      <c r="AE63" s="40">
        <v>3.9235499749183642</v>
      </c>
      <c r="AF63" s="38">
        <v>0</v>
      </c>
      <c r="AG63" s="39">
        <v>4.1198900375366208</v>
      </c>
      <c r="AH63" s="39">
        <v>2.8660099906921364</v>
      </c>
      <c r="AI63" s="40">
        <v>6.9859000282287571</v>
      </c>
      <c r="AJ63" s="71">
        <v>482.16022821927072</v>
      </c>
    </row>
    <row r="64" spans="1:36" x14ac:dyDescent="0.3">
      <c r="A64" s="1" t="s">
        <v>110</v>
      </c>
      <c r="B64" s="61" t="s">
        <v>114</v>
      </c>
      <c r="C64" s="38">
        <v>29.31773971557622</v>
      </c>
      <c r="D64" s="39">
        <v>8.7003000602722178</v>
      </c>
      <c r="E64" s="39">
        <v>0.177979995727539</v>
      </c>
      <c r="F64" s="39">
        <v>0.305950012207031</v>
      </c>
      <c r="G64" s="40">
        <v>38.501969783783004</v>
      </c>
      <c r="H64" s="38">
        <v>17.063659906387311</v>
      </c>
      <c r="I64" s="39">
        <v>4.9296999893188476</v>
      </c>
      <c r="J64" s="39">
        <v>47.962349435806267</v>
      </c>
      <c r="K64" s="39">
        <v>0</v>
      </c>
      <c r="L64" s="40">
        <v>69.955709331512423</v>
      </c>
      <c r="M64" s="38">
        <v>51.273839533805855</v>
      </c>
      <c r="N64" s="39">
        <v>8.4449996948242206E-2</v>
      </c>
      <c r="O64" s="39">
        <v>14.173129966735841</v>
      </c>
      <c r="P64" s="39">
        <v>0</v>
      </c>
      <c r="Q64" s="40">
        <v>65.531419497489935</v>
      </c>
      <c r="R64" s="38">
        <v>31.933680138111114</v>
      </c>
      <c r="S64" s="39">
        <v>0</v>
      </c>
      <c r="T64" s="39">
        <v>0.32716999816894499</v>
      </c>
      <c r="U64" s="39">
        <v>0.51650000572204546</v>
      </c>
      <c r="V64" s="40">
        <v>32.777350142002106</v>
      </c>
      <c r="W64" s="38">
        <v>0.18621000671386739</v>
      </c>
      <c r="X64" s="39">
        <v>0.11015999984741211</v>
      </c>
      <c r="Y64" s="39">
        <v>3.0322199707031299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3.3285899772644094</v>
      </c>
      <c r="AF64" s="38">
        <v>0</v>
      </c>
      <c r="AG64" s="39">
        <v>4.1277199244499263</v>
      </c>
      <c r="AH64" s="39">
        <v>1.1907300105094911</v>
      </c>
      <c r="AI64" s="40">
        <v>5.3184499349594176</v>
      </c>
      <c r="AJ64" s="71">
        <v>215.41348866701131</v>
      </c>
    </row>
    <row r="65" spans="1:36" x14ac:dyDescent="0.3">
      <c r="A65" s="1" t="s">
        <v>110</v>
      </c>
      <c r="B65" s="61" t="s">
        <v>115</v>
      </c>
      <c r="C65" s="38">
        <v>9.4964300003051818</v>
      </c>
      <c r="D65" s="39">
        <v>1.4613200073242201</v>
      </c>
      <c r="E65" s="39">
        <v>0</v>
      </c>
      <c r="F65" s="39">
        <v>0</v>
      </c>
      <c r="G65" s="40">
        <v>10.957750007629402</v>
      </c>
      <c r="H65" s="38">
        <v>7.4164398803711027</v>
      </c>
      <c r="I65" s="39">
        <v>0</v>
      </c>
      <c r="J65" s="39">
        <v>21.237169677734368</v>
      </c>
      <c r="K65" s="39">
        <v>0</v>
      </c>
      <c r="L65" s="40">
        <v>28.653609558105472</v>
      </c>
      <c r="M65" s="38">
        <v>44.126009721755992</v>
      </c>
      <c r="N65" s="39">
        <v>0</v>
      </c>
      <c r="O65" s="39">
        <v>10.054470251083378</v>
      </c>
      <c r="P65" s="39">
        <v>0</v>
      </c>
      <c r="Q65" s="40">
        <v>54.180479972839372</v>
      </c>
      <c r="R65" s="38">
        <v>10.300199989318843</v>
      </c>
      <c r="S65" s="39">
        <v>0</v>
      </c>
      <c r="T65" s="39">
        <v>3.4400000572204601E-3</v>
      </c>
      <c r="U65" s="39">
        <v>1.5353899927139278</v>
      </c>
      <c r="V65" s="40">
        <v>11.839029982089992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0.5308900084495547</v>
      </c>
      <c r="AI65" s="40">
        <v>0.5308900084495547</v>
      </c>
      <c r="AJ65" s="71">
        <v>106.16175952911379</v>
      </c>
    </row>
    <row r="66" spans="1:36" x14ac:dyDescent="0.3">
      <c r="A66" s="1" t="s">
        <v>116</v>
      </c>
      <c r="B66" s="61" t="s">
        <v>117</v>
      </c>
      <c r="C66" s="38">
        <v>27.866179847717291</v>
      </c>
      <c r="D66" s="39">
        <v>1.2098000011444119</v>
      </c>
      <c r="E66" s="39">
        <v>54.888599761962894</v>
      </c>
      <c r="F66" s="39">
        <v>4.4152299766540546</v>
      </c>
      <c r="G66" s="40">
        <v>88.379809587478661</v>
      </c>
      <c r="H66" s="38">
        <v>40.954009979248049</v>
      </c>
      <c r="I66" s="39">
        <v>9.1909999847412105E-2</v>
      </c>
      <c r="J66" s="39">
        <v>57.669199871063228</v>
      </c>
      <c r="K66" s="39">
        <v>0.6764899997711189</v>
      </c>
      <c r="L66" s="40">
        <v>99.391609849929807</v>
      </c>
      <c r="M66" s="38">
        <v>34.099430233955374</v>
      </c>
      <c r="N66" s="39">
        <v>0.16542999649047851</v>
      </c>
      <c r="O66" s="39">
        <v>23.791469758987429</v>
      </c>
      <c r="P66" s="39">
        <v>0</v>
      </c>
      <c r="Q66" s="40">
        <v>58.05632998943328</v>
      </c>
      <c r="R66" s="38">
        <v>32.93843981075289</v>
      </c>
      <c r="S66" s="39">
        <v>0</v>
      </c>
      <c r="T66" s="39">
        <v>0.53946999740600665</v>
      </c>
      <c r="U66" s="39">
        <v>5.5384500236511212</v>
      </c>
      <c r="V66" s="40">
        <v>39.016359831810021</v>
      </c>
      <c r="W66" s="38">
        <v>0.33323000144958498</v>
      </c>
      <c r="X66" s="39">
        <v>8.3349998474121112E-2</v>
      </c>
      <c r="Y66" s="39">
        <v>1.6959800491332979</v>
      </c>
      <c r="Z66" s="39">
        <v>1.7311899414062499</v>
      </c>
      <c r="AA66" s="39">
        <v>8.9047800884246815</v>
      </c>
      <c r="AB66" s="39">
        <v>0</v>
      </c>
      <c r="AC66" s="39">
        <v>0</v>
      </c>
      <c r="AD66" s="39">
        <v>0</v>
      </c>
      <c r="AE66" s="40">
        <v>12.748530078887935</v>
      </c>
      <c r="AF66" s="38">
        <v>0</v>
      </c>
      <c r="AG66" s="39">
        <v>0</v>
      </c>
      <c r="AH66" s="39">
        <v>1.3915900220870967</v>
      </c>
      <c r="AI66" s="40">
        <v>1.3915900220870967</v>
      </c>
      <c r="AJ66" s="71">
        <v>298.9842293596268</v>
      </c>
    </row>
    <row r="67" spans="1:36" x14ac:dyDescent="0.3">
      <c r="A67" s="1" t="s">
        <v>116</v>
      </c>
      <c r="B67" s="61" t="s">
        <v>118</v>
      </c>
      <c r="C67" s="38">
        <v>25.656370067596391</v>
      </c>
      <c r="D67" s="39">
        <v>3.2932699584960972</v>
      </c>
      <c r="E67" s="39">
        <v>0</v>
      </c>
      <c r="F67" s="39">
        <v>0</v>
      </c>
      <c r="G67" s="40">
        <v>28.949640026092489</v>
      </c>
      <c r="H67" s="38">
        <v>34.10870939636235</v>
      </c>
      <c r="I67" s="39">
        <v>0</v>
      </c>
      <c r="J67" s="39">
        <v>7.1755400695800775</v>
      </c>
      <c r="K67" s="39">
        <v>5.9549999237060502E-2</v>
      </c>
      <c r="L67" s="40">
        <v>41.343799465179494</v>
      </c>
      <c r="M67" s="38">
        <v>6.3588999977111822</v>
      </c>
      <c r="N67" s="39">
        <v>0</v>
      </c>
      <c r="O67" s="39">
        <v>7.9615200786590545</v>
      </c>
      <c r="P67" s="39">
        <v>0</v>
      </c>
      <c r="Q67" s="40">
        <v>14.320420076370237</v>
      </c>
      <c r="R67" s="38">
        <v>12.341290122509012</v>
      </c>
      <c r="S67" s="39">
        <v>0</v>
      </c>
      <c r="T67" s="39">
        <v>0</v>
      </c>
      <c r="U67" s="39">
        <v>1.8550799903869639</v>
      </c>
      <c r="V67" s="40">
        <v>14.196370112895975</v>
      </c>
      <c r="W67" s="38">
        <v>0</v>
      </c>
      <c r="X67" s="39">
        <v>5.0100002288818403E-3</v>
      </c>
      <c r="Y67" s="39">
        <v>9.5221101684570293</v>
      </c>
      <c r="Z67" s="39">
        <v>0</v>
      </c>
      <c r="AA67" s="39">
        <v>0</v>
      </c>
      <c r="AB67" s="39">
        <v>13.937150329589842</v>
      </c>
      <c r="AC67" s="39">
        <v>0</v>
      </c>
      <c r="AD67" s="39">
        <v>0</v>
      </c>
      <c r="AE67" s="40">
        <v>23.464270498275752</v>
      </c>
      <c r="AF67" s="38">
        <v>0</v>
      </c>
      <c r="AG67" s="39">
        <v>5.6773899230957001</v>
      </c>
      <c r="AH67" s="39">
        <v>0.22062999725341836</v>
      </c>
      <c r="AI67" s="40">
        <v>5.8980199203491184</v>
      </c>
      <c r="AJ67" s="71">
        <v>128.17252009916305</v>
      </c>
    </row>
    <row r="68" spans="1:36" x14ac:dyDescent="0.3">
      <c r="A68" s="1" t="s">
        <v>116</v>
      </c>
      <c r="B68" s="61" t="s">
        <v>119</v>
      </c>
      <c r="C68" s="38">
        <v>270.58584946060182</v>
      </c>
      <c r="D68" s="39">
        <v>70.128260205268802</v>
      </c>
      <c r="E68" s="39">
        <v>118.34379981803897</v>
      </c>
      <c r="F68" s="39">
        <v>23.252839968681336</v>
      </c>
      <c r="G68" s="40">
        <v>482.31074945259093</v>
      </c>
      <c r="H68" s="38">
        <v>186.56328947162623</v>
      </c>
      <c r="I68" s="39">
        <v>2.8484399890899668</v>
      </c>
      <c r="J68" s="39">
        <v>272.59028037035478</v>
      </c>
      <c r="K68" s="39">
        <v>1.7755400180816647</v>
      </c>
      <c r="L68" s="40">
        <v>463.77754984915259</v>
      </c>
      <c r="M68" s="38">
        <v>329.9018501015305</v>
      </c>
      <c r="N68" s="39">
        <v>3.0060900125503545</v>
      </c>
      <c r="O68" s="39">
        <v>71.935980297088676</v>
      </c>
      <c r="P68" s="39">
        <v>1.789800018310552</v>
      </c>
      <c r="Q68" s="40">
        <v>406.63372042948009</v>
      </c>
      <c r="R68" s="38">
        <v>442.59337991094532</v>
      </c>
      <c r="S68" s="39">
        <v>0.842460006713867</v>
      </c>
      <c r="T68" s="39">
        <v>12.34247003269196</v>
      </c>
      <c r="U68" s="39">
        <v>79.363219847381032</v>
      </c>
      <c r="V68" s="40">
        <v>535.14152979773212</v>
      </c>
      <c r="W68" s="38">
        <v>5.2162100386619583</v>
      </c>
      <c r="X68" s="39">
        <v>0.57914999580383242</v>
      </c>
      <c r="Y68" s="39">
        <v>8.3229400844574002</v>
      </c>
      <c r="Z68" s="39">
        <v>0.41054998779296897</v>
      </c>
      <c r="AA68" s="39">
        <v>4.9785700340271024</v>
      </c>
      <c r="AB68" s="39">
        <v>0</v>
      </c>
      <c r="AC68" s="39">
        <v>1.005089965820313</v>
      </c>
      <c r="AD68" s="39">
        <v>0</v>
      </c>
      <c r="AE68" s="40">
        <v>20.512510106563578</v>
      </c>
      <c r="AF68" s="38">
        <v>0</v>
      </c>
      <c r="AG68" s="39">
        <v>67.27202044010167</v>
      </c>
      <c r="AH68" s="39">
        <v>50.658320024251935</v>
      </c>
      <c r="AI68" s="40">
        <v>117.93034046435361</v>
      </c>
      <c r="AJ68" s="71">
        <v>2026.3064000998729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2.9668900756835899</v>
      </c>
      <c r="F69" s="39">
        <v>0.82280999755859396</v>
      </c>
      <c r="G69" s="40">
        <v>3.7897000732421837</v>
      </c>
      <c r="H69" s="38">
        <v>58.901829988479612</v>
      </c>
      <c r="I69" s="39">
        <v>2.30840002059937</v>
      </c>
      <c r="J69" s="39">
        <v>70.661979204654671</v>
      </c>
      <c r="K69" s="39">
        <v>0.51954999160766557</v>
      </c>
      <c r="L69" s="40">
        <v>132.39175920534132</v>
      </c>
      <c r="M69" s="38">
        <v>88.442919917106678</v>
      </c>
      <c r="N69" s="39">
        <v>0.75831002235412592</v>
      </c>
      <c r="O69" s="39">
        <v>55.643990219116205</v>
      </c>
      <c r="P69" s="39">
        <v>0</v>
      </c>
      <c r="Q69" s="40">
        <v>144.84522015857701</v>
      </c>
      <c r="R69" s="38">
        <v>72.997079895973172</v>
      </c>
      <c r="S69" s="39">
        <v>0.46355000114440881</v>
      </c>
      <c r="T69" s="39">
        <v>1.0711499977111818</v>
      </c>
      <c r="U69" s="39">
        <v>2.6184200344085697</v>
      </c>
      <c r="V69" s="40">
        <v>77.150199929237345</v>
      </c>
      <c r="W69" s="38">
        <v>0.44157000207901043</v>
      </c>
      <c r="X69" s="39">
        <v>0.22680000305175779</v>
      </c>
      <c r="Y69" s="39">
        <v>6.0800600891113303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6.7484300942420985</v>
      </c>
      <c r="AF69" s="38">
        <v>0</v>
      </c>
      <c r="AG69" s="39">
        <v>2.82807006835937</v>
      </c>
      <c r="AH69" s="39">
        <v>0.85632999944686883</v>
      </c>
      <c r="AI69" s="40">
        <v>3.684400067806239</v>
      </c>
      <c r="AJ69" s="71">
        <v>368.60970952844616</v>
      </c>
    </row>
    <row r="70" spans="1:36" x14ac:dyDescent="0.3">
      <c r="A70" s="1" t="s">
        <v>116</v>
      </c>
      <c r="B70" s="61" t="s">
        <v>121</v>
      </c>
      <c r="C70" s="38">
        <v>65.45807949829107</v>
      </c>
      <c r="D70" s="39">
        <v>4.3260199451446528</v>
      </c>
      <c r="E70" s="39">
        <v>3.7224199218750051</v>
      </c>
      <c r="F70" s="39">
        <v>0.23986000061035201</v>
      </c>
      <c r="G70" s="40">
        <v>73.746379365921072</v>
      </c>
      <c r="H70" s="38">
        <v>41.221310092926032</v>
      </c>
      <c r="I70" s="39">
        <v>0</v>
      </c>
      <c r="J70" s="39">
        <v>61.099189823150631</v>
      </c>
      <c r="K70" s="39">
        <v>0</v>
      </c>
      <c r="L70" s="40">
        <v>102.32049991607667</v>
      </c>
      <c r="M70" s="38">
        <v>34.436289924621612</v>
      </c>
      <c r="N70" s="39">
        <v>0</v>
      </c>
      <c r="O70" s="39">
        <v>34.683899663448337</v>
      </c>
      <c r="P70" s="39">
        <v>0</v>
      </c>
      <c r="Q70" s="40">
        <v>69.120189588069948</v>
      </c>
      <c r="R70" s="38">
        <v>8.6612699546814014</v>
      </c>
      <c r="S70" s="39">
        <v>0</v>
      </c>
      <c r="T70" s="39">
        <v>0</v>
      </c>
      <c r="U70" s="39">
        <v>3.3055700302124049</v>
      </c>
      <c r="V70" s="40">
        <v>11.966839984893806</v>
      </c>
      <c r="W70" s="38">
        <v>4.6853798828124997</v>
      </c>
      <c r="X70" s="39">
        <v>8.450000286102291E-2</v>
      </c>
      <c r="Y70" s="39">
        <v>2.1219999313354498E-2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4.7910998849868767</v>
      </c>
      <c r="AF70" s="38">
        <v>0</v>
      </c>
      <c r="AG70" s="39">
        <v>0.18024999999999999</v>
      </c>
      <c r="AH70" s="39">
        <v>0.15639999961853004</v>
      </c>
      <c r="AI70" s="40">
        <v>0.33664999961853004</v>
      </c>
      <c r="AJ70" s="71">
        <v>262.28165873956692</v>
      </c>
    </row>
    <row r="71" spans="1:36" x14ac:dyDescent="0.3">
      <c r="A71" s="1" t="s">
        <v>122</v>
      </c>
      <c r="B71" s="61" t="s">
        <v>123</v>
      </c>
      <c r="C71" s="38">
        <v>130.40616158294674</v>
      </c>
      <c r="D71" s="39">
        <v>10.972229955673214</v>
      </c>
      <c r="E71" s="39">
        <v>15.886969894409184</v>
      </c>
      <c r="F71" s="39">
        <v>1.6584399967193599</v>
      </c>
      <c r="G71" s="40">
        <v>158.92380142974849</v>
      </c>
      <c r="H71" s="38">
        <v>36.192530437469486</v>
      </c>
      <c r="I71" s="39">
        <v>0.115719999313355</v>
      </c>
      <c r="J71" s="39">
        <v>65.436278919219973</v>
      </c>
      <c r="K71" s="39">
        <v>0.20327999877929687</v>
      </c>
      <c r="L71" s="40">
        <v>101.94780935478211</v>
      </c>
      <c r="M71" s="38">
        <v>22.091320142745982</v>
      </c>
      <c r="N71" s="39">
        <v>7.0260002136230501E-2</v>
      </c>
      <c r="O71" s="39">
        <v>59.14994045448303</v>
      </c>
      <c r="P71" s="39">
        <v>0</v>
      </c>
      <c r="Q71" s="40">
        <v>81.311520599365238</v>
      </c>
      <c r="R71" s="38">
        <v>13.62626998424529</v>
      </c>
      <c r="S71" s="39">
        <v>0</v>
      </c>
      <c r="T71" s="39">
        <v>0.11937000274658199</v>
      </c>
      <c r="U71" s="39">
        <v>5.0443699550628613</v>
      </c>
      <c r="V71" s="40">
        <v>18.790009942054734</v>
      </c>
      <c r="W71" s="38">
        <v>6.2110000610351601E-2</v>
      </c>
      <c r="X71" s="39">
        <v>0</v>
      </c>
      <c r="Y71" s="39">
        <v>11.174779911041259</v>
      </c>
      <c r="Z71" s="39">
        <v>0</v>
      </c>
      <c r="AA71" s="39">
        <v>0.14231999969482412</v>
      </c>
      <c r="AB71" s="39">
        <v>0</v>
      </c>
      <c r="AC71" s="39">
        <v>0</v>
      </c>
      <c r="AD71" s="39">
        <v>0</v>
      </c>
      <c r="AE71" s="40">
        <v>11.379209911346434</v>
      </c>
      <c r="AF71" s="38">
        <v>0</v>
      </c>
      <c r="AG71" s="39">
        <v>4.2780000686645503E-2</v>
      </c>
      <c r="AH71" s="39">
        <v>0.74725000524520813</v>
      </c>
      <c r="AI71" s="40">
        <v>0.79003000593185368</v>
      </c>
      <c r="AJ71" s="71">
        <v>373.14238124322884</v>
      </c>
    </row>
    <row r="72" spans="1:36" x14ac:dyDescent="0.3">
      <c r="A72" s="1" t="s">
        <v>122</v>
      </c>
      <c r="B72" s="61" t="s">
        <v>124</v>
      </c>
      <c r="C72" s="38">
        <v>65.316009620666549</v>
      </c>
      <c r="D72" s="39">
        <v>8.6254401378631638</v>
      </c>
      <c r="E72" s="39">
        <v>14.983999938964848</v>
      </c>
      <c r="F72" s="39">
        <v>3.129370018005373</v>
      </c>
      <c r="G72" s="40">
        <v>92.054819715499931</v>
      </c>
      <c r="H72" s="38">
        <v>52.140419648170479</v>
      </c>
      <c r="I72" s="39">
        <v>4.2970001220703102E-2</v>
      </c>
      <c r="J72" s="39">
        <v>22.965120358467132</v>
      </c>
      <c r="K72" s="39">
        <v>0</v>
      </c>
      <c r="L72" s="40">
        <v>75.148510007858306</v>
      </c>
      <c r="M72" s="38">
        <v>26.1713902244568</v>
      </c>
      <c r="N72" s="39">
        <v>0</v>
      </c>
      <c r="O72" s="39">
        <v>12.741480077743534</v>
      </c>
      <c r="P72" s="39">
        <v>0</v>
      </c>
      <c r="Q72" s="40">
        <v>38.912870302200332</v>
      </c>
      <c r="R72" s="38">
        <v>25.288249971389774</v>
      </c>
      <c r="S72" s="39">
        <v>0</v>
      </c>
      <c r="T72" s="39">
        <v>0.51961000823974601</v>
      </c>
      <c r="U72" s="39">
        <v>4.373750029563908</v>
      </c>
      <c r="V72" s="40">
        <v>30.181610009193427</v>
      </c>
      <c r="W72" s="38">
        <v>0.72777001953124998</v>
      </c>
      <c r="X72" s="39">
        <v>1.50900001525879E-2</v>
      </c>
      <c r="Y72" s="39">
        <v>1.74413995361328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2.486999973297118</v>
      </c>
      <c r="AF72" s="38">
        <v>0</v>
      </c>
      <c r="AG72" s="39">
        <v>1.9581399688720711</v>
      </c>
      <c r="AH72" s="39">
        <v>2.5281099677085943</v>
      </c>
      <c r="AI72" s="40">
        <v>4.4862499365806654</v>
      </c>
      <c r="AJ72" s="71">
        <v>243.27105994462977</v>
      </c>
    </row>
    <row r="73" spans="1:36" x14ac:dyDescent="0.3">
      <c r="A73" s="1" t="s">
        <v>122</v>
      </c>
      <c r="B73" s="61" t="s">
        <v>125</v>
      </c>
      <c r="C73" s="38">
        <v>44.935199726104784</v>
      </c>
      <c r="D73" s="39">
        <v>7.001350009918216</v>
      </c>
      <c r="E73" s="39">
        <v>15.229230182647708</v>
      </c>
      <c r="F73" s="39">
        <v>6.2327900009155313</v>
      </c>
      <c r="G73" s="40">
        <v>73.398569919586237</v>
      </c>
      <c r="H73" s="38">
        <v>19.142599988937381</v>
      </c>
      <c r="I73" s="39">
        <v>0.120419998168945</v>
      </c>
      <c r="J73" s="39">
        <v>47.937550056457532</v>
      </c>
      <c r="K73" s="39">
        <v>0</v>
      </c>
      <c r="L73" s="40">
        <v>67.200570043563857</v>
      </c>
      <c r="M73" s="38">
        <v>98.444289948463421</v>
      </c>
      <c r="N73" s="39">
        <v>0.42923001098632801</v>
      </c>
      <c r="O73" s="39">
        <v>29.466819820404055</v>
      </c>
      <c r="P73" s="39">
        <v>0.108120002746582</v>
      </c>
      <c r="Q73" s="40">
        <v>128.44845978260039</v>
      </c>
      <c r="R73" s="38">
        <v>49.153709986686728</v>
      </c>
      <c r="S73" s="39">
        <v>0.35192999267578101</v>
      </c>
      <c r="T73" s="39">
        <v>2.922280031204219</v>
      </c>
      <c r="U73" s="39">
        <v>15.915430045127877</v>
      </c>
      <c r="V73" s="40">
        <v>68.3433500556946</v>
      </c>
      <c r="W73" s="38">
        <v>6.2919998168945293E-2</v>
      </c>
      <c r="X73" s="39">
        <v>3.26799998283386E-2</v>
      </c>
      <c r="Y73" s="39">
        <v>0.978039985656738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1.0736399836540218</v>
      </c>
      <c r="AF73" s="38">
        <v>0</v>
      </c>
      <c r="AG73" s="39">
        <v>9.1639798974990789</v>
      </c>
      <c r="AH73" s="39">
        <v>5.4239600214958266</v>
      </c>
      <c r="AI73" s="40">
        <v>14.587939918994905</v>
      </c>
      <c r="AJ73" s="71">
        <v>353.05252970409401</v>
      </c>
    </row>
    <row r="74" spans="1:36" x14ac:dyDescent="0.3">
      <c r="A74" s="1" t="s">
        <v>122</v>
      </c>
      <c r="B74" s="61" t="s">
        <v>126</v>
      </c>
      <c r="C74" s="38">
        <v>58.814110481262276</v>
      </c>
      <c r="D74" s="39">
        <v>10.017000001907343</v>
      </c>
      <c r="E74" s="39">
        <v>0.68120000839233397</v>
      </c>
      <c r="F74" s="39">
        <v>1.0380299968719482</v>
      </c>
      <c r="G74" s="40">
        <v>70.550340488433903</v>
      </c>
      <c r="H74" s="38">
        <v>13.372239971160896</v>
      </c>
      <c r="I74" s="39">
        <v>0.81684001159667974</v>
      </c>
      <c r="J74" s="39">
        <v>60.003000230789183</v>
      </c>
      <c r="K74" s="39">
        <v>0.21166000366210899</v>
      </c>
      <c r="L74" s="40">
        <v>74.403740217208863</v>
      </c>
      <c r="M74" s="38">
        <v>95.14820081925393</v>
      </c>
      <c r="N74" s="39">
        <v>3.8989999771118201E-2</v>
      </c>
      <c r="O74" s="39">
        <v>37.686979931831388</v>
      </c>
      <c r="P74" s="39">
        <v>0</v>
      </c>
      <c r="Q74" s="40">
        <v>132.87417075085642</v>
      </c>
      <c r="R74" s="38">
        <v>31.849470062494269</v>
      </c>
      <c r="S74" s="39">
        <v>0</v>
      </c>
      <c r="T74" s="39">
        <v>2.2943599700927724</v>
      </c>
      <c r="U74" s="39">
        <v>11.645169985532766</v>
      </c>
      <c r="V74" s="40">
        <v>45.789000018119808</v>
      </c>
      <c r="W74" s="38">
        <v>0</v>
      </c>
      <c r="X74" s="39">
        <v>0</v>
      </c>
      <c r="Y74" s="39">
        <v>0.34412998962402397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0.34412998962402397</v>
      </c>
      <c r="AF74" s="38">
        <v>0</v>
      </c>
      <c r="AG74" s="39">
        <v>0</v>
      </c>
      <c r="AH74" s="39">
        <v>0.74417999744415275</v>
      </c>
      <c r="AI74" s="40">
        <v>0.74417999744415275</v>
      </c>
      <c r="AJ74" s="71">
        <v>324.70556146168718</v>
      </c>
    </row>
    <row r="75" spans="1:36" x14ac:dyDescent="0.3">
      <c r="A75" s="1" t="s">
        <v>127</v>
      </c>
      <c r="B75" s="61" t="s">
        <v>128</v>
      </c>
      <c r="C75" s="38">
        <v>14.470360168457029</v>
      </c>
      <c r="D75" s="39">
        <v>1.3392900238037111</v>
      </c>
      <c r="E75" s="39">
        <v>0</v>
      </c>
      <c r="F75" s="39">
        <v>0</v>
      </c>
      <c r="G75" s="40">
        <v>15.80965019226074</v>
      </c>
      <c r="H75" s="38">
        <v>20.841390113830563</v>
      </c>
      <c r="I75" s="39">
        <v>0.51863999462127675</v>
      </c>
      <c r="J75" s="39">
        <v>42.876709981918346</v>
      </c>
      <c r="K75" s="39">
        <v>0</v>
      </c>
      <c r="L75" s="40">
        <v>64.236740090370191</v>
      </c>
      <c r="M75" s="38">
        <v>34.243970235824584</v>
      </c>
      <c r="N75" s="39">
        <v>0</v>
      </c>
      <c r="O75" s="39">
        <v>21.487840087890639</v>
      </c>
      <c r="P75" s="39">
        <v>0</v>
      </c>
      <c r="Q75" s="40">
        <v>55.731810323715223</v>
      </c>
      <c r="R75" s="38">
        <v>27.989420150756828</v>
      </c>
      <c r="S75" s="39">
        <v>0.17802000427246101</v>
      </c>
      <c r="T75" s="39">
        <v>1.1475999746322632</v>
      </c>
      <c r="U75" s="39">
        <v>14.392590057373043</v>
      </c>
      <c r="V75" s="40">
        <v>43.707630187034596</v>
      </c>
      <c r="W75" s="38">
        <v>1.6340300292968799</v>
      </c>
      <c r="X75" s="39">
        <v>0</v>
      </c>
      <c r="Y75" s="39">
        <v>0.18902999877929699</v>
      </c>
      <c r="Z75" s="39">
        <v>3.737000030517581</v>
      </c>
      <c r="AA75" s="39">
        <v>2.0013499755859399</v>
      </c>
      <c r="AB75" s="39">
        <v>2.1065500488281299</v>
      </c>
      <c r="AC75" s="39">
        <v>1.9647199707031229</v>
      </c>
      <c r="AD75" s="39">
        <v>0</v>
      </c>
      <c r="AE75" s="40">
        <v>11.632680053710949</v>
      </c>
      <c r="AF75" s="38">
        <v>0</v>
      </c>
      <c r="AG75" s="39">
        <v>1.22335998535156</v>
      </c>
      <c r="AH75" s="39">
        <v>1.0964399929046638</v>
      </c>
      <c r="AI75" s="40">
        <v>2.3197999782562237</v>
      </c>
      <c r="AJ75" s="71">
        <v>193.43831082534791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2.1729000091552768</v>
      </c>
      <c r="I76" s="39">
        <v>0.35086000823974617</v>
      </c>
      <c r="J76" s="39">
        <v>6.2170001335144018</v>
      </c>
      <c r="K76" s="39">
        <v>0</v>
      </c>
      <c r="L76" s="40">
        <v>8.7407601509094253</v>
      </c>
      <c r="M76" s="38">
        <v>6.9373901367187507</v>
      </c>
      <c r="N76" s="39">
        <v>0</v>
      </c>
      <c r="O76" s="39">
        <v>26.550180286407485</v>
      </c>
      <c r="P76" s="39">
        <v>0</v>
      </c>
      <c r="Q76" s="40">
        <v>33.487570423126236</v>
      </c>
      <c r="R76" s="38">
        <v>4.391789955139159</v>
      </c>
      <c r="S76" s="39">
        <v>0</v>
      </c>
      <c r="T76" s="39">
        <v>0</v>
      </c>
      <c r="U76" s="39">
        <v>0.89499999618530279</v>
      </c>
      <c r="V76" s="40">
        <v>5.2867899513244616</v>
      </c>
      <c r="W76" s="38">
        <v>1.44466003417969</v>
      </c>
      <c r="X76" s="39">
        <v>5.0470001220703102E-2</v>
      </c>
      <c r="Y76" s="39">
        <v>0.65969000244140596</v>
      </c>
      <c r="Z76" s="39">
        <v>0.49807000732421902</v>
      </c>
      <c r="AA76" s="39">
        <v>0.12255000305175801</v>
      </c>
      <c r="AB76" s="39">
        <v>0</v>
      </c>
      <c r="AC76" s="39">
        <v>0</v>
      </c>
      <c r="AD76" s="39">
        <v>0</v>
      </c>
      <c r="AE76" s="40">
        <v>2.7754400482177757</v>
      </c>
      <c r="AF76" s="38">
        <v>0</v>
      </c>
      <c r="AG76" s="39">
        <v>0</v>
      </c>
      <c r="AH76" s="39">
        <v>0</v>
      </c>
      <c r="AI76" s="40">
        <v>0</v>
      </c>
      <c r="AJ76" s="71">
        <v>50.290560573577899</v>
      </c>
    </row>
    <row r="77" spans="1:36" x14ac:dyDescent="0.3">
      <c r="A77" s="1" t="s">
        <v>130</v>
      </c>
      <c r="B77" s="61" t="s">
        <v>131</v>
      </c>
      <c r="C77" s="38">
        <v>56.836560577392632</v>
      </c>
      <c r="D77" s="39">
        <v>5.5573199787139895</v>
      </c>
      <c r="E77" s="39">
        <v>9.3108798522949208</v>
      </c>
      <c r="F77" s="39">
        <v>1.70116000366211</v>
      </c>
      <c r="G77" s="40">
        <v>73.405920412063651</v>
      </c>
      <c r="H77" s="38">
        <v>41.632399911880498</v>
      </c>
      <c r="I77" s="39">
        <v>0.70386999893188495</v>
      </c>
      <c r="J77" s="39">
        <v>32.889280656099324</v>
      </c>
      <c r="K77" s="39">
        <v>0</v>
      </c>
      <c r="L77" s="40">
        <v>75.225550566911707</v>
      </c>
      <c r="M77" s="38">
        <v>42.191949441909792</v>
      </c>
      <c r="N77" s="39">
        <v>0</v>
      </c>
      <c r="O77" s="39">
        <v>30.82213005304337</v>
      </c>
      <c r="P77" s="39">
        <v>0</v>
      </c>
      <c r="Q77" s="40">
        <v>73.014079494953165</v>
      </c>
      <c r="R77" s="38">
        <v>25.298039959430714</v>
      </c>
      <c r="S77" s="39">
        <v>0</v>
      </c>
      <c r="T77" s="39">
        <v>5.63899993896484E-2</v>
      </c>
      <c r="U77" s="39">
        <v>6.9385199508667004</v>
      </c>
      <c r="V77" s="40">
        <v>32.29294990968706</v>
      </c>
      <c r="W77" s="38">
        <v>0.51518998956680295</v>
      </c>
      <c r="X77" s="39">
        <v>0</v>
      </c>
      <c r="Y77" s="39">
        <v>3.3145099086761522</v>
      </c>
      <c r="Z77" s="39">
        <v>0</v>
      </c>
      <c r="AA77" s="39">
        <v>0.47555999755859402</v>
      </c>
      <c r="AB77" s="39">
        <v>0</v>
      </c>
      <c r="AC77" s="39">
        <v>0</v>
      </c>
      <c r="AD77" s="39">
        <v>0</v>
      </c>
      <c r="AE77" s="40">
        <v>4.3052598958015498</v>
      </c>
      <c r="AF77" s="38">
        <v>0</v>
      </c>
      <c r="AG77" s="39">
        <v>0.78808001708984399</v>
      </c>
      <c r="AH77" s="39">
        <v>8.1089998245239298E-2</v>
      </c>
      <c r="AI77" s="40">
        <v>0.86917001533508331</v>
      </c>
      <c r="AJ77" s="71">
        <v>259.11293029475223</v>
      </c>
    </row>
    <row r="78" spans="1:36" x14ac:dyDescent="0.3">
      <c r="A78" s="1" t="s">
        <v>130</v>
      </c>
      <c r="B78" s="61" t="s">
        <v>132</v>
      </c>
      <c r="C78" s="38">
        <v>21.898279541015597</v>
      </c>
      <c r="D78" s="39">
        <v>0.81298001098632799</v>
      </c>
      <c r="E78" s="39">
        <v>42.16469969558721</v>
      </c>
      <c r="F78" s="39">
        <v>5.9193500518798849</v>
      </c>
      <c r="G78" s="40">
        <v>70.795309299469025</v>
      </c>
      <c r="H78" s="38">
        <v>5.7999000015258826</v>
      </c>
      <c r="I78" s="39">
        <v>0.62476999664306598</v>
      </c>
      <c r="J78" s="39">
        <v>71.745510005950933</v>
      </c>
      <c r="K78" s="39">
        <v>0.99120999908447294</v>
      </c>
      <c r="L78" s="40">
        <v>79.16139000320436</v>
      </c>
      <c r="M78" s="38">
        <v>40.928559680938697</v>
      </c>
      <c r="N78" s="39">
        <v>0</v>
      </c>
      <c r="O78" s="39">
        <v>33.689049880981479</v>
      </c>
      <c r="P78" s="39">
        <v>0</v>
      </c>
      <c r="Q78" s="40">
        <v>74.617609561920176</v>
      </c>
      <c r="R78" s="38">
        <v>5.447149929046625</v>
      </c>
      <c r="S78" s="39">
        <v>0</v>
      </c>
      <c r="T78" s="39">
        <v>0</v>
      </c>
      <c r="U78" s="39">
        <v>2.0653000450134305</v>
      </c>
      <c r="V78" s="40">
        <v>7.5124499740600559</v>
      </c>
      <c r="W78" s="38">
        <v>0</v>
      </c>
      <c r="X78" s="39">
        <v>0</v>
      </c>
      <c r="Y78" s="39">
        <v>6.0849998474121099E-2</v>
      </c>
      <c r="Z78" s="39">
        <v>0</v>
      </c>
      <c r="AA78" s="39">
        <v>0.55327001953124999</v>
      </c>
      <c r="AB78" s="39">
        <v>0</v>
      </c>
      <c r="AC78" s="39">
        <v>0</v>
      </c>
      <c r="AD78" s="39">
        <v>0</v>
      </c>
      <c r="AE78" s="40">
        <v>0.61412001800537108</v>
      </c>
      <c r="AF78" s="38">
        <v>0</v>
      </c>
      <c r="AG78" s="39">
        <v>0</v>
      </c>
      <c r="AH78" s="39">
        <v>7.6100001335143996E-3</v>
      </c>
      <c r="AI78" s="40">
        <v>7.6100001335143996E-3</v>
      </c>
      <c r="AJ78" s="71">
        <v>232.70848885679248</v>
      </c>
    </row>
    <row r="79" spans="1:36" x14ac:dyDescent="0.3">
      <c r="A79" s="1" t="s">
        <v>130</v>
      </c>
      <c r="B79" s="61" t="s">
        <v>133</v>
      </c>
      <c r="C79" s="38">
        <v>123.42986024093632</v>
      </c>
      <c r="D79" s="39">
        <v>30.446780094146721</v>
      </c>
      <c r="E79" s="39">
        <v>21.828989902496346</v>
      </c>
      <c r="F79" s="39">
        <v>4.1454999809265134</v>
      </c>
      <c r="G79" s="40">
        <v>179.85113021850589</v>
      </c>
      <c r="H79" s="38">
        <v>55.960019736289986</v>
      </c>
      <c r="I79" s="39">
        <v>1.8161700172424309</v>
      </c>
      <c r="J79" s="39">
        <v>109.77320020771029</v>
      </c>
      <c r="K79" s="39">
        <v>0.8308199939727785</v>
      </c>
      <c r="L79" s="40">
        <v>168.38020995521546</v>
      </c>
      <c r="M79" s="38">
        <v>146.86772962760929</v>
      </c>
      <c r="N79" s="39">
        <v>0.99201000881194989</v>
      </c>
      <c r="O79" s="39">
        <v>33.822949894905094</v>
      </c>
      <c r="P79" s="39">
        <v>0.65604999542236297</v>
      </c>
      <c r="Q79" s="40">
        <v>182.3387395267487</v>
      </c>
      <c r="R79" s="38">
        <v>101.14335002470027</v>
      </c>
      <c r="S79" s="39">
        <v>4.4930000305175799E-2</v>
      </c>
      <c r="T79" s="39">
        <v>1.7231099967956562</v>
      </c>
      <c r="U79" s="39">
        <v>19.487709962368001</v>
      </c>
      <c r="V79" s="40">
        <v>122.3990999841691</v>
      </c>
      <c r="W79" s="38">
        <v>3.5491199426651003</v>
      </c>
      <c r="X79" s="39">
        <v>0.8205299911499021</v>
      </c>
      <c r="Y79" s="39">
        <v>0.67671997070312495</v>
      </c>
      <c r="Z79" s="39">
        <v>1.09118994140625</v>
      </c>
      <c r="AA79" s="39">
        <v>0.19011000061035199</v>
      </c>
      <c r="AB79" s="39">
        <v>0</v>
      </c>
      <c r="AC79" s="39">
        <v>0</v>
      </c>
      <c r="AD79" s="39">
        <v>0</v>
      </c>
      <c r="AE79" s="40">
        <v>6.3276698465347287</v>
      </c>
      <c r="AF79" s="38">
        <v>0</v>
      </c>
      <c r="AG79" s="39">
        <v>3.5693099899292</v>
      </c>
      <c r="AH79" s="39">
        <v>8.3964700622558563</v>
      </c>
      <c r="AI79" s="40">
        <v>11.965780052185057</v>
      </c>
      <c r="AJ79" s="71">
        <v>671.26262958335894</v>
      </c>
    </row>
    <row r="80" spans="1:36" x14ac:dyDescent="0.3">
      <c r="A80" s="1" t="s">
        <v>130</v>
      </c>
      <c r="B80" s="61" t="s">
        <v>134</v>
      </c>
      <c r="C80" s="38">
        <v>66.579120800018359</v>
      </c>
      <c r="D80" s="39">
        <v>7.2442099609375035</v>
      </c>
      <c r="E80" s="39">
        <v>0</v>
      </c>
      <c r="F80" s="39">
        <v>0.43308000183105499</v>
      </c>
      <c r="G80" s="40">
        <v>74.256410762786913</v>
      </c>
      <c r="H80" s="38">
        <v>0</v>
      </c>
      <c r="I80" s="39">
        <v>0</v>
      </c>
      <c r="J80" s="39">
        <v>37.191869850158682</v>
      </c>
      <c r="K80" s="39">
        <v>2.46900005340576E-2</v>
      </c>
      <c r="L80" s="40">
        <v>37.21655985069274</v>
      </c>
      <c r="M80" s="38">
        <v>43.853550155639638</v>
      </c>
      <c r="N80" s="39">
        <v>0.110769996643066</v>
      </c>
      <c r="O80" s="39">
        <v>3.5967200164794932</v>
      </c>
      <c r="P80" s="39">
        <v>0</v>
      </c>
      <c r="Q80" s="40">
        <v>47.561040168762197</v>
      </c>
      <c r="R80" s="38">
        <v>6.185600027084349</v>
      </c>
      <c r="S80" s="39">
        <v>0</v>
      </c>
      <c r="T80" s="39">
        <v>9.7749998092651405E-2</v>
      </c>
      <c r="U80" s="39">
        <v>4.5921999778747535</v>
      </c>
      <c r="V80" s="40">
        <v>10.875550003051753</v>
      </c>
      <c r="W80" s="38">
        <v>5.7012601318359373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5.7012601318359373</v>
      </c>
      <c r="AF80" s="38">
        <v>0</v>
      </c>
      <c r="AG80" s="39">
        <v>0</v>
      </c>
      <c r="AH80" s="39">
        <v>3.6249999999999998E-2</v>
      </c>
      <c r="AI80" s="40">
        <v>3.6249999999999998E-2</v>
      </c>
      <c r="AJ80" s="71">
        <v>175.64707091712953</v>
      </c>
    </row>
    <row r="81" spans="1:36" x14ac:dyDescent="0.3">
      <c r="A81" s="1" t="s">
        <v>130</v>
      </c>
      <c r="B81" s="61" t="s">
        <v>135</v>
      </c>
      <c r="C81" s="38">
        <v>61.480550285339341</v>
      </c>
      <c r="D81" s="39">
        <v>12.724740056991582</v>
      </c>
      <c r="E81" s="39">
        <v>10.154940176010133</v>
      </c>
      <c r="F81" s="39">
        <v>4.0840400238037118</v>
      </c>
      <c r="G81" s="40">
        <v>88.444270542144764</v>
      </c>
      <c r="H81" s="38">
        <v>55.516649932861327</v>
      </c>
      <c r="I81" s="39">
        <v>0.50440000152587905</v>
      </c>
      <c r="J81" s="39">
        <v>61.924479333877578</v>
      </c>
      <c r="K81" s="39">
        <v>9.5699998855590801E-2</v>
      </c>
      <c r="L81" s="40">
        <v>118.04122926712037</v>
      </c>
      <c r="M81" s="38">
        <v>86.915070178031911</v>
      </c>
      <c r="N81" s="39">
        <v>0.11179999923706049</v>
      </c>
      <c r="O81" s="39">
        <v>13.634309983253491</v>
      </c>
      <c r="P81" s="39">
        <v>0</v>
      </c>
      <c r="Q81" s="40">
        <v>100.66118016052246</v>
      </c>
      <c r="R81" s="38">
        <v>41.36525988101959</v>
      </c>
      <c r="S81" s="39">
        <v>0</v>
      </c>
      <c r="T81" s="39">
        <v>0.61051001906394953</v>
      </c>
      <c r="U81" s="39">
        <v>1.553239996194838</v>
      </c>
      <c r="V81" s="40">
        <v>43.529009896278382</v>
      </c>
      <c r="W81" s="38">
        <v>0.11005000305175799</v>
      </c>
      <c r="X81" s="39">
        <v>2.2062899551391624</v>
      </c>
      <c r="Y81" s="39">
        <v>0</v>
      </c>
      <c r="Z81" s="39">
        <v>0</v>
      </c>
      <c r="AA81" s="39">
        <v>0</v>
      </c>
      <c r="AB81" s="39">
        <v>0.128160003662109</v>
      </c>
      <c r="AC81" s="39">
        <v>0</v>
      </c>
      <c r="AD81" s="39">
        <v>0</v>
      </c>
      <c r="AE81" s="40">
        <v>2.4444999618530296</v>
      </c>
      <c r="AF81" s="38">
        <v>0</v>
      </c>
      <c r="AG81" s="39">
        <v>0</v>
      </c>
      <c r="AH81" s="39">
        <v>1.65464999294281</v>
      </c>
      <c r="AI81" s="40">
        <v>1.65464999294281</v>
      </c>
      <c r="AJ81" s="71">
        <v>354.77483982086181</v>
      </c>
    </row>
    <row r="82" spans="1:36" x14ac:dyDescent="0.3">
      <c r="A82" s="1" t="s">
        <v>136</v>
      </c>
      <c r="B82" s="61" t="s">
        <v>137</v>
      </c>
      <c r="C82" s="38">
        <v>194.81330249023472</v>
      </c>
      <c r="D82" s="39">
        <v>6.9760199704170214</v>
      </c>
      <c r="E82" s="39">
        <v>62.339479719162036</v>
      </c>
      <c r="F82" s="39">
        <v>5.843449993133544</v>
      </c>
      <c r="G82" s="40">
        <v>269.97225217294732</v>
      </c>
      <c r="H82" s="38">
        <v>0.54604000473022496</v>
      </c>
      <c r="I82" s="39">
        <v>0.71275999069213936</v>
      </c>
      <c r="J82" s="39">
        <v>97.348319830417637</v>
      </c>
      <c r="K82" s="39">
        <v>0.220080001831055</v>
      </c>
      <c r="L82" s="40">
        <v>98.827199827671052</v>
      </c>
      <c r="M82" s="38">
        <v>123.40259918975829</v>
      </c>
      <c r="N82" s="39">
        <v>6.4160001754760707E-2</v>
      </c>
      <c r="O82" s="39">
        <v>87.541989716529883</v>
      </c>
      <c r="P82" s="39">
        <v>0</v>
      </c>
      <c r="Q82" s="40">
        <v>211.00874890804295</v>
      </c>
      <c r="R82" s="38">
        <v>40.012990046501152</v>
      </c>
      <c r="S82" s="39">
        <v>0</v>
      </c>
      <c r="T82" s="39">
        <v>8.5500001907348605E-3</v>
      </c>
      <c r="U82" s="39">
        <v>16.222999998092643</v>
      </c>
      <c r="V82" s="40">
        <v>56.244540044784529</v>
      </c>
      <c r="W82" s="38">
        <v>0</v>
      </c>
      <c r="X82" s="39">
        <v>0</v>
      </c>
      <c r="Y82" s="39">
        <v>2.3725900573730518</v>
      </c>
      <c r="Z82" s="39">
        <v>2.37496997070313</v>
      </c>
      <c r="AA82" s="39">
        <v>14.427830076217663</v>
      </c>
      <c r="AB82" s="39">
        <v>2.0257499999999977</v>
      </c>
      <c r="AC82" s="39">
        <v>0</v>
      </c>
      <c r="AD82" s="39">
        <v>3.2489599609374999</v>
      </c>
      <c r="AE82" s="40">
        <v>24.450100065231346</v>
      </c>
      <c r="AF82" s="38">
        <v>7.1800003051757794E-2</v>
      </c>
      <c r="AG82" s="39">
        <v>0.49061999511718801</v>
      </c>
      <c r="AH82" s="39">
        <v>2.5083399834632836</v>
      </c>
      <c r="AI82" s="40">
        <v>3.0707599816322295</v>
      </c>
      <c r="AJ82" s="71">
        <v>663.57360100030951</v>
      </c>
    </row>
    <row r="83" spans="1:36" x14ac:dyDescent="0.3">
      <c r="A83" s="1" t="s">
        <v>136</v>
      </c>
      <c r="B83" s="61" t="s">
        <v>138</v>
      </c>
      <c r="C83" s="38">
        <v>72.942778854370161</v>
      </c>
      <c r="D83" s="39">
        <v>7.224540054321297</v>
      </c>
      <c r="E83" s="39">
        <v>152.551099354744</v>
      </c>
      <c r="F83" s="39">
        <v>14.784289958953865</v>
      </c>
      <c r="G83" s="40">
        <v>247.50270822238934</v>
      </c>
      <c r="H83" s="38">
        <v>23.888320350646971</v>
      </c>
      <c r="I83" s="39">
        <v>0</v>
      </c>
      <c r="J83" s="39">
        <v>271.6314792695045</v>
      </c>
      <c r="K83" s="39">
        <v>1.1589000091552739</v>
      </c>
      <c r="L83" s="40">
        <v>296.67869962930672</v>
      </c>
      <c r="M83" s="38">
        <v>162.34047995948796</v>
      </c>
      <c r="N83" s="39">
        <v>0.20245000267028801</v>
      </c>
      <c r="O83" s="39">
        <v>213.61812040996551</v>
      </c>
      <c r="P83" s="39">
        <v>0</v>
      </c>
      <c r="Q83" s="40">
        <v>376.16105037212378</v>
      </c>
      <c r="R83" s="38">
        <v>73.964069934844943</v>
      </c>
      <c r="S83" s="39">
        <v>0</v>
      </c>
      <c r="T83" s="39">
        <v>0.66645000362396212</v>
      </c>
      <c r="U83" s="39">
        <v>11.091079981803889</v>
      </c>
      <c r="V83" s="40">
        <v>85.721599920272794</v>
      </c>
      <c r="W83" s="38">
        <v>1.1556100168228172</v>
      </c>
      <c r="X83" s="39">
        <v>0</v>
      </c>
      <c r="Y83" s="39">
        <v>18.008329879760748</v>
      </c>
      <c r="Z83" s="39">
        <v>2.7802499847412117</v>
      </c>
      <c r="AA83" s="39">
        <v>1.9993199462890601</v>
      </c>
      <c r="AB83" s="39">
        <v>1.1103000183105469</v>
      </c>
      <c r="AC83" s="39">
        <v>0</v>
      </c>
      <c r="AD83" s="39">
        <v>0</v>
      </c>
      <c r="AE83" s="40">
        <v>25.053809845924381</v>
      </c>
      <c r="AF83" s="38">
        <v>0</v>
      </c>
      <c r="AG83" s="39">
        <v>12.777689835548388</v>
      </c>
      <c r="AH83" s="39">
        <v>4.7614099688529992</v>
      </c>
      <c r="AI83" s="40">
        <v>17.539099804401388</v>
      </c>
      <c r="AJ83" s="71">
        <v>1048.6569677944185</v>
      </c>
    </row>
    <row r="84" spans="1:36" x14ac:dyDescent="0.3">
      <c r="A84" s="1" t="s">
        <v>136</v>
      </c>
      <c r="B84" s="61" t="s">
        <v>139</v>
      </c>
      <c r="C84" s="38">
        <v>39.924159912109403</v>
      </c>
      <c r="D84" s="39">
        <v>2.1749699707031249</v>
      </c>
      <c r="E84" s="39">
        <v>0</v>
      </c>
      <c r="F84" s="39">
        <v>0.25580001068115199</v>
      </c>
      <c r="G84" s="40">
        <v>42.354929893493676</v>
      </c>
      <c r="H84" s="38">
        <v>18.086910163879377</v>
      </c>
      <c r="I84" s="39">
        <v>0</v>
      </c>
      <c r="J84" s="39">
        <v>54.845109077453628</v>
      </c>
      <c r="K84" s="39">
        <v>0</v>
      </c>
      <c r="L84" s="40">
        <v>72.932019241333009</v>
      </c>
      <c r="M84" s="38">
        <v>65.294360448837296</v>
      </c>
      <c r="N84" s="39">
        <v>0</v>
      </c>
      <c r="O84" s="39">
        <v>57.973520339965809</v>
      </c>
      <c r="P84" s="39">
        <v>0</v>
      </c>
      <c r="Q84" s="40">
        <v>123.2678807888031</v>
      </c>
      <c r="R84" s="38">
        <v>37.251079875946054</v>
      </c>
      <c r="S84" s="39">
        <v>0</v>
      </c>
      <c r="T84" s="39">
        <v>0</v>
      </c>
      <c r="U84" s="39">
        <v>3.977819961547854</v>
      </c>
      <c r="V84" s="40">
        <v>41.228899837493906</v>
      </c>
      <c r="W84" s="38">
        <v>0</v>
      </c>
      <c r="X84" s="39">
        <v>0</v>
      </c>
      <c r="Y84" s="39">
        <v>10.820949981689449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10.820949981689449</v>
      </c>
      <c r="AF84" s="38">
        <v>0</v>
      </c>
      <c r="AG84" s="39">
        <v>1.8242600708007761</v>
      </c>
      <c r="AH84" s="39">
        <v>0.24325000262260449</v>
      </c>
      <c r="AI84" s="40">
        <v>2.0675100734233807</v>
      </c>
      <c r="AJ84" s="71">
        <v>292.67218981623648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77.343240158081159</v>
      </c>
      <c r="F85" s="39">
        <v>3.3267100334167483</v>
      </c>
      <c r="G85" s="40">
        <v>80.669950191497904</v>
      </c>
      <c r="H85" s="38">
        <v>22.129340332031248</v>
      </c>
      <c r="I85" s="39">
        <v>0</v>
      </c>
      <c r="J85" s="39">
        <v>54.765750602245298</v>
      </c>
      <c r="K85" s="39">
        <v>0</v>
      </c>
      <c r="L85" s="40">
        <v>76.895090934276539</v>
      </c>
      <c r="M85" s="38">
        <v>43.023149995803827</v>
      </c>
      <c r="N85" s="39">
        <v>0</v>
      </c>
      <c r="O85" s="39">
        <v>69.977709526062</v>
      </c>
      <c r="P85" s="39">
        <v>0</v>
      </c>
      <c r="Q85" s="40">
        <v>113.00085952186583</v>
      </c>
      <c r="R85" s="38">
        <v>25.211079918861412</v>
      </c>
      <c r="S85" s="39">
        <v>0</v>
      </c>
      <c r="T85" s="39">
        <v>0</v>
      </c>
      <c r="U85" s="39">
        <v>17.767719578742984</v>
      </c>
      <c r="V85" s="40">
        <v>42.978799497604399</v>
      </c>
      <c r="W85" s="38">
        <v>0.20898999404907193</v>
      </c>
      <c r="X85" s="39">
        <v>0</v>
      </c>
      <c r="Y85" s="39">
        <v>10.246210090637213</v>
      </c>
      <c r="Z85" s="39">
        <v>0</v>
      </c>
      <c r="AA85" s="39">
        <v>4.1427300109863303</v>
      </c>
      <c r="AB85" s="39">
        <v>0</v>
      </c>
      <c r="AC85" s="39">
        <v>0</v>
      </c>
      <c r="AD85" s="39">
        <v>0</v>
      </c>
      <c r="AE85" s="40">
        <v>14.597930095672615</v>
      </c>
      <c r="AF85" s="38">
        <v>0</v>
      </c>
      <c r="AG85" s="39">
        <v>1.5634400024414099</v>
      </c>
      <c r="AH85" s="39">
        <v>1.0078399820327761</v>
      </c>
      <c r="AI85" s="40">
        <v>2.5712799844741863</v>
      </c>
      <c r="AJ85" s="71">
        <v>330.71391022539149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112.1974708652497</v>
      </c>
      <c r="F86" s="39">
        <v>21.085660030364973</v>
      </c>
      <c r="G86" s="40">
        <v>133.28313089561468</v>
      </c>
      <c r="H86" s="38">
        <v>44.57223004341126</v>
      </c>
      <c r="I86" s="39">
        <v>0</v>
      </c>
      <c r="J86" s="39">
        <v>177.57588993167894</v>
      </c>
      <c r="K86" s="39">
        <v>0.30216999816894541</v>
      </c>
      <c r="L86" s="40">
        <v>222.45028997325915</v>
      </c>
      <c r="M86" s="38">
        <v>221.71077029800432</v>
      </c>
      <c r="N86" s="39">
        <v>0.62180000114440903</v>
      </c>
      <c r="O86" s="39">
        <v>253.11877979660036</v>
      </c>
      <c r="P86" s="39">
        <v>0</v>
      </c>
      <c r="Q86" s="40">
        <v>475.45135009574909</v>
      </c>
      <c r="R86" s="38">
        <v>203.26214987373359</v>
      </c>
      <c r="S86" s="39">
        <v>0</v>
      </c>
      <c r="T86" s="39">
        <v>2.2363999755382555</v>
      </c>
      <c r="U86" s="39">
        <v>11.401980008125317</v>
      </c>
      <c r="V86" s="40">
        <v>216.90052985739717</v>
      </c>
      <c r="W86" s="38">
        <v>1.9868000221252471</v>
      </c>
      <c r="X86" s="39">
        <v>0.14353000116348261</v>
      </c>
      <c r="Y86" s="39">
        <v>13.387469963073737</v>
      </c>
      <c r="Z86" s="39">
        <v>0.85875001907348625</v>
      </c>
      <c r="AA86" s="39">
        <v>0</v>
      </c>
      <c r="AB86" s="39">
        <v>0</v>
      </c>
      <c r="AC86" s="39">
        <v>0</v>
      </c>
      <c r="AD86" s="39">
        <v>0</v>
      </c>
      <c r="AE86" s="40">
        <v>16.376550005435952</v>
      </c>
      <c r="AF86" s="38">
        <v>0</v>
      </c>
      <c r="AG86" s="39">
        <v>2.2477200241088839</v>
      </c>
      <c r="AH86" s="39">
        <v>14.35248999714852</v>
      </c>
      <c r="AI86" s="40">
        <v>16.600210021257404</v>
      </c>
      <c r="AJ86" s="71">
        <v>1081.0620608487134</v>
      </c>
    </row>
    <row r="87" spans="1:36" x14ac:dyDescent="0.3">
      <c r="A87" s="1" t="s">
        <v>136</v>
      </c>
      <c r="B87" s="61" t="s">
        <v>142</v>
      </c>
      <c r="C87" s="38">
        <v>74.515449584960933</v>
      </c>
      <c r="D87" s="39">
        <v>2.0971300125122072</v>
      </c>
      <c r="E87" s="39">
        <v>70.812909698486393</v>
      </c>
      <c r="F87" s="39">
        <v>5.0100099906921454</v>
      </c>
      <c r="G87" s="40">
        <v>152.43549928665169</v>
      </c>
      <c r="H87" s="38">
        <v>11.03144967651367</v>
      </c>
      <c r="I87" s="39">
        <v>0</v>
      </c>
      <c r="J87" s="39">
        <v>95.06910950565333</v>
      </c>
      <c r="K87" s="39">
        <v>0</v>
      </c>
      <c r="L87" s="40">
        <v>106.100559182167</v>
      </c>
      <c r="M87" s="38">
        <v>53.196830670833556</v>
      </c>
      <c r="N87" s="39">
        <v>0</v>
      </c>
      <c r="O87" s="39">
        <v>47.740929636001596</v>
      </c>
      <c r="P87" s="39">
        <v>0.71986999511718797</v>
      </c>
      <c r="Q87" s="40">
        <v>101.65763030195234</v>
      </c>
      <c r="R87" s="38">
        <v>17.06521011233329</v>
      </c>
      <c r="S87" s="39">
        <v>0</v>
      </c>
      <c r="T87" s="39">
        <v>0.52861000823974602</v>
      </c>
      <c r="U87" s="39">
        <v>4.1699599933624247</v>
      </c>
      <c r="V87" s="40">
        <v>21.763780113935461</v>
      </c>
      <c r="W87" s="38">
        <v>0</v>
      </c>
      <c r="X87" s="39">
        <v>0</v>
      </c>
      <c r="Y87" s="39">
        <v>1.9683400268554738</v>
      </c>
      <c r="Z87" s="39">
        <v>2.7068100585937498</v>
      </c>
      <c r="AA87" s="39">
        <v>0</v>
      </c>
      <c r="AB87" s="39">
        <v>0</v>
      </c>
      <c r="AC87" s="39">
        <v>0</v>
      </c>
      <c r="AD87" s="39">
        <v>0.74752001953125002</v>
      </c>
      <c r="AE87" s="40">
        <v>5.4226701049804733</v>
      </c>
      <c r="AF87" s="38">
        <v>0</v>
      </c>
      <c r="AG87" s="39">
        <v>4.9364298400878965</v>
      </c>
      <c r="AH87" s="39">
        <v>1.7643699622154227</v>
      </c>
      <c r="AI87" s="40">
        <v>6.7007998023033188</v>
      </c>
      <c r="AJ87" s="71">
        <v>394.08093879199026</v>
      </c>
    </row>
    <row r="88" spans="1:36" x14ac:dyDescent="0.3">
      <c r="A88" s="1" t="s">
        <v>143</v>
      </c>
      <c r="B88" s="61" t="s">
        <v>144</v>
      </c>
      <c r="C88" s="38">
        <v>16.743940158844001</v>
      </c>
      <c r="D88" s="39">
        <v>3.9839200077056893</v>
      </c>
      <c r="E88" s="39">
        <v>2.3070199432373069</v>
      </c>
      <c r="F88" s="39">
        <v>0.74972998046875006</v>
      </c>
      <c r="G88" s="40">
        <v>23.784610090255747</v>
      </c>
      <c r="H88" s="38">
        <v>54.990060447692869</v>
      </c>
      <c r="I88" s="39">
        <v>1.0711100006103513</v>
      </c>
      <c r="J88" s="39">
        <v>184.29785968208316</v>
      </c>
      <c r="K88" s="39">
        <v>0</v>
      </c>
      <c r="L88" s="40">
        <v>240.35903013038637</v>
      </c>
      <c r="M88" s="38">
        <v>26.946089773178098</v>
      </c>
      <c r="N88" s="39">
        <v>6.7529998779296899E-2</v>
      </c>
      <c r="O88" s="39">
        <v>21.094849651336673</v>
      </c>
      <c r="P88" s="39">
        <v>0</v>
      </c>
      <c r="Q88" s="40">
        <v>48.108469423294068</v>
      </c>
      <c r="R88" s="38">
        <v>13.953180016517649</v>
      </c>
      <c r="S88" s="39">
        <v>0</v>
      </c>
      <c r="T88" s="39">
        <v>0.5708100051879883</v>
      </c>
      <c r="U88" s="39">
        <v>5.2001699848175056</v>
      </c>
      <c r="V88" s="40">
        <v>19.724160006523142</v>
      </c>
      <c r="W88" s="38">
        <v>9.7419998168945296E-2</v>
      </c>
      <c r="X88" s="39">
        <v>0</v>
      </c>
      <c r="Y88" s="39">
        <v>7.3609200401306154</v>
      </c>
      <c r="Z88" s="39">
        <v>0</v>
      </c>
      <c r="AA88" s="39">
        <v>6.4040000915527306E-2</v>
      </c>
      <c r="AB88" s="39">
        <v>0</v>
      </c>
      <c r="AC88" s="39">
        <v>0</v>
      </c>
      <c r="AD88" s="39">
        <v>0</v>
      </c>
      <c r="AE88" s="40">
        <v>7.5223800392150881</v>
      </c>
      <c r="AF88" s="38">
        <v>0</v>
      </c>
      <c r="AG88" s="39">
        <v>2.6566400451660148</v>
      </c>
      <c r="AH88" s="39">
        <v>0.55731999778747587</v>
      </c>
      <c r="AI88" s="40">
        <v>3.2139600429534907</v>
      </c>
      <c r="AJ88" s="71">
        <v>342.71260973262787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34.516420267105126</v>
      </c>
      <c r="F89" s="39">
        <v>2.1790500106811521</v>
      </c>
      <c r="G89" s="40">
        <v>36.695470277786278</v>
      </c>
      <c r="H89" s="38">
        <v>1.8998900299072279</v>
      </c>
      <c r="I89" s="39">
        <v>0.50732999420166003</v>
      </c>
      <c r="J89" s="39">
        <v>153.50730012321475</v>
      </c>
      <c r="K89" s="39">
        <v>1.831220016479493</v>
      </c>
      <c r="L89" s="40">
        <v>157.74574016380313</v>
      </c>
      <c r="M89" s="38">
        <v>21.906399814128875</v>
      </c>
      <c r="N89" s="39">
        <v>0.94061000061035094</v>
      </c>
      <c r="O89" s="39">
        <v>13.752610132217397</v>
      </c>
      <c r="P89" s="39">
        <v>4.8060001373291E-2</v>
      </c>
      <c r="Q89" s="40">
        <v>36.647679948329916</v>
      </c>
      <c r="R89" s="38">
        <v>19.58106005764008</v>
      </c>
      <c r="S89" s="39">
        <v>0</v>
      </c>
      <c r="T89" s="39">
        <v>0.37698000717163099</v>
      </c>
      <c r="U89" s="39">
        <v>1.0676099739074709</v>
      </c>
      <c r="V89" s="40">
        <v>21.025650038719181</v>
      </c>
      <c r="W89" s="38">
        <v>0</v>
      </c>
      <c r="X89" s="39">
        <v>0</v>
      </c>
      <c r="Y89" s="39">
        <v>5.4535999221801736</v>
      </c>
      <c r="Z89" s="39">
        <v>0.13800000000000001</v>
      </c>
      <c r="AA89" s="39">
        <v>0</v>
      </c>
      <c r="AB89" s="39">
        <v>0</v>
      </c>
      <c r="AC89" s="39">
        <v>3.4599998474121103E-2</v>
      </c>
      <c r="AD89" s="39">
        <v>0.24778999328613299</v>
      </c>
      <c r="AE89" s="40">
        <v>5.8739899139404281</v>
      </c>
      <c r="AF89" s="38">
        <v>0</v>
      </c>
      <c r="AG89" s="39">
        <v>0.54954998779296904</v>
      </c>
      <c r="AH89" s="39">
        <v>7.3809899578094527</v>
      </c>
      <c r="AI89" s="40">
        <v>7.9305399456024217</v>
      </c>
      <c r="AJ89" s="71">
        <v>265.91907028818133</v>
      </c>
    </row>
    <row r="90" spans="1:36" x14ac:dyDescent="0.3">
      <c r="A90" s="1" t="s">
        <v>146</v>
      </c>
      <c r="B90" s="61" t="s">
        <v>147</v>
      </c>
      <c r="C90" s="38">
        <v>76.026299779891971</v>
      </c>
      <c r="D90" s="39">
        <v>6.4783200607299793</v>
      </c>
      <c r="E90" s="39">
        <v>0</v>
      </c>
      <c r="F90" s="39">
        <v>0</v>
      </c>
      <c r="G90" s="40">
        <v>82.504619840621956</v>
      </c>
      <c r="H90" s="38">
        <v>27.926419791221619</v>
      </c>
      <c r="I90" s="39">
        <v>0.977749984741211</v>
      </c>
      <c r="J90" s="39">
        <v>201.23364989089964</v>
      </c>
      <c r="K90" s="39">
        <v>0</v>
      </c>
      <c r="L90" s="40">
        <v>230.13781966686247</v>
      </c>
      <c r="M90" s="38">
        <v>83.72844015121467</v>
      </c>
      <c r="N90" s="39">
        <v>3.7439998626708999E-2</v>
      </c>
      <c r="O90" s="39">
        <v>37.354459961891173</v>
      </c>
      <c r="P90" s="39">
        <v>0</v>
      </c>
      <c r="Q90" s="40">
        <v>121.12034011173256</v>
      </c>
      <c r="R90" s="38">
        <v>31.747299920082099</v>
      </c>
      <c r="S90" s="39">
        <v>2.6730000495910601E-2</v>
      </c>
      <c r="T90" s="39">
        <v>2.8250000000000001E-2</v>
      </c>
      <c r="U90" s="39">
        <v>2.7069700002670287</v>
      </c>
      <c r="V90" s="40">
        <v>34.509249920845036</v>
      </c>
      <c r="W90" s="38">
        <v>1.285419998168946</v>
      </c>
      <c r="X90" s="39">
        <v>5.2469999313354498E-2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1.3378899974823004</v>
      </c>
      <c r="AF90" s="38">
        <v>0</v>
      </c>
      <c r="AG90" s="39">
        <v>1.6374099731445311</v>
      </c>
      <c r="AH90" s="39">
        <v>0.70802001380920465</v>
      </c>
      <c r="AI90" s="40">
        <v>2.3454299869537358</v>
      </c>
      <c r="AJ90" s="71">
        <v>471.95534952449805</v>
      </c>
    </row>
    <row r="91" spans="1:36" x14ac:dyDescent="0.3">
      <c r="A91" s="1" t="s">
        <v>146</v>
      </c>
      <c r="B91" s="61" t="s">
        <v>148</v>
      </c>
      <c r="C91" s="38">
        <v>16.1205596504212</v>
      </c>
      <c r="D91" s="39">
        <v>1.2649699954986571</v>
      </c>
      <c r="E91" s="39">
        <v>43.257020330429143</v>
      </c>
      <c r="F91" s="39">
        <v>4.7616400232315037</v>
      </c>
      <c r="G91" s="40">
        <v>65.40418999958051</v>
      </c>
      <c r="H91" s="38">
        <v>37.12506970977784</v>
      </c>
      <c r="I91" s="39">
        <v>0</v>
      </c>
      <c r="J91" s="39">
        <v>64.959759864807125</v>
      </c>
      <c r="K91" s="39">
        <v>0</v>
      </c>
      <c r="L91" s="40">
        <v>102.08482957458497</v>
      </c>
      <c r="M91" s="38">
        <v>30.603719856262209</v>
      </c>
      <c r="N91" s="39">
        <v>9.2510002136230493E-2</v>
      </c>
      <c r="O91" s="39">
        <v>26.082949993133543</v>
      </c>
      <c r="P91" s="39">
        <v>8.3470001220703097E-2</v>
      </c>
      <c r="Q91" s="40">
        <v>56.862649852752682</v>
      </c>
      <c r="R91" s="38">
        <v>18.246199859619143</v>
      </c>
      <c r="S91" s="39">
        <v>0</v>
      </c>
      <c r="T91" s="39">
        <v>0.30276000595092772</v>
      </c>
      <c r="U91" s="39">
        <v>1.4485499958992023</v>
      </c>
      <c r="V91" s="40">
        <v>19.997509861469272</v>
      </c>
      <c r="W91" s="38">
        <v>0</v>
      </c>
      <c r="X91" s="39">
        <v>0</v>
      </c>
      <c r="Y91" s="39">
        <v>0.103339996337891</v>
      </c>
      <c r="Z91" s="39">
        <v>0</v>
      </c>
      <c r="AA91" s="39">
        <v>0.53933001708984396</v>
      </c>
      <c r="AB91" s="39">
        <v>0</v>
      </c>
      <c r="AC91" s="39">
        <v>0</v>
      </c>
      <c r="AD91" s="39">
        <v>0</v>
      </c>
      <c r="AE91" s="40">
        <v>0.642670013427735</v>
      </c>
      <c r="AF91" s="38">
        <v>0</v>
      </c>
      <c r="AG91" s="39">
        <v>2.8250000000000001E-2</v>
      </c>
      <c r="AH91" s="39">
        <v>0.159579999923706</v>
      </c>
      <c r="AI91" s="40">
        <v>0.187829999923706</v>
      </c>
      <c r="AJ91" s="71">
        <v>245.17967930173887</v>
      </c>
    </row>
    <row r="92" spans="1:36" x14ac:dyDescent="0.3">
      <c r="A92" s="1" t="s">
        <v>146</v>
      </c>
      <c r="B92" s="61" t="s">
        <v>149</v>
      </c>
      <c r="C92" s="38">
        <v>14.546279823780065</v>
      </c>
      <c r="D92" s="39">
        <v>4.4200200042724607</v>
      </c>
      <c r="E92" s="39">
        <v>17.056670036315928</v>
      </c>
      <c r="F92" s="39">
        <v>3.0443000297546421</v>
      </c>
      <c r="G92" s="40">
        <v>39.0672698941231</v>
      </c>
      <c r="H92" s="38">
        <v>27.181580408096298</v>
      </c>
      <c r="I92" s="39">
        <v>0</v>
      </c>
      <c r="J92" s="39">
        <v>51.87831040573117</v>
      </c>
      <c r="K92" s="39">
        <v>0.879090026855469</v>
      </c>
      <c r="L92" s="40">
        <v>79.93898084068293</v>
      </c>
      <c r="M92" s="38">
        <v>35.776220167159991</v>
      </c>
      <c r="N92" s="39">
        <v>0</v>
      </c>
      <c r="O92" s="39">
        <v>17.593239892959591</v>
      </c>
      <c r="P92" s="39">
        <v>0</v>
      </c>
      <c r="Q92" s="40">
        <v>53.369460060119579</v>
      </c>
      <c r="R92" s="38">
        <v>34.181839859962437</v>
      </c>
      <c r="S92" s="39">
        <v>0</v>
      </c>
      <c r="T92" s="39">
        <v>1.8873100109100298</v>
      </c>
      <c r="U92" s="39">
        <v>8.0251999549865776</v>
      </c>
      <c r="V92" s="40">
        <v>44.094349825859041</v>
      </c>
      <c r="W92" s="38">
        <v>0</v>
      </c>
      <c r="X92" s="39">
        <v>0</v>
      </c>
      <c r="Y92" s="39">
        <v>5.0967500305175832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5.0967500305175832</v>
      </c>
      <c r="AF92" s="38">
        <v>0</v>
      </c>
      <c r="AG92" s="39">
        <v>0</v>
      </c>
      <c r="AH92" s="39">
        <v>1.0277499980926512</v>
      </c>
      <c r="AI92" s="40">
        <v>1.0277499980926512</v>
      </c>
      <c r="AJ92" s="71">
        <v>222.59456064939491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16.50748001098632</v>
      </c>
      <c r="I93" s="39">
        <v>0</v>
      </c>
      <c r="J93" s="39">
        <v>17.225849914550782</v>
      </c>
      <c r="K93" s="39">
        <v>0</v>
      </c>
      <c r="L93" s="40">
        <v>33.733329925537106</v>
      </c>
      <c r="M93" s="38">
        <v>31.158909778594978</v>
      </c>
      <c r="N93" s="39">
        <v>0</v>
      </c>
      <c r="O93" s="39">
        <v>4.3806500015258738</v>
      </c>
      <c r="P93" s="39">
        <v>0</v>
      </c>
      <c r="Q93" s="40">
        <v>35.539559780120854</v>
      </c>
      <c r="R93" s="38">
        <v>29.57501988935471</v>
      </c>
      <c r="S93" s="39">
        <v>0</v>
      </c>
      <c r="T93" s="39">
        <v>0</v>
      </c>
      <c r="U93" s="39">
        <v>2.5126099767684935</v>
      </c>
      <c r="V93" s="40">
        <v>32.087629866123201</v>
      </c>
      <c r="W93" s="38">
        <v>2.16700000762939E-2</v>
      </c>
      <c r="X93" s="39">
        <v>0</v>
      </c>
      <c r="Y93" s="39">
        <v>1.0569000244140601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1.078570024490354</v>
      </c>
      <c r="AF93" s="38">
        <v>0</v>
      </c>
      <c r="AG93" s="39">
        <v>1.1234300537109401</v>
      </c>
      <c r="AH93" s="39">
        <v>0</v>
      </c>
      <c r="AI93" s="40">
        <v>1.1234300537109401</v>
      </c>
      <c r="AJ93" s="71">
        <v>103.56251964998245</v>
      </c>
    </row>
    <row r="94" spans="1:36" x14ac:dyDescent="0.3">
      <c r="A94" s="1" t="s">
        <v>146</v>
      </c>
      <c r="B94" s="61" t="s">
        <v>151</v>
      </c>
      <c r="C94" s="38">
        <v>16.853539901733402</v>
      </c>
      <c r="D94" s="39">
        <v>1.8562699737548831</v>
      </c>
      <c r="E94" s="39">
        <v>0</v>
      </c>
      <c r="F94" s="39">
        <v>0</v>
      </c>
      <c r="G94" s="40">
        <v>18.709809875488286</v>
      </c>
      <c r="H94" s="38">
        <v>14.877330078125</v>
      </c>
      <c r="I94" s="39">
        <v>3.5299999237060599E-2</v>
      </c>
      <c r="J94" s="39">
        <v>5.0054399528503444</v>
      </c>
      <c r="K94" s="39">
        <v>0</v>
      </c>
      <c r="L94" s="40">
        <v>19.918070030212405</v>
      </c>
      <c r="M94" s="38">
        <v>3.7359501132965143</v>
      </c>
      <c r="N94" s="39">
        <v>0</v>
      </c>
      <c r="O94" s="39">
        <v>2.9955000610351568</v>
      </c>
      <c r="P94" s="39">
        <v>0</v>
      </c>
      <c r="Q94" s="40">
        <v>6.7314501743316715</v>
      </c>
      <c r="R94" s="38">
        <v>4.3300800704955993</v>
      </c>
      <c r="S94" s="39">
        <v>0</v>
      </c>
      <c r="T94" s="39">
        <v>0</v>
      </c>
      <c r="U94" s="39">
        <v>0.10033999633789061</v>
      </c>
      <c r="V94" s="40">
        <v>4.4304200668334897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49.789750146865856</v>
      </c>
    </row>
    <row r="95" spans="1:36" x14ac:dyDescent="0.3">
      <c r="A95" s="1" t="s">
        <v>152</v>
      </c>
      <c r="B95" s="61" t="s">
        <v>153</v>
      </c>
      <c r="C95" s="38">
        <v>58.40677062034608</v>
      </c>
      <c r="D95" s="39">
        <v>10.25618997764588</v>
      </c>
      <c r="E95" s="39">
        <v>4.3668899536132777</v>
      </c>
      <c r="F95" s="39">
        <v>4.5751499748229918</v>
      </c>
      <c r="G95" s="40">
        <v>77.605000526428228</v>
      </c>
      <c r="H95" s="38">
        <v>81.997729361057338</v>
      </c>
      <c r="I95" s="39">
        <v>2.3055399932861298</v>
      </c>
      <c r="J95" s="39">
        <v>95.123349997997238</v>
      </c>
      <c r="K95" s="39">
        <v>0.3195100040435791</v>
      </c>
      <c r="L95" s="40">
        <v>179.7461293563843</v>
      </c>
      <c r="M95" s="38">
        <v>99.679490303039557</v>
      </c>
      <c r="N95" s="39">
        <v>5.4150001525878899E-2</v>
      </c>
      <c r="O95" s="39">
        <v>156.65074924087529</v>
      </c>
      <c r="P95" s="39">
        <v>0.166029998779297</v>
      </c>
      <c r="Q95" s="40">
        <v>256.55041954422006</v>
      </c>
      <c r="R95" s="38">
        <v>72.019799852848024</v>
      </c>
      <c r="S95" s="39">
        <v>0</v>
      </c>
      <c r="T95" s="39">
        <v>0.2041599998474119</v>
      </c>
      <c r="U95" s="39">
        <v>2.6669200520515446</v>
      </c>
      <c r="V95" s="40">
        <v>74.890879904746981</v>
      </c>
      <c r="W95" s="38">
        <v>0</v>
      </c>
      <c r="X95" s="39">
        <v>1.7319999694824201E-2</v>
      </c>
      <c r="Y95" s="39">
        <v>0</v>
      </c>
      <c r="Z95" s="39">
        <v>4.907729965209958</v>
      </c>
      <c r="AA95" s="39">
        <v>1.5103000335693364</v>
      </c>
      <c r="AB95" s="39">
        <v>0.66067001342773501</v>
      </c>
      <c r="AC95" s="39">
        <v>0.112410003662109</v>
      </c>
      <c r="AD95" s="39">
        <v>0</v>
      </c>
      <c r="AE95" s="40">
        <v>7.2084300155639633</v>
      </c>
      <c r="AF95" s="38">
        <v>0</v>
      </c>
      <c r="AG95" s="39">
        <v>3.0010000228881801E-2</v>
      </c>
      <c r="AH95" s="39">
        <v>4.7237200028896327</v>
      </c>
      <c r="AI95" s="40">
        <v>4.7537300031185143</v>
      </c>
      <c r="AJ95" s="71">
        <v>600.75458935046208</v>
      </c>
    </row>
    <row r="96" spans="1:36" x14ac:dyDescent="0.3">
      <c r="A96" s="1" t="s">
        <v>152</v>
      </c>
      <c r="B96" s="61" t="s">
        <v>154</v>
      </c>
      <c r="C96" s="38">
        <v>84.519689182281482</v>
      </c>
      <c r="D96" s="39">
        <v>16.345090038299556</v>
      </c>
      <c r="E96" s="39">
        <v>10.27578009033204</v>
      </c>
      <c r="F96" s="39">
        <v>0.73121000671386793</v>
      </c>
      <c r="G96" s="40">
        <v>111.87176931762694</v>
      </c>
      <c r="H96" s="38">
        <v>81.66736913299556</v>
      </c>
      <c r="I96" s="39">
        <v>2.0427399787902818</v>
      </c>
      <c r="J96" s="39">
        <v>74.924199257373843</v>
      </c>
      <c r="K96" s="39">
        <v>0.15760999870300299</v>
      </c>
      <c r="L96" s="40">
        <v>158.79191836786268</v>
      </c>
      <c r="M96" s="38">
        <v>53.440560009956386</v>
      </c>
      <c r="N96" s="39">
        <v>0</v>
      </c>
      <c r="O96" s="39">
        <v>46.484029563903817</v>
      </c>
      <c r="P96" s="39">
        <v>0</v>
      </c>
      <c r="Q96" s="40">
        <v>99.924589573860203</v>
      </c>
      <c r="R96" s="38">
        <v>38.447100142478966</v>
      </c>
      <c r="S96" s="39">
        <v>0</v>
      </c>
      <c r="T96" s="39">
        <v>1.0995899982452393</v>
      </c>
      <c r="U96" s="39">
        <v>9.3807499961853029</v>
      </c>
      <c r="V96" s="40">
        <v>48.92744013690951</v>
      </c>
      <c r="W96" s="38">
        <v>3.1101699218749999</v>
      </c>
      <c r="X96" s="39">
        <v>0</v>
      </c>
      <c r="Y96" s="39">
        <v>1.06231994628906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4.1724898681640603</v>
      </c>
      <c r="AF96" s="38">
        <v>0</v>
      </c>
      <c r="AG96" s="39">
        <v>0</v>
      </c>
      <c r="AH96" s="39">
        <v>1.1718999872207645</v>
      </c>
      <c r="AI96" s="40">
        <v>1.1718999872207645</v>
      </c>
      <c r="AJ96" s="71">
        <v>424.86010725164414</v>
      </c>
    </row>
    <row r="97" spans="1:36" x14ac:dyDescent="0.3">
      <c r="A97" s="1" t="s">
        <v>152</v>
      </c>
      <c r="B97" s="61" t="s">
        <v>155</v>
      </c>
      <c r="C97" s="38">
        <v>28.948760147094738</v>
      </c>
      <c r="D97" s="39">
        <v>12.923499909400931</v>
      </c>
      <c r="E97" s="39">
        <v>0</v>
      </c>
      <c r="F97" s="39">
        <v>0</v>
      </c>
      <c r="G97" s="40">
        <v>41.872260056495669</v>
      </c>
      <c r="H97" s="38">
        <v>162.24709044814111</v>
      </c>
      <c r="I97" s="39">
        <v>1.0077399959564217</v>
      </c>
      <c r="J97" s="39">
        <v>303.13945025253298</v>
      </c>
      <c r="K97" s="39">
        <v>1.4055999984741205</v>
      </c>
      <c r="L97" s="40">
        <v>467.79988069510466</v>
      </c>
      <c r="M97" s="38">
        <v>162.89301055431366</v>
      </c>
      <c r="N97" s="39">
        <v>0.24228999614715568</v>
      </c>
      <c r="O97" s="39">
        <v>187.71541961431504</v>
      </c>
      <c r="P97" s="39">
        <v>0</v>
      </c>
      <c r="Q97" s="40">
        <v>350.85072016477585</v>
      </c>
      <c r="R97" s="38">
        <v>115.06040986156469</v>
      </c>
      <c r="S97" s="39">
        <v>1.7184699954986569</v>
      </c>
      <c r="T97" s="39">
        <v>6.9555900387763945</v>
      </c>
      <c r="U97" s="39">
        <v>20.006140041828157</v>
      </c>
      <c r="V97" s="40">
        <v>143.7406099376679</v>
      </c>
      <c r="W97" s="38">
        <v>2.3120099792480473</v>
      </c>
      <c r="X97" s="39">
        <v>0.94850000429153447</v>
      </c>
      <c r="Y97" s="39">
        <v>2.6953999786376936</v>
      </c>
      <c r="Z97" s="39">
        <v>1.6644799499511771</v>
      </c>
      <c r="AA97" s="39">
        <v>0</v>
      </c>
      <c r="AB97" s="39">
        <v>4.6389999389648398E-2</v>
      </c>
      <c r="AC97" s="39">
        <v>0</v>
      </c>
      <c r="AD97" s="39">
        <v>0</v>
      </c>
      <c r="AE97" s="40">
        <v>7.666779911518101</v>
      </c>
      <c r="AF97" s="38">
        <v>0</v>
      </c>
      <c r="AG97" s="39">
        <v>0.39610000610351598</v>
      </c>
      <c r="AH97" s="39">
        <v>2.2436400182247169</v>
      </c>
      <c r="AI97" s="40">
        <v>2.639740024328233</v>
      </c>
      <c r="AJ97" s="71">
        <v>1014.5699907898904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20.888989862442017</v>
      </c>
      <c r="F98" s="39">
        <v>5.3870299758911147</v>
      </c>
      <c r="G98" s="40">
        <v>26.276019838333131</v>
      </c>
      <c r="H98" s="38">
        <v>24.802729915618908</v>
      </c>
      <c r="I98" s="39">
        <v>6.21990998077393</v>
      </c>
      <c r="J98" s="39">
        <v>5.9938899955749552</v>
      </c>
      <c r="K98" s="39">
        <v>0</v>
      </c>
      <c r="L98" s="40">
        <v>37.016529891967792</v>
      </c>
      <c r="M98" s="38">
        <v>20.989789848327629</v>
      </c>
      <c r="N98" s="39">
        <v>0</v>
      </c>
      <c r="O98" s="39">
        <v>22.687219852447505</v>
      </c>
      <c r="P98" s="39">
        <v>0</v>
      </c>
      <c r="Q98" s="40">
        <v>43.67700970077513</v>
      </c>
      <c r="R98" s="38">
        <v>17.497490018844612</v>
      </c>
      <c r="S98" s="39">
        <v>0</v>
      </c>
      <c r="T98" s="39">
        <v>0</v>
      </c>
      <c r="U98" s="39">
        <v>0.33853000640869169</v>
      </c>
      <c r="V98" s="40">
        <v>17.836020025253305</v>
      </c>
      <c r="W98" s="38">
        <v>0</v>
      </c>
      <c r="X98" s="39">
        <v>0</v>
      </c>
      <c r="Y98" s="39">
        <v>1.7612100715637236</v>
      </c>
      <c r="Z98" s="39">
        <v>0.42452999877929698</v>
      </c>
      <c r="AA98" s="39">
        <v>1.46090002441406</v>
      </c>
      <c r="AB98" s="39">
        <v>0</v>
      </c>
      <c r="AC98" s="39">
        <v>0</v>
      </c>
      <c r="AD98" s="39">
        <v>0</v>
      </c>
      <c r="AE98" s="40">
        <v>3.6466400947570801</v>
      </c>
      <c r="AF98" s="38">
        <v>0</v>
      </c>
      <c r="AG98" s="39">
        <v>5.8278999023437503</v>
      </c>
      <c r="AH98" s="39">
        <v>3.2070000648498541E-2</v>
      </c>
      <c r="AI98" s="40">
        <v>5.8599699029922485</v>
      </c>
      <c r="AJ98" s="71">
        <v>134.31218945407869</v>
      </c>
    </row>
    <row r="99" spans="1:36" x14ac:dyDescent="0.3">
      <c r="A99" s="1" t="s">
        <v>152</v>
      </c>
      <c r="B99" s="61" t="s">
        <v>157</v>
      </c>
      <c r="C99" s="38">
        <v>3.6711899108886699</v>
      </c>
      <c r="D99" s="39">
        <v>1.0391000213623049</v>
      </c>
      <c r="E99" s="39">
        <v>0.42147000122070299</v>
      </c>
      <c r="F99" s="39">
        <v>0.273010000228882</v>
      </c>
      <c r="G99" s="40">
        <v>5.4047699337005595</v>
      </c>
      <c r="H99" s="38">
        <v>12.928499984741217</v>
      </c>
      <c r="I99" s="39">
        <v>0.55191999721527019</v>
      </c>
      <c r="J99" s="39">
        <v>13.238910278320315</v>
      </c>
      <c r="K99" s="39">
        <v>0</v>
      </c>
      <c r="L99" s="40">
        <v>26.719330260276802</v>
      </c>
      <c r="M99" s="38">
        <v>23.018410066604627</v>
      </c>
      <c r="N99" s="39">
        <v>2.8079999923706099E-2</v>
      </c>
      <c r="O99" s="39">
        <v>12.598940118789681</v>
      </c>
      <c r="P99" s="39">
        <v>0</v>
      </c>
      <c r="Q99" s="40">
        <v>35.645430185318013</v>
      </c>
      <c r="R99" s="38">
        <v>21.308449945449826</v>
      </c>
      <c r="S99" s="39">
        <v>0</v>
      </c>
      <c r="T99" s="39">
        <v>0.37171999359130897</v>
      </c>
      <c r="U99" s="39">
        <v>4.2072199916839637</v>
      </c>
      <c r="V99" s="40">
        <v>25.887389930725099</v>
      </c>
      <c r="W99" s="38">
        <v>0</v>
      </c>
      <c r="X99" s="39">
        <v>0.17404000091552699</v>
      </c>
      <c r="Y99" s="39">
        <v>1.4137100067138675</v>
      </c>
      <c r="Z99" s="39">
        <v>0</v>
      </c>
      <c r="AA99" s="39">
        <v>0.97734002685546895</v>
      </c>
      <c r="AB99" s="39">
        <v>0</v>
      </c>
      <c r="AC99" s="39">
        <v>0</v>
      </c>
      <c r="AD99" s="39">
        <v>0</v>
      </c>
      <c r="AE99" s="40">
        <v>2.5650900344848635</v>
      </c>
      <c r="AF99" s="38">
        <v>0</v>
      </c>
      <c r="AG99" s="39">
        <v>0</v>
      </c>
      <c r="AH99" s="39">
        <v>1.1638199906349191</v>
      </c>
      <c r="AI99" s="40">
        <v>1.1638199906349191</v>
      </c>
      <c r="AJ99" s="71">
        <v>97.38583033514027</v>
      </c>
    </row>
    <row r="100" spans="1:36" x14ac:dyDescent="0.3">
      <c r="A100" s="1" t="s">
        <v>152</v>
      </c>
      <c r="B100" s="61" t="s">
        <v>158</v>
      </c>
      <c r="C100" s="38">
        <v>22.589809844970752</v>
      </c>
      <c r="D100" s="39">
        <v>2.2963000030517602</v>
      </c>
      <c r="E100" s="39">
        <v>0</v>
      </c>
      <c r="F100" s="39">
        <v>0</v>
      </c>
      <c r="G100" s="40">
        <v>24.886109848022514</v>
      </c>
      <c r="H100" s="38">
        <v>20.8699404602051</v>
      </c>
      <c r="I100" s="39">
        <v>0.12028999900817899</v>
      </c>
      <c r="J100" s="39">
        <v>5.1389999656677343</v>
      </c>
      <c r="K100" s="39">
        <v>0</v>
      </c>
      <c r="L100" s="40">
        <v>26.129230424881015</v>
      </c>
      <c r="M100" s="38">
        <v>4.7346399059295727</v>
      </c>
      <c r="N100" s="39">
        <v>0</v>
      </c>
      <c r="O100" s="39">
        <v>12.649680276870727</v>
      </c>
      <c r="P100" s="39">
        <v>0</v>
      </c>
      <c r="Q100" s="40">
        <v>17.384320182800302</v>
      </c>
      <c r="R100" s="38">
        <v>4.6922300400733858</v>
      </c>
      <c r="S100" s="39">
        <v>0</v>
      </c>
      <c r="T100" s="39">
        <v>0</v>
      </c>
      <c r="U100" s="39">
        <v>3.8691599693298357</v>
      </c>
      <c r="V100" s="40">
        <v>8.5613900094032225</v>
      </c>
      <c r="W100" s="38">
        <v>0</v>
      </c>
      <c r="X100" s="39">
        <v>0</v>
      </c>
      <c r="Y100" s="39">
        <v>0</v>
      </c>
      <c r="Z100" s="39">
        <v>0</v>
      </c>
      <c r="AA100" s="39">
        <v>9.5559997558593707E-2</v>
      </c>
      <c r="AB100" s="39">
        <v>8.2949999999999999</v>
      </c>
      <c r="AC100" s="39">
        <v>0</v>
      </c>
      <c r="AD100" s="39">
        <v>0</v>
      </c>
      <c r="AE100" s="40">
        <v>8.3905599975585936</v>
      </c>
      <c r="AF100" s="38">
        <v>0</v>
      </c>
      <c r="AG100" s="39">
        <v>0</v>
      </c>
      <c r="AH100" s="39">
        <v>2.2409999847412099E-2</v>
      </c>
      <c r="AI100" s="40">
        <v>2.2409999847412099E-2</v>
      </c>
      <c r="AJ100" s="71">
        <v>85.374020462513059</v>
      </c>
    </row>
    <row r="101" spans="1:36" x14ac:dyDescent="0.3">
      <c r="A101" s="1" t="s">
        <v>152</v>
      </c>
      <c r="B101" s="61" t="s">
        <v>159</v>
      </c>
      <c r="C101" s="38">
        <v>47.715469509124766</v>
      </c>
      <c r="D101" s="39">
        <v>15.129020021438595</v>
      </c>
      <c r="E101" s="39">
        <v>8.1885900535583538</v>
      </c>
      <c r="F101" s="39">
        <v>1.5320599822998047</v>
      </c>
      <c r="G101" s="40">
        <v>72.565139566421522</v>
      </c>
      <c r="H101" s="38">
        <v>100.54324013423911</v>
      </c>
      <c r="I101" s="39">
        <v>2.0248700246810909</v>
      </c>
      <c r="J101" s="39">
        <v>192.97825027608874</v>
      </c>
      <c r="K101" s="39">
        <v>1.3842099990844727</v>
      </c>
      <c r="L101" s="40">
        <v>296.93057043409345</v>
      </c>
      <c r="M101" s="38">
        <v>130.90603946542745</v>
      </c>
      <c r="N101" s="39">
        <v>0</v>
      </c>
      <c r="O101" s="39">
        <v>111.86708969116205</v>
      </c>
      <c r="P101" s="39">
        <v>0</v>
      </c>
      <c r="Q101" s="40">
        <v>242.7731291565895</v>
      </c>
      <c r="R101" s="38">
        <v>160.74297980594631</v>
      </c>
      <c r="S101" s="39">
        <v>0.51666001129150396</v>
      </c>
      <c r="T101" s="39">
        <v>9.4703599605560314</v>
      </c>
      <c r="U101" s="39">
        <v>41.201870346069377</v>
      </c>
      <c r="V101" s="40">
        <v>211.93187012386321</v>
      </c>
      <c r="W101" s="38">
        <v>0</v>
      </c>
      <c r="X101" s="39">
        <v>9.5059998989105166E-2</v>
      </c>
      <c r="Y101" s="39">
        <v>1.2153599929809569</v>
      </c>
      <c r="Z101" s="39">
        <v>2.3539300537109429</v>
      </c>
      <c r="AA101" s="39">
        <v>8.7973701019287116</v>
      </c>
      <c r="AB101" s="39">
        <v>4.4199600372314505</v>
      </c>
      <c r="AC101" s="39">
        <v>0</v>
      </c>
      <c r="AD101" s="39">
        <v>0</v>
      </c>
      <c r="AE101" s="40">
        <v>16.881680184841166</v>
      </c>
      <c r="AF101" s="38">
        <v>0</v>
      </c>
      <c r="AG101" s="39">
        <v>1.9783499755859399</v>
      </c>
      <c r="AH101" s="39">
        <v>16.442719971895244</v>
      </c>
      <c r="AI101" s="40">
        <v>18.421069947481183</v>
      </c>
      <c r="AJ101" s="71">
        <v>859.5034594132901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21.837510134696966</v>
      </c>
      <c r="I102" s="39">
        <v>3.2207499542236309</v>
      </c>
      <c r="J102" s="39">
        <v>34.503960369110096</v>
      </c>
      <c r="K102" s="39">
        <v>2.9559999465942399E-2</v>
      </c>
      <c r="L102" s="40">
        <v>59.59178045749664</v>
      </c>
      <c r="M102" s="38">
        <v>81.320610522747074</v>
      </c>
      <c r="N102" s="39">
        <v>0.45195000839233401</v>
      </c>
      <c r="O102" s="39">
        <v>44.778720005035375</v>
      </c>
      <c r="P102" s="39">
        <v>0</v>
      </c>
      <c r="Q102" s="40">
        <v>126.55128053617477</v>
      </c>
      <c r="R102" s="38">
        <v>31.189379981994627</v>
      </c>
      <c r="S102" s="39">
        <v>0.2539000015258786</v>
      </c>
      <c r="T102" s="39">
        <v>0</v>
      </c>
      <c r="U102" s="39">
        <v>8.5718799152374316</v>
      </c>
      <c r="V102" s="40">
        <v>40.015159898757936</v>
      </c>
      <c r="W102" s="38">
        <v>0</v>
      </c>
      <c r="X102" s="39">
        <v>4.82600002288818E-2</v>
      </c>
      <c r="Y102" s="39">
        <v>1.1238899841308589</v>
      </c>
      <c r="Z102" s="39">
        <v>0.26960000610351542</v>
      </c>
      <c r="AA102" s="39">
        <v>6.4651900634765633</v>
      </c>
      <c r="AB102" s="39">
        <v>0.74220001220703102</v>
      </c>
      <c r="AC102" s="39">
        <v>0</v>
      </c>
      <c r="AD102" s="39">
        <v>0</v>
      </c>
      <c r="AE102" s="40">
        <v>8.6491400661468507</v>
      </c>
      <c r="AF102" s="38">
        <v>0</v>
      </c>
      <c r="AG102" s="39">
        <v>0</v>
      </c>
      <c r="AH102" s="39">
        <v>0.43546000003814739</v>
      </c>
      <c r="AI102" s="40">
        <v>0.43546000003814739</v>
      </c>
      <c r="AJ102" s="71">
        <v>235.24282095861435</v>
      </c>
    </row>
    <row r="103" spans="1:36" x14ac:dyDescent="0.3">
      <c r="A103" s="1" t="s">
        <v>152</v>
      </c>
      <c r="B103" s="61" t="s">
        <v>161</v>
      </c>
      <c r="C103" s="38">
        <v>11.235649957656868</v>
      </c>
      <c r="D103" s="39">
        <v>7.9224600143432617</v>
      </c>
      <c r="E103" s="39">
        <v>22.031570068359393</v>
      </c>
      <c r="F103" s="39">
        <v>8.2442799263000488</v>
      </c>
      <c r="G103" s="40">
        <v>49.433959966659572</v>
      </c>
      <c r="H103" s="38">
        <v>16.86886995267869</v>
      </c>
      <c r="I103" s="39">
        <v>0</v>
      </c>
      <c r="J103" s="39">
        <v>30.834710148811347</v>
      </c>
      <c r="K103" s="39">
        <v>1.5487100067138699</v>
      </c>
      <c r="L103" s="40">
        <v>49.252290108203901</v>
      </c>
      <c r="M103" s="38">
        <v>57.8113708629608</v>
      </c>
      <c r="N103" s="39">
        <v>0</v>
      </c>
      <c r="O103" s="39">
        <v>25.823149799346929</v>
      </c>
      <c r="P103" s="39">
        <v>0</v>
      </c>
      <c r="Q103" s="40">
        <v>83.634520662307722</v>
      </c>
      <c r="R103" s="38">
        <v>18.104580082893378</v>
      </c>
      <c r="S103" s="39">
        <v>0</v>
      </c>
      <c r="T103" s="39">
        <v>2.182370040893554</v>
      </c>
      <c r="U103" s="39">
        <v>11.799349815368641</v>
      </c>
      <c r="V103" s="40">
        <v>32.086299939155573</v>
      </c>
      <c r="W103" s="38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0.37773999023437499</v>
      </c>
      <c r="AC103" s="39">
        <v>0</v>
      </c>
      <c r="AD103" s="39">
        <v>0</v>
      </c>
      <c r="AE103" s="40">
        <v>0.37773999023437499</v>
      </c>
      <c r="AF103" s="38">
        <v>0</v>
      </c>
      <c r="AG103" s="39">
        <v>0</v>
      </c>
      <c r="AH103" s="39">
        <v>0.64196999788284281</v>
      </c>
      <c r="AI103" s="40">
        <v>0.64196999788284281</v>
      </c>
      <c r="AJ103" s="71">
        <v>215.42678066444398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130.4288104858399</v>
      </c>
      <c r="F104" s="39">
        <v>20.282219972610477</v>
      </c>
      <c r="G104" s="40">
        <v>150.71103045845038</v>
      </c>
      <c r="H104" s="38">
        <v>115.47933076667785</v>
      </c>
      <c r="I104" s="39">
        <v>2.3336200218200669</v>
      </c>
      <c r="J104" s="39">
        <v>76.751168720245374</v>
      </c>
      <c r="K104" s="39">
        <v>3.5699998855590803E-2</v>
      </c>
      <c r="L104" s="40">
        <v>194.59981950759888</v>
      </c>
      <c r="M104" s="38">
        <v>56.505400125503535</v>
      </c>
      <c r="N104" s="39">
        <v>0.28725999641418443</v>
      </c>
      <c r="O104" s="39">
        <v>45.469679893016817</v>
      </c>
      <c r="P104" s="39">
        <v>0</v>
      </c>
      <c r="Q104" s="40">
        <v>102.26234001493454</v>
      </c>
      <c r="R104" s="38">
        <v>73.90641008234023</v>
      </c>
      <c r="S104" s="39">
        <v>0</v>
      </c>
      <c r="T104" s="39">
        <v>0.24555999755859409</v>
      </c>
      <c r="U104" s="39">
        <v>11.400020027160636</v>
      </c>
      <c r="V104" s="40">
        <v>85.551990107059467</v>
      </c>
      <c r="W104" s="38">
        <v>3.470120031356811</v>
      </c>
      <c r="X104" s="39">
        <v>0</v>
      </c>
      <c r="Y104" s="39">
        <v>21.020399795532231</v>
      </c>
      <c r="Z104" s="39">
        <v>7.9732399902343714</v>
      </c>
      <c r="AA104" s="39">
        <v>0.42870999145507871</v>
      </c>
      <c r="AB104" s="39">
        <v>7.4031499023437499</v>
      </c>
      <c r="AC104" s="39">
        <v>0</v>
      </c>
      <c r="AD104" s="39">
        <v>0</v>
      </c>
      <c r="AE104" s="40">
        <v>40.295619710922239</v>
      </c>
      <c r="AF104" s="38">
        <v>0</v>
      </c>
      <c r="AG104" s="39">
        <v>1.9851400146484399</v>
      </c>
      <c r="AH104" s="39">
        <v>5.9022800030708327</v>
      </c>
      <c r="AI104" s="40">
        <v>7.8874200177192728</v>
      </c>
      <c r="AJ104" s="71">
        <v>581.30821981668475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84.209129302978511</v>
      </c>
      <c r="F105" s="39">
        <v>7.7004699630737363</v>
      </c>
      <c r="G105" s="40">
        <v>91.909599266052254</v>
      </c>
      <c r="H105" s="38">
        <v>70.411110076904365</v>
      </c>
      <c r="I105" s="39">
        <v>0.15372999858856209</v>
      </c>
      <c r="J105" s="39">
        <v>37.863829440593719</v>
      </c>
      <c r="K105" s="39">
        <v>0</v>
      </c>
      <c r="L105" s="40">
        <v>108.42866951608664</v>
      </c>
      <c r="M105" s="38">
        <v>67.773040210962279</v>
      </c>
      <c r="N105" s="39">
        <v>7.7119998931884801E-2</v>
      </c>
      <c r="O105" s="39">
        <v>36.546759841918949</v>
      </c>
      <c r="P105" s="39">
        <v>0</v>
      </c>
      <c r="Q105" s="40">
        <v>104.39692005181311</v>
      </c>
      <c r="R105" s="38">
        <v>56.105539905548092</v>
      </c>
      <c r="S105" s="39">
        <v>0</v>
      </c>
      <c r="T105" s="39">
        <v>0.95085998535156369</v>
      </c>
      <c r="U105" s="39">
        <v>3.0416400098800604</v>
      </c>
      <c r="V105" s="40">
        <v>60.098039900779717</v>
      </c>
      <c r="W105" s="38">
        <v>3.8230400209426909</v>
      </c>
      <c r="X105" s="39">
        <v>0.43507999849319468</v>
      </c>
      <c r="Y105" s="39">
        <v>10.940549987792979</v>
      </c>
      <c r="Z105" s="39">
        <v>0.220240005493164</v>
      </c>
      <c r="AA105" s="39">
        <v>4.0782799377441439</v>
      </c>
      <c r="AB105" s="39">
        <v>4.5856200561523455</v>
      </c>
      <c r="AC105" s="39">
        <v>0</v>
      </c>
      <c r="AD105" s="39">
        <v>0</v>
      </c>
      <c r="AE105" s="40">
        <v>24.082810006618516</v>
      </c>
      <c r="AF105" s="38">
        <v>0</v>
      </c>
      <c r="AG105" s="39">
        <v>0.32450000000000001</v>
      </c>
      <c r="AH105" s="39">
        <v>0.60179001331329385</v>
      </c>
      <c r="AI105" s="40">
        <v>0.92629001331329386</v>
      </c>
      <c r="AJ105" s="71">
        <v>389.84232875466353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47.557240097045892</v>
      </c>
      <c r="F106" s="39">
        <v>6.4276100788116466</v>
      </c>
      <c r="G106" s="40">
        <v>53.984850175857538</v>
      </c>
      <c r="H106" s="38">
        <v>10.521750017166148</v>
      </c>
      <c r="I106" s="39">
        <v>0</v>
      </c>
      <c r="J106" s="39">
        <v>50.290520094871503</v>
      </c>
      <c r="K106" s="39">
        <v>0.26949000263214101</v>
      </c>
      <c r="L106" s="40">
        <v>61.081760114669791</v>
      </c>
      <c r="M106" s="38">
        <v>71.097730319023128</v>
      </c>
      <c r="N106" s="39">
        <v>1.8430699882507331</v>
      </c>
      <c r="O106" s="39">
        <v>2.7443099660873469</v>
      </c>
      <c r="P106" s="39">
        <v>0</v>
      </c>
      <c r="Q106" s="40">
        <v>75.685110273361204</v>
      </c>
      <c r="R106" s="38">
        <v>86.671210026264191</v>
      </c>
      <c r="S106" s="39">
        <v>0</v>
      </c>
      <c r="T106" s="39">
        <v>1.7124500122070281</v>
      </c>
      <c r="U106" s="39">
        <v>12.992599948883058</v>
      </c>
      <c r="V106" s="40">
        <v>101.37625998735427</v>
      </c>
      <c r="W106" s="38">
        <v>4.5324699287414525</v>
      </c>
      <c r="X106" s="39">
        <v>0.12776000213623051</v>
      </c>
      <c r="Y106" s="39">
        <v>11.611820343017579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16.27205027389526</v>
      </c>
      <c r="AF106" s="38">
        <v>0</v>
      </c>
      <c r="AG106" s="39">
        <v>5.487769897460935</v>
      </c>
      <c r="AH106" s="39">
        <v>4.1287099947929393</v>
      </c>
      <c r="AI106" s="40">
        <v>9.6164798922538743</v>
      </c>
      <c r="AJ106" s="71">
        <v>318.01651071739195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122.86875983619699</v>
      </c>
      <c r="F107" s="39">
        <v>13.914100116729735</v>
      </c>
      <c r="G107" s="40">
        <v>136.78285995292671</v>
      </c>
      <c r="H107" s="38">
        <v>38.131490870475773</v>
      </c>
      <c r="I107" s="39">
        <v>7.8200000762939495E-2</v>
      </c>
      <c r="J107" s="39">
        <v>32.114200107574455</v>
      </c>
      <c r="K107" s="39">
        <v>0.25114000320434571</v>
      </c>
      <c r="L107" s="40">
        <v>70.575030982017509</v>
      </c>
      <c r="M107" s="38">
        <v>52.019700431823743</v>
      </c>
      <c r="N107" s="39">
        <v>0.86960999298095709</v>
      </c>
      <c r="O107" s="39">
        <v>42.39829003047943</v>
      </c>
      <c r="P107" s="39">
        <v>0</v>
      </c>
      <c r="Q107" s="40">
        <v>95.287600455284121</v>
      </c>
      <c r="R107" s="38">
        <v>72.448079972267138</v>
      </c>
      <c r="S107" s="39">
        <v>0</v>
      </c>
      <c r="T107" s="39">
        <v>0.201440002441406</v>
      </c>
      <c r="U107" s="39">
        <v>0.9825700006484982</v>
      </c>
      <c r="V107" s="40">
        <v>73.632089975357033</v>
      </c>
      <c r="W107" s="38">
        <v>2.7956898841857907</v>
      </c>
      <c r="X107" s="39">
        <v>0.14377000141143784</v>
      </c>
      <c r="Y107" s="39">
        <v>17.108989746093801</v>
      </c>
      <c r="Z107" s="39">
        <v>9.1239099731445279</v>
      </c>
      <c r="AA107" s="39">
        <v>5.7219299011230476</v>
      </c>
      <c r="AB107" s="39">
        <v>0.64365002441406205</v>
      </c>
      <c r="AC107" s="39">
        <v>0</v>
      </c>
      <c r="AD107" s="39">
        <v>0</v>
      </c>
      <c r="AE107" s="40">
        <v>35.537939530372668</v>
      </c>
      <c r="AF107" s="38">
        <v>0</v>
      </c>
      <c r="AG107" s="39">
        <v>5.8212100219726599</v>
      </c>
      <c r="AH107" s="39">
        <v>0.88759000635147078</v>
      </c>
      <c r="AI107" s="40">
        <v>6.7088000283241307</v>
      </c>
      <c r="AJ107" s="71">
        <v>418.52432092428216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146.33018029785163</v>
      </c>
      <c r="F108" s="39">
        <v>12.070280040740958</v>
      </c>
      <c r="G108" s="40">
        <v>158.40046033859258</v>
      </c>
      <c r="H108" s="38">
        <v>90.160079751968439</v>
      </c>
      <c r="I108" s="39">
        <v>3.1512299957275385</v>
      </c>
      <c r="J108" s="39">
        <v>78.122419918060345</v>
      </c>
      <c r="K108" s="39">
        <v>1.5123099803924567</v>
      </c>
      <c r="L108" s="40">
        <v>172.94603964614876</v>
      </c>
      <c r="M108" s="38">
        <v>89.045030458450384</v>
      </c>
      <c r="N108" s="39">
        <v>0.35147001075744666</v>
      </c>
      <c r="O108" s="39">
        <v>49.773030475616451</v>
      </c>
      <c r="P108" s="39">
        <v>0</v>
      </c>
      <c r="Q108" s="40">
        <v>139.16953094482429</v>
      </c>
      <c r="R108" s="38">
        <v>113.00694996690751</v>
      </c>
      <c r="S108" s="39">
        <v>0.64729000854492191</v>
      </c>
      <c r="T108" s="39">
        <v>0.23849000549316399</v>
      </c>
      <c r="U108" s="39">
        <v>12.980309920787816</v>
      </c>
      <c r="V108" s="40">
        <v>126.87303990173342</v>
      </c>
      <c r="W108" s="38">
        <v>5.6219299316406302</v>
      </c>
      <c r="X108" s="39">
        <v>0.26162999248504609</v>
      </c>
      <c r="Y108" s="39">
        <v>4.9772998352050779</v>
      </c>
      <c r="Z108" s="39">
        <v>3.3625299606323242</v>
      </c>
      <c r="AA108" s="39">
        <v>4.2182402343750001</v>
      </c>
      <c r="AB108" s="39">
        <v>0</v>
      </c>
      <c r="AC108" s="39">
        <v>0</v>
      </c>
      <c r="AD108" s="39">
        <v>0</v>
      </c>
      <c r="AE108" s="40">
        <v>18.44162995433808</v>
      </c>
      <c r="AF108" s="38">
        <v>0</v>
      </c>
      <c r="AG108" s="39">
        <v>4.7839199542999271</v>
      </c>
      <c r="AH108" s="39">
        <v>1.0641700210571294</v>
      </c>
      <c r="AI108" s="40">
        <v>5.8480899753570563</v>
      </c>
      <c r="AJ108" s="71">
        <v>621.67879076099416</v>
      </c>
    </row>
    <row r="109" spans="1:36" s="43" customFormat="1" x14ac:dyDescent="0.3">
      <c r="A109" s="44" t="s">
        <v>15</v>
      </c>
      <c r="B109" s="61"/>
      <c r="C109" s="92">
        <v>5257.7253685154919</v>
      </c>
      <c r="D109" s="93">
        <v>754.30363077449817</v>
      </c>
      <c r="E109" s="93">
        <v>2773.1447304906851</v>
      </c>
      <c r="F109" s="93">
        <v>430.99807992935189</v>
      </c>
      <c r="G109" s="40">
        <v>9216.1718097100274</v>
      </c>
      <c r="H109" s="92">
        <v>5709.2578311075558</v>
      </c>
      <c r="I109" s="93">
        <v>85.041079844951668</v>
      </c>
      <c r="J109" s="93">
        <v>10204.863012343998</v>
      </c>
      <c r="K109" s="93">
        <v>37.682670045375822</v>
      </c>
      <c r="L109" s="40">
        <v>16036.844593341883</v>
      </c>
      <c r="M109" s="92">
        <v>11708.391430080628</v>
      </c>
      <c r="N109" s="93">
        <v>28.792879988193508</v>
      </c>
      <c r="O109" s="93">
        <v>11416.415252422217</v>
      </c>
      <c r="P109" s="93">
        <v>5.6940099935531663</v>
      </c>
      <c r="Q109" s="40">
        <v>23159.293572484592</v>
      </c>
      <c r="R109" s="92">
        <v>11370.842018119518</v>
      </c>
      <c r="S109" s="93">
        <v>40.870059979438778</v>
      </c>
      <c r="T109" s="93">
        <v>188.13934007507558</v>
      </c>
      <c r="U109" s="93">
        <v>1798.3846086984879</v>
      </c>
      <c r="V109" s="40">
        <v>13398.236026872521</v>
      </c>
      <c r="W109" s="92">
        <v>302.19310975503919</v>
      </c>
      <c r="X109" s="93">
        <v>24.730849902629846</v>
      </c>
      <c r="Y109" s="93">
        <v>446.93464904928214</v>
      </c>
      <c r="Z109" s="93">
        <v>128.95556004285814</v>
      </c>
      <c r="AA109" s="93">
        <v>222.19009990119943</v>
      </c>
      <c r="AB109" s="93">
        <v>187.89803020048143</v>
      </c>
      <c r="AC109" s="93">
        <v>31.31703968620301</v>
      </c>
      <c r="AD109" s="93">
        <v>14.46776988792419</v>
      </c>
      <c r="AE109" s="40">
        <v>1358.6871084256172</v>
      </c>
      <c r="AF109" s="92">
        <v>0.76063997650146464</v>
      </c>
      <c r="AG109" s="93">
        <v>3103.3039606631992</v>
      </c>
      <c r="AH109" s="93">
        <v>1501.7370907448535</v>
      </c>
      <c r="AI109" s="40">
        <v>4605.801691384554</v>
      </c>
      <c r="AJ109" s="71">
        <v>67775.03480221919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2.394179985046387</v>
      </c>
      <c r="D2" s="39">
        <v>0.54090000152587925</v>
      </c>
      <c r="E2" s="39">
        <v>0</v>
      </c>
      <c r="F2" s="39">
        <v>0</v>
      </c>
      <c r="G2" s="40">
        <v>2.9350799865722661</v>
      </c>
      <c r="H2" s="38">
        <v>0.23814000034332236</v>
      </c>
      <c r="I2" s="39">
        <v>0</v>
      </c>
      <c r="J2" s="39">
        <v>0.14978000259399371</v>
      </c>
      <c r="K2" s="39">
        <v>0</v>
      </c>
      <c r="L2" s="40">
        <v>0.3879200029373161</v>
      </c>
      <c r="M2" s="38">
        <v>5.1840000152587898E-2</v>
      </c>
      <c r="N2" s="39">
        <v>0</v>
      </c>
      <c r="O2" s="39">
        <v>6.7650001525878911E-2</v>
      </c>
      <c r="P2" s="39">
        <v>0</v>
      </c>
      <c r="Q2" s="40">
        <v>0.11949000167846681</v>
      </c>
      <c r="R2" s="38">
        <v>5.3330001831054699E-2</v>
      </c>
      <c r="S2" s="39">
        <v>0</v>
      </c>
      <c r="T2" s="39">
        <v>0</v>
      </c>
      <c r="U2" s="39">
        <v>0</v>
      </c>
      <c r="V2" s="40">
        <v>5.3330001831054699E-2</v>
      </c>
      <c r="W2" s="38">
        <v>0</v>
      </c>
      <c r="X2" s="39">
        <v>0</v>
      </c>
      <c r="Y2" s="39">
        <v>0</v>
      </c>
      <c r="Z2" s="39">
        <v>0</v>
      </c>
      <c r="AA2" s="39">
        <v>0</v>
      </c>
      <c r="AB2" s="39">
        <v>0</v>
      </c>
      <c r="AC2" s="39">
        <v>0</v>
      </c>
      <c r="AD2" s="39">
        <v>0</v>
      </c>
      <c r="AE2" s="40">
        <v>0</v>
      </c>
      <c r="AF2" s="38">
        <v>0</v>
      </c>
      <c r="AG2" s="39">
        <v>0.1745799980163574</v>
      </c>
      <c r="AH2" s="39">
        <v>0</v>
      </c>
      <c r="AI2" s="40">
        <v>0.1745799980163574</v>
      </c>
      <c r="AJ2" s="71">
        <v>3.670399991035461</v>
      </c>
    </row>
    <row r="3" spans="1:36" x14ac:dyDescent="0.3">
      <c r="A3" s="1" t="s">
        <v>44</v>
      </c>
      <c r="B3" s="61" t="s">
        <v>46</v>
      </c>
      <c r="C3" s="38">
        <v>0.29140000152587897</v>
      </c>
      <c r="D3" s="39">
        <v>0.112729995727539</v>
      </c>
      <c r="E3" s="39">
        <v>0</v>
      </c>
      <c r="F3" s="39">
        <v>0</v>
      </c>
      <c r="G3" s="40">
        <v>0.40412999725341797</v>
      </c>
      <c r="H3" s="38">
        <v>0</v>
      </c>
      <c r="I3" s="39">
        <v>0</v>
      </c>
      <c r="J3" s="39">
        <v>3.3229999542236301E-2</v>
      </c>
      <c r="K3" s="39">
        <v>0</v>
      </c>
      <c r="L3" s="40">
        <v>3.3229999542236301E-2</v>
      </c>
      <c r="M3" s="38">
        <v>6.14300003051758E-2</v>
      </c>
      <c r="N3" s="39">
        <v>0</v>
      </c>
      <c r="O3" s="39">
        <v>0</v>
      </c>
      <c r="P3" s="39">
        <v>0</v>
      </c>
      <c r="Q3" s="40">
        <v>6.14300003051758E-2</v>
      </c>
      <c r="R3" s="38">
        <v>0</v>
      </c>
      <c r="S3" s="39">
        <v>0</v>
      </c>
      <c r="T3" s="39">
        <v>0</v>
      </c>
      <c r="U3" s="39">
        <v>0</v>
      </c>
      <c r="V3" s="40">
        <v>0</v>
      </c>
      <c r="W3" s="38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40">
        <v>0</v>
      </c>
      <c r="AF3" s="38">
        <v>0</v>
      </c>
      <c r="AG3" s="39">
        <v>0</v>
      </c>
      <c r="AH3" s="39">
        <v>1.6560000419616701E-2</v>
      </c>
      <c r="AI3" s="40">
        <v>1.6560000419616701E-2</v>
      </c>
      <c r="AJ3" s="71">
        <v>0.51534999752044675</v>
      </c>
    </row>
    <row r="4" spans="1:36" x14ac:dyDescent="0.3">
      <c r="A4" s="1" t="s">
        <v>44</v>
      </c>
      <c r="B4" s="61" t="s">
        <v>47</v>
      </c>
      <c r="C4" s="38">
        <v>1.4087499771118188</v>
      </c>
      <c r="D4" s="39">
        <v>7.3349998474121103E-2</v>
      </c>
      <c r="E4" s="39">
        <v>0</v>
      </c>
      <c r="F4" s="39">
        <v>0</v>
      </c>
      <c r="G4" s="40">
        <v>1.4820999755859399</v>
      </c>
      <c r="H4" s="38">
        <v>0</v>
      </c>
      <c r="I4" s="39">
        <v>0</v>
      </c>
      <c r="J4" s="39">
        <v>4.3130001068115202E-2</v>
      </c>
      <c r="K4" s="39">
        <v>0</v>
      </c>
      <c r="L4" s="40">
        <v>4.3130001068115202E-2</v>
      </c>
      <c r="M4" s="38">
        <v>8.8800001144409193E-3</v>
      </c>
      <c r="N4" s="39">
        <v>0</v>
      </c>
      <c r="O4" s="39">
        <v>1.9920000076293898E-2</v>
      </c>
      <c r="P4" s="39">
        <v>0</v>
      </c>
      <c r="Q4" s="40">
        <v>2.8800000190734816E-2</v>
      </c>
      <c r="R4" s="38">
        <v>0</v>
      </c>
      <c r="S4" s="39">
        <v>0</v>
      </c>
      <c r="T4" s="39">
        <v>0</v>
      </c>
      <c r="U4" s="39">
        <v>0</v>
      </c>
      <c r="V4" s="40">
        <v>0</v>
      </c>
      <c r="W4" s="38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40">
        <v>0</v>
      </c>
      <c r="AF4" s="38">
        <v>0</v>
      </c>
      <c r="AG4" s="39">
        <v>0</v>
      </c>
      <c r="AH4" s="39">
        <v>0</v>
      </c>
      <c r="AI4" s="40">
        <v>0</v>
      </c>
      <c r="AJ4" s="71">
        <v>1.5540299768447898</v>
      </c>
    </row>
    <row r="5" spans="1:36" x14ac:dyDescent="0.3">
      <c r="A5" s="1" t="s">
        <v>44</v>
      </c>
      <c r="B5" s="61" t="s">
        <v>48</v>
      </c>
      <c r="C5" s="38">
        <v>0</v>
      </c>
      <c r="D5" s="39">
        <v>0</v>
      </c>
      <c r="E5" s="39">
        <v>0</v>
      </c>
      <c r="F5" s="39">
        <v>0</v>
      </c>
      <c r="G5" s="40">
        <v>0</v>
      </c>
      <c r="H5" s="38">
        <v>7.5699996948242199E-2</v>
      </c>
      <c r="I5" s="39">
        <v>0</v>
      </c>
      <c r="J5" s="39">
        <v>3.0090000152587851E-2</v>
      </c>
      <c r="K5" s="39">
        <v>0</v>
      </c>
      <c r="L5" s="40">
        <v>0.10578999710083005</v>
      </c>
      <c r="M5" s="38">
        <v>3.8549999237060498E-2</v>
      </c>
      <c r="N5" s="39">
        <v>0</v>
      </c>
      <c r="O5" s="39">
        <v>5.0989999771118143E-2</v>
      </c>
      <c r="P5" s="39">
        <v>0</v>
      </c>
      <c r="Q5" s="40">
        <v>8.9539999008178633E-2</v>
      </c>
      <c r="R5" s="38">
        <v>0</v>
      </c>
      <c r="S5" s="39">
        <v>0</v>
      </c>
      <c r="T5" s="39">
        <v>0</v>
      </c>
      <c r="U5" s="39">
        <v>0</v>
      </c>
      <c r="V5" s="40">
        <v>0</v>
      </c>
      <c r="W5" s="38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40">
        <v>0</v>
      </c>
      <c r="AF5" s="38">
        <v>0</v>
      </c>
      <c r="AG5" s="39">
        <v>0</v>
      </c>
      <c r="AH5" s="39">
        <v>0</v>
      </c>
      <c r="AI5" s="40">
        <v>0</v>
      </c>
      <c r="AJ5" s="71">
        <v>0.1953299961090087</v>
      </c>
    </row>
    <row r="6" spans="1:36" x14ac:dyDescent="0.3">
      <c r="A6" s="1" t="s">
        <v>44</v>
      </c>
      <c r="B6" s="61" t="s">
        <v>49</v>
      </c>
      <c r="C6" s="38">
        <v>1.51761999511719</v>
      </c>
      <c r="D6" s="39">
        <v>0</v>
      </c>
      <c r="E6" s="39">
        <v>0</v>
      </c>
      <c r="F6" s="39">
        <v>0</v>
      </c>
      <c r="G6" s="40">
        <v>1.51761999511719</v>
      </c>
      <c r="H6" s="38">
        <v>0</v>
      </c>
      <c r="I6" s="39">
        <v>0</v>
      </c>
      <c r="J6" s="39">
        <v>0</v>
      </c>
      <c r="K6" s="39">
        <v>0</v>
      </c>
      <c r="L6" s="40">
        <v>0</v>
      </c>
      <c r="M6" s="38">
        <v>0</v>
      </c>
      <c r="N6" s="39">
        <v>0</v>
      </c>
      <c r="O6" s="39">
        <v>0</v>
      </c>
      <c r="P6" s="39">
        <v>0</v>
      </c>
      <c r="Q6" s="40">
        <v>0</v>
      </c>
      <c r="R6" s="38">
        <v>0</v>
      </c>
      <c r="S6" s="39">
        <v>0</v>
      </c>
      <c r="T6" s="39">
        <v>0</v>
      </c>
      <c r="U6" s="39">
        <v>0</v>
      </c>
      <c r="V6" s="40">
        <v>0</v>
      </c>
      <c r="W6" s="38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40">
        <v>0</v>
      </c>
      <c r="AF6" s="38">
        <v>0</v>
      </c>
      <c r="AG6" s="39">
        <v>0</v>
      </c>
      <c r="AH6" s="39">
        <v>0</v>
      </c>
      <c r="AI6" s="40">
        <v>0</v>
      </c>
      <c r="AJ6" s="71">
        <v>1.51761999511719</v>
      </c>
    </row>
    <row r="7" spans="1:36" x14ac:dyDescent="0.3">
      <c r="A7" s="1" t="s">
        <v>44</v>
      </c>
      <c r="B7" s="61" t="s">
        <v>50</v>
      </c>
      <c r="C7" s="38">
        <v>0</v>
      </c>
      <c r="D7" s="39">
        <v>0</v>
      </c>
      <c r="E7" s="39">
        <v>0</v>
      </c>
      <c r="F7" s="39">
        <v>0</v>
      </c>
      <c r="G7" s="40">
        <v>0</v>
      </c>
      <c r="H7" s="38">
        <v>2.11099996566772E-2</v>
      </c>
      <c r="I7" s="39">
        <v>0</v>
      </c>
      <c r="J7" s="39">
        <v>0</v>
      </c>
      <c r="K7" s="39">
        <v>0</v>
      </c>
      <c r="L7" s="40">
        <v>2.11099996566772E-2</v>
      </c>
      <c r="M7" s="38">
        <v>0</v>
      </c>
      <c r="N7" s="39">
        <v>0</v>
      </c>
      <c r="O7" s="39">
        <v>0</v>
      </c>
      <c r="P7" s="39">
        <v>0</v>
      </c>
      <c r="Q7" s="40">
        <v>0</v>
      </c>
      <c r="R7" s="38">
        <v>0</v>
      </c>
      <c r="S7" s="39">
        <v>0</v>
      </c>
      <c r="T7" s="39">
        <v>0</v>
      </c>
      <c r="U7" s="39">
        <v>0</v>
      </c>
      <c r="V7" s="40">
        <v>0</v>
      </c>
      <c r="W7" s="38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40">
        <v>0</v>
      </c>
      <c r="AF7" s="38">
        <v>0</v>
      </c>
      <c r="AG7" s="39">
        <v>0</v>
      </c>
      <c r="AH7" s="39">
        <v>0</v>
      </c>
      <c r="AI7" s="40">
        <v>0</v>
      </c>
      <c r="AJ7" s="71">
        <v>2.11099996566772E-2</v>
      </c>
    </row>
    <row r="8" spans="1:36" x14ac:dyDescent="0.3">
      <c r="A8" s="1" t="s">
        <v>44</v>
      </c>
      <c r="B8" s="61" t="s">
        <v>51</v>
      </c>
      <c r="C8" s="38">
        <v>0.13214999389648399</v>
      </c>
      <c r="D8" s="39">
        <v>0</v>
      </c>
      <c r="E8" s="39">
        <v>0</v>
      </c>
      <c r="F8" s="39">
        <v>0</v>
      </c>
      <c r="G8" s="40">
        <v>0.13214999389648399</v>
      </c>
      <c r="H8" s="38">
        <v>0</v>
      </c>
      <c r="I8" s="39">
        <v>0</v>
      </c>
      <c r="J8" s="39">
        <v>2.8579999923706002E-2</v>
      </c>
      <c r="K8" s="39">
        <v>0</v>
      </c>
      <c r="L8" s="40">
        <v>2.8579999923706002E-2</v>
      </c>
      <c r="M8" s="38">
        <v>0</v>
      </c>
      <c r="N8" s="39">
        <v>0</v>
      </c>
      <c r="O8" s="39">
        <v>2.8330000877380399E-2</v>
      </c>
      <c r="P8" s="39">
        <v>0</v>
      </c>
      <c r="Q8" s="40">
        <v>2.8330000877380399E-2</v>
      </c>
      <c r="R8" s="38">
        <v>2.9279999732971199E-2</v>
      </c>
      <c r="S8" s="39">
        <v>0</v>
      </c>
      <c r="T8" s="39">
        <v>0</v>
      </c>
      <c r="U8" s="39">
        <v>0</v>
      </c>
      <c r="V8" s="40">
        <v>2.9279999732971199E-2</v>
      </c>
      <c r="W8" s="38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40">
        <v>0</v>
      </c>
      <c r="AF8" s="38">
        <v>0</v>
      </c>
      <c r="AG8" s="39">
        <v>2.1110000610351599E-2</v>
      </c>
      <c r="AH8" s="39">
        <v>0</v>
      </c>
      <c r="AI8" s="40">
        <v>2.1110000610351599E-2</v>
      </c>
      <c r="AJ8" s="71">
        <v>0.23944999504089318</v>
      </c>
    </row>
    <row r="9" spans="1:36" x14ac:dyDescent="0.3">
      <c r="A9" s="1" t="s">
        <v>44</v>
      </c>
      <c r="B9" s="61" t="s">
        <v>52</v>
      </c>
      <c r="C9" s="38">
        <v>0</v>
      </c>
      <c r="D9" s="39">
        <v>0</v>
      </c>
      <c r="E9" s="39">
        <v>0</v>
      </c>
      <c r="F9" s="39">
        <v>0</v>
      </c>
      <c r="G9" s="40">
        <v>0</v>
      </c>
      <c r="H9" s="38">
        <v>0</v>
      </c>
      <c r="I9" s="39">
        <v>0</v>
      </c>
      <c r="J9" s="39">
        <v>0</v>
      </c>
      <c r="K9" s="39">
        <v>0</v>
      </c>
      <c r="L9" s="40">
        <v>0</v>
      </c>
      <c r="M9" s="38">
        <v>0</v>
      </c>
      <c r="N9" s="39">
        <v>0</v>
      </c>
      <c r="O9" s="39">
        <v>0</v>
      </c>
      <c r="P9" s="39">
        <v>0</v>
      </c>
      <c r="Q9" s="40">
        <v>0</v>
      </c>
      <c r="R9" s="38">
        <v>0</v>
      </c>
      <c r="S9" s="39">
        <v>0</v>
      </c>
      <c r="T9" s="39">
        <v>0</v>
      </c>
      <c r="U9" s="39">
        <v>0</v>
      </c>
      <c r="V9" s="40">
        <v>0</v>
      </c>
      <c r="W9" s="38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40">
        <v>0</v>
      </c>
      <c r="AF9" s="38">
        <v>0</v>
      </c>
      <c r="AG9" s="39">
        <v>0</v>
      </c>
      <c r="AH9" s="39">
        <v>0</v>
      </c>
      <c r="AI9" s="40">
        <v>0</v>
      </c>
      <c r="AJ9" s="71">
        <v>0</v>
      </c>
    </row>
    <row r="10" spans="1:36" x14ac:dyDescent="0.3">
      <c r="A10" s="1" t="s">
        <v>168</v>
      </c>
      <c r="B10" s="61" t="s">
        <v>53</v>
      </c>
      <c r="C10" s="38">
        <v>0.55408997726440445</v>
      </c>
      <c r="D10" s="39">
        <v>0</v>
      </c>
      <c r="E10" s="39">
        <v>0</v>
      </c>
      <c r="F10" s="39">
        <v>0</v>
      </c>
      <c r="G10" s="40">
        <v>0.55408997726440445</v>
      </c>
      <c r="H10" s="38">
        <v>0</v>
      </c>
      <c r="I10" s="39">
        <v>0</v>
      </c>
      <c r="J10" s="39">
        <v>9.4249999046325708E-2</v>
      </c>
      <c r="K10" s="39">
        <v>0</v>
      </c>
      <c r="L10" s="40">
        <v>9.4249999046325708E-2</v>
      </c>
      <c r="M10" s="38">
        <v>2.1959999084472701E-2</v>
      </c>
      <c r="N10" s="39">
        <v>0</v>
      </c>
      <c r="O10" s="39">
        <v>0.19146000194549567</v>
      </c>
      <c r="P10" s="39">
        <v>0</v>
      </c>
      <c r="Q10" s="40">
        <v>0.21342000102996839</v>
      </c>
      <c r="R10" s="38">
        <v>7.0179999828338696E-2</v>
      </c>
      <c r="S10" s="39">
        <v>0</v>
      </c>
      <c r="T10" s="39">
        <v>6.5330001831054696E-2</v>
      </c>
      <c r="U10" s="39">
        <v>1.9430000305175801E-2</v>
      </c>
      <c r="V10" s="40">
        <v>0.1549400019645692</v>
      </c>
      <c r="W10" s="38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40">
        <v>0</v>
      </c>
      <c r="AF10" s="38">
        <v>0</v>
      </c>
      <c r="AG10" s="39">
        <v>0</v>
      </c>
      <c r="AH10" s="39">
        <v>2.0649999618530299E-2</v>
      </c>
      <c r="AI10" s="40">
        <v>2.0649999618530299E-2</v>
      </c>
      <c r="AJ10" s="71">
        <v>1.0373499789237981</v>
      </c>
    </row>
    <row r="11" spans="1:36" x14ac:dyDescent="0.3">
      <c r="A11" s="1" t="s">
        <v>54</v>
      </c>
      <c r="B11" s="61" t="s">
        <v>55</v>
      </c>
      <c r="C11" s="38">
        <v>0.14189000320434569</v>
      </c>
      <c r="D11" s="39">
        <v>0</v>
      </c>
      <c r="E11" s="39">
        <v>5.9840000152587898E-2</v>
      </c>
      <c r="F11" s="39">
        <v>0</v>
      </c>
      <c r="G11" s="40">
        <v>0.20173000335693358</v>
      </c>
      <c r="H11" s="38">
        <v>0</v>
      </c>
      <c r="I11" s="39">
        <v>0</v>
      </c>
      <c r="J11" s="39">
        <v>3.0639999389648401E-2</v>
      </c>
      <c r="K11" s="39">
        <v>0</v>
      </c>
      <c r="L11" s="40">
        <v>3.0639999389648401E-2</v>
      </c>
      <c r="M11" s="38">
        <v>7.17200012207031E-2</v>
      </c>
      <c r="N11" s="39">
        <v>0</v>
      </c>
      <c r="O11" s="39">
        <v>8.6360000610351595E-2</v>
      </c>
      <c r="P11" s="39">
        <v>0</v>
      </c>
      <c r="Q11" s="40">
        <v>0.1580800018310547</v>
      </c>
      <c r="R11" s="38">
        <v>8.1560001373290961E-2</v>
      </c>
      <c r="S11" s="39">
        <v>0</v>
      </c>
      <c r="T11" s="39">
        <v>0</v>
      </c>
      <c r="U11" s="39">
        <v>0</v>
      </c>
      <c r="V11" s="40">
        <v>8.1560001373290961E-2</v>
      </c>
      <c r="W11" s="38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40">
        <v>0</v>
      </c>
      <c r="AF11" s="38">
        <v>0</v>
      </c>
      <c r="AG11" s="39">
        <v>0</v>
      </c>
      <c r="AH11" s="39">
        <v>0</v>
      </c>
      <c r="AI11" s="40">
        <v>0</v>
      </c>
      <c r="AJ11" s="71">
        <v>0.47201000595092762</v>
      </c>
    </row>
    <row r="12" spans="1:36" x14ac:dyDescent="0.3">
      <c r="A12" s="1" t="s">
        <v>54</v>
      </c>
      <c r="B12" s="61" t="s">
        <v>56</v>
      </c>
      <c r="C12" s="38">
        <v>0.46083000183105477</v>
      </c>
      <c r="D12" s="39">
        <v>0.11192999649047859</v>
      </c>
      <c r="E12" s="39">
        <v>0.14449000549316399</v>
      </c>
      <c r="F12" s="39">
        <v>0</v>
      </c>
      <c r="G12" s="40">
        <v>0.71725000381469739</v>
      </c>
      <c r="H12" s="38">
        <v>0</v>
      </c>
      <c r="I12" s="39">
        <v>0</v>
      </c>
      <c r="J12" s="39">
        <v>0.21913000679016087</v>
      </c>
      <c r="K12" s="39">
        <v>0</v>
      </c>
      <c r="L12" s="40">
        <v>0.21913000679016087</v>
      </c>
      <c r="M12" s="38">
        <v>5.6799998283386197E-3</v>
      </c>
      <c r="N12" s="39">
        <v>0</v>
      </c>
      <c r="O12" s="39">
        <v>1.4999999999999999E-2</v>
      </c>
      <c r="P12" s="39">
        <v>0</v>
      </c>
      <c r="Q12" s="40">
        <v>2.0679999828338617E-2</v>
      </c>
      <c r="R12" s="38">
        <v>9.1999998092651396E-3</v>
      </c>
      <c r="S12" s="39">
        <v>0</v>
      </c>
      <c r="T12" s="39">
        <v>0</v>
      </c>
      <c r="U12" s="39">
        <v>0</v>
      </c>
      <c r="V12" s="40">
        <v>9.1999998092651396E-3</v>
      </c>
      <c r="W12" s="38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40">
        <v>0</v>
      </c>
      <c r="AF12" s="38">
        <v>0</v>
      </c>
      <c r="AG12" s="39">
        <v>0</v>
      </c>
      <c r="AH12" s="39">
        <v>2.8469999313354501E-2</v>
      </c>
      <c r="AI12" s="40">
        <v>2.8469999313354501E-2</v>
      </c>
      <c r="AJ12" s="71">
        <v>0.99473000955581647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</v>
      </c>
      <c r="G13" s="40">
        <v>0</v>
      </c>
      <c r="H13" s="38">
        <v>0</v>
      </c>
      <c r="I13" s="39">
        <v>0</v>
      </c>
      <c r="J13" s="39">
        <v>8.5180001258850099E-2</v>
      </c>
      <c r="K13" s="39">
        <v>0</v>
      </c>
      <c r="L13" s="40">
        <v>8.5180001258850099E-2</v>
      </c>
      <c r="M13" s="38">
        <v>0.120779998779297</v>
      </c>
      <c r="N13" s="39">
        <v>0</v>
      </c>
      <c r="O13" s="39">
        <v>3.4450000762939498E-2</v>
      </c>
      <c r="P13" s="39">
        <v>0</v>
      </c>
      <c r="Q13" s="40">
        <v>0.15522999954223649</v>
      </c>
      <c r="R13" s="38">
        <v>6.2800002098083504E-3</v>
      </c>
      <c r="S13" s="39">
        <v>0</v>
      </c>
      <c r="T13" s="39">
        <v>0</v>
      </c>
      <c r="U13" s="39">
        <v>0</v>
      </c>
      <c r="V13" s="40">
        <v>6.2800002098083504E-3</v>
      </c>
      <c r="W13" s="38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40">
        <v>0</v>
      </c>
      <c r="AF13" s="38">
        <v>0</v>
      </c>
      <c r="AG13" s="39">
        <v>0</v>
      </c>
      <c r="AH13" s="39">
        <v>0</v>
      </c>
      <c r="AI13" s="40">
        <v>0</v>
      </c>
      <c r="AJ13" s="71">
        <v>0.24669000101089494</v>
      </c>
    </row>
    <row r="14" spans="1:36" x14ac:dyDescent="0.3">
      <c r="A14" s="1" t="s">
        <v>54</v>
      </c>
      <c r="B14" s="61" t="s">
        <v>58</v>
      </c>
      <c r="C14" s="38">
        <v>7.646849956989282</v>
      </c>
      <c r="D14" s="39">
        <v>2.1166699962615949</v>
      </c>
      <c r="E14" s="39">
        <v>4.2168100280761722</v>
      </c>
      <c r="F14" s="39">
        <v>9.6870002746582001E-2</v>
      </c>
      <c r="G14" s="40">
        <v>14.077199984073632</v>
      </c>
      <c r="H14" s="38">
        <v>3.6049999237060502E-2</v>
      </c>
      <c r="I14" s="39">
        <v>0</v>
      </c>
      <c r="J14" s="39">
        <v>0.47999000120162955</v>
      </c>
      <c r="K14" s="39">
        <v>0</v>
      </c>
      <c r="L14" s="40">
        <v>0.51604000043869003</v>
      </c>
      <c r="M14" s="38">
        <v>0.61590001106262238</v>
      </c>
      <c r="N14" s="39">
        <v>0</v>
      </c>
      <c r="O14" s="39">
        <v>0.44350999689102161</v>
      </c>
      <c r="P14" s="39">
        <v>0</v>
      </c>
      <c r="Q14" s="40">
        <v>1.0594100079536439</v>
      </c>
      <c r="R14" s="38">
        <v>4.4759998321533198E-2</v>
      </c>
      <c r="S14" s="39">
        <v>0</v>
      </c>
      <c r="T14" s="39">
        <v>0</v>
      </c>
      <c r="U14" s="39">
        <v>0.12703000068664549</v>
      </c>
      <c r="V14" s="40">
        <v>0.17178999900817871</v>
      </c>
      <c r="W14" s="38">
        <v>1.7690000534057601E-2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40">
        <v>1.7690000534057601E-2</v>
      </c>
      <c r="AF14" s="38">
        <v>0</v>
      </c>
      <c r="AG14" s="39">
        <v>0.32240000343322739</v>
      </c>
      <c r="AH14" s="39">
        <v>0.31406000137329088</v>
      </c>
      <c r="AI14" s="40">
        <v>0.63646000480651832</v>
      </c>
      <c r="AJ14" s="71">
        <v>16.478589996814719</v>
      </c>
    </row>
    <row r="15" spans="1:36" x14ac:dyDescent="0.3">
      <c r="A15" s="1" t="s">
        <v>54</v>
      </c>
      <c r="B15" s="61" t="s">
        <v>59</v>
      </c>
      <c r="C15" s="38">
        <v>0</v>
      </c>
      <c r="D15" s="39">
        <v>0</v>
      </c>
      <c r="E15" s="39">
        <v>0</v>
      </c>
      <c r="F15" s="39">
        <v>0</v>
      </c>
      <c r="G15" s="40">
        <v>0</v>
      </c>
      <c r="H15" s="38">
        <v>0.111849998474121</v>
      </c>
      <c r="I15" s="39">
        <v>0</v>
      </c>
      <c r="J15" s="39">
        <v>0.2540099983215332</v>
      </c>
      <c r="K15" s="39">
        <v>0</v>
      </c>
      <c r="L15" s="40">
        <v>0.36585999679565417</v>
      </c>
      <c r="M15" s="38">
        <v>0.1747999954223633</v>
      </c>
      <c r="N15" s="39">
        <v>0</v>
      </c>
      <c r="O15" s="39">
        <v>0.69274000501632671</v>
      </c>
      <c r="P15" s="39">
        <v>0</v>
      </c>
      <c r="Q15" s="40">
        <v>0.86754000043868995</v>
      </c>
      <c r="R15" s="38">
        <v>0.19431999969482427</v>
      </c>
      <c r="S15" s="39">
        <v>0</v>
      </c>
      <c r="T15" s="39">
        <v>4.5319999694824198E-2</v>
      </c>
      <c r="U15" s="39">
        <v>0</v>
      </c>
      <c r="V15" s="40">
        <v>0.23963999938964847</v>
      </c>
      <c r="W15" s="38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40">
        <v>0</v>
      </c>
      <c r="AF15" s="38">
        <v>0</v>
      </c>
      <c r="AG15" s="39">
        <v>0</v>
      </c>
      <c r="AH15" s="39">
        <v>0</v>
      </c>
      <c r="AI15" s="40">
        <v>0</v>
      </c>
      <c r="AJ15" s="71">
        <v>1.4730399966239927</v>
      </c>
    </row>
    <row r="16" spans="1:36" x14ac:dyDescent="0.3">
      <c r="A16" s="1" t="s">
        <v>54</v>
      </c>
      <c r="B16" s="61" t="s">
        <v>60</v>
      </c>
      <c r="C16" s="38">
        <v>5.0700000762939498E-2</v>
      </c>
      <c r="D16" s="39">
        <v>5.1169998168945303E-2</v>
      </c>
      <c r="E16" s="39">
        <v>0</v>
      </c>
      <c r="F16" s="39">
        <v>0</v>
      </c>
      <c r="G16" s="40">
        <v>0.10186999893188481</v>
      </c>
      <c r="H16" s="38">
        <v>1.1729999542236301E-2</v>
      </c>
      <c r="I16" s="39">
        <v>0</v>
      </c>
      <c r="J16" s="39">
        <v>3.4540000915527301E-2</v>
      </c>
      <c r="K16" s="39">
        <v>0</v>
      </c>
      <c r="L16" s="40">
        <v>4.6270000457763603E-2</v>
      </c>
      <c r="M16" s="38">
        <v>0.26265000152587892</v>
      </c>
      <c r="N16" s="39">
        <v>0</v>
      </c>
      <c r="O16" s="39">
        <v>5.0650001525878903E-2</v>
      </c>
      <c r="P16" s="39">
        <v>0</v>
      </c>
      <c r="Q16" s="40">
        <v>0.31330000305175781</v>
      </c>
      <c r="R16" s="38">
        <v>6.8809999465942351E-2</v>
      </c>
      <c r="S16" s="39">
        <v>0</v>
      </c>
      <c r="T16" s="39">
        <v>2.2479999542236302E-2</v>
      </c>
      <c r="U16" s="39">
        <v>1.0670000076293901E-2</v>
      </c>
      <c r="V16" s="40">
        <v>0.10195999908447255</v>
      </c>
      <c r="W16" s="38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40">
        <v>0</v>
      </c>
      <c r="AF16" s="38">
        <v>0</v>
      </c>
      <c r="AG16" s="39">
        <v>8.2899999618530305E-3</v>
      </c>
      <c r="AH16" s="39">
        <v>0</v>
      </c>
      <c r="AI16" s="40">
        <v>8.2899999618530305E-3</v>
      </c>
      <c r="AJ16" s="71">
        <v>0.57169000148773175</v>
      </c>
    </row>
    <row r="17" spans="1:36" x14ac:dyDescent="0.3">
      <c r="A17" s="1" t="s">
        <v>54</v>
      </c>
      <c r="B17" s="61" t="s">
        <v>61</v>
      </c>
      <c r="C17" s="38">
        <v>0</v>
      </c>
      <c r="D17" s="39">
        <v>0</v>
      </c>
      <c r="E17" s="39">
        <v>0</v>
      </c>
      <c r="F17" s="39">
        <v>0</v>
      </c>
      <c r="G17" s="40">
        <v>0</v>
      </c>
      <c r="H17" s="38">
        <v>0</v>
      </c>
      <c r="I17" s="39">
        <v>0</v>
      </c>
      <c r="J17" s="39">
        <v>5.8420000076293901E-2</v>
      </c>
      <c r="K17" s="39">
        <v>0</v>
      </c>
      <c r="L17" s="40">
        <v>5.8420000076293901E-2</v>
      </c>
      <c r="M17" s="38">
        <v>3.6659999847412097E-2</v>
      </c>
      <c r="N17" s="39">
        <v>0</v>
      </c>
      <c r="O17" s="39">
        <v>0</v>
      </c>
      <c r="P17" s="39">
        <v>0</v>
      </c>
      <c r="Q17" s="40">
        <v>3.6659999847412097E-2</v>
      </c>
      <c r="R17" s="38">
        <v>6.7200000762939499E-2</v>
      </c>
      <c r="S17" s="39">
        <v>0</v>
      </c>
      <c r="T17" s="39">
        <v>0</v>
      </c>
      <c r="U17" s="39">
        <v>0</v>
      </c>
      <c r="V17" s="40">
        <v>6.7200000762939499E-2</v>
      </c>
      <c r="W17" s="38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40">
        <v>0</v>
      </c>
      <c r="AF17" s="38">
        <v>0</v>
      </c>
      <c r="AG17" s="39">
        <v>0</v>
      </c>
      <c r="AH17" s="39">
        <v>0</v>
      </c>
      <c r="AI17" s="40">
        <v>0</v>
      </c>
      <c r="AJ17" s="71">
        <v>0.1622800006866455</v>
      </c>
    </row>
    <row r="18" spans="1:36" x14ac:dyDescent="0.3">
      <c r="A18" s="1" t="s">
        <v>54</v>
      </c>
      <c r="B18" s="61" t="s">
        <v>62</v>
      </c>
      <c r="C18" s="38">
        <v>0</v>
      </c>
      <c r="D18" s="39">
        <v>0</v>
      </c>
      <c r="E18" s="39">
        <v>0</v>
      </c>
      <c r="F18" s="39">
        <v>0</v>
      </c>
      <c r="G18" s="40">
        <v>0</v>
      </c>
      <c r="H18" s="38">
        <v>0</v>
      </c>
      <c r="I18" s="39">
        <v>0</v>
      </c>
      <c r="J18" s="39">
        <v>0</v>
      </c>
      <c r="K18" s="39">
        <v>0</v>
      </c>
      <c r="L18" s="40">
        <v>0</v>
      </c>
      <c r="M18" s="38">
        <v>0</v>
      </c>
      <c r="N18" s="39">
        <v>0</v>
      </c>
      <c r="O18" s="39">
        <v>0</v>
      </c>
      <c r="P18" s="39">
        <v>0</v>
      </c>
      <c r="Q18" s="40">
        <v>0</v>
      </c>
      <c r="R18" s="38">
        <v>1.9040000915527301E-2</v>
      </c>
      <c r="S18" s="39">
        <v>0</v>
      </c>
      <c r="T18" s="39">
        <v>0</v>
      </c>
      <c r="U18" s="39">
        <v>0</v>
      </c>
      <c r="V18" s="40">
        <v>1.9040000915527301E-2</v>
      </c>
      <c r="W18" s="38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40">
        <v>0</v>
      </c>
      <c r="AF18" s="38">
        <v>0</v>
      </c>
      <c r="AG18" s="39">
        <v>3.3390001296997103E-2</v>
      </c>
      <c r="AH18" s="39">
        <v>1.46300001144409E-2</v>
      </c>
      <c r="AI18" s="40">
        <v>4.8020001411438001E-2</v>
      </c>
      <c r="AJ18" s="71">
        <v>6.7060002326965296E-2</v>
      </c>
    </row>
    <row r="19" spans="1:36" x14ac:dyDescent="0.3">
      <c r="A19" s="1" t="s">
        <v>54</v>
      </c>
      <c r="B19" s="61" t="s">
        <v>63</v>
      </c>
      <c r="C19" s="38">
        <v>0.22369999933242771</v>
      </c>
      <c r="D19" s="39">
        <v>7.0100002288818403E-3</v>
      </c>
      <c r="E19" s="39">
        <v>0</v>
      </c>
      <c r="F19" s="39">
        <v>0</v>
      </c>
      <c r="G19" s="40">
        <v>0.23070999956130955</v>
      </c>
      <c r="H19" s="38">
        <v>0.37860999822616576</v>
      </c>
      <c r="I19" s="39">
        <v>0</v>
      </c>
      <c r="J19" s="39">
        <v>8.9280000686645503E-2</v>
      </c>
      <c r="K19" s="39">
        <v>0</v>
      </c>
      <c r="L19" s="40">
        <v>0.46788999891281124</v>
      </c>
      <c r="M19" s="38">
        <v>0.1167299995422363</v>
      </c>
      <c r="N19" s="39">
        <v>0</v>
      </c>
      <c r="O19" s="39">
        <v>0.17356999683380109</v>
      </c>
      <c r="P19" s="39">
        <v>0</v>
      </c>
      <c r="Q19" s="40">
        <v>0.29029999637603737</v>
      </c>
      <c r="R19" s="38">
        <v>9.0279999732971267E-2</v>
      </c>
      <c r="S19" s="39">
        <v>0</v>
      </c>
      <c r="T19" s="39">
        <v>0</v>
      </c>
      <c r="U19" s="39">
        <v>0</v>
      </c>
      <c r="V19" s="40">
        <v>9.0279999732971267E-2</v>
      </c>
      <c r="W19" s="38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40">
        <v>0</v>
      </c>
      <c r="AF19" s="38">
        <v>0</v>
      </c>
      <c r="AG19" s="39">
        <v>0</v>
      </c>
      <c r="AH19" s="39">
        <v>9.7389997482299803E-2</v>
      </c>
      <c r="AI19" s="40">
        <v>9.7389997482299803E-2</v>
      </c>
      <c r="AJ19" s="71">
        <v>1.1765699920654291</v>
      </c>
    </row>
    <row r="20" spans="1:36" x14ac:dyDescent="0.3">
      <c r="A20" s="1" t="s">
        <v>54</v>
      </c>
      <c r="B20" s="61" t="s">
        <v>64</v>
      </c>
      <c r="C20" s="38">
        <v>0.223700004577637</v>
      </c>
      <c r="D20" s="39">
        <v>0</v>
      </c>
      <c r="E20" s="39">
        <v>0</v>
      </c>
      <c r="F20" s="39">
        <v>0</v>
      </c>
      <c r="G20" s="40">
        <v>0.223700004577637</v>
      </c>
      <c r="H20" s="38">
        <v>0</v>
      </c>
      <c r="I20" s="39">
        <v>0</v>
      </c>
      <c r="J20" s="39">
        <v>0</v>
      </c>
      <c r="K20" s="39">
        <v>0</v>
      </c>
      <c r="L20" s="40">
        <v>0</v>
      </c>
      <c r="M20" s="38">
        <v>0</v>
      </c>
      <c r="N20" s="39">
        <v>0</v>
      </c>
      <c r="O20" s="39">
        <v>0</v>
      </c>
      <c r="P20" s="39">
        <v>0</v>
      </c>
      <c r="Q20" s="40">
        <v>0</v>
      </c>
      <c r="R20" s="38">
        <v>0</v>
      </c>
      <c r="S20" s="39">
        <v>0</v>
      </c>
      <c r="T20" s="39">
        <v>0</v>
      </c>
      <c r="U20" s="39">
        <v>6.0939998626708999E-2</v>
      </c>
      <c r="V20" s="40">
        <v>6.0939998626708999E-2</v>
      </c>
      <c r="W20" s="38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40">
        <v>0</v>
      </c>
      <c r="AF20" s="38">
        <v>0</v>
      </c>
      <c r="AG20" s="39">
        <v>0</v>
      </c>
      <c r="AH20" s="39">
        <v>0</v>
      </c>
      <c r="AI20" s="40">
        <v>0</v>
      </c>
      <c r="AJ20" s="71">
        <v>0.28464000320434601</v>
      </c>
    </row>
    <row r="21" spans="1:36" x14ac:dyDescent="0.3">
      <c r="A21" s="1" t="s">
        <v>54</v>
      </c>
      <c r="B21" s="61" t="s">
        <v>65</v>
      </c>
      <c r="C21" s="38">
        <v>0</v>
      </c>
      <c r="D21" s="39">
        <v>0</v>
      </c>
      <c r="E21" s="39">
        <v>0.45552999877929701</v>
      </c>
      <c r="F21" s="39">
        <v>0.227039993286133</v>
      </c>
      <c r="G21" s="40">
        <v>0.68256999206543001</v>
      </c>
      <c r="H21" s="38">
        <v>0</v>
      </c>
      <c r="I21" s="39">
        <v>0</v>
      </c>
      <c r="J21" s="39">
        <v>0</v>
      </c>
      <c r="K21" s="39">
        <v>0</v>
      </c>
      <c r="L21" s="40">
        <v>0</v>
      </c>
      <c r="M21" s="38">
        <v>0</v>
      </c>
      <c r="N21" s="39">
        <v>0</v>
      </c>
      <c r="O21" s="39">
        <v>0</v>
      </c>
      <c r="P21" s="39">
        <v>0</v>
      </c>
      <c r="Q21" s="40">
        <v>0</v>
      </c>
      <c r="R21" s="38">
        <v>0</v>
      </c>
      <c r="S21" s="39">
        <v>0</v>
      </c>
      <c r="T21" s="39">
        <v>0</v>
      </c>
      <c r="U21" s="39">
        <v>0</v>
      </c>
      <c r="V21" s="40">
        <v>0</v>
      </c>
      <c r="W21" s="38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40">
        <v>0</v>
      </c>
      <c r="AF21" s="38">
        <v>0</v>
      </c>
      <c r="AG21" s="39">
        <v>0</v>
      </c>
      <c r="AH21" s="39">
        <v>0</v>
      </c>
      <c r="AI21" s="40">
        <v>0</v>
      </c>
      <c r="AJ21" s="71">
        <v>0.68256999206543001</v>
      </c>
    </row>
    <row r="22" spans="1:36" x14ac:dyDescent="0.3">
      <c r="A22" s="1" t="s">
        <v>54</v>
      </c>
      <c r="B22" s="61" t="s">
        <v>66</v>
      </c>
      <c r="C22" s="38">
        <v>0</v>
      </c>
      <c r="D22" s="39">
        <v>0</v>
      </c>
      <c r="E22" s="39">
        <v>0</v>
      </c>
      <c r="F22" s="39">
        <v>0</v>
      </c>
      <c r="G22" s="40">
        <v>0</v>
      </c>
      <c r="H22" s="38">
        <v>0</v>
      </c>
      <c r="I22" s="39">
        <v>0</v>
      </c>
      <c r="J22" s="39">
        <v>0</v>
      </c>
      <c r="K22" s="39">
        <v>0</v>
      </c>
      <c r="L22" s="40">
        <v>0</v>
      </c>
      <c r="M22" s="38">
        <v>0</v>
      </c>
      <c r="N22" s="39">
        <v>0</v>
      </c>
      <c r="O22" s="39">
        <v>0</v>
      </c>
      <c r="P22" s="39">
        <v>0</v>
      </c>
      <c r="Q22" s="40">
        <v>0</v>
      </c>
      <c r="R22" s="38">
        <v>0</v>
      </c>
      <c r="S22" s="39">
        <v>0</v>
      </c>
      <c r="T22" s="39">
        <v>0</v>
      </c>
      <c r="U22" s="39">
        <v>0</v>
      </c>
      <c r="V22" s="40">
        <v>0</v>
      </c>
      <c r="W22" s="38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40">
        <v>0</v>
      </c>
      <c r="AF22" s="38">
        <v>0</v>
      </c>
      <c r="AG22" s="39">
        <v>0</v>
      </c>
      <c r="AH22" s="39">
        <v>0</v>
      </c>
      <c r="AI22" s="40">
        <v>0</v>
      </c>
      <c r="AJ22" s="71">
        <v>0</v>
      </c>
    </row>
    <row r="23" spans="1:36" x14ac:dyDescent="0.3">
      <c r="A23" s="1" t="s">
        <v>169</v>
      </c>
      <c r="B23" s="61" t="s">
        <v>170</v>
      </c>
      <c r="C23" s="38">
        <v>0</v>
      </c>
      <c r="D23" s="39">
        <v>0</v>
      </c>
      <c r="E23" s="39">
        <v>0.8898099708557129</v>
      </c>
      <c r="F23" s="39">
        <v>0.1751400070190432</v>
      </c>
      <c r="G23" s="40">
        <v>1.0649499778747562</v>
      </c>
      <c r="H23" s="38">
        <v>0.23481999874114989</v>
      </c>
      <c r="I23" s="39">
        <v>0</v>
      </c>
      <c r="J23" s="39">
        <v>0.47173999977111869</v>
      </c>
      <c r="K23" s="39">
        <v>0</v>
      </c>
      <c r="L23" s="40">
        <v>0.70655999851226858</v>
      </c>
      <c r="M23" s="38">
        <v>0.53374000358581553</v>
      </c>
      <c r="N23" s="39">
        <v>0</v>
      </c>
      <c r="O23" s="39">
        <v>0.17968999767303462</v>
      </c>
      <c r="P23" s="39">
        <v>0</v>
      </c>
      <c r="Q23" s="40">
        <v>0.71343000125885014</v>
      </c>
      <c r="R23" s="38">
        <v>0.11632000064849866</v>
      </c>
      <c r="S23" s="39">
        <v>0</v>
      </c>
      <c r="T23" s="39">
        <v>0</v>
      </c>
      <c r="U23" s="39">
        <v>0</v>
      </c>
      <c r="V23" s="40">
        <v>0.11632000064849866</v>
      </c>
      <c r="W23" s="38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40">
        <v>0</v>
      </c>
      <c r="AF23" s="38">
        <v>0</v>
      </c>
      <c r="AG23" s="39">
        <v>0</v>
      </c>
      <c r="AH23" s="39">
        <v>6.6880001068115202E-2</v>
      </c>
      <c r="AI23" s="40">
        <v>6.6880001068115202E-2</v>
      </c>
      <c r="AJ23" s="71">
        <v>2.6681399793624889</v>
      </c>
    </row>
    <row r="24" spans="1:36" x14ac:dyDescent="0.3">
      <c r="A24" s="1" t="s">
        <v>169</v>
      </c>
      <c r="B24" s="61" t="s">
        <v>67</v>
      </c>
      <c r="C24" s="38">
        <v>0.1859700050354009</v>
      </c>
      <c r="D24" s="39">
        <v>0</v>
      </c>
      <c r="E24" s="39">
        <v>0.56215999221801727</v>
      </c>
      <c r="F24" s="39">
        <v>0</v>
      </c>
      <c r="G24" s="40">
        <v>0.74812999725341811</v>
      </c>
      <c r="H24" s="38">
        <v>4.7869998931884802E-2</v>
      </c>
      <c r="I24" s="39">
        <v>0</v>
      </c>
      <c r="J24" s="39">
        <v>0.45471999359130821</v>
      </c>
      <c r="K24" s="39">
        <v>0</v>
      </c>
      <c r="L24" s="40">
        <v>0.50258999252319303</v>
      </c>
      <c r="M24" s="38">
        <v>0.88855000877380375</v>
      </c>
      <c r="N24" s="39">
        <v>0</v>
      </c>
      <c r="O24" s="39">
        <v>2.8899999618530299E-2</v>
      </c>
      <c r="P24" s="39">
        <v>0</v>
      </c>
      <c r="Q24" s="40">
        <v>0.91745000839233404</v>
      </c>
      <c r="R24" s="38">
        <v>0.26355999755859344</v>
      </c>
      <c r="S24" s="39">
        <v>0</v>
      </c>
      <c r="T24" s="39">
        <v>0</v>
      </c>
      <c r="U24" s="39">
        <v>6.7699999809265098E-3</v>
      </c>
      <c r="V24" s="40">
        <v>0.27032999753951997</v>
      </c>
      <c r="W24" s="38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40">
        <v>0</v>
      </c>
      <c r="AF24" s="38">
        <v>0</v>
      </c>
      <c r="AG24" s="39">
        <v>0.18286000537872296</v>
      </c>
      <c r="AH24" s="39">
        <v>4.0469999313354502E-2</v>
      </c>
      <c r="AI24" s="40">
        <v>0.22333000469207748</v>
      </c>
      <c r="AJ24" s="71">
        <v>2.6618300004005424</v>
      </c>
    </row>
    <row r="25" spans="1:36" x14ac:dyDescent="0.3">
      <c r="A25" s="1" t="s">
        <v>68</v>
      </c>
      <c r="B25" s="61" t="s">
        <v>69</v>
      </c>
      <c r="C25" s="38">
        <v>3.4357599601745634</v>
      </c>
      <c r="D25" s="39">
        <v>0.62972000122070304</v>
      </c>
      <c r="E25" s="39">
        <v>0.42135999107360839</v>
      </c>
      <c r="F25" s="39">
        <v>0.110939998626709</v>
      </c>
      <c r="G25" s="40">
        <v>4.5977799510955837</v>
      </c>
      <c r="H25" s="38">
        <v>3.5430000305175798E-2</v>
      </c>
      <c r="I25" s="39">
        <v>0</v>
      </c>
      <c r="J25" s="39">
        <v>0.27784000015258753</v>
      </c>
      <c r="K25" s="39">
        <v>0</v>
      </c>
      <c r="L25" s="40">
        <v>0.31327000045776332</v>
      </c>
      <c r="M25" s="38">
        <v>0.163079999923706</v>
      </c>
      <c r="N25" s="39">
        <v>0</v>
      </c>
      <c r="O25" s="39">
        <v>1.9079999923706101E-2</v>
      </c>
      <c r="P25" s="39">
        <v>0</v>
      </c>
      <c r="Q25" s="40">
        <v>0.1821599998474121</v>
      </c>
      <c r="R25" s="38">
        <v>0.12409999847412109</v>
      </c>
      <c r="S25" s="39">
        <v>0</v>
      </c>
      <c r="T25" s="39">
        <v>0</v>
      </c>
      <c r="U25" s="39">
        <v>0</v>
      </c>
      <c r="V25" s="40">
        <v>0.12409999847412109</v>
      </c>
      <c r="W25" s="38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40">
        <v>0</v>
      </c>
      <c r="AF25" s="38">
        <v>0</v>
      </c>
      <c r="AG25" s="39">
        <v>5.58800010681152E-2</v>
      </c>
      <c r="AH25" s="39">
        <v>8.9080001831054703E-2</v>
      </c>
      <c r="AI25" s="40">
        <v>0.14496000289916991</v>
      </c>
      <c r="AJ25" s="71">
        <v>5.3622699527740503</v>
      </c>
    </row>
    <row r="26" spans="1:36" x14ac:dyDescent="0.3">
      <c r="A26" s="1" t="s">
        <v>68</v>
      </c>
      <c r="B26" s="61" t="s">
        <v>70</v>
      </c>
      <c r="C26" s="38">
        <v>0</v>
      </c>
      <c r="D26" s="39">
        <v>0</v>
      </c>
      <c r="E26" s="39">
        <v>0</v>
      </c>
      <c r="F26" s="39">
        <v>0</v>
      </c>
      <c r="G26" s="40">
        <v>0</v>
      </c>
      <c r="H26" s="38">
        <v>6.1819999694824199E-2</v>
      </c>
      <c r="I26" s="39">
        <v>0</v>
      </c>
      <c r="J26" s="39">
        <v>0.13056999778747549</v>
      </c>
      <c r="K26" s="39">
        <v>0</v>
      </c>
      <c r="L26" s="40">
        <v>0.19238999748229968</v>
      </c>
      <c r="M26" s="38">
        <v>0.48151998329162538</v>
      </c>
      <c r="N26" s="39">
        <v>0</v>
      </c>
      <c r="O26" s="39">
        <v>0</v>
      </c>
      <c r="P26" s="39">
        <v>0</v>
      </c>
      <c r="Q26" s="40">
        <v>0.48151998329162538</v>
      </c>
      <c r="R26" s="38">
        <v>0</v>
      </c>
      <c r="S26" s="39">
        <v>0</v>
      </c>
      <c r="T26" s="39">
        <v>0</v>
      </c>
      <c r="U26" s="39">
        <v>0</v>
      </c>
      <c r="V26" s="40">
        <v>0</v>
      </c>
      <c r="W26" s="38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40">
        <v>0</v>
      </c>
      <c r="AF26" s="38">
        <v>0</v>
      </c>
      <c r="AG26" s="39">
        <v>0</v>
      </c>
      <c r="AH26" s="39">
        <v>4.52799987792969E-2</v>
      </c>
      <c r="AI26" s="40">
        <v>4.52799987792969E-2</v>
      </c>
      <c r="AJ26" s="71">
        <v>0.71918997955322195</v>
      </c>
    </row>
    <row r="27" spans="1:36" x14ac:dyDescent="0.3">
      <c r="A27" s="1" t="s">
        <v>68</v>
      </c>
      <c r="B27" s="61" t="s">
        <v>71</v>
      </c>
      <c r="C27" s="38">
        <v>0</v>
      </c>
      <c r="D27" s="39">
        <v>0</v>
      </c>
      <c r="E27" s="39">
        <v>3.6633100585937499</v>
      </c>
      <c r="F27" s="39">
        <v>0</v>
      </c>
      <c r="G27" s="40">
        <v>3.6633100585937499</v>
      </c>
      <c r="H27" s="38">
        <v>0.2306999959945682</v>
      </c>
      <c r="I27" s="39">
        <v>0</v>
      </c>
      <c r="J27" s="39">
        <v>9.634999847412111E-2</v>
      </c>
      <c r="K27" s="39">
        <v>0</v>
      </c>
      <c r="L27" s="40">
        <v>0.32704999446868932</v>
      </c>
      <c r="M27" s="38">
        <v>0.1503699998855591</v>
      </c>
      <c r="N27" s="39">
        <v>0</v>
      </c>
      <c r="O27" s="39">
        <v>8.5549999713897693E-2</v>
      </c>
      <c r="P27" s="39">
        <v>0</v>
      </c>
      <c r="Q27" s="40">
        <v>0.23591999959945681</v>
      </c>
      <c r="R27" s="38">
        <v>8.6590000152587929E-2</v>
      </c>
      <c r="S27" s="39">
        <v>0</v>
      </c>
      <c r="T27" s="39">
        <v>2.3E-2</v>
      </c>
      <c r="U27" s="39">
        <v>0</v>
      </c>
      <c r="V27" s="40">
        <v>0.10959000015258794</v>
      </c>
      <c r="W27" s="38">
        <v>2.9270000457763699E-2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40">
        <v>2.9270000457763699E-2</v>
      </c>
      <c r="AF27" s="38">
        <v>0</v>
      </c>
      <c r="AG27" s="39">
        <v>0</v>
      </c>
      <c r="AH27" s="39">
        <v>0</v>
      </c>
      <c r="AI27" s="40">
        <v>0</v>
      </c>
      <c r="AJ27" s="71">
        <v>4.3651400532722473</v>
      </c>
    </row>
    <row r="28" spans="1:36" x14ac:dyDescent="0.3">
      <c r="A28" s="1" t="s">
        <v>68</v>
      </c>
      <c r="B28" s="61" t="s">
        <v>72</v>
      </c>
      <c r="C28" s="38">
        <v>2.049640022277833</v>
      </c>
      <c r="D28" s="39">
        <v>0.43237998962402302</v>
      </c>
      <c r="E28" s="39">
        <v>5.7155898132324223</v>
      </c>
      <c r="F28" s="39">
        <v>0</v>
      </c>
      <c r="G28" s="40">
        <v>8.197609825134279</v>
      </c>
      <c r="H28" s="38">
        <v>0</v>
      </c>
      <c r="I28" s="39">
        <v>0</v>
      </c>
      <c r="J28" s="39">
        <v>2.9409999847412101E-2</v>
      </c>
      <c r="K28" s="39">
        <v>0</v>
      </c>
      <c r="L28" s="40">
        <v>2.9409999847412101E-2</v>
      </c>
      <c r="M28" s="38">
        <v>2.1064700145721438</v>
      </c>
      <c r="N28" s="39">
        <v>0</v>
      </c>
      <c r="O28" s="39">
        <v>1.7159999847412101E-2</v>
      </c>
      <c r="P28" s="39">
        <v>0</v>
      </c>
      <c r="Q28" s="40">
        <v>2.1236300144195557</v>
      </c>
      <c r="R28" s="38">
        <v>0</v>
      </c>
      <c r="S28" s="39">
        <v>0</v>
      </c>
      <c r="T28" s="39">
        <v>0</v>
      </c>
      <c r="U28" s="39">
        <v>0</v>
      </c>
      <c r="V28" s="40">
        <v>0</v>
      </c>
      <c r="W28" s="38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40">
        <v>0</v>
      </c>
      <c r="AF28" s="38">
        <v>0</v>
      </c>
      <c r="AG28" s="39">
        <v>0.41985000514984183</v>
      </c>
      <c r="AH28" s="39">
        <v>1.61599998474121E-2</v>
      </c>
      <c r="AI28" s="40">
        <v>0.43601000499725395</v>
      </c>
      <c r="AJ28" s="71">
        <v>10.7866598443985</v>
      </c>
    </row>
    <row r="29" spans="1:36" x14ac:dyDescent="0.3">
      <c r="A29" s="1" t="s">
        <v>68</v>
      </c>
      <c r="B29" s="61" t="s">
        <v>73</v>
      </c>
      <c r="C29" s="38">
        <v>7.3989997863769502E-2</v>
      </c>
      <c r="D29" s="39">
        <v>7.4239997863769502E-2</v>
      </c>
      <c r="E29" s="39">
        <v>6.81755003356934</v>
      </c>
      <c r="F29" s="39">
        <v>0.62387998962402402</v>
      </c>
      <c r="G29" s="40">
        <v>7.5896600189209034</v>
      </c>
      <c r="H29" s="38">
        <v>0.75598002624511706</v>
      </c>
      <c r="I29" s="39">
        <v>0</v>
      </c>
      <c r="J29" s="39">
        <v>0.889869987487794</v>
      </c>
      <c r="K29" s="39">
        <v>0</v>
      </c>
      <c r="L29" s="40">
        <v>1.6458500137329111</v>
      </c>
      <c r="M29" s="38">
        <v>0.39800000667572</v>
      </c>
      <c r="N29" s="39">
        <v>0</v>
      </c>
      <c r="O29" s="39">
        <v>8.0399999618530303E-3</v>
      </c>
      <c r="P29" s="39">
        <v>0</v>
      </c>
      <c r="Q29" s="40">
        <v>0.406040006637573</v>
      </c>
      <c r="R29" s="38">
        <v>0.11252999782562259</v>
      </c>
      <c r="S29" s="39">
        <v>0</v>
      </c>
      <c r="T29" s="39">
        <v>0</v>
      </c>
      <c r="U29" s="39">
        <v>0</v>
      </c>
      <c r="V29" s="40">
        <v>0.11252999782562259</v>
      </c>
      <c r="W29" s="38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40">
        <v>0</v>
      </c>
      <c r="AF29" s="38">
        <v>0</v>
      </c>
      <c r="AG29" s="39">
        <v>6.9610000610351594E-2</v>
      </c>
      <c r="AH29" s="39">
        <v>0</v>
      </c>
      <c r="AI29" s="40">
        <v>6.9610000610351594E-2</v>
      </c>
      <c r="AJ29" s="71">
        <v>9.8236900377273617</v>
      </c>
    </row>
    <row r="30" spans="1:36" x14ac:dyDescent="0.3">
      <c r="A30" s="1" t="s">
        <v>68</v>
      </c>
      <c r="B30" s="61" t="s">
        <v>74</v>
      </c>
      <c r="C30" s="38">
        <v>0</v>
      </c>
      <c r="D30" s="39">
        <v>0</v>
      </c>
      <c r="E30" s="39">
        <v>0</v>
      </c>
      <c r="F30" s="39">
        <v>0</v>
      </c>
      <c r="G30" s="40">
        <v>0</v>
      </c>
      <c r="H30" s="38">
        <v>0</v>
      </c>
      <c r="I30" s="39">
        <v>0</v>
      </c>
      <c r="J30" s="39">
        <v>0</v>
      </c>
      <c r="K30" s="39">
        <v>0</v>
      </c>
      <c r="L30" s="40">
        <v>0</v>
      </c>
      <c r="M30" s="38">
        <v>0</v>
      </c>
      <c r="N30" s="39">
        <v>0</v>
      </c>
      <c r="O30" s="39">
        <v>4.5700000762939501E-2</v>
      </c>
      <c r="P30" s="39">
        <v>0</v>
      </c>
      <c r="Q30" s="40">
        <v>4.5700000762939501E-2</v>
      </c>
      <c r="R30" s="38">
        <v>1.925E-2</v>
      </c>
      <c r="S30" s="39">
        <v>0</v>
      </c>
      <c r="T30" s="39">
        <v>0</v>
      </c>
      <c r="U30" s="39">
        <v>0</v>
      </c>
      <c r="V30" s="40">
        <v>1.925E-2</v>
      </c>
      <c r="W30" s="38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40">
        <v>0</v>
      </c>
      <c r="AF30" s="38">
        <v>0</v>
      </c>
      <c r="AG30" s="39">
        <v>0</v>
      </c>
      <c r="AH30" s="39">
        <v>0</v>
      </c>
      <c r="AI30" s="40">
        <v>0</v>
      </c>
      <c r="AJ30" s="71">
        <v>6.4950000762939497E-2</v>
      </c>
    </row>
    <row r="31" spans="1:36" x14ac:dyDescent="0.3">
      <c r="A31" s="1" t="s">
        <v>68</v>
      </c>
      <c r="B31" s="61" t="s">
        <v>75</v>
      </c>
      <c r="C31" s="38">
        <v>2.2828099365234378</v>
      </c>
      <c r="D31" s="39">
        <v>1.32966003417969</v>
      </c>
      <c r="E31" s="39">
        <v>0</v>
      </c>
      <c r="F31" s="39">
        <v>0</v>
      </c>
      <c r="G31" s="40">
        <v>3.6124699707031276</v>
      </c>
      <c r="H31" s="38">
        <v>0</v>
      </c>
      <c r="I31" s="39">
        <v>0</v>
      </c>
      <c r="J31" s="39">
        <v>8.3910003662109406E-2</v>
      </c>
      <c r="K31" s="39">
        <v>0</v>
      </c>
      <c r="L31" s="40">
        <v>8.3910003662109406E-2</v>
      </c>
      <c r="M31" s="38">
        <v>8.1059997558593694E-2</v>
      </c>
      <c r="N31" s="39">
        <v>0</v>
      </c>
      <c r="O31" s="39">
        <v>2.284999990463257E-2</v>
      </c>
      <c r="P31" s="39">
        <v>0</v>
      </c>
      <c r="Q31" s="40">
        <v>0.10390999746322627</v>
      </c>
      <c r="R31" s="38">
        <v>0.114069999694824</v>
      </c>
      <c r="S31" s="39">
        <v>0</v>
      </c>
      <c r="T31" s="39">
        <v>0</v>
      </c>
      <c r="U31" s="39">
        <v>0</v>
      </c>
      <c r="V31" s="40">
        <v>0.114069999694824</v>
      </c>
      <c r="W31" s="38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40">
        <v>0</v>
      </c>
      <c r="AF31" s="38">
        <v>0</v>
      </c>
      <c r="AG31" s="39">
        <v>0</v>
      </c>
      <c r="AH31" s="39">
        <v>0</v>
      </c>
      <c r="AI31" s="40">
        <v>0</v>
      </c>
      <c r="AJ31" s="71">
        <v>3.9143599715232873</v>
      </c>
    </row>
    <row r="32" spans="1:36" x14ac:dyDescent="0.3">
      <c r="A32" s="1" t="s">
        <v>76</v>
      </c>
      <c r="B32" s="61" t="s">
        <v>77</v>
      </c>
      <c r="C32" s="38">
        <v>3.3770000457763703E-2</v>
      </c>
      <c r="D32" s="39">
        <v>0</v>
      </c>
      <c r="E32" s="39">
        <v>0</v>
      </c>
      <c r="F32" s="39">
        <v>0</v>
      </c>
      <c r="G32" s="40">
        <v>3.3770000457763703E-2</v>
      </c>
      <c r="H32" s="38">
        <v>0</v>
      </c>
      <c r="I32" s="39">
        <v>0</v>
      </c>
      <c r="J32" s="39">
        <v>0</v>
      </c>
      <c r="K32" s="39">
        <v>0</v>
      </c>
      <c r="L32" s="40">
        <v>0</v>
      </c>
      <c r="M32" s="38">
        <v>0</v>
      </c>
      <c r="N32" s="39">
        <v>0</v>
      </c>
      <c r="O32" s="39">
        <v>0.29207000446319598</v>
      </c>
      <c r="P32" s="39">
        <v>0</v>
      </c>
      <c r="Q32" s="40">
        <v>0.29207000446319598</v>
      </c>
      <c r="R32" s="38">
        <v>0</v>
      </c>
      <c r="S32" s="39">
        <v>0</v>
      </c>
      <c r="T32" s="39">
        <v>0</v>
      </c>
      <c r="U32" s="39">
        <v>0</v>
      </c>
      <c r="V32" s="40">
        <v>0</v>
      </c>
      <c r="W32" s="38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40">
        <v>0</v>
      </c>
      <c r="AF32" s="38">
        <v>0</v>
      </c>
      <c r="AG32" s="39">
        <v>0</v>
      </c>
      <c r="AH32" s="39">
        <v>0</v>
      </c>
      <c r="AI32" s="40">
        <v>0</v>
      </c>
      <c r="AJ32" s="71">
        <v>0.32584000492095966</v>
      </c>
    </row>
    <row r="33" spans="1:36" x14ac:dyDescent="0.3">
      <c r="A33" s="1" t="s">
        <v>76</v>
      </c>
      <c r="B33" s="61" t="s">
        <v>78</v>
      </c>
      <c r="C33" s="38">
        <v>0</v>
      </c>
      <c r="D33" s="39">
        <v>1.2758699951171899</v>
      </c>
      <c r="E33" s="39">
        <v>7.8699298095703201</v>
      </c>
      <c r="F33" s="39">
        <v>0.66700000000000004</v>
      </c>
      <c r="G33" s="40">
        <v>9.8127998046875096</v>
      </c>
      <c r="H33" s="38">
        <v>6.9110000610351593E-2</v>
      </c>
      <c r="I33" s="39">
        <v>0</v>
      </c>
      <c r="J33" s="39">
        <v>2.1020000457763699E-2</v>
      </c>
      <c r="K33" s="39">
        <v>0</v>
      </c>
      <c r="L33" s="40">
        <v>9.0130001068115292E-2</v>
      </c>
      <c r="M33" s="38">
        <v>4.8169998168945301E-2</v>
      </c>
      <c r="N33" s="39">
        <v>0</v>
      </c>
      <c r="O33" s="39">
        <v>4.65E-2</v>
      </c>
      <c r="P33" s="39">
        <v>0</v>
      </c>
      <c r="Q33" s="40">
        <v>9.4669998168945307E-2</v>
      </c>
      <c r="R33" s="38">
        <v>0</v>
      </c>
      <c r="S33" s="39">
        <v>0</v>
      </c>
      <c r="T33" s="39">
        <v>0</v>
      </c>
      <c r="U33" s="39">
        <v>0</v>
      </c>
      <c r="V33" s="40">
        <v>0</v>
      </c>
      <c r="W33" s="38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40">
        <v>0</v>
      </c>
      <c r="AF33" s="38">
        <v>0</v>
      </c>
      <c r="AG33" s="39">
        <v>0</v>
      </c>
      <c r="AH33" s="39">
        <v>0</v>
      </c>
      <c r="AI33" s="40">
        <v>0</v>
      </c>
      <c r="AJ33" s="71">
        <v>9.9975998039245706</v>
      </c>
    </row>
    <row r="34" spans="1:36" x14ac:dyDescent="0.3">
      <c r="A34" s="1" t="s">
        <v>76</v>
      </c>
      <c r="B34" s="61" t="s">
        <v>79</v>
      </c>
      <c r="C34" s="38">
        <v>0</v>
      </c>
      <c r="D34" s="39">
        <v>0</v>
      </c>
      <c r="E34" s="39">
        <v>0</v>
      </c>
      <c r="F34" s="39">
        <v>0</v>
      </c>
      <c r="G34" s="40">
        <v>0</v>
      </c>
      <c r="H34" s="38">
        <v>0</v>
      </c>
      <c r="I34" s="39">
        <v>0</v>
      </c>
      <c r="J34" s="39">
        <v>0</v>
      </c>
      <c r="K34" s="39">
        <v>0</v>
      </c>
      <c r="L34" s="40">
        <v>0</v>
      </c>
      <c r="M34" s="38">
        <v>0</v>
      </c>
      <c r="N34" s="39">
        <v>5.5299999237060499E-2</v>
      </c>
      <c r="O34" s="39">
        <v>0</v>
      </c>
      <c r="P34" s="39">
        <v>0</v>
      </c>
      <c r="Q34" s="40">
        <v>5.5299999237060499E-2</v>
      </c>
      <c r="R34" s="38">
        <v>0</v>
      </c>
      <c r="S34" s="39">
        <v>0</v>
      </c>
      <c r="T34" s="39">
        <v>0</v>
      </c>
      <c r="U34" s="39">
        <v>0</v>
      </c>
      <c r="V34" s="40">
        <v>0</v>
      </c>
      <c r="W34" s="38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40">
        <v>0</v>
      </c>
      <c r="AF34" s="38">
        <v>0</v>
      </c>
      <c r="AG34" s="39">
        <v>0.33485000610351601</v>
      </c>
      <c r="AH34" s="39">
        <v>0</v>
      </c>
      <c r="AI34" s="40">
        <v>0.33485000610351601</v>
      </c>
      <c r="AJ34" s="71">
        <v>0.39015000534057653</v>
      </c>
    </row>
    <row r="35" spans="1:36" x14ac:dyDescent="0.3">
      <c r="A35" s="1" t="s">
        <v>76</v>
      </c>
      <c r="B35" s="61" t="s">
        <v>80</v>
      </c>
      <c r="C35" s="38">
        <v>0</v>
      </c>
      <c r="D35" s="39">
        <v>0</v>
      </c>
      <c r="E35" s="39">
        <v>0</v>
      </c>
      <c r="F35" s="39">
        <v>0</v>
      </c>
      <c r="G35" s="40">
        <v>0</v>
      </c>
      <c r="H35" s="38">
        <v>0</v>
      </c>
      <c r="I35" s="39">
        <v>0</v>
      </c>
      <c r="J35" s="39">
        <v>0</v>
      </c>
      <c r="K35" s="39">
        <v>0</v>
      </c>
      <c r="L35" s="40">
        <v>0</v>
      </c>
      <c r="M35" s="38">
        <v>0</v>
      </c>
      <c r="N35" s="39">
        <v>0</v>
      </c>
      <c r="O35" s="39">
        <v>0</v>
      </c>
      <c r="P35" s="39">
        <v>0</v>
      </c>
      <c r="Q35" s="40">
        <v>0</v>
      </c>
      <c r="R35" s="38">
        <v>0</v>
      </c>
      <c r="S35" s="39">
        <v>0</v>
      </c>
      <c r="T35" s="39">
        <v>0</v>
      </c>
      <c r="U35" s="39">
        <v>3.21099987030029E-2</v>
      </c>
      <c r="V35" s="40">
        <v>3.21099987030029E-2</v>
      </c>
      <c r="W35" s="38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40">
        <v>0</v>
      </c>
      <c r="AF35" s="38">
        <v>0</v>
      </c>
      <c r="AG35" s="39">
        <v>0</v>
      </c>
      <c r="AH35" s="39">
        <v>5.0999999999999997E-2</v>
      </c>
      <c r="AI35" s="40">
        <v>5.0999999999999997E-2</v>
      </c>
      <c r="AJ35" s="71">
        <v>8.3109998703002896E-2</v>
      </c>
    </row>
    <row r="36" spans="1:36" x14ac:dyDescent="0.3">
      <c r="A36" s="1" t="s">
        <v>81</v>
      </c>
      <c r="B36" s="61" t="s">
        <v>82</v>
      </c>
      <c r="C36" s="38">
        <v>2.7444100036621126</v>
      </c>
      <c r="D36" s="39">
        <v>0.68117000579833997</v>
      </c>
      <c r="E36" s="39">
        <v>0</v>
      </c>
      <c r="F36" s="39">
        <v>0</v>
      </c>
      <c r="G36" s="40">
        <v>3.4255800094604525</v>
      </c>
      <c r="H36" s="38">
        <v>0.21340999603271499</v>
      </c>
      <c r="I36" s="39">
        <v>0</v>
      </c>
      <c r="J36" s="39">
        <v>0</v>
      </c>
      <c r="K36" s="39">
        <v>0</v>
      </c>
      <c r="L36" s="40">
        <v>0.21340999603271499</v>
      </c>
      <c r="M36" s="38">
        <v>2.9809999465942399E-2</v>
      </c>
      <c r="N36" s="39">
        <v>0</v>
      </c>
      <c r="O36" s="39">
        <v>0.26205999755859399</v>
      </c>
      <c r="P36" s="39">
        <v>0</v>
      </c>
      <c r="Q36" s="40">
        <v>0.29186999702453642</v>
      </c>
      <c r="R36" s="38">
        <v>0</v>
      </c>
      <c r="S36" s="39">
        <v>9.1150001525878904E-2</v>
      </c>
      <c r="T36" s="39">
        <v>0</v>
      </c>
      <c r="U36" s="39">
        <v>0</v>
      </c>
      <c r="V36" s="40">
        <v>9.1150001525878904E-2</v>
      </c>
      <c r="W36" s="38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40">
        <v>0</v>
      </c>
      <c r="AF36" s="38">
        <v>0</v>
      </c>
      <c r="AG36" s="39">
        <v>0</v>
      </c>
      <c r="AH36" s="39">
        <v>0</v>
      </c>
      <c r="AI36" s="40">
        <v>0</v>
      </c>
      <c r="AJ36" s="71">
        <v>4.0220100040435831</v>
      </c>
    </row>
    <row r="37" spans="1:36" x14ac:dyDescent="0.3">
      <c r="A37" s="1" t="s">
        <v>81</v>
      </c>
      <c r="B37" s="61" t="s">
        <v>83</v>
      </c>
      <c r="C37" s="38">
        <v>1.2498500061035149</v>
      </c>
      <c r="D37" s="39">
        <v>0.42142999458313041</v>
      </c>
      <c r="E37" s="39">
        <v>0</v>
      </c>
      <c r="F37" s="39">
        <v>0</v>
      </c>
      <c r="G37" s="40">
        <v>1.6712800006866453</v>
      </c>
      <c r="H37" s="38">
        <v>2.5469999313354499E-2</v>
      </c>
      <c r="I37" s="39">
        <v>0</v>
      </c>
      <c r="J37" s="39">
        <v>1.7809999465942399E-2</v>
      </c>
      <c r="K37" s="39">
        <v>0</v>
      </c>
      <c r="L37" s="40">
        <v>4.3279998779296898E-2</v>
      </c>
      <c r="M37" s="38">
        <v>0.33164000511169389</v>
      </c>
      <c r="N37" s="39">
        <v>0</v>
      </c>
      <c r="O37" s="39">
        <v>7.1920001983642595E-2</v>
      </c>
      <c r="P37" s="39">
        <v>0</v>
      </c>
      <c r="Q37" s="40">
        <v>0.40356000709533646</v>
      </c>
      <c r="R37" s="38">
        <v>8.1599998474121103E-3</v>
      </c>
      <c r="S37" s="39">
        <v>0</v>
      </c>
      <c r="T37" s="39">
        <v>0</v>
      </c>
      <c r="U37" s="39">
        <v>0</v>
      </c>
      <c r="V37" s="40">
        <v>8.1599998474121103E-3</v>
      </c>
      <c r="W37" s="38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40">
        <v>0</v>
      </c>
      <c r="AF37" s="38">
        <v>0</v>
      </c>
      <c r="AG37" s="39">
        <v>0</v>
      </c>
      <c r="AH37" s="39">
        <v>0</v>
      </c>
      <c r="AI37" s="40">
        <v>0</v>
      </c>
      <c r="AJ37" s="71">
        <v>2.1262800064086909</v>
      </c>
    </row>
    <row r="38" spans="1:36" x14ac:dyDescent="0.3">
      <c r="A38" s="1" t="s">
        <v>81</v>
      </c>
      <c r="B38" s="61" t="s">
        <v>84</v>
      </c>
      <c r="C38" s="38">
        <v>6.9945699996948285</v>
      </c>
      <c r="D38" s="39">
        <v>1.0574500045776372</v>
      </c>
      <c r="E38" s="39">
        <v>0.14949999999999999</v>
      </c>
      <c r="F38" s="39">
        <v>0</v>
      </c>
      <c r="G38" s="40">
        <v>8.2015200042724654</v>
      </c>
      <c r="H38" s="38">
        <v>1.3260500011444105</v>
      </c>
      <c r="I38" s="39">
        <v>6.6720001220703096E-2</v>
      </c>
      <c r="J38" s="39">
        <v>0.36758000183105477</v>
      </c>
      <c r="K38" s="39">
        <v>0</v>
      </c>
      <c r="L38" s="40">
        <v>1.7603500041961682</v>
      </c>
      <c r="M38" s="38">
        <v>1.4724000022411328</v>
      </c>
      <c r="N38" s="39">
        <v>0</v>
      </c>
      <c r="O38" s="39">
        <v>0.29807000350952151</v>
      </c>
      <c r="P38" s="39">
        <v>0</v>
      </c>
      <c r="Q38" s="40">
        <v>1.7704700057506542</v>
      </c>
      <c r="R38" s="38">
        <v>0.35021000289916937</v>
      </c>
      <c r="S38" s="39">
        <v>0</v>
      </c>
      <c r="T38" s="39">
        <v>8.7849998474121102E-2</v>
      </c>
      <c r="U38" s="39">
        <v>0.6348499941825857</v>
      </c>
      <c r="V38" s="40">
        <v>1.0729099955558761</v>
      </c>
      <c r="W38" s="38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0</v>
      </c>
      <c r="AF38" s="38">
        <v>0</v>
      </c>
      <c r="AG38" s="39">
        <v>0</v>
      </c>
      <c r="AH38" s="39">
        <v>0.24336999130249048</v>
      </c>
      <c r="AI38" s="40">
        <v>0.24336999130249048</v>
      </c>
      <c r="AJ38" s="71">
        <v>13.048620001077655</v>
      </c>
    </row>
    <row r="39" spans="1:36" x14ac:dyDescent="0.3">
      <c r="A39" s="1" t="s">
        <v>81</v>
      </c>
      <c r="B39" s="61" t="s">
        <v>85</v>
      </c>
      <c r="C39" s="38">
        <v>1.194629999160767</v>
      </c>
      <c r="D39" s="39">
        <v>0.140809997558594</v>
      </c>
      <c r="E39" s="39">
        <v>0</v>
      </c>
      <c r="F39" s="39">
        <v>0</v>
      </c>
      <c r="G39" s="40">
        <v>1.3354399967193609</v>
      </c>
      <c r="H39" s="38">
        <v>0</v>
      </c>
      <c r="I39" s="39">
        <v>0</v>
      </c>
      <c r="J39" s="39">
        <v>0</v>
      </c>
      <c r="K39" s="39">
        <v>0</v>
      </c>
      <c r="L39" s="40">
        <v>0</v>
      </c>
      <c r="M39" s="38">
        <v>0</v>
      </c>
      <c r="N39" s="39">
        <v>0</v>
      </c>
      <c r="O39" s="39">
        <v>0</v>
      </c>
      <c r="P39" s="39">
        <v>0</v>
      </c>
      <c r="Q39" s="40">
        <v>0</v>
      </c>
      <c r="R39" s="38">
        <v>0.15272999572753901</v>
      </c>
      <c r="S39" s="39">
        <v>0</v>
      </c>
      <c r="T39" s="39">
        <v>0</v>
      </c>
      <c r="U39" s="39">
        <v>0</v>
      </c>
      <c r="V39" s="40">
        <v>0.15272999572753901</v>
      </c>
      <c r="W39" s="38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0</v>
      </c>
      <c r="AF39" s="38">
        <v>0</v>
      </c>
      <c r="AG39" s="39">
        <v>0</v>
      </c>
      <c r="AH39" s="39">
        <v>0</v>
      </c>
      <c r="AI39" s="40">
        <v>0</v>
      </c>
      <c r="AJ39" s="71">
        <v>1.4881699924468998</v>
      </c>
    </row>
    <row r="40" spans="1:36" x14ac:dyDescent="0.3">
      <c r="A40" s="1" t="s">
        <v>86</v>
      </c>
      <c r="B40" s="61" t="s">
        <v>87</v>
      </c>
      <c r="C40" s="38">
        <v>0.85276998901367196</v>
      </c>
      <c r="D40" s="39">
        <v>0</v>
      </c>
      <c r="E40" s="39">
        <v>0</v>
      </c>
      <c r="F40" s="39">
        <v>0</v>
      </c>
      <c r="G40" s="40">
        <v>0.85276998901367196</v>
      </c>
      <c r="H40" s="38">
        <v>0</v>
      </c>
      <c r="I40" s="39">
        <v>0</v>
      </c>
      <c r="J40" s="39">
        <v>0</v>
      </c>
      <c r="K40" s="39">
        <v>0</v>
      </c>
      <c r="L40" s="40">
        <v>0</v>
      </c>
      <c r="M40" s="38">
        <v>0</v>
      </c>
      <c r="N40" s="39">
        <v>0</v>
      </c>
      <c r="O40" s="39">
        <v>0</v>
      </c>
      <c r="P40" s="39">
        <v>0</v>
      </c>
      <c r="Q40" s="40">
        <v>0</v>
      </c>
      <c r="R40" s="38">
        <v>0</v>
      </c>
      <c r="S40" s="39">
        <v>0</v>
      </c>
      <c r="T40" s="39">
        <v>0</v>
      </c>
      <c r="U40" s="39">
        <v>9.92099990844727E-2</v>
      </c>
      <c r="V40" s="40">
        <v>9.92099990844727E-2</v>
      </c>
      <c r="W40" s="38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40">
        <v>0</v>
      </c>
      <c r="AF40" s="38">
        <v>0</v>
      </c>
      <c r="AG40" s="39">
        <v>0</v>
      </c>
      <c r="AH40" s="39">
        <v>0</v>
      </c>
      <c r="AI40" s="40">
        <v>0</v>
      </c>
      <c r="AJ40" s="71">
        <v>0.95197998809814466</v>
      </c>
    </row>
    <row r="41" spans="1:36" x14ac:dyDescent="0.3">
      <c r="A41" s="1" t="s">
        <v>86</v>
      </c>
      <c r="B41" s="61" t="s">
        <v>88</v>
      </c>
      <c r="C41" s="38">
        <v>0</v>
      </c>
      <c r="D41" s="39">
        <v>0</v>
      </c>
      <c r="E41" s="39">
        <v>0</v>
      </c>
      <c r="F41" s="39">
        <v>0</v>
      </c>
      <c r="G41" s="40">
        <v>0</v>
      </c>
      <c r="H41" s="38">
        <v>0</v>
      </c>
      <c r="I41" s="39">
        <v>0</v>
      </c>
      <c r="J41" s="39">
        <v>3.1770000457763702E-2</v>
      </c>
      <c r="K41" s="39">
        <v>0</v>
      </c>
      <c r="L41" s="40">
        <v>3.1770000457763702E-2</v>
      </c>
      <c r="M41" s="38">
        <v>0</v>
      </c>
      <c r="N41" s="39">
        <v>0</v>
      </c>
      <c r="O41" s="39">
        <v>0</v>
      </c>
      <c r="P41" s="39">
        <v>0</v>
      </c>
      <c r="Q41" s="40">
        <v>0</v>
      </c>
      <c r="R41" s="38">
        <v>0</v>
      </c>
      <c r="S41" s="39">
        <v>0</v>
      </c>
      <c r="T41" s="39">
        <v>0</v>
      </c>
      <c r="U41" s="39">
        <v>0</v>
      </c>
      <c r="V41" s="40">
        <v>0</v>
      </c>
      <c r="W41" s="38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40">
        <v>0</v>
      </c>
      <c r="AF41" s="38">
        <v>0</v>
      </c>
      <c r="AG41" s="39">
        <v>0</v>
      </c>
      <c r="AH41" s="39">
        <v>0</v>
      </c>
      <c r="AI41" s="40">
        <v>0</v>
      </c>
      <c r="AJ41" s="71">
        <v>3.1770000457763702E-2</v>
      </c>
    </row>
    <row r="42" spans="1:36" x14ac:dyDescent="0.3">
      <c r="A42" s="1" t="s">
        <v>86</v>
      </c>
      <c r="B42" s="61" t="s">
        <v>89</v>
      </c>
      <c r="C42" s="38">
        <v>0</v>
      </c>
      <c r="D42" s="39">
        <v>0</v>
      </c>
      <c r="E42" s="39">
        <v>1.0782299957275385</v>
      </c>
      <c r="F42" s="39">
        <v>0.26987999725341771</v>
      </c>
      <c r="G42" s="40">
        <v>1.3481099929809561</v>
      </c>
      <c r="H42" s="38">
        <v>0</v>
      </c>
      <c r="I42" s="39">
        <v>0</v>
      </c>
      <c r="J42" s="39">
        <v>0</v>
      </c>
      <c r="K42" s="39">
        <v>0</v>
      </c>
      <c r="L42" s="40">
        <v>0</v>
      </c>
      <c r="M42" s="38">
        <v>0</v>
      </c>
      <c r="N42" s="39">
        <v>0</v>
      </c>
      <c r="O42" s="39">
        <v>0</v>
      </c>
      <c r="P42" s="39">
        <v>0</v>
      </c>
      <c r="Q42" s="40">
        <v>0</v>
      </c>
      <c r="R42" s="38">
        <v>0</v>
      </c>
      <c r="S42" s="39">
        <v>0</v>
      </c>
      <c r="T42" s="39">
        <v>0</v>
      </c>
      <c r="U42" s="39">
        <v>0</v>
      </c>
      <c r="V42" s="40">
        <v>0</v>
      </c>
      <c r="W42" s="38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40">
        <v>0</v>
      </c>
      <c r="AF42" s="38">
        <v>0</v>
      </c>
      <c r="AG42" s="39">
        <v>0</v>
      </c>
      <c r="AH42" s="39">
        <v>0</v>
      </c>
      <c r="AI42" s="40">
        <v>0</v>
      </c>
      <c r="AJ42" s="71">
        <v>1.3481099929809561</v>
      </c>
    </row>
    <row r="43" spans="1:36" x14ac:dyDescent="0.3">
      <c r="A43" s="1" t="s">
        <v>86</v>
      </c>
      <c r="B43" s="61" t="s">
        <v>90</v>
      </c>
      <c r="C43" s="38">
        <v>1.5887699966430671</v>
      </c>
      <c r="D43" s="39">
        <v>0.44095000457763678</v>
      </c>
      <c r="E43" s="39">
        <v>0</v>
      </c>
      <c r="F43" s="39">
        <v>0</v>
      </c>
      <c r="G43" s="40">
        <v>2.0297200012207037</v>
      </c>
      <c r="H43" s="38">
        <v>0.32277999877929697</v>
      </c>
      <c r="I43" s="39">
        <v>0</v>
      </c>
      <c r="J43" s="39">
        <v>0</v>
      </c>
      <c r="K43" s="39">
        <v>0</v>
      </c>
      <c r="L43" s="40">
        <v>0.32277999877929697</v>
      </c>
      <c r="M43" s="38">
        <v>0.1097800025939942</v>
      </c>
      <c r="N43" s="39">
        <v>0</v>
      </c>
      <c r="O43" s="39">
        <v>0.19401999664306652</v>
      </c>
      <c r="P43" s="39">
        <v>0</v>
      </c>
      <c r="Q43" s="40">
        <v>0.30379999923706069</v>
      </c>
      <c r="R43" s="38">
        <v>1.1039999961853E-2</v>
      </c>
      <c r="S43" s="39">
        <v>0</v>
      </c>
      <c r="T43" s="39">
        <v>0</v>
      </c>
      <c r="U43" s="39">
        <v>0</v>
      </c>
      <c r="V43" s="40">
        <v>1.1039999961853E-2</v>
      </c>
      <c r="W43" s="38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40">
        <v>0</v>
      </c>
      <c r="AF43" s="38">
        <v>0</v>
      </c>
      <c r="AG43" s="39">
        <v>0</v>
      </c>
      <c r="AH43" s="39">
        <v>0</v>
      </c>
      <c r="AI43" s="40">
        <v>0</v>
      </c>
      <c r="AJ43" s="71">
        <v>2.6673399991989144</v>
      </c>
    </row>
    <row r="44" spans="1:36" x14ac:dyDescent="0.3">
      <c r="A44" s="1" t="s">
        <v>86</v>
      </c>
      <c r="B44" s="61" t="s">
        <v>91</v>
      </c>
      <c r="C44" s="38">
        <v>0</v>
      </c>
      <c r="D44" s="39">
        <v>0</v>
      </c>
      <c r="E44" s="39">
        <v>0.52888999938964798</v>
      </c>
      <c r="F44" s="39">
        <v>2.2420000076293901E-2</v>
      </c>
      <c r="G44" s="40">
        <v>0.55130999946594184</v>
      </c>
      <c r="H44" s="38">
        <v>0</v>
      </c>
      <c r="I44" s="39">
        <v>0</v>
      </c>
      <c r="J44" s="39">
        <v>0.154169998168945</v>
      </c>
      <c r="K44" s="39">
        <v>0</v>
      </c>
      <c r="L44" s="40">
        <v>0.154169998168945</v>
      </c>
      <c r="M44" s="38">
        <v>0</v>
      </c>
      <c r="N44" s="39">
        <v>0</v>
      </c>
      <c r="O44" s="39">
        <v>0</v>
      </c>
      <c r="P44" s="39">
        <v>0</v>
      </c>
      <c r="Q44" s="40">
        <v>0</v>
      </c>
      <c r="R44" s="38">
        <v>0</v>
      </c>
      <c r="S44" s="39">
        <v>0</v>
      </c>
      <c r="T44" s="39">
        <v>0</v>
      </c>
      <c r="U44" s="39">
        <v>0</v>
      </c>
      <c r="V44" s="40">
        <v>0</v>
      </c>
      <c r="W44" s="38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40">
        <v>0</v>
      </c>
      <c r="AF44" s="38">
        <v>0</v>
      </c>
      <c r="AG44" s="39">
        <v>0</v>
      </c>
      <c r="AH44" s="39">
        <v>0</v>
      </c>
      <c r="AI44" s="40">
        <v>0</v>
      </c>
      <c r="AJ44" s="71">
        <v>0.70547999763488689</v>
      </c>
    </row>
    <row r="45" spans="1:36" x14ac:dyDescent="0.3">
      <c r="A45" s="1" t="s">
        <v>86</v>
      </c>
      <c r="B45" s="61" t="s">
        <v>92</v>
      </c>
      <c r="C45" s="38">
        <v>0</v>
      </c>
      <c r="D45" s="39">
        <v>0</v>
      </c>
      <c r="E45" s="39">
        <v>0</v>
      </c>
      <c r="F45" s="39">
        <v>0</v>
      </c>
      <c r="G45" s="40">
        <v>0</v>
      </c>
      <c r="H45" s="38">
        <v>0</v>
      </c>
      <c r="I45" s="39">
        <v>0</v>
      </c>
      <c r="J45" s="39">
        <v>0</v>
      </c>
      <c r="K45" s="39">
        <v>0</v>
      </c>
      <c r="L45" s="40">
        <v>0</v>
      </c>
      <c r="M45" s="38">
        <v>0.143060001373291</v>
      </c>
      <c r="N45" s="39">
        <v>0</v>
      </c>
      <c r="O45" s="39">
        <v>0</v>
      </c>
      <c r="P45" s="39">
        <v>0</v>
      </c>
      <c r="Q45" s="40">
        <v>0.143060001373291</v>
      </c>
      <c r="R45" s="38">
        <v>0</v>
      </c>
      <c r="S45" s="39">
        <v>0</v>
      </c>
      <c r="T45" s="39">
        <v>0</v>
      </c>
      <c r="U45" s="39">
        <v>0</v>
      </c>
      <c r="V45" s="40">
        <v>0</v>
      </c>
      <c r="W45" s="38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40">
        <v>0</v>
      </c>
      <c r="AF45" s="38">
        <v>0</v>
      </c>
      <c r="AG45" s="39">
        <v>0</v>
      </c>
      <c r="AH45" s="39">
        <v>0</v>
      </c>
      <c r="AI45" s="40">
        <v>0</v>
      </c>
      <c r="AJ45" s="71">
        <v>0.143060001373291</v>
      </c>
    </row>
    <row r="46" spans="1:36" x14ac:dyDescent="0.3">
      <c r="A46" s="1" t="s">
        <v>86</v>
      </c>
      <c r="B46" s="61" t="s">
        <v>93</v>
      </c>
      <c r="C46" s="38">
        <v>0.1406499977111812</v>
      </c>
      <c r="D46" s="39">
        <v>0</v>
      </c>
      <c r="E46" s="39">
        <v>0.77221000671386741</v>
      </c>
      <c r="F46" s="39">
        <v>0.12328000259399401</v>
      </c>
      <c r="G46" s="40">
        <v>1.0361400070190425</v>
      </c>
      <c r="H46" s="38">
        <v>0</v>
      </c>
      <c r="I46" s="39">
        <v>0</v>
      </c>
      <c r="J46" s="39">
        <v>0.100279998779297</v>
      </c>
      <c r="K46" s="39">
        <v>0</v>
      </c>
      <c r="L46" s="40">
        <v>0.100279998779297</v>
      </c>
      <c r="M46" s="38">
        <v>4.3010000228881795E-2</v>
      </c>
      <c r="N46" s="39">
        <v>0</v>
      </c>
      <c r="O46" s="39">
        <v>0</v>
      </c>
      <c r="P46" s="39">
        <v>0</v>
      </c>
      <c r="Q46" s="40">
        <v>4.3010000228881795E-2</v>
      </c>
      <c r="R46" s="38">
        <v>3.6080001831054698E-2</v>
      </c>
      <c r="S46" s="39">
        <v>0</v>
      </c>
      <c r="T46" s="39">
        <v>0</v>
      </c>
      <c r="U46" s="39">
        <v>0</v>
      </c>
      <c r="V46" s="40">
        <v>3.6080001831054698E-2</v>
      </c>
      <c r="W46" s="38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40">
        <v>0</v>
      </c>
      <c r="AF46" s="38">
        <v>0</v>
      </c>
      <c r="AG46" s="39">
        <v>0.103110000610352</v>
      </c>
      <c r="AH46" s="39">
        <v>0</v>
      </c>
      <c r="AI46" s="40">
        <v>0.103110000610352</v>
      </c>
      <c r="AJ46" s="71">
        <v>1.3186200084686281</v>
      </c>
    </row>
    <row r="47" spans="1:36" x14ac:dyDescent="0.3">
      <c r="A47" s="1" t="s">
        <v>86</v>
      </c>
      <c r="B47" s="61" t="s">
        <v>94</v>
      </c>
      <c r="C47" s="38">
        <v>0</v>
      </c>
      <c r="D47" s="39">
        <v>0</v>
      </c>
      <c r="E47" s="39">
        <v>0.51834000396728608</v>
      </c>
      <c r="F47" s="39">
        <v>0.186759994506836</v>
      </c>
      <c r="G47" s="40">
        <v>0.70509999847412208</v>
      </c>
      <c r="H47" s="38">
        <v>0.15356000518798871</v>
      </c>
      <c r="I47" s="39">
        <v>0</v>
      </c>
      <c r="J47" s="39">
        <v>0</v>
      </c>
      <c r="K47" s="39">
        <v>0</v>
      </c>
      <c r="L47" s="40">
        <v>0.15356000518798871</v>
      </c>
      <c r="M47" s="38">
        <v>0</v>
      </c>
      <c r="N47" s="39">
        <v>0</v>
      </c>
      <c r="O47" s="39">
        <v>0</v>
      </c>
      <c r="P47" s="39">
        <v>0</v>
      </c>
      <c r="Q47" s="40">
        <v>0</v>
      </c>
      <c r="R47" s="38">
        <v>0</v>
      </c>
      <c r="S47" s="39">
        <v>0</v>
      </c>
      <c r="T47" s="39">
        <v>0</v>
      </c>
      <c r="U47" s="39">
        <v>0</v>
      </c>
      <c r="V47" s="40">
        <v>0</v>
      </c>
      <c r="W47" s="38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0</v>
      </c>
      <c r="AF47" s="38">
        <v>0</v>
      </c>
      <c r="AG47" s="39">
        <v>4.9899997711181599E-3</v>
      </c>
      <c r="AH47" s="39">
        <v>0</v>
      </c>
      <c r="AI47" s="40">
        <v>4.9899997711181599E-3</v>
      </c>
      <c r="AJ47" s="71">
        <v>0.86365000343322895</v>
      </c>
    </row>
    <row r="48" spans="1:36" x14ac:dyDescent="0.3">
      <c r="A48" s="1" t="s">
        <v>86</v>
      </c>
      <c r="B48" s="61" t="s">
        <v>95</v>
      </c>
      <c r="C48" s="38">
        <v>0</v>
      </c>
      <c r="D48" s="39">
        <v>0</v>
      </c>
      <c r="E48" s="39">
        <v>0</v>
      </c>
      <c r="F48" s="39">
        <v>0</v>
      </c>
      <c r="G48" s="40">
        <v>0</v>
      </c>
      <c r="H48" s="38">
        <v>6.4839998245239297E-2</v>
      </c>
      <c r="I48" s="39">
        <v>0</v>
      </c>
      <c r="J48" s="39">
        <v>0</v>
      </c>
      <c r="K48" s="39">
        <v>0</v>
      </c>
      <c r="L48" s="40">
        <v>6.4839998245239297E-2</v>
      </c>
      <c r="M48" s="38">
        <v>2.2889999389648402E-2</v>
      </c>
      <c r="N48" s="39">
        <v>0</v>
      </c>
      <c r="O48" s="39">
        <v>0</v>
      </c>
      <c r="P48" s="39">
        <v>0</v>
      </c>
      <c r="Q48" s="40">
        <v>2.2889999389648402E-2</v>
      </c>
      <c r="R48" s="38">
        <v>0</v>
      </c>
      <c r="S48" s="39">
        <v>0</v>
      </c>
      <c r="T48" s="39">
        <v>0</v>
      </c>
      <c r="U48" s="39">
        <v>0</v>
      </c>
      <c r="V48" s="40">
        <v>0</v>
      </c>
      <c r="W48" s="38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0</v>
      </c>
      <c r="AF48" s="38">
        <v>0</v>
      </c>
      <c r="AG48" s="39">
        <v>0</v>
      </c>
      <c r="AH48" s="39">
        <v>0</v>
      </c>
      <c r="AI48" s="40">
        <v>0</v>
      </c>
      <c r="AJ48" s="71">
        <v>8.7729997634887702E-2</v>
      </c>
    </row>
    <row r="49" spans="1:36" x14ac:dyDescent="0.3">
      <c r="A49" s="1" t="s">
        <v>96</v>
      </c>
      <c r="B49" s="61" t="s">
        <v>97</v>
      </c>
      <c r="C49" s="38">
        <v>1.61299991607666E-2</v>
      </c>
      <c r="D49" s="39">
        <v>0</v>
      </c>
      <c r="E49" s="39">
        <v>3.6520000457763699E-2</v>
      </c>
      <c r="F49" s="39">
        <v>1.6049999237060499E-2</v>
      </c>
      <c r="G49" s="40">
        <v>6.8699998855590805E-2</v>
      </c>
      <c r="H49" s="38">
        <v>0</v>
      </c>
      <c r="I49" s="39">
        <v>0</v>
      </c>
      <c r="J49" s="39">
        <v>0</v>
      </c>
      <c r="K49" s="39">
        <v>0</v>
      </c>
      <c r="L49" s="40">
        <v>0</v>
      </c>
      <c r="M49" s="38">
        <v>0</v>
      </c>
      <c r="N49" s="39">
        <v>0</v>
      </c>
      <c r="O49" s="39">
        <v>6.4400000572204597E-3</v>
      </c>
      <c r="P49" s="39">
        <v>0</v>
      </c>
      <c r="Q49" s="40">
        <v>6.4400000572204597E-3</v>
      </c>
      <c r="R49" s="38">
        <v>0</v>
      </c>
      <c r="S49" s="39">
        <v>0</v>
      </c>
      <c r="T49" s="39">
        <v>0</v>
      </c>
      <c r="U49" s="39">
        <v>0</v>
      </c>
      <c r="V49" s="40">
        <v>0</v>
      </c>
      <c r="W49" s="38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40">
        <v>0</v>
      </c>
      <c r="AF49" s="38">
        <v>0</v>
      </c>
      <c r="AG49" s="39">
        <v>0</v>
      </c>
      <c r="AH49" s="39">
        <v>0</v>
      </c>
      <c r="AI49" s="40">
        <v>0</v>
      </c>
      <c r="AJ49" s="71">
        <v>7.5139998912811271E-2</v>
      </c>
    </row>
    <row r="50" spans="1:36" x14ac:dyDescent="0.3">
      <c r="A50" s="1" t="s">
        <v>96</v>
      </c>
      <c r="B50" s="61" t="s">
        <v>98</v>
      </c>
      <c r="C50" s="38">
        <v>0</v>
      </c>
      <c r="D50" s="39">
        <v>0</v>
      </c>
      <c r="E50" s="39">
        <v>0</v>
      </c>
      <c r="F50" s="39">
        <v>0</v>
      </c>
      <c r="G50" s="40">
        <v>0</v>
      </c>
      <c r="H50" s="38">
        <v>0</v>
      </c>
      <c r="I50" s="39">
        <v>0</v>
      </c>
      <c r="J50" s="39">
        <v>0.39417999649047847</v>
      </c>
      <c r="K50" s="39">
        <v>0</v>
      </c>
      <c r="L50" s="40">
        <v>0.39417999649047847</v>
      </c>
      <c r="M50" s="38">
        <v>9.3629997253417904E-2</v>
      </c>
      <c r="N50" s="39">
        <v>0</v>
      </c>
      <c r="O50" s="39">
        <v>5.5560001373291E-2</v>
      </c>
      <c r="P50" s="39">
        <v>0</v>
      </c>
      <c r="Q50" s="40">
        <v>0.1491899986267089</v>
      </c>
      <c r="R50" s="38">
        <v>5.2470001220703097E-2</v>
      </c>
      <c r="S50" s="39">
        <v>0</v>
      </c>
      <c r="T50" s="39">
        <v>0</v>
      </c>
      <c r="U50" s="39">
        <v>0</v>
      </c>
      <c r="V50" s="40">
        <v>5.2470001220703097E-2</v>
      </c>
      <c r="W50" s="38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40">
        <v>0</v>
      </c>
      <c r="AF50" s="38">
        <v>0</v>
      </c>
      <c r="AG50" s="39">
        <v>0</v>
      </c>
      <c r="AH50" s="39">
        <v>0</v>
      </c>
      <c r="AI50" s="40">
        <v>0</v>
      </c>
      <c r="AJ50" s="71">
        <v>0.59583999633789042</v>
      </c>
    </row>
    <row r="51" spans="1:36" x14ac:dyDescent="0.3">
      <c r="A51" s="1" t="s">
        <v>96</v>
      </c>
      <c r="B51" s="61" t="s">
        <v>99</v>
      </c>
      <c r="C51" s="38">
        <v>1.6298400192260745</v>
      </c>
      <c r="D51" s="39">
        <v>0.64823000335693481</v>
      </c>
      <c r="E51" s="39">
        <v>2.995789978027346</v>
      </c>
      <c r="F51" s="39">
        <v>0.71867999267578098</v>
      </c>
      <c r="G51" s="40">
        <v>5.9925399932861367</v>
      </c>
      <c r="H51" s="38">
        <v>8.1479999542236406E-2</v>
      </c>
      <c r="I51" s="39">
        <v>0</v>
      </c>
      <c r="J51" s="39">
        <v>1.9479999542236299E-2</v>
      </c>
      <c r="K51" s="39">
        <v>0</v>
      </c>
      <c r="L51" s="40">
        <v>0.1009599990844727</v>
      </c>
      <c r="M51" s="38">
        <v>5.7090000152587903E-2</v>
      </c>
      <c r="N51" s="39">
        <v>0</v>
      </c>
      <c r="O51" s="39">
        <v>0.21379999923706078</v>
      </c>
      <c r="P51" s="39">
        <v>0</v>
      </c>
      <c r="Q51" s="40">
        <v>0.27088999938964869</v>
      </c>
      <c r="R51" s="38">
        <v>0.21090999078750589</v>
      </c>
      <c r="S51" s="39">
        <v>0</v>
      </c>
      <c r="T51" s="39">
        <v>0</v>
      </c>
      <c r="U51" s="39">
        <v>2.0309999465942401E-2</v>
      </c>
      <c r="V51" s="40">
        <v>0.23121999025344828</v>
      </c>
      <c r="W51" s="38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0</v>
      </c>
      <c r="AF51" s="38">
        <v>0</v>
      </c>
      <c r="AG51" s="39">
        <v>0</v>
      </c>
      <c r="AH51" s="39">
        <v>9.1999998092651396E-3</v>
      </c>
      <c r="AI51" s="40">
        <v>9.1999998092651396E-3</v>
      </c>
      <c r="AJ51" s="71">
        <v>6.6048099818229717</v>
      </c>
    </row>
    <row r="52" spans="1:36" x14ac:dyDescent="0.3">
      <c r="A52" s="1" t="s">
        <v>96</v>
      </c>
      <c r="B52" s="61" t="s">
        <v>100</v>
      </c>
      <c r="C52" s="38">
        <v>0</v>
      </c>
      <c r="D52" s="39">
        <v>0.52863999938964801</v>
      </c>
      <c r="E52" s="39">
        <v>4.0023800582885736</v>
      </c>
      <c r="F52" s="39">
        <v>1.130060005187989</v>
      </c>
      <c r="G52" s="40">
        <v>5.6610800628662101</v>
      </c>
      <c r="H52" s="38">
        <v>0</v>
      </c>
      <c r="I52" s="39">
        <v>0</v>
      </c>
      <c r="J52" s="39">
        <v>0.15036999511718699</v>
      </c>
      <c r="K52" s="39">
        <v>0</v>
      </c>
      <c r="L52" s="40">
        <v>0.15036999511718699</v>
      </c>
      <c r="M52" s="38">
        <v>4.2270000457763697E-2</v>
      </c>
      <c r="N52" s="39">
        <v>0</v>
      </c>
      <c r="O52" s="39">
        <v>1.8629999160766599E-2</v>
      </c>
      <c r="P52" s="39">
        <v>0</v>
      </c>
      <c r="Q52" s="40">
        <v>6.0899999618530293E-2</v>
      </c>
      <c r="R52" s="38">
        <v>0</v>
      </c>
      <c r="S52" s="39">
        <v>0</v>
      </c>
      <c r="T52" s="39">
        <v>0</v>
      </c>
      <c r="U52" s="39">
        <v>0</v>
      </c>
      <c r="V52" s="40">
        <v>0</v>
      </c>
      <c r="W52" s="38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40">
        <v>0</v>
      </c>
      <c r="AF52" s="38">
        <v>0</v>
      </c>
      <c r="AG52" s="39">
        <v>0</v>
      </c>
      <c r="AH52" s="39">
        <v>0</v>
      </c>
      <c r="AI52" s="40">
        <v>0</v>
      </c>
      <c r="AJ52" s="71">
        <v>5.8723500576019276</v>
      </c>
    </row>
    <row r="53" spans="1:36" x14ac:dyDescent="0.3">
      <c r="A53" s="1" t="s">
        <v>96</v>
      </c>
      <c r="B53" s="61" t="s">
        <v>101</v>
      </c>
      <c r="C53" s="38">
        <v>9.4666396331787102</v>
      </c>
      <c r="D53" s="39">
        <v>6.6540000915527406E-2</v>
      </c>
      <c r="E53" s="39">
        <v>2.0155700340271032</v>
      </c>
      <c r="F53" s="39">
        <v>0.59776999664306585</v>
      </c>
      <c r="G53" s="40">
        <v>12.146519664764407</v>
      </c>
      <c r="H53" s="38">
        <v>6.5549999237060591E-2</v>
      </c>
      <c r="I53" s="39">
        <v>0</v>
      </c>
      <c r="J53" s="39">
        <v>0.34743000221252518</v>
      </c>
      <c r="K53" s="39">
        <v>0</v>
      </c>
      <c r="L53" s="40">
        <v>0.4129800014495858</v>
      </c>
      <c r="M53" s="38">
        <v>0.2378200016021727</v>
      </c>
      <c r="N53" s="39">
        <v>0</v>
      </c>
      <c r="O53" s="39">
        <v>1.3850000381469701E-2</v>
      </c>
      <c r="P53" s="39">
        <v>0</v>
      </c>
      <c r="Q53" s="40">
        <v>0.25167000198364242</v>
      </c>
      <c r="R53" s="38">
        <v>0</v>
      </c>
      <c r="S53" s="39">
        <v>0</v>
      </c>
      <c r="T53" s="39">
        <v>0</v>
      </c>
      <c r="U53" s="39">
        <v>0</v>
      </c>
      <c r="V53" s="40">
        <v>0</v>
      </c>
      <c r="W53" s="38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1.7149999618530299E-2</v>
      </c>
      <c r="AC53" s="39">
        <v>0</v>
      </c>
      <c r="AD53" s="39">
        <v>0</v>
      </c>
      <c r="AE53" s="40">
        <v>1.7149999618530299E-2</v>
      </c>
      <c r="AF53" s="38">
        <v>0</v>
      </c>
      <c r="AG53" s="39">
        <v>0</v>
      </c>
      <c r="AH53" s="39">
        <v>0</v>
      </c>
      <c r="AI53" s="40">
        <v>0</v>
      </c>
      <c r="AJ53" s="71">
        <v>12.828319667816166</v>
      </c>
    </row>
    <row r="54" spans="1:36" x14ac:dyDescent="0.3">
      <c r="A54" s="1" t="s">
        <v>96</v>
      </c>
      <c r="B54" s="61" t="s">
        <v>102</v>
      </c>
      <c r="C54" s="38">
        <v>0</v>
      </c>
      <c r="D54" s="39">
        <v>0</v>
      </c>
      <c r="E54" s="39">
        <v>0.27656000518798796</v>
      </c>
      <c r="F54" s="39">
        <v>0.1500299987792969</v>
      </c>
      <c r="G54" s="40">
        <v>0.42659000396728486</v>
      </c>
      <c r="H54" s="38">
        <v>7.6689998626708999E-2</v>
      </c>
      <c r="I54" s="39">
        <v>0</v>
      </c>
      <c r="J54" s="39">
        <v>0</v>
      </c>
      <c r="K54" s="39">
        <v>0</v>
      </c>
      <c r="L54" s="40">
        <v>7.6689998626708999E-2</v>
      </c>
      <c r="M54" s="38">
        <v>2.47600002288818E-2</v>
      </c>
      <c r="N54" s="39">
        <v>0</v>
      </c>
      <c r="O54" s="39">
        <v>0</v>
      </c>
      <c r="P54" s="39">
        <v>0</v>
      </c>
      <c r="Q54" s="40">
        <v>2.47600002288818E-2</v>
      </c>
      <c r="R54" s="38">
        <v>0</v>
      </c>
      <c r="S54" s="39">
        <v>0</v>
      </c>
      <c r="T54" s="39">
        <v>0</v>
      </c>
      <c r="U54" s="39">
        <v>0</v>
      </c>
      <c r="V54" s="40">
        <v>0</v>
      </c>
      <c r="W54" s="38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40">
        <v>0</v>
      </c>
      <c r="AF54" s="38">
        <v>0</v>
      </c>
      <c r="AG54" s="39">
        <v>0</v>
      </c>
      <c r="AH54" s="39">
        <v>0</v>
      </c>
      <c r="AI54" s="40">
        <v>0</v>
      </c>
      <c r="AJ54" s="71">
        <v>0.52804000282287566</v>
      </c>
    </row>
    <row r="55" spans="1:36" x14ac:dyDescent="0.3">
      <c r="A55" s="1" t="s">
        <v>96</v>
      </c>
      <c r="B55" s="61" t="s">
        <v>103</v>
      </c>
      <c r="C55" s="38">
        <v>0.57506001281738273</v>
      </c>
      <c r="D55" s="39">
        <v>5.1959999084472699E-2</v>
      </c>
      <c r="E55" s="39">
        <v>1.1725899505615247</v>
      </c>
      <c r="F55" s="39">
        <v>0.14096000289916999</v>
      </c>
      <c r="G55" s="40">
        <v>1.9405699653625501</v>
      </c>
      <c r="H55" s="38">
        <v>0</v>
      </c>
      <c r="I55" s="39">
        <v>0</v>
      </c>
      <c r="J55" s="39">
        <v>8.2259998321533204E-2</v>
      </c>
      <c r="K55" s="39">
        <v>0</v>
      </c>
      <c r="L55" s="40">
        <v>8.2259998321533204E-2</v>
      </c>
      <c r="M55" s="38">
        <v>0</v>
      </c>
      <c r="N55" s="39">
        <v>0</v>
      </c>
      <c r="O55" s="39">
        <v>0</v>
      </c>
      <c r="P55" s="39">
        <v>0</v>
      </c>
      <c r="Q55" s="40">
        <v>0</v>
      </c>
      <c r="R55" s="38">
        <v>0</v>
      </c>
      <c r="S55" s="39">
        <v>0</v>
      </c>
      <c r="T55" s="39">
        <v>0</v>
      </c>
      <c r="U55" s="39">
        <v>0</v>
      </c>
      <c r="V55" s="40">
        <v>0</v>
      </c>
      <c r="W55" s="38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40">
        <v>0</v>
      </c>
      <c r="AF55" s="38">
        <v>0</v>
      </c>
      <c r="AG55" s="39">
        <v>0</v>
      </c>
      <c r="AH55" s="39">
        <v>0</v>
      </c>
      <c r="AI55" s="40">
        <v>0</v>
      </c>
      <c r="AJ55" s="71">
        <v>2.0228299636840834</v>
      </c>
    </row>
    <row r="56" spans="1:36" x14ac:dyDescent="0.3">
      <c r="A56" s="1" t="s">
        <v>96</v>
      </c>
      <c r="B56" s="61" t="s">
        <v>104</v>
      </c>
      <c r="C56" s="38">
        <v>0</v>
      </c>
      <c r="D56" s="39">
        <v>0</v>
      </c>
      <c r="E56" s="39">
        <v>7.09099998474121E-2</v>
      </c>
      <c r="F56" s="39">
        <v>2.8169999122619579E-2</v>
      </c>
      <c r="G56" s="40">
        <v>9.9079998970031682E-2</v>
      </c>
      <c r="H56" s="38">
        <v>0</v>
      </c>
      <c r="I56" s="39">
        <v>0</v>
      </c>
      <c r="J56" s="39">
        <v>0</v>
      </c>
      <c r="K56" s="39">
        <v>0</v>
      </c>
      <c r="L56" s="40">
        <v>0</v>
      </c>
      <c r="M56" s="38">
        <v>0</v>
      </c>
      <c r="N56" s="39">
        <v>0</v>
      </c>
      <c r="O56" s="39">
        <v>0</v>
      </c>
      <c r="P56" s="39">
        <v>0</v>
      </c>
      <c r="Q56" s="40">
        <v>0</v>
      </c>
      <c r="R56" s="38">
        <v>0</v>
      </c>
      <c r="S56" s="39">
        <v>0</v>
      </c>
      <c r="T56" s="39">
        <v>0</v>
      </c>
      <c r="U56" s="39">
        <v>0</v>
      </c>
      <c r="V56" s="40">
        <v>0</v>
      </c>
      <c r="W56" s="38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40">
        <v>0</v>
      </c>
      <c r="AF56" s="38">
        <v>0</v>
      </c>
      <c r="AG56" s="39">
        <v>0</v>
      </c>
      <c r="AH56" s="39">
        <v>0</v>
      </c>
      <c r="AI56" s="40">
        <v>0</v>
      </c>
      <c r="AJ56" s="71">
        <v>9.9079998970031682E-2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0.95779999542236349</v>
      </c>
      <c r="F57" s="39">
        <v>0.21500999832153339</v>
      </c>
      <c r="G57" s="40">
        <v>1.1728099937438969</v>
      </c>
      <c r="H57" s="38">
        <v>0</v>
      </c>
      <c r="I57" s="39">
        <v>0</v>
      </c>
      <c r="J57" s="39">
        <v>0.15872999572753901</v>
      </c>
      <c r="K57" s="39">
        <v>0</v>
      </c>
      <c r="L57" s="40">
        <v>0.15872999572753901</v>
      </c>
      <c r="M57" s="38">
        <v>4.7459999084472702E-2</v>
      </c>
      <c r="N57" s="39">
        <v>0</v>
      </c>
      <c r="O57" s="39">
        <v>0</v>
      </c>
      <c r="P57" s="39">
        <v>0</v>
      </c>
      <c r="Q57" s="40">
        <v>4.7459999084472702E-2</v>
      </c>
      <c r="R57" s="38">
        <v>4.5780000686645506E-2</v>
      </c>
      <c r="S57" s="39">
        <v>0</v>
      </c>
      <c r="T57" s="39">
        <v>0</v>
      </c>
      <c r="U57" s="39">
        <v>0</v>
      </c>
      <c r="V57" s="40">
        <v>4.5780000686645506E-2</v>
      </c>
      <c r="W57" s="38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40">
        <v>0</v>
      </c>
      <c r="AF57" s="38">
        <v>0</v>
      </c>
      <c r="AG57" s="39">
        <v>0</v>
      </c>
      <c r="AH57" s="39">
        <v>0</v>
      </c>
      <c r="AI57" s="40">
        <v>0</v>
      </c>
      <c r="AJ57" s="71">
        <v>1.4247799892425541</v>
      </c>
    </row>
    <row r="58" spans="1:36" x14ac:dyDescent="0.3">
      <c r="A58" s="1" t="s">
        <v>96</v>
      </c>
      <c r="B58" s="61" t="s">
        <v>106</v>
      </c>
      <c r="C58" s="38">
        <v>68.892779675483695</v>
      </c>
      <c r="D58" s="39">
        <v>18.792850066661831</v>
      </c>
      <c r="E58" s="39">
        <v>83.165509987831143</v>
      </c>
      <c r="F58" s="39">
        <v>14.103159931182864</v>
      </c>
      <c r="G58" s="40">
        <v>184.95429966115952</v>
      </c>
      <c r="H58" s="38">
        <v>15.008200015544883</v>
      </c>
      <c r="I58" s="39">
        <v>3.2101000022888178</v>
      </c>
      <c r="J58" s="39">
        <v>13.129720006465915</v>
      </c>
      <c r="K58" s="39">
        <v>0</v>
      </c>
      <c r="L58" s="40">
        <v>31.348020024299615</v>
      </c>
      <c r="M58" s="38">
        <v>10.857840023756022</v>
      </c>
      <c r="N58" s="39">
        <v>9.2739997863769491E-2</v>
      </c>
      <c r="O58" s="39">
        <v>4.9042599749565134</v>
      </c>
      <c r="P58" s="39">
        <v>0</v>
      </c>
      <c r="Q58" s="40">
        <v>15.854839996576306</v>
      </c>
      <c r="R58" s="38">
        <v>2.9280699906349166</v>
      </c>
      <c r="S58" s="39">
        <v>9.1150001525878904E-2</v>
      </c>
      <c r="T58" s="39">
        <v>0.40286999893188474</v>
      </c>
      <c r="U58" s="39">
        <v>1.3830899915695183</v>
      </c>
      <c r="V58" s="40">
        <v>4.8051799826621986</v>
      </c>
      <c r="W58" s="38">
        <v>0.1020100021362305</v>
      </c>
      <c r="X58" s="39">
        <v>0</v>
      </c>
      <c r="Y58" s="39">
        <v>0</v>
      </c>
      <c r="Z58" s="39">
        <v>4.6889999389648399E-2</v>
      </c>
      <c r="AA58" s="39">
        <v>0</v>
      </c>
      <c r="AB58" s="39">
        <v>1.7149999618530299E-2</v>
      </c>
      <c r="AC58" s="39">
        <v>0</v>
      </c>
      <c r="AD58" s="39">
        <v>0</v>
      </c>
      <c r="AE58" s="40">
        <v>0.16605000114440921</v>
      </c>
      <c r="AF58" s="38">
        <v>0</v>
      </c>
      <c r="AG58" s="39">
        <v>1.7605000219345102</v>
      </c>
      <c r="AH58" s="39">
        <v>1.247409989356995</v>
      </c>
      <c r="AI58" s="40">
        <v>3.0079100112915054</v>
      </c>
      <c r="AJ58" s="71">
        <v>240.13629967713356</v>
      </c>
    </row>
    <row r="59" spans="1:36" x14ac:dyDescent="0.3">
      <c r="A59" s="1" t="s">
        <v>107</v>
      </c>
      <c r="B59" s="61" t="s">
        <v>108</v>
      </c>
      <c r="C59" s="38">
        <v>0.22171000671386701</v>
      </c>
      <c r="D59" s="39">
        <v>0</v>
      </c>
      <c r="E59" s="39">
        <v>0</v>
      </c>
      <c r="F59" s="39">
        <v>0</v>
      </c>
      <c r="G59" s="40">
        <v>0.22171000671386701</v>
      </c>
      <c r="H59" s="38">
        <v>0</v>
      </c>
      <c r="I59" s="39">
        <v>0</v>
      </c>
      <c r="J59" s="39">
        <v>0</v>
      </c>
      <c r="K59" s="39">
        <v>0</v>
      </c>
      <c r="L59" s="40">
        <v>0</v>
      </c>
      <c r="M59" s="38">
        <v>5.5110000610351602E-2</v>
      </c>
      <c r="N59" s="39">
        <v>0</v>
      </c>
      <c r="O59" s="39">
        <v>0</v>
      </c>
      <c r="P59" s="39">
        <v>0</v>
      </c>
      <c r="Q59" s="40">
        <v>5.5110000610351602E-2</v>
      </c>
      <c r="R59" s="38">
        <v>0</v>
      </c>
      <c r="S59" s="39">
        <v>0</v>
      </c>
      <c r="T59" s="39">
        <v>0</v>
      </c>
      <c r="U59" s="39">
        <v>0</v>
      </c>
      <c r="V59" s="40">
        <v>0</v>
      </c>
      <c r="W59" s="38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40">
        <v>0</v>
      </c>
      <c r="AF59" s="38">
        <v>0</v>
      </c>
      <c r="AG59" s="39">
        <v>0</v>
      </c>
      <c r="AH59" s="39">
        <v>1.2720000267028801E-2</v>
      </c>
      <c r="AI59" s="40">
        <v>1.2720000267028801E-2</v>
      </c>
      <c r="AJ59" s="71">
        <v>0.28954000759124743</v>
      </c>
    </row>
    <row r="60" spans="1:36" x14ac:dyDescent="0.3">
      <c r="A60" s="1" t="s">
        <v>107</v>
      </c>
      <c r="B60" s="61" t="s">
        <v>109</v>
      </c>
      <c r="C60" s="38">
        <v>0</v>
      </c>
      <c r="D60" s="39">
        <v>0</v>
      </c>
      <c r="E60" s="39">
        <v>0</v>
      </c>
      <c r="F60" s="39">
        <v>0</v>
      </c>
      <c r="G60" s="40">
        <v>0</v>
      </c>
      <c r="H60" s="38">
        <v>0</v>
      </c>
      <c r="I60" s="39">
        <v>0</v>
      </c>
      <c r="J60" s="39">
        <v>0</v>
      </c>
      <c r="K60" s="39">
        <v>0</v>
      </c>
      <c r="L60" s="40">
        <v>0</v>
      </c>
      <c r="M60" s="38">
        <v>0</v>
      </c>
      <c r="N60" s="39">
        <v>0</v>
      </c>
      <c r="O60" s="39">
        <v>0</v>
      </c>
      <c r="P60" s="39">
        <v>0</v>
      </c>
      <c r="Q60" s="40">
        <v>0</v>
      </c>
      <c r="R60" s="38">
        <v>0</v>
      </c>
      <c r="S60" s="39">
        <v>0</v>
      </c>
      <c r="T60" s="39">
        <v>3.7259998321533198E-2</v>
      </c>
      <c r="U60" s="39">
        <v>2.90499992370605E-2</v>
      </c>
      <c r="V60" s="40">
        <v>6.6309997558593695E-2</v>
      </c>
      <c r="W60" s="38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0</v>
      </c>
      <c r="AF60" s="38">
        <v>0</v>
      </c>
      <c r="AG60" s="39">
        <v>0</v>
      </c>
      <c r="AH60" s="39">
        <v>0</v>
      </c>
      <c r="AI60" s="40">
        <v>0</v>
      </c>
      <c r="AJ60" s="71">
        <v>6.6309997558593695E-2</v>
      </c>
    </row>
    <row r="61" spans="1:36" x14ac:dyDescent="0.3">
      <c r="A61" s="1" t="s">
        <v>110</v>
      </c>
      <c r="B61" s="61" t="s">
        <v>111</v>
      </c>
      <c r="C61" s="38">
        <v>0</v>
      </c>
      <c r="D61" s="39">
        <v>0</v>
      </c>
      <c r="E61" s="39">
        <v>3.2110399980545079</v>
      </c>
      <c r="F61" s="39">
        <v>0.8779699802398675</v>
      </c>
      <c r="G61" s="40">
        <v>4.0890099782943752</v>
      </c>
      <c r="H61" s="38">
        <v>0.89704000854492105</v>
      </c>
      <c r="I61" s="39">
        <v>0</v>
      </c>
      <c r="J61" s="39">
        <v>0.10053000259399419</v>
      </c>
      <c r="K61" s="39">
        <v>0</v>
      </c>
      <c r="L61" s="40">
        <v>0.99757001113891519</v>
      </c>
      <c r="M61" s="38">
        <v>0</v>
      </c>
      <c r="N61" s="39">
        <v>0</v>
      </c>
      <c r="O61" s="39">
        <v>0</v>
      </c>
      <c r="P61" s="39">
        <v>0</v>
      </c>
      <c r="Q61" s="40">
        <v>0</v>
      </c>
      <c r="R61" s="38">
        <v>0</v>
      </c>
      <c r="S61" s="39">
        <v>0</v>
      </c>
      <c r="T61" s="39">
        <v>0</v>
      </c>
      <c r="U61" s="39">
        <v>0</v>
      </c>
      <c r="V61" s="40">
        <v>0</v>
      </c>
      <c r="W61" s="38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0</v>
      </c>
      <c r="AF61" s="38">
        <v>0</v>
      </c>
      <c r="AG61" s="39">
        <v>0</v>
      </c>
      <c r="AH61" s="39">
        <v>1.18999996185303E-2</v>
      </c>
      <c r="AI61" s="40">
        <v>1.18999996185303E-2</v>
      </c>
      <c r="AJ61" s="71">
        <v>5.0984799890518211</v>
      </c>
    </row>
    <row r="62" spans="1:36" x14ac:dyDescent="0.3">
      <c r="A62" s="1" t="s">
        <v>110</v>
      </c>
      <c r="B62" s="61" t="s">
        <v>112</v>
      </c>
      <c r="C62" s="38">
        <v>0.20096000671386699</v>
      </c>
      <c r="D62" s="39">
        <v>0</v>
      </c>
      <c r="E62" s="39">
        <v>1.2857600040435782</v>
      </c>
      <c r="F62" s="39">
        <v>0.39631999969482501</v>
      </c>
      <c r="G62" s="40">
        <v>1.8830400104522702</v>
      </c>
      <c r="H62" s="38">
        <v>0</v>
      </c>
      <c r="I62" s="39">
        <v>0</v>
      </c>
      <c r="J62" s="39">
        <v>0</v>
      </c>
      <c r="K62" s="39">
        <v>0</v>
      </c>
      <c r="L62" s="40">
        <v>0</v>
      </c>
      <c r="M62" s="38">
        <v>2.4450000286102318E-2</v>
      </c>
      <c r="N62" s="39">
        <v>0</v>
      </c>
      <c r="O62" s="39">
        <v>0.19433999633789101</v>
      </c>
      <c r="P62" s="39">
        <v>0</v>
      </c>
      <c r="Q62" s="40">
        <v>0.21878999662399332</v>
      </c>
      <c r="R62" s="38">
        <v>0</v>
      </c>
      <c r="S62" s="39">
        <v>0</v>
      </c>
      <c r="T62" s="39">
        <v>0</v>
      </c>
      <c r="U62" s="39">
        <v>0.12568000030517601</v>
      </c>
      <c r="V62" s="40">
        <v>0.12568000030517601</v>
      </c>
      <c r="W62" s="38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40">
        <v>0</v>
      </c>
      <c r="AF62" s="38">
        <v>0</v>
      </c>
      <c r="AG62" s="39">
        <v>0</v>
      </c>
      <c r="AH62" s="39">
        <v>0</v>
      </c>
      <c r="AI62" s="40">
        <v>0</v>
      </c>
      <c r="AJ62" s="71">
        <v>2.2275100073814396</v>
      </c>
    </row>
    <row r="63" spans="1:36" x14ac:dyDescent="0.3">
      <c r="A63" s="1" t="s">
        <v>110</v>
      </c>
      <c r="B63" s="61" t="s">
        <v>113</v>
      </c>
      <c r="C63" s="38">
        <v>0.27480000305175767</v>
      </c>
      <c r="D63" s="39">
        <v>1.1249000244140599</v>
      </c>
      <c r="E63" s="39">
        <v>0</v>
      </c>
      <c r="F63" s="39">
        <v>0</v>
      </c>
      <c r="G63" s="40">
        <v>1.3997000274658176</v>
      </c>
      <c r="H63" s="38">
        <v>4.2963400173187196</v>
      </c>
      <c r="I63" s="39">
        <v>2.9234700012207027</v>
      </c>
      <c r="J63" s="39">
        <v>0</v>
      </c>
      <c r="K63" s="39">
        <v>0</v>
      </c>
      <c r="L63" s="40">
        <v>7.2198100185394223</v>
      </c>
      <c r="M63" s="38">
        <v>0.1502599964141845</v>
      </c>
      <c r="N63" s="39">
        <v>0</v>
      </c>
      <c r="O63" s="39">
        <v>0</v>
      </c>
      <c r="P63" s="39">
        <v>0</v>
      </c>
      <c r="Q63" s="40">
        <v>0.1502599964141845</v>
      </c>
      <c r="R63" s="38">
        <v>9.3220001220703105E-2</v>
      </c>
      <c r="S63" s="39">
        <v>0</v>
      </c>
      <c r="T63" s="39">
        <v>0</v>
      </c>
      <c r="U63" s="39">
        <v>0</v>
      </c>
      <c r="V63" s="40">
        <v>9.3220001220703105E-2</v>
      </c>
      <c r="W63" s="38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40">
        <v>0</v>
      </c>
      <c r="AF63" s="38">
        <v>0</v>
      </c>
      <c r="AG63" s="39">
        <v>0</v>
      </c>
      <c r="AH63" s="39">
        <v>0</v>
      </c>
      <c r="AI63" s="40">
        <v>0</v>
      </c>
      <c r="AJ63" s="71">
        <v>8.8629900436401279</v>
      </c>
    </row>
    <row r="64" spans="1:36" x14ac:dyDescent="0.3">
      <c r="A64" s="1" t="s">
        <v>110</v>
      </c>
      <c r="B64" s="61" t="s">
        <v>114</v>
      </c>
      <c r="C64" s="38">
        <v>0</v>
      </c>
      <c r="D64" s="39">
        <v>0</v>
      </c>
      <c r="E64" s="39">
        <v>0</v>
      </c>
      <c r="F64" s="39">
        <v>0</v>
      </c>
      <c r="G64" s="40">
        <v>0</v>
      </c>
      <c r="H64" s="38">
        <v>0</v>
      </c>
      <c r="I64" s="39">
        <v>0</v>
      </c>
      <c r="J64" s="39">
        <v>0</v>
      </c>
      <c r="K64" s="39">
        <v>0</v>
      </c>
      <c r="L64" s="40">
        <v>0</v>
      </c>
      <c r="M64" s="38">
        <v>9.89999961853027E-3</v>
      </c>
      <c r="N64" s="39">
        <v>0</v>
      </c>
      <c r="O64" s="39">
        <v>8.9999999999999993E-3</v>
      </c>
      <c r="P64" s="39">
        <v>0</v>
      </c>
      <c r="Q64" s="40">
        <v>1.8899999618530269E-2</v>
      </c>
      <c r="R64" s="38">
        <v>2.1000000000000001E-2</v>
      </c>
      <c r="S64" s="39">
        <v>0</v>
      </c>
      <c r="T64" s="39">
        <v>0</v>
      </c>
      <c r="U64" s="39">
        <v>0</v>
      </c>
      <c r="V64" s="40">
        <v>2.1000000000000001E-2</v>
      </c>
      <c r="W64" s="38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0</v>
      </c>
      <c r="AF64" s="38">
        <v>0</v>
      </c>
      <c r="AG64" s="39">
        <v>0</v>
      </c>
      <c r="AH64" s="39">
        <v>0</v>
      </c>
      <c r="AI64" s="40">
        <v>0</v>
      </c>
      <c r="AJ64" s="71">
        <v>3.9899999618530274E-2</v>
      </c>
    </row>
    <row r="65" spans="1:36" x14ac:dyDescent="0.3">
      <c r="A65" s="1" t="s">
        <v>110</v>
      </c>
      <c r="B65" s="61" t="s">
        <v>115</v>
      </c>
      <c r="C65" s="38">
        <v>0</v>
      </c>
      <c r="D65" s="39">
        <v>0</v>
      </c>
      <c r="E65" s="39">
        <v>0</v>
      </c>
      <c r="F65" s="39">
        <v>0</v>
      </c>
      <c r="G65" s="40">
        <v>0</v>
      </c>
      <c r="H65" s="38">
        <v>0</v>
      </c>
      <c r="I65" s="39">
        <v>0</v>
      </c>
      <c r="J65" s="39">
        <v>0</v>
      </c>
      <c r="K65" s="39">
        <v>0</v>
      </c>
      <c r="L65" s="40">
        <v>0</v>
      </c>
      <c r="M65" s="38">
        <v>0</v>
      </c>
      <c r="N65" s="39">
        <v>0</v>
      </c>
      <c r="O65" s="39">
        <v>0</v>
      </c>
      <c r="P65" s="39">
        <v>0</v>
      </c>
      <c r="Q65" s="40">
        <v>0</v>
      </c>
      <c r="R65" s="38">
        <v>0</v>
      </c>
      <c r="S65" s="39">
        <v>0</v>
      </c>
      <c r="T65" s="39">
        <v>0</v>
      </c>
      <c r="U65" s="39">
        <v>0</v>
      </c>
      <c r="V65" s="40">
        <v>0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0</v>
      </c>
      <c r="AI65" s="40">
        <v>0</v>
      </c>
      <c r="AJ65" s="71">
        <v>0</v>
      </c>
    </row>
    <row r="66" spans="1:36" x14ac:dyDescent="0.3">
      <c r="A66" s="1" t="s">
        <v>116</v>
      </c>
      <c r="B66" s="61" t="s">
        <v>117</v>
      </c>
      <c r="C66" s="38">
        <v>0.14491999816894499</v>
      </c>
      <c r="D66" s="39">
        <v>0</v>
      </c>
      <c r="E66" s="39">
        <v>0</v>
      </c>
      <c r="F66" s="39">
        <v>0</v>
      </c>
      <c r="G66" s="40">
        <v>0.14491999816894499</v>
      </c>
      <c r="H66" s="38">
        <v>0</v>
      </c>
      <c r="I66" s="39">
        <v>0</v>
      </c>
      <c r="J66" s="39">
        <v>0</v>
      </c>
      <c r="K66" s="39">
        <v>0</v>
      </c>
      <c r="L66" s="40">
        <v>0</v>
      </c>
      <c r="M66" s="38">
        <v>0</v>
      </c>
      <c r="N66" s="39">
        <v>0</v>
      </c>
      <c r="O66" s="39">
        <v>0</v>
      </c>
      <c r="P66" s="39">
        <v>0</v>
      </c>
      <c r="Q66" s="40">
        <v>0</v>
      </c>
      <c r="R66" s="38">
        <v>0</v>
      </c>
      <c r="S66" s="39">
        <v>0</v>
      </c>
      <c r="T66" s="39">
        <v>0</v>
      </c>
      <c r="U66" s="39">
        <v>0</v>
      </c>
      <c r="V66" s="40">
        <v>0</v>
      </c>
      <c r="W66" s="38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40">
        <v>0</v>
      </c>
      <c r="AF66" s="38">
        <v>0</v>
      </c>
      <c r="AG66" s="39">
        <v>0</v>
      </c>
      <c r="AH66" s="39">
        <v>0</v>
      </c>
      <c r="AI66" s="40">
        <v>0</v>
      </c>
      <c r="AJ66" s="71">
        <v>0.14491999816894499</v>
      </c>
    </row>
    <row r="67" spans="1:36" x14ac:dyDescent="0.3">
      <c r="A67" s="1" t="s">
        <v>116</v>
      </c>
      <c r="B67" s="61" t="s">
        <v>118</v>
      </c>
      <c r="C67" s="38">
        <v>3.3432500743865918</v>
      </c>
      <c r="D67" s="39">
        <v>0.9823800058364861</v>
      </c>
      <c r="E67" s="39">
        <v>2.5000600032806348</v>
      </c>
      <c r="F67" s="39">
        <v>0.44647000885009797</v>
      </c>
      <c r="G67" s="40">
        <v>7.2721600923538112</v>
      </c>
      <c r="H67" s="38">
        <v>0.84993999099731421</v>
      </c>
      <c r="I67" s="39">
        <v>0</v>
      </c>
      <c r="J67" s="39">
        <v>0.35047000503540071</v>
      </c>
      <c r="K67" s="39">
        <v>0</v>
      </c>
      <c r="L67" s="40">
        <v>1.200409996032715</v>
      </c>
      <c r="M67" s="38">
        <v>0.72580000495910602</v>
      </c>
      <c r="N67" s="39">
        <v>0</v>
      </c>
      <c r="O67" s="39">
        <v>0</v>
      </c>
      <c r="P67" s="39">
        <v>0</v>
      </c>
      <c r="Q67" s="40">
        <v>0.72580000495910602</v>
      </c>
      <c r="R67" s="38">
        <v>0.17602999877929729</v>
      </c>
      <c r="S67" s="39">
        <v>0</v>
      </c>
      <c r="T67" s="39">
        <v>0</v>
      </c>
      <c r="U67" s="39">
        <v>9.7389999389648402E-2</v>
      </c>
      <c r="V67" s="40">
        <v>0.27341999816894569</v>
      </c>
      <c r="W67" s="38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40">
        <v>0</v>
      </c>
      <c r="AF67" s="38">
        <v>0</v>
      </c>
      <c r="AG67" s="39">
        <v>0</v>
      </c>
      <c r="AH67" s="39">
        <v>0.1275499982833862</v>
      </c>
      <c r="AI67" s="40">
        <v>0.1275499982833862</v>
      </c>
      <c r="AJ67" s="71">
        <v>9.5993400897979644</v>
      </c>
    </row>
    <row r="68" spans="1:36" x14ac:dyDescent="0.3">
      <c r="A68" s="1" t="s">
        <v>116</v>
      </c>
      <c r="B68" s="61" t="s">
        <v>119</v>
      </c>
      <c r="C68" s="38">
        <v>0</v>
      </c>
      <c r="D68" s="39">
        <v>0</v>
      </c>
      <c r="E68" s="39">
        <v>0</v>
      </c>
      <c r="F68" s="39">
        <v>0</v>
      </c>
      <c r="G68" s="40">
        <v>0</v>
      </c>
      <c r="H68" s="38">
        <v>0</v>
      </c>
      <c r="I68" s="39">
        <v>0</v>
      </c>
      <c r="J68" s="39">
        <v>0</v>
      </c>
      <c r="K68" s="39">
        <v>0</v>
      </c>
      <c r="L68" s="40">
        <v>0</v>
      </c>
      <c r="M68" s="38">
        <v>0</v>
      </c>
      <c r="N68" s="39">
        <v>0</v>
      </c>
      <c r="O68" s="39">
        <v>9.6700000762939397E-3</v>
      </c>
      <c r="P68" s="39">
        <v>0</v>
      </c>
      <c r="Q68" s="40">
        <v>9.6700000762939397E-3</v>
      </c>
      <c r="R68" s="38">
        <v>0</v>
      </c>
      <c r="S68" s="39">
        <v>0</v>
      </c>
      <c r="T68" s="39">
        <v>0</v>
      </c>
      <c r="U68" s="39">
        <v>0</v>
      </c>
      <c r="V68" s="40">
        <v>0</v>
      </c>
      <c r="W68" s="38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40">
        <v>0</v>
      </c>
      <c r="AF68" s="38">
        <v>0</v>
      </c>
      <c r="AG68" s="39">
        <v>0</v>
      </c>
      <c r="AH68" s="39">
        <v>0</v>
      </c>
      <c r="AI68" s="40">
        <v>0</v>
      </c>
      <c r="AJ68" s="71">
        <v>9.6700000762939397E-3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0</v>
      </c>
      <c r="F69" s="39">
        <v>0</v>
      </c>
      <c r="G69" s="40">
        <v>0</v>
      </c>
      <c r="H69" s="38">
        <v>0</v>
      </c>
      <c r="I69" s="39">
        <v>0</v>
      </c>
      <c r="J69" s="39">
        <v>0</v>
      </c>
      <c r="K69" s="39">
        <v>0</v>
      </c>
      <c r="L69" s="40">
        <v>0</v>
      </c>
      <c r="M69" s="38">
        <v>0</v>
      </c>
      <c r="N69" s="39">
        <v>0</v>
      </c>
      <c r="O69" s="39">
        <v>4.1869998931884797E-2</v>
      </c>
      <c r="P69" s="39">
        <v>0</v>
      </c>
      <c r="Q69" s="40">
        <v>4.1869998931884797E-2</v>
      </c>
      <c r="R69" s="38">
        <v>0</v>
      </c>
      <c r="S69" s="39">
        <v>0</v>
      </c>
      <c r="T69" s="39">
        <v>0</v>
      </c>
      <c r="U69" s="39">
        <v>0</v>
      </c>
      <c r="V69" s="40">
        <v>0</v>
      </c>
      <c r="W69" s="38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0</v>
      </c>
      <c r="AF69" s="38">
        <v>0</v>
      </c>
      <c r="AG69" s="39">
        <v>0</v>
      </c>
      <c r="AH69" s="39">
        <v>0</v>
      </c>
      <c r="AI69" s="40">
        <v>0</v>
      </c>
      <c r="AJ69" s="71">
        <v>4.1869998931884797E-2</v>
      </c>
    </row>
    <row r="70" spans="1:36" x14ac:dyDescent="0.3">
      <c r="A70" s="1" t="s">
        <v>116</v>
      </c>
      <c r="B70" s="61" t="s">
        <v>121</v>
      </c>
      <c r="C70" s="38">
        <v>0.191990005493164</v>
      </c>
      <c r="D70" s="39">
        <v>0</v>
      </c>
      <c r="E70" s="39">
        <v>0</v>
      </c>
      <c r="F70" s="39">
        <v>0</v>
      </c>
      <c r="G70" s="40">
        <v>0.191990005493164</v>
      </c>
      <c r="H70" s="38">
        <v>0</v>
      </c>
      <c r="I70" s="39">
        <v>0</v>
      </c>
      <c r="J70" s="39">
        <v>0</v>
      </c>
      <c r="K70" s="39">
        <v>0</v>
      </c>
      <c r="L70" s="40">
        <v>0</v>
      </c>
      <c r="M70" s="38">
        <v>0</v>
      </c>
      <c r="N70" s="39">
        <v>0</v>
      </c>
      <c r="O70" s="39">
        <v>0</v>
      </c>
      <c r="P70" s="39">
        <v>0</v>
      </c>
      <c r="Q70" s="40">
        <v>0</v>
      </c>
      <c r="R70" s="38">
        <v>0</v>
      </c>
      <c r="S70" s="39">
        <v>0</v>
      </c>
      <c r="T70" s="39">
        <v>0</v>
      </c>
      <c r="U70" s="39">
        <v>0</v>
      </c>
      <c r="V70" s="40">
        <v>0</v>
      </c>
      <c r="W70" s="38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0</v>
      </c>
      <c r="AF70" s="38">
        <v>0</v>
      </c>
      <c r="AG70" s="39">
        <v>0</v>
      </c>
      <c r="AH70" s="39">
        <v>0</v>
      </c>
      <c r="AI70" s="40">
        <v>0</v>
      </c>
      <c r="AJ70" s="71">
        <v>0.191990005493164</v>
      </c>
    </row>
    <row r="71" spans="1:36" x14ac:dyDescent="0.3">
      <c r="A71" s="1" t="s">
        <v>122</v>
      </c>
      <c r="B71" s="61" t="s">
        <v>123</v>
      </c>
      <c r="C71" s="38">
        <v>6.3229999542236306E-2</v>
      </c>
      <c r="D71" s="39">
        <v>3.08400001525879E-2</v>
      </c>
      <c r="E71" s="39">
        <v>3.4630501022338889</v>
      </c>
      <c r="F71" s="39">
        <v>1.602299980163574</v>
      </c>
      <c r="G71" s="40">
        <v>5.1594200820922866</v>
      </c>
      <c r="H71" s="38">
        <v>0</v>
      </c>
      <c r="I71" s="39">
        <v>0</v>
      </c>
      <c r="J71" s="39">
        <v>0</v>
      </c>
      <c r="K71" s="39">
        <v>0</v>
      </c>
      <c r="L71" s="40">
        <v>0</v>
      </c>
      <c r="M71" s="38">
        <v>0</v>
      </c>
      <c r="N71" s="39">
        <v>0</v>
      </c>
      <c r="O71" s="39">
        <v>0</v>
      </c>
      <c r="P71" s="39">
        <v>0</v>
      </c>
      <c r="Q71" s="40">
        <v>0</v>
      </c>
      <c r="R71" s="38">
        <v>0</v>
      </c>
      <c r="S71" s="39">
        <v>0</v>
      </c>
      <c r="T71" s="39">
        <v>0</v>
      </c>
      <c r="U71" s="39">
        <v>0</v>
      </c>
      <c r="V71" s="40">
        <v>0</v>
      </c>
      <c r="W71" s="38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40">
        <v>0</v>
      </c>
      <c r="AF71" s="38">
        <v>0</v>
      </c>
      <c r="AG71" s="39">
        <v>0</v>
      </c>
      <c r="AH71" s="39">
        <v>0</v>
      </c>
      <c r="AI71" s="40">
        <v>0</v>
      </c>
      <c r="AJ71" s="71">
        <v>5.1594200820922866</v>
      </c>
    </row>
    <row r="72" spans="1:36" x14ac:dyDescent="0.3">
      <c r="A72" s="1" t="s">
        <v>122</v>
      </c>
      <c r="B72" s="61" t="s">
        <v>124</v>
      </c>
      <c r="C72" s="38">
        <v>0.1338400039672851</v>
      </c>
      <c r="D72" s="39">
        <v>0</v>
      </c>
      <c r="E72" s="39">
        <v>0.25402999877929699</v>
      </c>
      <c r="F72" s="39">
        <v>0.16747000122070299</v>
      </c>
      <c r="G72" s="40">
        <v>0.55534000396728511</v>
      </c>
      <c r="H72" s="38">
        <v>0</v>
      </c>
      <c r="I72" s="39">
        <v>0</v>
      </c>
      <c r="J72" s="39">
        <v>0</v>
      </c>
      <c r="K72" s="39">
        <v>0</v>
      </c>
      <c r="L72" s="40">
        <v>0</v>
      </c>
      <c r="M72" s="38">
        <v>0</v>
      </c>
      <c r="N72" s="39">
        <v>0</v>
      </c>
      <c r="O72" s="39">
        <v>0</v>
      </c>
      <c r="P72" s="39">
        <v>0</v>
      </c>
      <c r="Q72" s="40">
        <v>0</v>
      </c>
      <c r="R72" s="38">
        <v>0</v>
      </c>
      <c r="S72" s="39">
        <v>0</v>
      </c>
      <c r="T72" s="39">
        <v>0</v>
      </c>
      <c r="U72" s="39">
        <v>0</v>
      </c>
      <c r="V72" s="40">
        <v>0</v>
      </c>
      <c r="W72" s="38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0</v>
      </c>
      <c r="AF72" s="38">
        <v>0</v>
      </c>
      <c r="AG72" s="39">
        <v>0</v>
      </c>
      <c r="AH72" s="39">
        <v>0</v>
      </c>
      <c r="AI72" s="40">
        <v>0</v>
      </c>
      <c r="AJ72" s="71">
        <v>0.55534000396728511</v>
      </c>
    </row>
    <row r="73" spans="1:36" x14ac:dyDescent="0.3">
      <c r="A73" s="1" t="s">
        <v>122</v>
      </c>
      <c r="B73" s="61" t="s">
        <v>125</v>
      </c>
      <c r="C73" s="38">
        <v>0</v>
      </c>
      <c r="D73" s="39">
        <v>5.31600003242493E-2</v>
      </c>
      <c r="E73" s="39">
        <v>5.6969999313354502E-2</v>
      </c>
      <c r="F73" s="39">
        <v>0</v>
      </c>
      <c r="G73" s="40">
        <v>0.11012999963760381</v>
      </c>
      <c r="H73" s="38">
        <v>0</v>
      </c>
      <c r="I73" s="39">
        <v>0</v>
      </c>
      <c r="J73" s="39">
        <v>0</v>
      </c>
      <c r="K73" s="39">
        <v>0</v>
      </c>
      <c r="L73" s="40">
        <v>0</v>
      </c>
      <c r="M73" s="38">
        <v>0</v>
      </c>
      <c r="N73" s="39">
        <v>0</v>
      </c>
      <c r="O73" s="39">
        <v>0</v>
      </c>
      <c r="P73" s="39">
        <v>0</v>
      </c>
      <c r="Q73" s="40">
        <v>0</v>
      </c>
      <c r="R73" s="38">
        <v>0</v>
      </c>
      <c r="S73" s="39">
        <v>0</v>
      </c>
      <c r="T73" s="39">
        <v>0</v>
      </c>
      <c r="U73" s="39">
        <v>0</v>
      </c>
      <c r="V73" s="40">
        <v>0</v>
      </c>
      <c r="W73" s="38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0</v>
      </c>
      <c r="AF73" s="38">
        <v>0</v>
      </c>
      <c r="AG73" s="39">
        <v>0</v>
      </c>
      <c r="AH73" s="39">
        <v>0</v>
      </c>
      <c r="AI73" s="40">
        <v>0</v>
      </c>
      <c r="AJ73" s="71">
        <v>0.11012999963760381</v>
      </c>
    </row>
    <row r="74" spans="1:36" x14ac:dyDescent="0.3">
      <c r="A74" s="1" t="s">
        <v>122</v>
      </c>
      <c r="B74" s="61" t="s">
        <v>126</v>
      </c>
      <c r="C74" s="38">
        <v>0</v>
      </c>
      <c r="D74" s="39">
        <v>0</v>
      </c>
      <c r="E74" s="39">
        <v>1.2078100280761763</v>
      </c>
      <c r="F74" s="39">
        <v>0.27956999588012688</v>
      </c>
      <c r="G74" s="40">
        <v>1.4873800239563031</v>
      </c>
      <c r="H74" s="38">
        <v>0</v>
      </c>
      <c r="I74" s="39">
        <v>0</v>
      </c>
      <c r="J74" s="39">
        <v>1.0243600101470947</v>
      </c>
      <c r="K74" s="39">
        <v>0</v>
      </c>
      <c r="L74" s="40">
        <v>1.0243600101470947</v>
      </c>
      <c r="M74" s="38">
        <v>0.13001999664306599</v>
      </c>
      <c r="N74" s="39">
        <v>0</v>
      </c>
      <c r="O74" s="39">
        <v>0.54115997314453101</v>
      </c>
      <c r="P74" s="39">
        <v>0</v>
      </c>
      <c r="Q74" s="40">
        <v>0.67117996978759698</v>
      </c>
      <c r="R74" s="38">
        <v>0</v>
      </c>
      <c r="S74" s="39">
        <v>0</v>
      </c>
      <c r="T74" s="39">
        <v>0</v>
      </c>
      <c r="U74" s="39">
        <v>0</v>
      </c>
      <c r="V74" s="40">
        <v>0</v>
      </c>
      <c r="W74" s="38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</v>
      </c>
      <c r="AF74" s="38">
        <v>0</v>
      </c>
      <c r="AG74" s="39">
        <v>0</v>
      </c>
      <c r="AH74" s="39">
        <v>0</v>
      </c>
      <c r="AI74" s="40">
        <v>0</v>
      </c>
      <c r="AJ74" s="71">
        <v>3.1829200038909948</v>
      </c>
    </row>
    <row r="75" spans="1:36" x14ac:dyDescent="0.3">
      <c r="A75" s="1" t="s">
        <v>127</v>
      </c>
      <c r="B75" s="61" t="s">
        <v>128</v>
      </c>
      <c r="C75" s="38">
        <v>0</v>
      </c>
      <c r="D75" s="39">
        <v>0</v>
      </c>
      <c r="E75" s="39">
        <v>0</v>
      </c>
      <c r="F75" s="39">
        <v>0</v>
      </c>
      <c r="G75" s="40">
        <v>0</v>
      </c>
      <c r="H75" s="38">
        <v>0</v>
      </c>
      <c r="I75" s="39">
        <v>0</v>
      </c>
      <c r="J75" s="39">
        <v>0</v>
      </c>
      <c r="K75" s="39">
        <v>0</v>
      </c>
      <c r="L75" s="40">
        <v>0</v>
      </c>
      <c r="M75" s="38">
        <v>9.4149999618530295E-2</v>
      </c>
      <c r="N75" s="39">
        <v>0</v>
      </c>
      <c r="O75" s="39">
        <v>0</v>
      </c>
      <c r="P75" s="39">
        <v>0</v>
      </c>
      <c r="Q75" s="40">
        <v>9.4149999618530295E-2</v>
      </c>
      <c r="R75" s="38">
        <v>0</v>
      </c>
      <c r="S75" s="39">
        <v>0</v>
      </c>
      <c r="T75" s="39">
        <v>0</v>
      </c>
      <c r="U75" s="39">
        <v>0</v>
      </c>
      <c r="V75" s="40">
        <v>0</v>
      </c>
      <c r="W75" s="38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40">
        <v>0</v>
      </c>
      <c r="AF75" s="38">
        <v>0</v>
      </c>
      <c r="AG75" s="39">
        <v>0</v>
      </c>
      <c r="AH75" s="39">
        <v>0</v>
      </c>
      <c r="AI75" s="40">
        <v>0</v>
      </c>
      <c r="AJ75" s="71">
        <v>9.4149999618530295E-2</v>
      </c>
    </row>
    <row r="76" spans="1:36" x14ac:dyDescent="0.3">
      <c r="A76" s="1" t="s">
        <v>127</v>
      </c>
      <c r="B76" s="61" t="s">
        <v>129</v>
      </c>
      <c r="C76" s="38">
        <v>8.6430000305175794E-2</v>
      </c>
      <c r="D76" s="39">
        <v>0</v>
      </c>
      <c r="E76" s="39">
        <v>0</v>
      </c>
      <c r="F76" s="39">
        <v>0</v>
      </c>
      <c r="G76" s="40">
        <v>8.6430000305175794E-2</v>
      </c>
      <c r="H76" s="38">
        <v>0</v>
      </c>
      <c r="I76" s="39">
        <v>0</v>
      </c>
      <c r="J76" s="39">
        <v>7.3130001068115194E-2</v>
      </c>
      <c r="K76" s="39">
        <v>0</v>
      </c>
      <c r="L76" s="40">
        <v>7.3130001068115194E-2</v>
      </c>
      <c r="M76" s="38">
        <v>0.1606400012969966</v>
      </c>
      <c r="N76" s="39">
        <v>0</v>
      </c>
      <c r="O76" s="39">
        <v>0</v>
      </c>
      <c r="P76" s="39">
        <v>0</v>
      </c>
      <c r="Q76" s="40">
        <v>0.1606400012969966</v>
      </c>
      <c r="R76" s="38">
        <v>0</v>
      </c>
      <c r="S76" s="39">
        <v>0</v>
      </c>
      <c r="T76" s="39">
        <v>0</v>
      </c>
      <c r="U76" s="39">
        <v>0</v>
      </c>
      <c r="V76" s="40">
        <v>0</v>
      </c>
      <c r="W76" s="38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40">
        <v>0</v>
      </c>
      <c r="AF76" s="38">
        <v>0</v>
      </c>
      <c r="AG76" s="39">
        <v>2.95799999237061E-2</v>
      </c>
      <c r="AH76" s="39">
        <v>0</v>
      </c>
      <c r="AI76" s="40">
        <v>2.95799999237061E-2</v>
      </c>
      <c r="AJ76" s="71">
        <v>0.34978000259399367</v>
      </c>
    </row>
    <row r="77" spans="1:36" x14ac:dyDescent="0.3">
      <c r="A77" s="1" t="s">
        <v>130</v>
      </c>
      <c r="B77" s="61" t="s">
        <v>131</v>
      </c>
      <c r="C77" s="38">
        <v>0</v>
      </c>
      <c r="D77" s="39">
        <v>0</v>
      </c>
      <c r="E77" s="39">
        <v>0.81647998046875103</v>
      </c>
      <c r="F77" s="39">
        <v>0</v>
      </c>
      <c r="G77" s="40">
        <v>0.81647998046875103</v>
      </c>
      <c r="H77" s="38">
        <v>0.34360998535156301</v>
      </c>
      <c r="I77" s="39">
        <v>0</v>
      </c>
      <c r="J77" s="39">
        <v>0.30044000244140601</v>
      </c>
      <c r="K77" s="39">
        <v>0</v>
      </c>
      <c r="L77" s="40">
        <v>0.64404998779296907</v>
      </c>
      <c r="M77" s="38">
        <v>0</v>
      </c>
      <c r="N77" s="39">
        <v>0</v>
      </c>
      <c r="O77" s="39">
        <v>0</v>
      </c>
      <c r="P77" s="39">
        <v>0</v>
      </c>
      <c r="Q77" s="40">
        <v>0</v>
      </c>
      <c r="R77" s="38">
        <v>0</v>
      </c>
      <c r="S77" s="39">
        <v>0</v>
      </c>
      <c r="T77" s="39">
        <v>0</v>
      </c>
      <c r="U77" s="39">
        <v>0</v>
      </c>
      <c r="V77" s="40">
        <v>0</v>
      </c>
      <c r="W77" s="38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40">
        <v>0</v>
      </c>
      <c r="AF77" s="38">
        <v>0</v>
      </c>
      <c r="AG77" s="39">
        <v>0</v>
      </c>
      <c r="AH77" s="39">
        <v>0</v>
      </c>
      <c r="AI77" s="40">
        <v>0</v>
      </c>
      <c r="AJ77" s="71">
        <v>1.4605299682617201</v>
      </c>
    </row>
    <row r="78" spans="1:36" x14ac:dyDescent="0.3">
      <c r="A78" s="1" t="s">
        <v>130</v>
      </c>
      <c r="B78" s="61" t="s">
        <v>132</v>
      </c>
      <c r="C78" s="38">
        <v>4.1677100391387887</v>
      </c>
      <c r="D78" s="39">
        <v>2.3505000057220418</v>
      </c>
      <c r="E78" s="39">
        <v>5.36914002227783</v>
      </c>
      <c r="F78" s="39">
        <v>0.29381999778747581</v>
      </c>
      <c r="G78" s="40">
        <v>12.181170064926135</v>
      </c>
      <c r="H78" s="38">
        <v>5.9239999771118199E-2</v>
      </c>
      <c r="I78" s="39">
        <v>7.98899993896484E-2</v>
      </c>
      <c r="J78" s="39">
        <v>5.5869998931884803E-2</v>
      </c>
      <c r="K78" s="39">
        <v>0</v>
      </c>
      <c r="L78" s="40">
        <v>0.19499999809265139</v>
      </c>
      <c r="M78" s="38">
        <v>7.0769998550415103E-2</v>
      </c>
      <c r="N78" s="39">
        <v>0</v>
      </c>
      <c r="O78" s="39">
        <v>0.107779998779297</v>
      </c>
      <c r="P78" s="39">
        <v>0</v>
      </c>
      <c r="Q78" s="40">
        <v>0.17854999732971211</v>
      </c>
      <c r="R78" s="38">
        <v>0</v>
      </c>
      <c r="S78" s="39">
        <v>0</v>
      </c>
      <c r="T78" s="39">
        <v>0</v>
      </c>
      <c r="U78" s="39">
        <v>0</v>
      </c>
      <c r="V78" s="40">
        <v>0</v>
      </c>
      <c r="W78" s="38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40">
        <v>0</v>
      </c>
      <c r="AF78" s="38">
        <v>0</v>
      </c>
      <c r="AG78" s="39">
        <v>0</v>
      </c>
      <c r="AH78" s="39">
        <v>0</v>
      </c>
      <c r="AI78" s="40">
        <v>0</v>
      </c>
      <c r="AJ78" s="71">
        <v>12.554720060348499</v>
      </c>
    </row>
    <row r="79" spans="1:36" x14ac:dyDescent="0.3">
      <c r="A79" s="1" t="s">
        <v>130</v>
      </c>
      <c r="B79" s="61" t="s">
        <v>133</v>
      </c>
      <c r="C79" s="38">
        <v>0.24524999237060541</v>
      </c>
      <c r="D79" s="39">
        <v>5.2099998474121098E-2</v>
      </c>
      <c r="E79" s="39">
        <v>0</v>
      </c>
      <c r="F79" s="39">
        <v>8.3690002441406203E-2</v>
      </c>
      <c r="G79" s="40">
        <v>0.38103999328613269</v>
      </c>
      <c r="H79" s="38">
        <v>0</v>
      </c>
      <c r="I79" s="39">
        <v>0</v>
      </c>
      <c r="J79" s="39">
        <v>0</v>
      </c>
      <c r="K79" s="39">
        <v>0</v>
      </c>
      <c r="L79" s="40">
        <v>0</v>
      </c>
      <c r="M79" s="38">
        <v>0</v>
      </c>
      <c r="N79" s="39">
        <v>0</v>
      </c>
      <c r="O79" s="39">
        <v>0</v>
      </c>
      <c r="P79" s="39">
        <v>0</v>
      </c>
      <c r="Q79" s="40">
        <v>0</v>
      </c>
      <c r="R79" s="38">
        <v>0</v>
      </c>
      <c r="S79" s="39">
        <v>0</v>
      </c>
      <c r="T79" s="39">
        <v>0</v>
      </c>
      <c r="U79" s="39">
        <v>0</v>
      </c>
      <c r="V79" s="40">
        <v>0</v>
      </c>
      <c r="W79" s="38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40">
        <v>0</v>
      </c>
      <c r="AF79" s="38">
        <v>0</v>
      </c>
      <c r="AG79" s="39">
        <v>0</v>
      </c>
      <c r="AH79" s="39">
        <v>0</v>
      </c>
      <c r="AI79" s="40">
        <v>0</v>
      </c>
      <c r="AJ79" s="71">
        <v>0.38103999328613269</v>
      </c>
    </row>
    <row r="80" spans="1:36" x14ac:dyDescent="0.3">
      <c r="A80" s="1" t="s">
        <v>130</v>
      </c>
      <c r="B80" s="61" t="s">
        <v>134</v>
      </c>
      <c r="C80" s="38">
        <v>4.1368400096893279</v>
      </c>
      <c r="D80" s="39">
        <v>0.91352999877929597</v>
      </c>
      <c r="E80" s="39">
        <v>6.8919998168945298E-2</v>
      </c>
      <c r="F80" s="39">
        <v>0</v>
      </c>
      <c r="G80" s="40">
        <v>5.1192900066375691</v>
      </c>
      <c r="H80" s="38">
        <v>0</v>
      </c>
      <c r="I80" s="39">
        <v>0</v>
      </c>
      <c r="J80" s="39">
        <v>0</v>
      </c>
      <c r="K80" s="39">
        <v>0</v>
      </c>
      <c r="L80" s="40">
        <v>0</v>
      </c>
      <c r="M80" s="38">
        <v>0.18036000061035201</v>
      </c>
      <c r="N80" s="39">
        <v>0</v>
      </c>
      <c r="O80" s="39">
        <v>0</v>
      </c>
      <c r="P80" s="39">
        <v>0</v>
      </c>
      <c r="Q80" s="40">
        <v>0.18036000061035201</v>
      </c>
      <c r="R80" s="38">
        <v>0</v>
      </c>
      <c r="S80" s="39">
        <v>0</v>
      </c>
      <c r="T80" s="39">
        <v>0</v>
      </c>
      <c r="U80" s="39">
        <v>0</v>
      </c>
      <c r="V80" s="40">
        <v>0</v>
      </c>
      <c r="W80" s="38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0</v>
      </c>
      <c r="AF80" s="38">
        <v>0</v>
      </c>
      <c r="AG80" s="39">
        <v>0</v>
      </c>
      <c r="AH80" s="39">
        <v>0</v>
      </c>
      <c r="AI80" s="40">
        <v>0</v>
      </c>
      <c r="AJ80" s="71">
        <v>5.2996500072479211</v>
      </c>
    </row>
    <row r="81" spans="1:36" x14ac:dyDescent="0.3">
      <c r="A81" s="1" t="s">
        <v>130</v>
      </c>
      <c r="B81" s="61" t="s">
        <v>135</v>
      </c>
      <c r="C81" s="38">
        <v>1.09106005859375</v>
      </c>
      <c r="D81" s="39">
        <v>0.48916001129150299</v>
      </c>
      <c r="E81" s="39">
        <v>0</v>
      </c>
      <c r="F81" s="39">
        <v>0</v>
      </c>
      <c r="G81" s="40">
        <v>1.5802200698852529</v>
      </c>
      <c r="H81" s="38">
        <v>0.20447000122070341</v>
      </c>
      <c r="I81" s="39">
        <v>0</v>
      </c>
      <c r="J81" s="39">
        <v>0.63779000854492196</v>
      </c>
      <c r="K81" s="39">
        <v>0</v>
      </c>
      <c r="L81" s="40">
        <v>0.84226000976562543</v>
      </c>
      <c r="M81" s="38">
        <v>0</v>
      </c>
      <c r="N81" s="39">
        <v>0</v>
      </c>
      <c r="O81" s="39">
        <v>0</v>
      </c>
      <c r="P81" s="39">
        <v>0</v>
      </c>
      <c r="Q81" s="40">
        <v>0</v>
      </c>
      <c r="R81" s="38">
        <v>0</v>
      </c>
      <c r="S81" s="39">
        <v>0</v>
      </c>
      <c r="T81" s="39">
        <v>0</v>
      </c>
      <c r="U81" s="39">
        <v>0</v>
      </c>
      <c r="V81" s="40">
        <v>0</v>
      </c>
      <c r="W81" s="38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40">
        <v>0</v>
      </c>
      <c r="AF81" s="38">
        <v>0</v>
      </c>
      <c r="AG81" s="39">
        <v>0</v>
      </c>
      <c r="AH81" s="39">
        <v>0</v>
      </c>
      <c r="AI81" s="40">
        <v>0</v>
      </c>
      <c r="AJ81" s="71">
        <v>2.4224800796508781</v>
      </c>
    </row>
    <row r="82" spans="1:36" x14ac:dyDescent="0.3">
      <c r="A82" s="1" t="s">
        <v>136</v>
      </c>
      <c r="B82" s="61" t="s">
        <v>137</v>
      </c>
      <c r="C82" s="38">
        <v>0</v>
      </c>
      <c r="D82" s="39">
        <v>0</v>
      </c>
      <c r="E82" s="39">
        <v>0.66632000732421903</v>
      </c>
      <c r="F82" s="39">
        <v>0.14982000350952099</v>
      </c>
      <c r="G82" s="40">
        <v>0.81614001083373999</v>
      </c>
      <c r="H82" s="38">
        <v>0</v>
      </c>
      <c r="I82" s="39">
        <v>0</v>
      </c>
      <c r="J82" s="39">
        <v>0.295779991149903</v>
      </c>
      <c r="K82" s="39">
        <v>0</v>
      </c>
      <c r="L82" s="40">
        <v>0.295779991149903</v>
      </c>
      <c r="M82" s="38">
        <v>0</v>
      </c>
      <c r="N82" s="39">
        <v>0</v>
      </c>
      <c r="O82" s="39">
        <v>0</v>
      </c>
      <c r="P82" s="39">
        <v>0</v>
      </c>
      <c r="Q82" s="40">
        <v>0</v>
      </c>
      <c r="R82" s="38">
        <v>0</v>
      </c>
      <c r="S82" s="39">
        <v>0</v>
      </c>
      <c r="T82" s="39">
        <v>9.2900001525878906E-2</v>
      </c>
      <c r="U82" s="39">
        <v>9.1010002136230506E-2</v>
      </c>
      <c r="V82" s="40">
        <v>0.18391000366210941</v>
      </c>
      <c r="W82" s="38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40">
        <v>0</v>
      </c>
      <c r="AF82" s="38">
        <v>0</v>
      </c>
      <c r="AG82" s="39">
        <v>0</v>
      </c>
      <c r="AH82" s="39">
        <v>0</v>
      </c>
      <c r="AI82" s="40">
        <v>0</v>
      </c>
      <c r="AJ82" s="71">
        <v>1.2958300056457523</v>
      </c>
    </row>
    <row r="83" spans="1:36" x14ac:dyDescent="0.3">
      <c r="A83" s="1" t="s">
        <v>136</v>
      </c>
      <c r="B83" s="61" t="s">
        <v>138</v>
      </c>
      <c r="C83" s="38">
        <v>0.1032499961853027</v>
      </c>
      <c r="D83" s="39">
        <v>6.3419998168945294E-2</v>
      </c>
      <c r="E83" s="39">
        <v>0</v>
      </c>
      <c r="F83" s="39">
        <v>0</v>
      </c>
      <c r="G83" s="40">
        <v>0.16666999435424801</v>
      </c>
      <c r="H83" s="38">
        <v>0</v>
      </c>
      <c r="I83" s="39">
        <v>0</v>
      </c>
      <c r="J83" s="39">
        <v>0</v>
      </c>
      <c r="K83" s="39">
        <v>0</v>
      </c>
      <c r="L83" s="40">
        <v>0</v>
      </c>
      <c r="M83" s="38">
        <v>0</v>
      </c>
      <c r="N83" s="39">
        <v>0</v>
      </c>
      <c r="O83" s="39">
        <v>0</v>
      </c>
      <c r="P83" s="39">
        <v>0</v>
      </c>
      <c r="Q83" s="40">
        <v>0</v>
      </c>
      <c r="R83" s="38">
        <v>0</v>
      </c>
      <c r="S83" s="39">
        <v>0</v>
      </c>
      <c r="T83" s="39">
        <v>0</v>
      </c>
      <c r="U83" s="39">
        <v>0</v>
      </c>
      <c r="V83" s="40">
        <v>0</v>
      </c>
      <c r="W83" s="38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40">
        <v>0</v>
      </c>
      <c r="AF83" s="38">
        <v>0</v>
      </c>
      <c r="AG83" s="39">
        <v>0</v>
      </c>
      <c r="AH83" s="39">
        <v>0</v>
      </c>
      <c r="AI83" s="40">
        <v>0</v>
      </c>
      <c r="AJ83" s="71">
        <v>0.16666999435424801</v>
      </c>
    </row>
    <row r="84" spans="1:36" x14ac:dyDescent="0.3">
      <c r="A84" s="1" t="s">
        <v>136</v>
      </c>
      <c r="B84" s="61" t="s">
        <v>139</v>
      </c>
      <c r="C84" s="38">
        <v>0</v>
      </c>
      <c r="D84" s="39">
        <v>0</v>
      </c>
      <c r="E84" s="39">
        <v>0.116360000610352</v>
      </c>
      <c r="F84" s="39">
        <v>0</v>
      </c>
      <c r="G84" s="40">
        <v>0.116360000610352</v>
      </c>
      <c r="H84" s="38">
        <v>0</v>
      </c>
      <c r="I84" s="39">
        <v>0</v>
      </c>
      <c r="J84" s="39">
        <v>0</v>
      </c>
      <c r="K84" s="39">
        <v>0</v>
      </c>
      <c r="L84" s="40">
        <v>0</v>
      </c>
      <c r="M84" s="38">
        <v>0</v>
      </c>
      <c r="N84" s="39">
        <v>0</v>
      </c>
      <c r="O84" s="39">
        <v>0</v>
      </c>
      <c r="P84" s="39">
        <v>0</v>
      </c>
      <c r="Q84" s="40">
        <v>0</v>
      </c>
      <c r="R84" s="38">
        <v>0</v>
      </c>
      <c r="S84" s="39">
        <v>0</v>
      </c>
      <c r="T84" s="39">
        <v>0</v>
      </c>
      <c r="U84" s="39">
        <v>0</v>
      </c>
      <c r="V84" s="40">
        <v>0</v>
      </c>
      <c r="W84" s="38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0</v>
      </c>
      <c r="AF84" s="38">
        <v>0</v>
      </c>
      <c r="AG84" s="39">
        <v>0</v>
      </c>
      <c r="AH84" s="39">
        <v>0</v>
      </c>
      <c r="AI84" s="40">
        <v>0</v>
      </c>
      <c r="AJ84" s="71">
        <v>0.116360000610352</v>
      </c>
    </row>
    <row r="85" spans="1:36" x14ac:dyDescent="0.3">
      <c r="A85" s="1" t="s">
        <v>136</v>
      </c>
      <c r="B85" s="61" t="s">
        <v>140</v>
      </c>
      <c r="C85" s="38">
        <v>0.37611000251769972</v>
      </c>
      <c r="D85" s="39">
        <v>0.44836000442504886</v>
      </c>
      <c r="E85" s="39">
        <v>0</v>
      </c>
      <c r="F85" s="39">
        <v>0</v>
      </c>
      <c r="G85" s="40">
        <v>0.82447000694274863</v>
      </c>
      <c r="H85" s="38">
        <v>4.9850001335144001E-2</v>
      </c>
      <c r="I85" s="39">
        <v>0</v>
      </c>
      <c r="J85" s="39">
        <v>1.0549799804687501</v>
      </c>
      <c r="K85" s="39">
        <v>0</v>
      </c>
      <c r="L85" s="40">
        <v>1.104829981803894</v>
      </c>
      <c r="M85" s="38">
        <v>0</v>
      </c>
      <c r="N85" s="39">
        <v>3.7439998626708999E-2</v>
      </c>
      <c r="O85" s="39">
        <v>0</v>
      </c>
      <c r="P85" s="39">
        <v>0</v>
      </c>
      <c r="Q85" s="40">
        <v>3.7439998626708999E-2</v>
      </c>
      <c r="R85" s="38">
        <v>0.10029000091552701</v>
      </c>
      <c r="S85" s="39">
        <v>0</v>
      </c>
      <c r="T85" s="39">
        <v>0</v>
      </c>
      <c r="U85" s="39">
        <v>0</v>
      </c>
      <c r="V85" s="40">
        <v>0.10029000091552701</v>
      </c>
      <c r="W85" s="38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40">
        <v>0</v>
      </c>
      <c r="AF85" s="38">
        <v>0</v>
      </c>
      <c r="AG85" s="39">
        <v>0</v>
      </c>
      <c r="AH85" s="39">
        <v>0</v>
      </c>
      <c r="AI85" s="40">
        <v>0</v>
      </c>
      <c r="AJ85" s="71">
        <v>2.067029988288879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3.679240032196045</v>
      </c>
      <c r="F86" s="39">
        <v>0.55429000186920152</v>
      </c>
      <c r="G86" s="40">
        <v>4.2335300340652466</v>
      </c>
      <c r="H86" s="38">
        <v>9.2970001220703105E-2</v>
      </c>
      <c r="I86" s="39">
        <v>0</v>
      </c>
      <c r="J86" s="39">
        <v>0</v>
      </c>
      <c r="K86" s="39">
        <v>0</v>
      </c>
      <c r="L86" s="40">
        <v>9.2970001220703105E-2</v>
      </c>
      <c r="M86" s="38">
        <v>0</v>
      </c>
      <c r="N86" s="39">
        <v>0</v>
      </c>
      <c r="O86" s="39">
        <v>0</v>
      </c>
      <c r="P86" s="39">
        <v>0</v>
      </c>
      <c r="Q86" s="40">
        <v>0</v>
      </c>
      <c r="R86" s="38">
        <v>0</v>
      </c>
      <c r="S86" s="39">
        <v>0</v>
      </c>
      <c r="T86" s="39">
        <v>0</v>
      </c>
      <c r="U86" s="39">
        <v>0</v>
      </c>
      <c r="V86" s="40">
        <v>0</v>
      </c>
      <c r="W86" s="38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40">
        <v>0</v>
      </c>
      <c r="AF86" s="38">
        <v>0</v>
      </c>
      <c r="AG86" s="39">
        <v>0</v>
      </c>
      <c r="AH86" s="39">
        <v>0</v>
      </c>
      <c r="AI86" s="40">
        <v>0</v>
      </c>
      <c r="AJ86" s="71">
        <v>4.3265000352859495</v>
      </c>
    </row>
    <row r="87" spans="1:36" x14ac:dyDescent="0.3">
      <c r="A87" s="1" t="s">
        <v>136</v>
      </c>
      <c r="B87" s="61" t="s">
        <v>142</v>
      </c>
      <c r="C87" s="38">
        <v>0</v>
      </c>
      <c r="D87" s="39">
        <v>0</v>
      </c>
      <c r="E87" s="39">
        <v>0</v>
      </c>
      <c r="F87" s="39">
        <v>0</v>
      </c>
      <c r="G87" s="40">
        <v>0</v>
      </c>
      <c r="H87" s="38">
        <v>0</v>
      </c>
      <c r="I87" s="39">
        <v>0</v>
      </c>
      <c r="J87" s="39">
        <v>0</v>
      </c>
      <c r="K87" s="39">
        <v>0</v>
      </c>
      <c r="L87" s="40">
        <v>0</v>
      </c>
      <c r="M87" s="38">
        <v>0</v>
      </c>
      <c r="N87" s="39">
        <v>0</v>
      </c>
      <c r="O87" s="39">
        <v>0</v>
      </c>
      <c r="P87" s="39">
        <v>0</v>
      </c>
      <c r="Q87" s="40">
        <v>0</v>
      </c>
      <c r="R87" s="38">
        <v>0</v>
      </c>
      <c r="S87" s="39">
        <v>0</v>
      </c>
      <c r="T87" s="39">
        <v>0</v>
      </c>
      <c r="U87" s="39">
        <v>0</v>
      </c>
      <c r="V87" s="40">
        <v>0</v>
      </c>
      <c r="W87" s="38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40">
        <v>0</v>
      </c>
      <c r="AF87" s="38">
        <v>0</v>
      </c>
      <c r="AG87" s="39">
        <v>0</v>
      </c>
      <c r="AH87" s="39">
        <v>0</v>
      </c>
      <c r="AI87" s="40">
        <v>0</v>
      </c>
      <c r="AJ87" s="71">
        <v>0</v>
      </c>
    </row>
    <row r="88" spans="1:36" x14ac:dyDescent="0.3">
      <c r="A88" s="1" t="s">
        <v>143</v>
      </c>
      <c r="B88" s="61" t="s">
        <v>144</v>
      </c>
      <c r="C88" s="38">
        <v>0.55938998985290533</v>
      </c>
      <c r="D88" s="39">
        <v>0</v>
      </c>
      <c r="E88" s="39">
        <v>1.1975999908447261</v>
      </c>
      <c r="F88" s="39">
        <v>0.19370999908447301</v>
      </c>
      <c r="G88" s="40">
        <v>1.9506999797821045</v>
      </c>
      <c r="H88" s="38">
        <v>0.03</v>
      </c>
      <c r="I88" s="39">
        <v>0</v>
      </c>
      <c r="J88" s="39">
        <v>0</v>
      </c>
      <c r="K88" s="39">
        <v>0</v>
      </c>
      <c r="L88" s="40">
        <v>0.03</v>
      </c>
      <c r="M88" s="38">
        <v>0</v>
      </c>
      <c r="N88" s="39">
        <v>0</v>
      </c>
      <c r="O88" s="39">
        <v>0</v>
      </c>
      <c r="P88" s="39">
        <v>0</v>
      </c>
      <c r="Q88" s="40">
        <v>0</v>
      </c>
      <c r="R88" s="38">
        <v>0</v>
      </c>
      <c r="S88" s="39">
        <v>0</v>
      </c>
      <c r="T88" s="39">
        <v>0</v>
      </c>
      <c r="U88" s="39">
        <v>0</v>
      </c>
      <c r="V88" s="40">
        <v>0</v>
      </c>
      <c r="W88" s="38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40">
        <v>0</v>
      </c>
      <c r="AF88" s="38">
        <v>0</v>
      </c>
      <c r="AG88" s="39">
        <v>0</v>
      </c>
      <c r="AH88" s="39">
        <v>0</v>
      </c>
      <c r="AI88" s="40">
        <v>0</v>
      </c>
      <c r="AJ88" s="71">
        <v>1.9806999797821045</v>
      </c>
    </row>
    <row r="89" spans="1:36" x14ac:dyDescent="0.3">
      <c r="A89" s="1" t="s">
        <v>143</v>
      </c>
      <c r="B89" s="61" t="s">
        <v>145</v>
      </c>
      <c r="C89" s="38">
        <v>8.4599998474121099E-2</v>
      </c>
      <c r="D89" s="39">
        <v>4.1720001220703101E-2</v>
      </c>
      <c r="E89" s="39">
        <v>0</v>
      </c>
      <c r="F89" s="39">
        <v>0</v>
      </c>
      <c r="G89" s="40">
        <v>0.12631999969482421</v>
      </c>
      <c r="H89" s="38">
        <v>0</v>
      </c>
      <c r="I89" s="39">
        <v>0</v>
      </c>
      <c r="J89" s="39">
        <v>0.10676000213623001</v>
      </c>
      <c r="K89" s="39">
        <v>0</v>
      </c>
      <c r="L89" s="40">
        <v>0.10676000213623001</v>
      </c>
      <c r="M89" s="38">
        <v>6.7019996643066404E-2</v>
      </c>
      <c r="N89" s="39">
        <v>0</v>
      </c>
      <c r="O89" s="39">
        <v>0</v>
      </c>
      <c r="P89" s="39">
        <v>0</v>
      </c>
      <c r="Q89" s="40">
        <v>6.7019996643066404E-2</v>
      </c>
      <c r="R89" s="38">
        <v>0</v>
      </c>
      <c r="S89" s="39">
        <v>0</v>
      </c>
      <c r="T89" s="39">
        <v>0</v>
      </c>
      <c r="U89" s="39">
        <v>0</v>
      </c>
      <c r="V89" s="40">
        <v>0</v>
      </c>
      <c r="W89" s="38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40">
        <v>0</v>
      </c>
      <c r="AF89" s="38">
        <v>0</v>
      </c>
      <c r="AG89" s="39">
        <v>0</v>
      </c>
      <c r="AH89" s="39">
        <v>0</v>
      </c>
      <c r="AI89" s="40">
        <v>0</v>
      </c>
      <c r="AJ89" s="71">
        <v>0.30009999847412061</v>
      </c>
    </row>
    <row r="90" spans="1:36" x14ac:dyDescent="0.3">
      <c r="A90" s="1" t="s">
        <v>146</v>
      </c>
      <c r="B90" s="61" t="s">
        <v>147</v>
      </c>
      <c r="C90" s="38">
        <v>0.34786000061035111</v>
      </c>
      <c r="D90" s="39">
        <v>5.7200000762939497E-2</v>
      </c>
      <c r="E90" s="39">
        <v>0</v>
      </c>
      <c r="F90" s="39">
        <v>0</v>
      </c>
      <c r="G90" s="40">
        <v>0.40506000137329062</v>
      </c>
      <c r="H90" s="38">
        <v>0.66299999809265198</v>
      </c>
      <c r="I90" s="39">
        <v>0.122040000915527</v>
      </c>
      <c r="J90" s="39">
        <v>0</v>
      </c>
      <c r="K90" s="39">
        <v>0</v>
      </c>
      <c r="L90" s="40">
        <v>0.785039999008179</v>
      </c>
      <c r="M90" s="38">
        <v>0</v>
      </c>
      <c r="N90" s="39">
        <v>0</v>
      </c>
      <c r="O90" s="39">
        <v>0</v>
      </c>
      <c r="P90" s="39">
        <v>0</v>
      </c>
      <c r="Q90" s="40">
        <v>0</v>
      </c>
      <c r="R90" s="38">
        <v>0</v>
      </c>
      <c r="S90" s="39">
        <v>0</v>
      </c>
      <c r="T90" s="39">
        <v>0</v>
      </c>
      <c r="U90" s="39">
        <v>0</v>
      </c>
      <c r="V90" s="40">
        <v>0</v>
      </c>
      <c r="W90" s="38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0</v>
      </c>
      <c r="AF90" s="38">
        <v>0</v>
      </c>
      <c r="AG90" s="39">
        <v>0</v>
      </c>
      <c r="AH90" s="39">
        <v>0</v>
      </c>
      <c r="AI90" s="40">
        <v>0</v>
      </c>
      <c r="AJ90" s="71">
        <v>1.1901000003814697</v>
      </c>
    </row>
    <row r="91" spans="1:36" x14ac:dyDescent="0.3">
      <c r="A91" s="1" t="s">
        <v>146</v>
      </c>
      <c r="B91" s="61" t="s">
        <v>148</v>
      </c>
      <c r="C91" s="38">
        <v>1.36687000656128</v>
      </c>
      <c r="D91" s="39">
        <v>0.53064999389648404</v>
      </c>
      <c r="E91" s="39">
        <v>0</v>
      </c>
      <c r="F91" s="39">
        <v>0</v>
      </c>
      <c r="G91" s="40">
        <v>1.8975200004577641</v>
      </c>
      <c r="H91" s="38">
        <v>0.14113000011444099</v>
      </c>
      <c r="I91" s="39">
        <v>0</v>
      </c>
      <c r="J91" s="39">
        <v>0.13378000164031989</v>
      </c>
      <c r="K91" s="39">
        <v>0</v>
      </c>
      <c r="L91" s="40">
        <v>0.27491000175476088</v>
      </c>
      <c r="M91" s="38">
        <v>0</v>
      </c>
      <c r="N91" s="39">
        <v>0</v>
      </c>
      <c r="O91" s="39">
        <v>8.99200019836425E-2</v>
      </c>
      <c r="P91" s="39">
        <v>0</v>
      </c>
      <c r="Q91" s="40">
        <v>8.99200019836425E-2</v>
      </c>
      <c r="R91" s="38">
        <v>0</v>
      </c>
      <c r="S91" s="39">
        <v>0</v>
      </c>
      <c r="T91" s="39">
        <v>2.87299995422363E-2</v>
      </c>
      <c r="U91" s="39">
        <v>2.86399993896484E-2</v>
      </c>
      <c r="V91" s="40">
        <v>5.73699989318847E-2</v>
      </c>
      <c r="W91" s="38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40">
        <v>0</v>
      </c>
      <c r="AF91" s="38">
        <v>0</v>
      </c>
      <c r="AG91" s="39">
        <v>0</v>
      </c>
      <c r="AH91" s="39">
        <v>0</v>
      </c>
      <c r="AI91" s="40">
        <v>0</v>
      </c>
      <c r="AJ91" s="71">
        <v>2.3197200031280523</v>
      </c>
    </row>
    <row r="92" spans="1:36" x14ac:dyDescent="0.3">
      <c r="A92" s="1" t="s">
        <v>146</v>
      </c>
      <c r="B92" s="61" t="s">
        <v>149</v>
      </c>
      <c r="C92" s="38">
        <v>0</v>
      </c>
      <c r="D92" s="39">
        <v>0</v>
      </c>
      <c r="E92" s="39">
        <v>1.9086200256347658</v>
      </c>
      <c r="F92" s="39">
        <v>0.25448999786377002</v>
      </c>
      <c r="G92" s="40">
        <v>2.1631100234985361</v>
      </c>
      <c r="H92" s="38">
        <v>0.348299987792969</v>
      </c>
      <c r="I92" s="39">
        <v>0</v>
      </c>
      <c r="J92" s="39">
        <v>0</v>
      </c>
      <c r="K92" s="39">
        <v>0</v>
      </c>
      <c r="L92" s="40">
        <v>0.348299987792969</v>
      </c>
      <c r="M92" s="38">
        <v>0</v>
      </c>
      <c r="N92" s="39">
        <v>0</v>
      </c>
      <c r="O92" s="39">
        <v>0</v>
      </c>
      <c r="P92" s="39">
        <v>0</v>
      </c>
      <c r="Q92" s="40">
        <v>0</v>
      </c>
      <c r="R92" s="38">
        <v>0</v>
      </c>
      <c r="S92" s="39">
        <v>0</v>
      </c>
      <c r="T92" s="39">
        <v>0</v>
      </c>
      <c r="U92" s="39">
        <v>0</v>
      </c>
      <c r="V92" s="40">
        <v>0</v>
      </c>
      <c r="W92" s="38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0</v>
      </c>
      <c r="AF92" s="38">
        <v>0</v>
      </c>
      <c r="AG92" s="39">
        <v>0</v>
      </c>
      <c r="AH92" s="39">
        <v>0</v>
      </c>
      <c r="AI92" s="40">
        <v>0</v>
      </c>
      <c r="AJ92" s="71">
        <v>2.5114100112915052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0</v>
      </c>
      <c r="I93" s="39">
        <v>0</v>
      </c>
      <c r="J93" s="39">
        <v>0</v>
      </c>
      <c r="K93" s="39">
        <v>0</v>
      </c>
      <c r="L93" s="40">
        <v>0</v>
      </c>
      <c r="M93" s="38">
        <v>0</v>
      </c>
      <c r="N93" s="39">
        <v>0</v>
      </c>
      <c r="O93" s="39">
        <v>0</v>
      </c>
      <c r="P93" s="39">
        <v>0</v>
      </c>
      <c r="Q93" s="40">
        <v>0</v>
      </c>
      <c r="R93" s="38">
        <v>0</v>
      </c>
      <c r="S93" s="39">
        <v>0</v>
      </c>
      <c r="T93" s="39">
        <v>0</v>
      </c>
      <c r="U93" s="39">
        <v>0</v>
      </c>
      <c r="V93" s="40">
        <v>0</v>
      </c>
      <c r="W93" s="38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0</v>
      </c>
      <c r="AF93" s="38">
        <v>0</v>
      </c>
      <c r="AG93" s="39">
        <v>0</v>
      </c>
      <c r="AH93" s="39">
        <v>0</v>
      </c>
      <c r="AI93" s="40">
        <v>0</v>
      </c>
      <c r="AJ93" s="71">
        <v>0</v>
      </c>
    </row>
    <row r="94" spans="1:36" x14ac:dyDescent="0.3">
      <c r="A94" s="1" t="s">
        <v>146</v>
      </c>
      <c r="B94" s="61" t="s">
        <v>151</v>
      </c>
      <c r="C94" s="38">
        <v>0</v>
      </c>
      <c r="D94" s="39">
        <v>0</v>
      </c>
      <c r="E94" s="39">
        <v>0</v>
      </c>
      <c r="F94" s="39">
        <v>0</v>
      </c>
      <c r="G94" s="40">
        <v>0</v>
      </c>
      <c r="H94" s="38">
        <v>0</v>
      </c>
      <c r="I94" s="39">
        <v>0</v>
      </c>
      <c r="J94" s="39">
        <v>0</v>
      </c>
      <c r="K94" s="39">
        <v>0</v>
      </c>
      <c r="L94" s="40">
        <v>0</v>
      </c>
      <c r="M94" s="38">
        <v>0</v>
      </c>
      <c r="N94" s="39">
        <v>0</v>
      </c>
      <c r="O94" s="39">
        <v>0</v>
      </c>
      <c r="P94" s="39">
        <v>0</v>
      </c>
      <c r="Q94" s="40">
        <v>0</v>
      </c>
      <c r="R94" s="38">
        <v>0</v>
      </c>
      <c r="S94" s="39">
        <v>0</v>
      </c>
      <c r="T94" s="39">
        <v>0</v>
      </c>
      <c r="U94" s="39">
        <v>0</v>
      </c>
      <c r="V94" s="40">
        <v>0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0</v>
      </c>
    </row>
    <row r="95" spans="1:36" x14ac:dyDescent="0.3">
      <c r="A95" s="1" t="s">
        <v>152</v>
      </c>
      <c r="B95" s="61" t="s">
        <v>153</v>
      </c>
      <c r="C95" s="38">
        <v>0.44466000366211</v>
      </c>
      <c r="D95" s="39">
        <v>0.29908000183105499</v>
      </c>
      <c r="E95" s="39">
        <v>4.7500000000000001E-2</v>
      </c>
      <c r="F95" s="39">
        <v>9.9490001678466805E-2</v>
      </c>
      <c r="G95" s="40">
        <v>0.89073000717163175</v>
      </c>
      <c r="H95" s="38">
        <v>0.37858999633789098</v>
      </c>
      <c r="I95" s="39">
        <v>0</v>
      </c>
      <c r="J95" s="39">
        <v>0</v>
      </c>
      <c r="K95" s="39">
        <v>0</v>
      </c>
      <c r="L95" s="40">
        <v>0.37858999633789098</v>
      </c>
      <c r="M95" s="38">
        <v>0</v>
      </c>
      <c r="N95" s="39">
        <v>0</v>
      </c>
      <c r="O95" s="39">
        <v>0</v>
      </c>
      <c r="P95" s="39">
        <v>0</v>
      </c>
      <c r="Q95" s="40">
        <v>0</v>
      </c>
      <c r="R95" s="38">
        <v>0</v>
      </c>
      <c r="S95" s="39">
        <v>0</v>
      </c>
      <c r="T95" s="39">
        <v>0</v>
      </c>
      <c r="U95" s="39">
        <v>0</v>
      </c>
      <c r="V95" s="40">
        <v>0</v>
      </c>
      <c r="W95" s="38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40">
        <v>0</v>
      </c>
      <c r="AF95" s="38">
        <v>0</v>
      </c>
      <c r="AG95" s="39">
        <v>0</v>
      </c>
      <c r="AH95" s="39">
        <v>0</v>
      </c>
      <c r="AI95" s="40">
        <v>0</v>
      </c>
      <c r="AJ95" s="71">
        <v>1.2693200035095227</v>
      </c>
    </row>
    <row r="96" spans="1:36" x14ac:dyDescent="0.3">
      <c r="A96" s="1" t="s">
        <v>152</v>
      </c>
      <c r="B96" s="61" t="s">
        <v>154</v>
      </c>
      <c r="C96" s="38">
        <v>0.36627999877929701</v>
      </c>
      <c r="D96" s="39">
        <v>0</v>
      </c>
      <c r="E96" s="39">
        <v>0</v>
      </c>
      <c r="F96" s="39">
        <v>0</v>
      </c>
      <c r="G96" s="40">
        <v>0.36627999877929701</v>
      </c>
      <c r="H96" s="38">
        <v>0</v>
      </c>
      <c r="I96" s="39">
        <v>0</v>
      </c>
      <c r="J96" s="39">
        <v>0</v>
      </c>
      <c r="K96" s="39">
        <v>0</v>
      </c>
      <c r="L96" s="40">
        <v>0</v>
      </c>
      <c r="M96" s="38">
        <v>0</v>
      </c>
      <c r="N96" s="39">
        <v>0</v>
      </c>
      <c r="O96" s="39">
        <v>0</v>
      </c>
      <c r="P96" s="39">
        <v>0</v>
      </c>
      <c r="Q96" s="40">
        <v>0</v>
      </c>
      <c r="R96" s="38">
        <v>0</v>
      </c>
      <c r="S96" s="39">
        <v>0</v>
      </c>
      <c r="T96" s="39">
        <v>0</v>
      </c>
      <c r="U96" s="39">
        <v>0</v>
      </c>
      <c r="V96" s="40">
        <v>0</v>
      </c>
      <c r="W96" s="38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0</v>
      </c>
      <c r="AF96" s="38">
        <v>0</v>
      </c>
      <c r="AG96" s="39">
        <v>0</v>
      </c>
      <c r="AH96" s="39">
        <v>0</v>
      </c>
      <c r="AI96" s="40">
        <v>0</v>
      </c>
      <c r="AJ96" s="71">
        <v>0.36627999877929701</v>
      </c>
    </row>
    <row r="97" spans="1:36" x14ac:dyDescent="0.3">
      <c r="A97" s="1" t="s">
        <v>152</v>
      </c>
      <c r="B97" s="61" t="s">
        <v>155</v>
      </c>
      <c r="C97" s="38">
        <v>0.7541100120544435</v>
      </c>
      <c r="D97" s="39">
        <v>0.32861000633239695</v>
      </c>
      <c r="E97" s="39">
        <v>1.9046100349426309</v>
      </c>
      <c r="F97" s="39">
        <v>0.39648999023437498</v>
      </c>
      <c r="G97" s="40">
        <v>3.3838200435638464</v>
      </c>
      <c r="H97" s="38">
        <v>1.7339000167846681</v>
      </c>
      <c r="I97" s="39">
        <v>0</v>
      </c>
      <c r="J97" s="39">
        <v>0.89350997924804698</v>
      </c>
      <c r="K97" s="39">
        <v>0</v>
      </c>
      <c r="L97" s="40">
        <v>2.6274099960327151</v>
      </c>
      <c r="M97" s="38">
        <v>0</v>
      </c>
      <c r="N97" s="39">
        <v>0</v>
      </c>
      <c r="O97" s="39">
        <v>0</v>
      </c>
      <c r="P97" s="39">
        <v>0</v>
      </c>
      <c r="Q97" s="40">
        <v>0</v>
      </c>
      <c r="R97" s="38">
        <v>0</v>
      </c>
      <c r="S97" s="39">
        <v>0</v>
      </c>
      <c r="T97" s="39">
        <v>0</v>
      </c>
      <c r="U97" s="39">
        <v>0</v>
      </c>
      <c r="V97" s="40">
        <v>0</v>
      </c>
      <c r="W97" s="38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40">
        <v>0</v>
      </c>
      <c r="AF97" s="38">
        <v>0</v>
      </c>
      <c r="AG97" s="39">
        <v>0</v>
      </c>
      <c r="AH97" s="39">
        <v>0</v>
      </c>
      <c r="AI97" s="40">
        <v>0</v>
      </c>
      <c r="AJ97" s="71">
        <v>6.0112300395965619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0</v>
      </c>
      <c r="F98" s="39">
        <v>0</v>
      </c>
      <c r="G98" s="40">
        <v>0</v>
      </c>
      <c r="H98" s="38">
        <v>1.38900003433228E-2</v>
      </c>
      <c r="I98" s="39">
        <v>0</v>
      </c>
      <c r="J98" s="39">
        <v>0</v>
      </c>
      <c r="K98" s="39">
        <v>0</v>
      </c>
      <c r="L98" s="40">
        <v>1.38900003433228E-2</v>
      </c>
      <c r="M98" s="38">
        <v>1.12299995422363E-2</v>
      </c>
      <c r="N98" s="39">
        <v>0</v>
      </c>
      <c r="O98" s="39">
        <v>0</v>
      </c>
      <c r="P98" s="39">
        <v>0</v>
      </c>
      <c r="Q98" s="40">
        <v>1.12299995422363E-2</v>
      </c>
      <c r="R98" s="38">
        <v>0</v>
      </c>
      <c r="S98" s="39">
        <v>0</v>
      </c>
      <c r="T98" s="39">
        <v>0</v>
      </c>
      <c r="U98" s="39">
        <v>0</v>
      </c>
      <c r="V98" s="40">
        <v>0</v>
      </c>
      <c r="W98" s="38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40">
        <v>0</v>
      </c>
      <c r="AF98" s="38">
        <v>0</v>
      </c>
      <c r="AG98" s="39">
        <v>0</v>
      </c>
      <c r="AH98" s="39">
        <v>0</v>
      </c>
      <c r="AI98" s="40">
        <v>0</v>
      </c>
      <c r="AJ98" s="71">
        <v>2.5119999885559102E-2</v>
      </c>
    </row>
    <row r="99" spans="1:36" x14ac:dyDescent="0.3">
      <c r="A99" s="1" t="s">
        <v>152</v>
      </c>
      <c r="B99" s="61" t="s">
        <v>157</v>
      </c>
      <c r="C99" s="38">
        <v>4.2259998321533203E-2</v>
      </c>
      <c r="D99" s="39">
        <v>0</v>
      </c>
      <c r="E99" s="39">
        <v>0</v>
      </c>
      <c r="F99" s="39">
        <v>0</v>
      </c>
      <c r="G99" s="40">
        <v>4.2259998321533203E-2</v>
      </c>
      <c r="H99" s="38">
        <v>0</v>
      </c>
      <c r="I99" s="39">
        <v>0</v>
      </c>
      <c r="J99" s="39">
        <v>0.139440002441406</v>
      </c>
      <c r="K99" s="39">
        <v>0</v>
      </c>
      <c r="L99" s="40">
        <v>0.139440002441406</v>
      </c>
      <c r="M99" s="38">
        <v>0</v>
      </c>
      <c r="N99" s="39">
        <v>0</v>
      </c>
      <c r="O99" s="39">
        <v>0</v>
      </c>
      <c r="P99" s="39">
        <v>0</v>
      </c>
      <c r="Q99" s="40">
        <v>0</v>
      </c>
      <c r="R99" s="38">
        <v>0</v>
      </c>
      <c r="S99" s="39">
        <v>0</v>
      </c>
      <c r="T99" s="39">
        <v>0</v>
      </c>
      <c r="U99" s="39">
        <v>0</v>
      </c>
      <c r="V99" s="40">
        <v>0</v>
      </c>
      <c r="W99" s="38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40">
        <v>0</v>
      </c>
      <c r="AF99" s="38">
        <v>0</v>
      </c>
      <c r="AG99" s="39">
        <v>0</v>
      </c>
      <c r="AH99" s="39">
        <v>0</v>
      </c>
      <c r="AI99" s="40">
        <v>0</v>
      </c>
      <c r="AJ99" s="71">
        <v>0.18170000076293921</v>
      </c>
    </row>
    <row r="100" spans="1:36" x14ac:dyDescent="0.3">
      <c r="A100" s="1" t="s">
        <v>152</v>
      </c>
      <c r="B100" s="61" t="s">
        <v>158</v>
      </c>
      <c r="C100" s="38">
        <v>0</v>
      </c>
      <c r="D100" s="39">
        <v>0</v>
      </c>
      <c r="E100" s="39">
        <v>0.52785000610351585</v>
      </c>
      <c r="F100" s="39">
        <v>7.8690002441406295E-2</v>
      </c>
      <c r="G100" s="40">
        <v>0.60654000854492218</v>
      </c>
      <c r="H100" s="38">
        <v>3.80900001525879E-2</v>
      </c>
      <c r="I100" s="39">
        <v>1.7979999542236301E-2</v>
      </c>
      <c r="J100" s="39">
        <v>0</v>
      </c>
      <c r="K100" s="39">
        <v>0</v>
      </c>
      <c r="L100" s="40">
        <v>5.60699996948242E-2</v>
      </c>
      <c r="M100" s="38">
        <v>0</v>
      </c>
      <c r="N100" s="39">
        <v>0</v>
      </c>
      <c r="O100" s="39">
        <v>0</v>
      </c>
      <c r="P100" s="39">
        <v>0</v>
      </c>
      <c r="Q100" s="40">
        <v>0</v>
      </c>
      <c r="R100" s="38">
        <v>0</v>
      </c>
      <c r="S100" s="39">
        <v>0</v>
      </c>
      <c r="T100" s="39">
        <v>0</v>
      </c>
      <c r="U100" s="39">
        <v>0</v>
      </c>
      <c r="V100" s="40">
        <v>0</v>
      </c>
      <c r="W100" s="38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40">
        <v>0</v>
      </c>
      <c r="AF100" s="38">
        <v>0</v>
      </c>
      <c r="AG100" s="39">
        <v>0</v>
      </c>
      <c r="AH100" s="39">
        <v>2.17600002288818E-2</v>
      </c>
      <c r="AI100" s="40">
        <v>2.17600002288818E-2</v>
      </c>
      <c r="AJ100" s="71">
        <v>0.68437000846862817</v>
      </c>
    </row>
    <row r="101" spans="1:36" x14ac:dyDescent="0.3">
      <c r="A101" s="1" t="s">
        <v>152</v>
      </c>
      <c r="B101" s="61" t="s">
        <v>159</v>
      </c>
      <c r="C101" s="38">
        <v>0</v>
      </c>
      <c r="D101" s="39">
        <v>0</v>
      </c>
      <c r="E101" s="39">
        <v>6.8040000915527393E-2</v>
      </c>
      <c r="F101" s="39">
        <v>0</v>
      </c>
      <c r="G101" s="40">
        <v>6.8040000915527393E-2</v>
      </c>
      <c r="H101" s="38">
        <v>0</v>
      </c>
      <c r="I101" s="39">
        <v>0</v>
      </c>
      <c r="J101" s="39">
        <v>0</v>
      </c>
      <c r="K101" s="39">
        <v>0</v>
      </c>
      <c r="L101" s="40">
        <v>0</v>
      </c>
      <c r="M101" s="38">
        <v>0</v>
      </c>
      <c r="N101" s="39">
        <v>0</v>
      </c>
      <c r="O101" s="39">
        <v>0</v>
      </c>
      <c r="P101" s="39">
        <v>0</v>
      </c>
      <c r="Q101" s="40">
        <v>0</v>
      </c>
      <c r="R101" s="38">
        <v>1.7600000381469701E-2</v>
      </c>
      <c r="S101" s="39">
        <v>0</v>
      </c>
      <c r="T101" s="39">
        <v>0</v>
      </c>
      <c r="U101" s="39">
        <v>0</v>
      </c>
      <c r="V101" s="40">
        <v>1.7600000381469701E-2</v>
      </c>
      <c r="W101" s="38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40">
        <v>0</v>
      </c>
      <c r="AF101" s="38">
        <v>0</v>
      </c>
      <c r="AG101" s="39">
        <v>0</v>
      </c>
      <c r="AH101" s="39">
        <v>0</v>
      </c>
      <c r="AI101" s="40">
        <v>0</v>
      </c>
      <c r="AJ101" s="71">
        <v>8.5640001296997087E-2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2.3204599914550799</v>
      </c>
      <c r="F102" s="39">
        <v>0.78163000488281198</v>
      </c>
      <c r="G102" s="40">
        <v>3.1020899963378916</v>
      </c>
      <c r="H102" s="38">
        <v>0</v>
      </c>
      <c r="I102" s="39">
        <v>0</v>
      </c>
      <c r="J102" s="39">
        <v>0.51507000732421904</v>
      </c>
      <c r="K102" s="39">
        <v>0</v>
      </c>
      <c r="L102" s="40">
        <v>0.51507000732421904</v>
      </c>
      <c r="M102" s="38">
        <v>0</v>
      </c>
      <c r="N102" s="39">
        <v>0</v>
      </c>
      <c r="O102" s="39">
        <v>0</v>
      </c>
      <c r="P102" s="39">
        <v>0</v>
      </c>
      <c r="Q102" s="40">
        <v>0</v>
      </c>
      <c r="R102" s="38">
        <v>0</v>
      </c>
      <c r="S102" s="39">
        <v>0</v>
      </c>
      <c r="T102" s="39">
        <v>0</v>
      </c>
      <c r="U102" s="39">
        <v>0</v>
      </c>
      <c r="V102" s="40">
        <v>0</v>
      </c>
      <c r="W102" s="38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0</v>
      </c>
      <c r="AE102" s="40">
        <v>0</v>
      </c>
      <c r="AF102" s="38">
        <v>0</v>
      </c>
      <c r="AG102" s="39">
        <v>0</v>
      </c>
      <c r="AH102" s="39">
        <v>0</v>
      </c>
      <c r="AI102" s="40">
        <v>0</v>
      </c>
      <c r="AJ102" s="71">
        <v>3.6171600036621108</v>
      </c>
    </row>
    <row r="103" spans="1:36" x14ac:dyDescent="0.3">
      <c r="A103" s="1" t="s">
        <v>152</v>
      </c>
      <c r="B103" s="61" t="s">
        <v>161</v>
      </c>
      <c r="C103" s="38">
        <v>0.41183999633789098</v>
      </c>
      <c r="D103" s="39">
        <v>0.1580699996948243</v>
      </c>
      <c r="E103" s="39">
        <v>0.364939994812012</v>
      </c>
      <c r="F103" s="39">
        <v>0</v>
      </c>
      <c r="G103" s="40">
        <v>0.93484999084472731</v>
      </c>
      <c r="H103" s="38">
        <v>0</v>
      </c>
      <c r="I103" s="39">
        <v>0</v>
      </c>
      <c r="J103" s="39">
        <v>1.12416003417969</v>
      </c>
      <c r="K103" s="39">
        <v>0</v>
      </c>
      <c r="L103" s="40">
        <v>1.12416003417969</v>
      </c>
      <c r="M103" s="38">
        <v>0</v>
      </c>
      <c r="N103" s="39">
        <v>0</v>
      </c>
      <c r="O103" s="39">
        <v>0</v>
      </c>
      <c r="P103" s="39">
        <v>0</v>
      </c>
      <c r="Q103" s="40">
        <v>0</v>
      </c>
      <c r="R103" s="38">
        <v>1.8569999694824198E-2</v>
      </c>
      <c r="S103" s="39">
        <v>0</v>
      </c>
      <c r="T103" s="39">
        <v>0</v>
      </c>
      <c r="U103" s="39">
        <v>0</v>
      </c>
      <c r="V103" s="40">
        <v>1.8569999694824198E-2</v>
      </c>
      <c r="W103" s="38">
        <v>0</v>
      </c>
      <c r="X103" s="39">
        <v>0</v>
      </c>
      <c r="Y103" s="39">
        <v>0</v>
      </c>
      <c r="Z103" s="39">
        <v>4.6889999389648399E-2</v>
      </c>
      <c r="AA103" s="39">
        <v>0</v>
      </c>
      <c r="AB103" s="39">
        <v>0</v>
      </c>
      <c r="AC103" s="39">
        <v>0</v>
      </c>
      <c r="AD103" s="39">
        <v>0</v>
      </c>
      <c r="AE103" s="40">
        <v>4.6889999389648399E-2</v>
      </c>
      <c r="AF103" s="38">
        <v>0</v>
      </c>
      <c r="AG103" s="39">
        <v>0</v>
      </c>
      <c r="AH103" s="39">
        <v>0</v>
      </c>
      <c r="AI103" s="40">
        <v>0</v>
      </c>
      <c r="AJ103" s="71">
        <v>2.1244700241088901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2.4174700012207042</v>
      </c>
      <c r="F104" s="39">
        <v>0.58012998962402329</v>
      </c>
      <c r="G104" s="40">
        <v>2.9975999908447273</v>
      </c>
      <c r="H104" s="38">
        <v>0</v>
      </c>
      <c r="I104" s="39">
        <v>0</v>
      </c>
      <c r="J104" s="39">
        <v>0</v>
      </c>
      <c r="K104" s="39">
        <v>0</v>
      </c>
      <c r="L104" s="40">
        <v>0</v>
      </c>
      <c r="M104" s="38">
        <v>6.5400001525878895E-2</v>
      </c>
      <c r="N104" s="39">
        <v>0</v>
      </c>
      <c r="O104" s="39">
        <v>0</v>
      </c>
      <c r="P104" s="39">
        <v>0</v>
      </c>
      <c r="Q104" s="40">
        <v>6.5400001525878895E-2</v>
      </c>
      <c r="R104" s="38">
        <v>0</v>
      </c>
      <c r="S104" s="39">
        <v>0</v>
      </c>
      <c r="T104" s="39">
        <v>0</v>
      </c>
      <c r="U104" s="39">
        <v>0</v>
      </c>
      <c r="V104" s="40">
        <v>0</v>
      </c>
      <c r="W104" s="38">
        <v>0</v>
      </c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40">
        <v>0</v>
      </c>
      <c r="AF104" s="38">
        <v>0</v>
      </c>
      <c r="AG104" s="39">
        <v>0</v>
      </c>
      <c r="AH104" s="39">
        <v>0</v>
      </c>
      <c r="AI104" s="40">
        <v>0</v>
      </c>
      <c r="AJ104" s="71">
        <v>3.0629999923706062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0</v>
      </c>
      <c r="F105" s="39">
        <v>0</v>
      </c>
      <c r="G105" s="40">
        <v>0</v>
      </c>
      <c r="H105" s="38">
        <v>0</v>
      </c>
      <c r="I105" s="39">
        <v>0</v>
      </c>
      <c r="J105" s="39">
        <v>0.1088499994277954</v>
      </c>
      <c r="K105" s="39">
        <v>0</v>
      </c>
      <c r="L105" s="40">
        <v>0.1088499994277954</v>
      </c>
      <c r="M105" s="38">
        <v>0</v>
      </c>
      <c r="N105" s="39">
        <v>0</v>
      </c>
      <c r="O105" s="39">
        <v>6.7989997863769497E-2</v>
      </c>
      <c r="P105" s="39">
        <v>0</v>
      </c>
      <c r="Q105" s="40">
        <v>6.7989997863769497E-2</v>
      </c>
      <c r="R105" s="38">
        <v>0</v>
      </c>
      <c r="S105" s="39">
        <v>0</v>
      </c>
      <c r="T105" s="39">
        <v>0</v>
      </c>
      <c r="U105" s="39">
        <v>0</v>
      </c>
      <c r="V105" s="40">
        <v>0</v>
      </c>
      <c r="W105" s="38">
        <v>2.7440000534057599E-2</v>
      </c>
      <c r="X105" s="39">
        <v>0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40">
        <v>2.7440000534057599E-2</v>
      </c>
      <c r="AF105" s="38">
        <v>0</v>
      </c>
      <c r="AG105" s="39">
        <v>0</v>
      </c>
      <c r="AH105" s="39">
        <v>0</v>
      </c>
      <c r="AI105" s="40">
        <v>0</v>
      </c>
      <c r="AJ105" s="71">
        <v>0.20427999782562251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4.3215700378417985</v>
      </c>
      <c r="F106" s="39">
        <v>1.3668699951171877</v>
      </c>
      <c r="G106" s="40">
        <v>5.6884400329589866</v>
      </c>
      <c r="H106" s="38">
        <v>1.4029999732971201E-2</v>
      </c>
      <c r="I106" s="39">
        <v>0</v>
      </c>
      <c r="J106" s="39">
        <v>0.30506000137329092</v>
      </c>
      <c r="K106" s="39">
        <v>0</v>
      </c>
      <c r="L106" s="40">
        <v>0.31909000110626212</v>
      </c>
      <c r="M106" s="38">
        <v>1.8569999694824198E-2</v>
      </c>
      <c r="N106" s="39">
        <v>0</v>
      </c>
      <c r="O106" s="39">
        <v>7.0949998855590807E-2</v>
      </c>
      <c r="P106" s="39">
        <v>0</v>
      </c>
      <c r="Q106" s="40">
        <v>8.9519998550415009E-2</v>
      </c>
      <c r="R106" s="38">
        <v>4.2039999961853002E-2</v>
      </c>
      <c r="S106" s="39">
        <v>0</v>
      </c>
      <c r="T106" s="39">
        <v>0</v>
      </c>
      <c r="U106" s="39">
        <v>0</v>
      </c>
      <c r="V106" s="40">
        <v>4.2039999961853002E-2</v>
      </c>
      <c r="W106" s="38">
        <v>0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0</v>
      </c>
      <c r="AF106" s="38">
        <v>0</v>
      </c>
      <c r="AG106" s="39">
        <v>0</v>
      </c>
      <c r="AH106" s="39">
        <v>2.02800006866455E-2</v>
      </c>
      <c r="AI106" s="40">
        <v>2.02800006866455E-2</v>
      </c>
      <c r="AJ106" s="71">
        <v>6.1593700332641621</v>
      </c>
    </row>
    <row r="107" spans="1:36" x14ac:dyDescent="0.3">
      <c r="A107" s="1" t="s">
        <v>162</v>
      </c>
      <c r="B107" s="61" t="s">
        <v>166</v>
      </c>
      <c r="C107" s="38">
        <v>0.172439998626709</v>
      </c>
      <c r="D107" s="39">
        <v>7.63600006103516E-2</v>
      </c>
      <c r="E107" s="39">
        <v>0</v>
      </c>
      <c r="F107" s="39">
        <v>0</v>
      </c>
      <c r="G107" s="40">
        <v>0.24879999923706059</v>
      </c>
      <c r="H107" s="38">
        <v>0.21506000137329101</v>
      </c>
      <c r="I107" s="39">
        <v>0</v>
      </c>
      <c r="J107" s="39">
        <v>0</v>
      </c>
      <c r="K107" s="39">
        <v>0</v>
      </c>
      <c r="L107" s="40">
        <v>0.21506000137329101</v>
      </c>
      <c r="M107" s="38">
        <v>0</v>
      </c>
      <c r="N107" s="39">
        <v>0</v>
      </c>
      <c r="O107" s="39">
        <v>3.7060001373290997E-2</v>
      </c>
      <c r="P107" s="39">
        <v>0</v>
      </c>
      <c r="Q107" s="40">
        <v>3.7060001373290997E-2</v>
      </c>
      <c r="R107" s="38">
        <v>2.1280000686645501E-2</v>
      </c>
      <c r="S107" s="39">
        <v>0</v>
      </c>
      <c r="T107" s="39">
        <v>0</v>
      </c>
      <c r="U107" s="39">
        <v>0</v>
      </c>
      <c r="V107" s="40">
        <v>2.1280000686645501E-2</v>
      </c>
      <c r="W107" s="38">
        <v>2.7610000610351602E-2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40">
        <v>2.7610000610351602E-2</v>
      </c>
      <c r="AF107" s="38">
        <v>0</v>
      </c>
      <c r="AG107" s="39">
        <v>0</v>
      </c>
      <c r="AH107" s="39">
        <v>0</v>
      </c>
      <c r="AI107" s="40">
        <v>0</v>
      </c>
      <c r="AJ107" s="71">
        <v>0.54981000328063967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0</v>
      </c>
      <c r="F108" s="39">
        <v>0</v>
      </c>
      <c r="G108" s="40">
        <v>0</v>
      </c>
      <c r="H108" s="38">
        <v>0</v>
      </c>
      <c r="I108" s="39">
        <v>0</v>
      </c>
      <c r="J108" s="39">
        <v>0</v>
      </c>
      <c r="K108" s="39">
        <v>0</v>
      </c>
      <c r="L108" s="40">
        <v>0</v>
      </c>
      <c r="M108" s="38">
        <v>0</v>
      </c>
      <c r="N108" s="39">
        <v>0</v>
      </c>
      <c r="O108" s="39">
        <v>0</v>
      </c>
      <c r="P108" s="39">
        <v>0</v>
      </c>
      <c r="Q108" s="40">
        <v>0</v>
      </c>
      <c r="R108" s="38">
        <v>0</v>
      </c>
      <c r="S108" s="39">
        <v>0</v>
      </c>
      <c r="T108" s="39">
        <v>0</v>
      </c>
      <c r="U108" s="39">
        <v>0</v>
      </c>
      <c r="V108" s="40">
        <v>0</v>
      </c>
      <c r="W108" s="38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40">
        <v>0</v>
      </c>
      <c r="AF108" s="38">
        <v>0</v>
      </c>
      <c r="AG108" s="39">
        <v>0</v>
      </c>
      <c r="AH108" s="39">
        <v>0</v>
      </c>
      <c r="AI108" s="40">
        <v>0</v>
      </c>
      <c r="AJ108" s="71">
        <v>0</v>
      </c>
    </row>
    <row r="109" spans="1:36" s="43" customFormat="1" x14ac:dyDescent="0.3">
      <c r="A109" s="44" t="s">
        <v>15</v>
      </c>
      <c r="B109" s="61"/>
      <c r="C109" s="92">
        <v>0</v>
      </c>
      <c r="D109" s="93">
        <v>0</v>
      </c>
      <c r="E109" s="93">
        <v>0</v>
      </c>
      <c r="F109" s="93">
        <v>0</v>
      </c>
      <c r="G109" s="40">
        <v>0</v>
      </c>
      <c r="H109" s="92">
        <v>0</v>
      </c>
      <c r="I109" s="93">
        <v>0</v>
      </c>
      <c r="J109" s="93">
        <v>0</v>
      </c>
      <c r="K109" s="93">
        <v>0</v>
      </c>
      <c r="L109" s="40">
        <v>0</v>
      </c>
      <c r="M109" s="92">
        <v>0</v>
      </c>
      <c r="N109" s="93">
        <v>0</v>
      </c>
      <c r="O109" s="93">
        <v>0</v>
      </c>
      <c r="P109" s="93">
        <v>0</v>
      </c>
      <c r="Q109" s="40">
        <v>0</v>
      </c>
      <c r="R109" s="92">
        <v>0</v>
      </c>
      <c r="S109" s="93">
        <v>0</v>
      </c>
      <c r="T109" s="93">
        <v>0</v>
      </c>
      <c r="U109" s="93">
        <v>0</v>
      </c>
      <c r="V109" s="40">
        <v>0</v>
      </c>
      <c r="W109" s="92">
        <v>0</v>
      </c>
      <c r="X109" s="93">
        <v>0</v>
      </c>
      <c r="Y109" s="93">
        <v>0</v>
      </c>
      <c r="Z109" s="93">
        <v>0</v>
      </c>
      <c r="AA109" s="93">
        <v>0</v>
      </c>
      <c r="AB109" s="93">
        <v>0</v>
      </c>
      <c r="AC109" s="93">
        <v>0</v>
      </c>
      <c r="AD109" s="93">
        <v>0</v>
      </c>
      <c r="AE109" s="40">
        <v>0</v>
      </c>
      <c r="AF109" s="92">
        <v>0</v>
      </c>
      <c r="AG109" s="93">
        <v>0</v>
      </c>
      <c r="AH109" s="93">
        <v>0</v>
      </c>
      <c r="AI109" s="40">
        <v>0</v>
      </c>
      <c r="AJ109" s="71">
        <v>0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52"/>
  <sheetViews>
    <sheetView zoomScale="80" zoomScaleNormal="80" workbookViewId="0"/>
  </sheetViews>
  <sheetFormatPr defaultColWidth="9.109375" defaultRowHeight="14.4" x14ac:dyDescent="0.3"/>
  <cols>
    <col min="1" max="1" width="15.33203125" style="14" customWidth="1"/>
    <col min="2" max="2" width="205.5546875" style="14" customWidth="1"/>
    <col min="3" max="16384" width="9.109375" style="14"/>
  </cols>
  <sheetData>
    <row r="1" spans="1:2" x14ac:dyDescent="0.3">
      <c r="A1" s="29" t="s">
        <v>305</v>
      </c>
      <c r="B1" s="29"/>
    </row>
    <row r="2" spans="1:2" s="26" customFormat="1" x14ac:dyDescent="0.3">
      <c r="A2" s="30"/>
      <c r="B2" s="30"/>
    </row>
    <row r="3" spans="1:2" x14ac:dyDescent="0.3">
      <c r="A3" s="27" t="s">
        <v>180</v>
      </c>
      <c r="B3" s="13" t="s">
        <v>222</v>
      </c>
    </row>
    <row r="4" spans="1:2" x14ac:dyDescent="0.3">
      <c r="A4" s="27" t="s">
        <v>181</v>
      </c>
      <c r="B4" s="13" t="s">
        <v>223</v>
      </c>
    </row>
    <row r="5" spans="1:2" x14ac:dyDescent="0.3">
      <c r="A5" s="27" t="s">
        <v>182</v>
      </c>
      <c r="B5" s="13" t="s">
        <v>224</v>
      </c>
    </row>
    <row r="6" spans="1:2" x14ac:dyDescent="0.3">
      <c r="A6" s="27" t="s">
        <v>183</v>
      </c>
      <c r="B6" s="13" t="s">
        <v>225</v>
      </c>
    </row>
    <row r="7" spans="1:2" x14ac:dyDescent="0.3">
      <c r="A7" s="27" t="s">
        <v>184</v>
      </c>
      <c r="B7" s="13" t="s">
        <v>226</v>
      </c>
    </row>
    <row r="8" spans="1:2" s="11" customFormat="1" x14ac:dyDescent="0.3">
      <c r="A8" s="27" t="s">
        <v>185</v>
      </c>
      <c r="B8" s="13" t="s">
        <v>227</v>
      </c>
    </row>
    <row r="9" spans="1:2" s="11" customFormat="1" x14ac:dyDescent="0.3">
      <c r="A9" s="27" t="s">
        <v>186</v>
      </c>
      <c r="B9" s="13" t="s">
        <v>228</v>
      </c>
    </row>
    <row r="10" spans="1:2" s="11" customFormat="1" x14ac:dyDescent="0.3">
      <c r="A10" s="13"/>
      <c r="B10" s="13"/>
    </row>
    <row r="11" spans="1:2" x14ac:dyDescent="0.3">
      <c r="A11" s="27" t="s">
        <v>306</v>
      </c>
      <c r="B11" s="13" t="s">
        <v>229</v>
      </c>
    </row>
    <row r="12" spans="1:2" x14ac:dyDescent="0.3">
      <c r="A12" s="27" t="s">
        <v>307</v>
      </c>
      <c r="B12" s="13" t="s">
        <v>230</v>
      </c>
    </row>
    <row r="13" spans="1:2" x14ac:dyDescent="0.3">
      <c r="A13" s="27" t="s">
        <v>308</v>
      </c>
      <c r="B13" s="13" t="s">
        <v>231</v>
      </c>
    </row>
    <row r="14" spans="1:2" x14ac:dyDescent="0.3">
      <c r="A14" s="27" t="s">
        <v>309</v>
      </c>
      <c r="B14" s="13" t="s">
        <v>232</v>
      </c>
    </row>
    <row r="15" spans="1:2" x14ac:dyDescent="0.3">
      <c r="A15" s="27" t="s">
        <v>310</v>
      </c>
      <c r="B15" s="13" t="s">
        <v>233</v>
      </c>
    </row>
    <row r="16" spans="1:2" s="11" customFormat="1" x14ac:dyDescent="0.3">
      <c r="A16" s="27" t="s">
        <v>311</v>
      </c>
      <c r="B16" s="13" t="s">
        <v>234</v>
      </c>
    </row>
    <row r="17" spans="1:2" s="11" customFormat="1" x14ac:dyDescent="0.3">
      <c r="A17" s="27" t="s">
        <v>312</v>
      </c>
      <c r="B17" s="13" t="s">
        <v>235</v>
      </c>
    </row>
    <row r="18" spans="1:2" s="11" customFormat="1" x14ac:dyDescent="0.3">
      <c r="A18" s="27"/>
      <c r="B18" s="13"/>
    </row>
    <row r="19" spans="1:2" x14ac:dyDescent="0.3">
      <c r="A19" s="27" t="s">
        <v>313</v>
      </c>
      <c r="B19" s="13" t="s">
        <v>236</v>
      </c>
    </row>
    <row r="20" spans="1:2" x14ac:dyDescent="0.3">
      <c r="A20" s="27" t="s">
        <v>314</v>
      </c>
      <c r="B20" s="13" t="s">
        <v>237</v>
      </c>
    </row>
    <row r="21" spans="1:2" x14ac:dyDescent="0.3">
      <c r="A21" s="27" t="s">
        <v>315</v>
      </c>
      <c r="B21" s="13" t="s">
        <v>238</v>
      </c>
    </row>
    <row r="22" spans="1:2" x14ac:dyDescent="0.3">
      <c r="A22" s="27" t="s">
        <v>316</v>
      </c>
      <c r="B22" s="13" t="s">
        <v>239</v>
      </c>
    </row>
    <row r="23" spans="1:2" x14ac:dyDescent="0.3">
      <c r="A23" s="27" t="s">
        <v>317</v>
      </c>
      <c r="B23" s="13" t="s">
        <v>240</v>
      </c>
    </row>
    <row r="24" spans="1:2" s="11" customFormat="1" x14ac:dyDescent="0.3">
      <c r="A24" s="27" t="s">
        <v>318</v>
      </c>
      <c r="B24" s="13" t="s">
        <v>241</v>
      </c>
    </row>
    <row r="25" spans="1:2" s="11" customFormat="1" x14ac:dyDescent="0.3">
      <c r="A25" s="27" t="s">
        <v>319</v>
      </c>
      <c r="B25" s="13" t="s">
        <v>242</v>
      </c>
    </row>
    <row r="26" spans="1:2" s="11" customFormat="1" x14ac:dyDescent="0.3">
      <c r="A26" s="27"/>
      <c r="B26" s="13"/>
    </row>
    <row r="27" spans="1:2" x14ac:dyDescent="0.3">
      <c r="A27" s="27" t="s">
        <v>187</v>
      </c>
      <c r="B27" s="13" t="s">
        <v>243</v>
      </c>
    </row>
    <row r="28" spans="1:2" x14ac:dyDescent="0.3">
      <c r="A28" s="27" t="s">
        <v>188</v>
      </c>
      <c r="B28" s="13" t="s">
        <v>244</v>
      </c>
    </row>
    <row r="29" spans="1:2" x14ac:dyDescent="0.3">
      <c r="A29" s="27" t="s">
        <v>189</v>
      </c>
      <c r="B29" s="13" t="s">
        <v>245</v>
      </c>
    </row>
    <row r="30" spans="1:2" s="11" customFormat="1" x14ac:dyDescent="0.3">
      <c r="A30" s="27" t="s">
        <v>190</v>
      </c>
      <c r="B30" s="13" t="s">
        <v>246</v>
      </c>
    </row>
    <row r="31" spans="1:2" s="11" customFormat="1" x14ac:dyDescent="0.3">
      <c r="A31" s="27" t="s">
        <v>191</v>
      </c>
      <c r="B31" s="13" t="s">
        <v>247</v>
      </c>
    </row>
    <row r="32" spans="1:2" s="11" customFormat="1" x14ac:dyDescent="0.3">
      <c r="A32" s="13"/>
      <c r="B32" s="13"/>
    </row>
    <row r="33" spans="1:2" x14ac:dyDescent="0.3">
      <c r="A33" s="27" t="s">
        <v>192</v>
      </c>
      <c r="B33" s="13" t="s">
        <v>199</v>
      </c>
    </row>
    <row r="34" spans="1:2" x14ac:dyDescent="0.3">
      <c r="A34" s="27" t="s">
        <v>193</v>
      </c>
      <c r="B34" s="13" t="s">
        <v>200</v>
      </c>
    </row>
    <row r="35" spans="1:2" x14ac:dyDescent="0.3">
      <c r="A35" s="27" t="s">
        <v>194</v>
      </c>
      <c r="B35" s="13" t="s">
        <v>201</v>
      </c>
    </row>
    <row r="36" spans="1:2" x14ac:dyDescent="0.3">
      <c r="A36" s="27" t="s">
        <v>195</v>
      </c>
      <c r="B36" s="13" t="s">
        <v>202</v>
      </c>
    </row>
    <row r="37" spans="1:2" x14ac:dyDescent="0.3">
      <c r="A37" s="27"/>
      <c r="B37" s="13"/>
    </row>
    <row r="38" spans="1:2" x14ac:dyDescent="0.3">
      <c r="A38" s="27" t="s">
        <v>196</v>
      </c>
      <c r="B38" s="13" t="s">
        <v>248</v>
      </c>
    </row>
    <row r="39" spans="1:2" x14ac:dyDescent="0.3">
      <c r="A39" s="27" t="s">
        <v>197</v>
      </c>
      <c r="B39" s="13" t="s">
        <v>249</v>
      </c>
    </row>
    <row r="40" spans="1:2" x14ac:dyDescent="0.3">
      <c r="A40" s="27" t="s">
        <v>320</v>
      </c>
      <c r="B40" s="13" t="s">
        <v>250</v>
      </c>
    </row>
    <row r="41" spans="1:2" x14ac:dyDescent="0.3">
      <c r="A41" s="27" t="s">
        <v>321</v>
      </c>
      <c r="B41" s="13" t="s">
        <v>251</v>
      </c>
    </row>
    <row r="42" spans="1:2" x14ac:dyDescent="0.3">
      <c r="A42" s="27" t="s">
        <v>198</v>
      </c>
      <c r="B42" s="13" t="s">
        <v>373</v>
      </c>
    </row>
    <row r="43" spans="1:2" x14ac:dyDescent="0.3">
      <c r="A43" s="27"/>
    </row>
    <row r="49" spans="1:1" x14ac:dyDescent="0.3">
      <c r="A49" s="26"/>
    </row>
    <row r="50" spans="1:1" x14ac:dyDescent="0.3">
      <c r="A50" s="26"/>
    </row>
    <row r="51" spans="1:1" x14ac:dyDescent="0.3">
      <c r="A51" s="26"/>
    </row>
    <row r="52" spans="1:1" x14ac:dyDescent="0.3">
      <c r="A52" s="26"/>
    </row>
  </sheetData>
  <hyperlinks>
    <hyperlink ref="A4" location="'Tav 1.2 PrvArcL1'!A1" display="Tavola 1.2" xr:uid="{00000000-0004-0000-0100-000000000000}"/>
    <hyperlink ref="A6" location="'Tav 1.4 PrvArcL3'!A1" display="Tavola 1.4" xr:uid="{00000000-0004-0000-0100-000001000000}"/>
    <hyperlink ref="A7" location="'Tav 1.5 PrvArcL4'!A1" display="Tavola 1.5" xr:uid="{00000000-0004-0000-0100-000002000000}"/>
    <hyperlink ref="A8" location="'Tav 1.6 PrvArcPonte'!A1" display="Tavola 1.6" xr:uid="{00000000-0004-0000-0100-000003000000}"/>
    <hyperlink ref="A9" location="'Tav 1.7 PrvArcGalleria'!A1" display="Tavola 1.7" xr:uid="{00000000-0004-0000-0100-000004000000}"/>
    <hyperlink ref="A27" location="'Tav 1.8 PrvArcCarregSU'!A1" display="Tavola 1.8" xr:uid="{00000000-0004-0000-0100-000005000000}"/>
    <hyperlink ref="A28" location="'Tav 1.9 PrvArcVelocMax'!A1" display="Tavola 1.9" xr:uid="{00000000-0004-0000-0100-000006000000}"/>
    <hyperlink ref="A29" location="'Tav 1.10 PrvArcSopraelev'!A1" display="Tavola 1.10" xr:uid="{00000000-0004-0000-0100-000007000000}"/>
    <hyperlink ref="A30" location="'Tav 1.11 PrvArcPonte'!A1" display="Tavola 1.11" xr:uid="{00000000-0004-0000-0100-000008000000}"/>
    <hyperlink ref="A31" location="'Tav 1.12 PrvArcGalleria'!A1" display="Tavola 1.12" xr:uid="{00000000-0004-0000-0100-000009000000}"/>
    <hyperlink ref="A33" location="'Tav 1.13 OSM_SIRIS_L1'!A1" display="Tavola 1.13" xr:uid="{00000000-0004-0000-0100-00000A000000}"/>
    <hyperlink ref="A34" location="'Tav 1.14 OSM_SIRIS_L2'!A1" display="Tavola 1.14" xr:uid="{00000000-0004-0000-0100-00000B000000}"/>
    <hyperlink ref="A35" location="'Tav 1.15 OSM_SIRIS_L3'!A1" display="Tavola 1.15" xr:uid="{00000000-0004-0000-0100-00000C000000}"/>
    <hyperlink ref="A36" location="'Tav 1.16 OSM_SIRIS_L4'!A1" display="Tavola 1.16" xr:uid="{00000000-0004-0000-0100-00000D000000}"/>
    <hyperlink ref="A38" location="'Tav1.17PrvArc_SIRIS_class16 '!A1" display="Tavola 1.17" xr:uid="{00000000-0004-0000-0100-00000E000000}"/>
    <hyperlink ref="A39" location="'Tav1.18PrvArc_SIRIS_class17 '!A1" display="Tavola 1.18" xr:uid="{00000000-0004-0000-0100-00000F000000}"/>
    <hyperlink ref="A40" location="'Tav1.18T PrvArc_SIRIS_class17 '!A1" display="Tavola 1.18T" xr:uid="{00000000-0004-0000-0100-000010000000}"/>
    <hyperlink ref="A41" location="'Tav1.18P PrvArc_SIRIS_class17'!A1" display="Tavola 1.18P" xr:uid="{00000000-0004-0000-0100-000011000000}"/>
    <hyperlink ref="A42" location="Tav1.19PrvArc_SIRIS_diff_16_17!A1" display="Tavola 1.19" xr:uid="{00000000-0004-0000-0100-000012000000}"/>
    <hyperlink ref="A5" location="'Tav 1.3 PrvArcL2'!A1" display="Tavola 1.3" xr:uid="{00000000-0004-0000-0100-000013000000}"/>
    <hyperlink ref="A11" location="'Tav 1.1_T PrvArc'!A1" display="Tavola 1.1_T" xr:uid="{00000000-0004-0000-0100-000014000000}"/>
    <hyperlink ref="A12" location="'Tav 1.2_T PrvArcL1'!A1" display="Tavola 1.2_T" xr:uid="{00000000-0004-0000-0100-000015000000}"/>
    <hyperlink ref="A14" location="'Tav 1.4_T PrvArcL3'!A1" display="Tavola 1.4_T" xr:uid="{00000000-0004-0000-0100-000016000000}"/>
    <hyperlink ref="A15" location="'Tav 1.5_T PrvArcL4'!A1" display="Tavola 1.5_T" xr:uid="{00000000-0004-0000-0100-000017000000}"/>
    <hyperlink ref="A16" location="'Tav 1.6_T PrvArcPonte'!A1" display="Tavola 1.6_T" xr:uid="{00000000-0004-0000-0100-000018000000}"/>
    <hyperlink ref="A17" location="'Tav 1.7_T PrvArcGalleria'!A1" display="Tavola 1.7_T" xr:uid="{00000000-0004-0000-0100-000019000000}"/>
    <hyperlink ref="A13" location="'Tav 1.3_T PrvArcL2'!A1" display="Tavola 1.3_T" xr:uid="{00000000-0004-0000-0100-00001A000000}"/>
    <hyperlink ref="A19" location="'Tav 1.1_P PrvArc'!A1" display="Tavola 1.1_P" xr:uid="{00000000-0004-0000-0100-00001B000000}"/>
    <hyperlink ref="A20" location="'Tav 1.2_P PrvArcL1'!A1" display="Tavola 1.2_P" xr:uid="{00000000-0004-0000-0100-00001C000000}"/>
    <hyperlink ref="A22" location="'Tav 1.4_P PrvArcL3'!A1" display="Tavola 1.4_P" xr:uid="{00000000-0004-0000-0100-00001D000000}"/>
    <hyperlink ref="A23" location="'Tav 1.5_P PrvArcL4'!A1" display="Tavola 1.5_P" xr:uid="{00000000-0004-0000-0100-00001E000000}"/>
    <hyperlink ref="A24" location="'Tav 1.6_P PrvArcPonte'!A1" display="Tavola 1.6_P" xr:uid="{00000000-0004-0000-0100-00001F000000}"/>
    <hyperlink ref="A25" location="'Tav 1.7_P PrvArcGalleria'!A1" display="Tavola 1.7_P" xr:uid="{00000000-0004-0000-0100-000020000000}"/>
    <hyperlink ref="A21" location="'Tav 1.3 PrvArcL2'!A1" display="Tavola 1.3_P" xr:uid="{00000000-0004-0000-0100-000021000000}"/>
    <hyperlink ref="A3" location="'Tav 1.1 PrvArc'!A1" display="Tavola 1.1" xr:uid="{00000000-0004-0000-0100-000022000000}"/>
  </hyperlinks>
  <pageMargins left="0.25" right="0.25" top="0.75" bottom="0.75" header="0.3" footer="0.3"/>
  <pageSetup paperSize="9" scale="8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5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37" t="s">
        <v>278</v>
      </c>
    </row>
    <row r="2" spans="1:36" x14ac:dyDescent="0.3">
      <c r="A2" s="1" t="s">
        <v>44</v>
      </c>
      <c r="B2" s="61" t="s">
        <v>45</v>
      </c>
      <c r="C2" s="47">
        <v>1.0265521230855133E-2</v>
      </c>
      <c r="D2" s="47">
        <v>1.2188191681648008E-2</v>
      </c>
      <c r="E2" s="47">
        <v>0</v>
      </c>
      <c r="F2" s="47">
        <v>0</v>
      </c>
      <c r="G2" s="48">
        <v>1.0529638168002087E-2</v>
      </c>
      <c r="H2" s="46">
        <v>9.8501905914754381E-4</v>
      </c>
      <c r="I2" s="47">
        <v>0</v>
      </c>
      <c r="J2" s="47">
        <v>5.1780726491384326E-4</v>
      </c>
      <c r="K2" s="47">
        <v>0</v>
      </c>
      <c r="L2" s="48">
        <v>7.2508077016984068E-4</v>
      </c>
      <c r="M2" s="46">
        <v>1.360864628101463E-4</v>
      </c>
      <c r="N2" s="47">
        <v>0</v>
      </c>
      <c r="O2" s="47">
        <v>1.0077899184040513E-4</v>
      </c>
      <c r="P2" s="47">
        <v>0</v>
      </c>
      <c r="Q2" s="48">
        <v>1.134880811831999E-4</v>
      </c>
      <c r="R2" s="46">
        <v>1.1821443106767007E-4</v>
      </c>
      <c r="S2" s="47">
        <v>0</v>
      </c>
      <c r="T2" s="47">
        <v>0</v>
      </c>
      <c r="U2" s="47">
        <v>0</v>
      </c>
      <c r="V2" s="48">
        <v>9.9865683773640282E-5</v>
      </c>
      <c r="W2" s="46">
        <v>0</v>
      </c>
      <c r="X2" s="47">
        <v>0</v>
      </c>
      <c r="Y2" s="47">
        <v>0</v>
      </c>
      <c r="Z2" s="47">
        <v>0</v>
      </c>
      <c r="AA2" s="47">
        <v>0</v>
      </c>
      <c r="AB2" s="47">
        <v>0</v>
      </c>
      <c r="AC2" s="47">
        <v>0</v>
      </c>
      <c r="AD2" s="47">
        <v>0</v>
      </c>
      <c r="AE2" s="48">
        <v>0</v>
      </c>
      <c r="AF2" s="46">
        <v>0</v>
      </c>
      <c r="AG2" s="47">
        <v>1.0332080591782182E-3</v>
      </c>
      <c r="AH2" s="47">
        <v>0</v>
      </c>
      <c r="AI2" s="48">
        <v>7.9051221520905245E-4</v>
      </c>
      <c r="AJ2" s="49">
        <v>1.3743676916233055E-3</v>
      </c>
    </row>
    <row r="3" spans="1:36" x14ac:dyDescent="0.3">
      <c r="A3" s="1" t="s">
        <v>44</v>
      </c>
      <c r="B3" s="61" t="s">
        <v>46</v>
      </c>
      <c r="C3" s="47">
        <v>2.7462259647672892E-3</v>
      </c>
      <c r="D3" s="47">
        <v>6.5704344864538078E-3</v>
      </c>
      <c r="E3" s="47">
        <v>0</v>
      </c>
      <c r="F3" s="47">
        <v>0</v>
      </c>
      <c r="G3" s="48">
        <v>3.2785084641180681E-3</v>
      </c>
      <c r="H3" s="46">
        <v>0</v>
      </c>
      <c r="I3" s="47">
        <v>0</v>
      </c>
      <c r="J3" s="47">
        <v>6.8894996423047054E-4</v>
      </c>
      <c r="K3" s="47">
        <v>0</v>
      </c>
      <c r="L3" s="48">
        <v>4.053642220414021E-4</v>
      </c>
      <c r="M3" s="46">
        <v>6.0594744269791773E-4</v>
      </c>
      <c r="N3" s="47">
        <v>0</v>
      </c>
      <c r="O3" s="47">
        <v>0</v>
      </c>
      <c r="P3" s="47">
        <v>0</v>
      </c>
      <c r="Q3" s="48">
        <v>3.8940420208501803E-4</v>
      </c>
      <c r="R3" s="46">
        <v>0</v>
      </c>
      <c r="S3" s="47">
        <v>0</v>
      </c>
      <c r="T3" s="47">
        <v>0</v>
      </c>
      <c r="U3" s="47">
        <v>0</v>
      </c>
      <c r="V3" s="48">
        <v>0</v>
      </c>
      <c r="W3" s="46">
        <v>0</v>
      </c>
      <c r="X3" s="47">
        <v>0</v>
      </c>
      <c r="Y3" s="47">
        <v>0</v>
      </c>
      <c r="Z3" s="47">
        <v>0</v>
      </c>
      <c r="AA3" s="47">
        <v>0</v>
      </c>
      <c r="AB3" s="47">
        <v>0</v>
      </c>
      <c r="AC3" s="47">
        <v>0</v>
      </c>
      <c r="AD3" s="47">
        <v>0</v>
      </c>
      <c r="AE3" s="48">
        <v>0</v>
      </c>
      <c r="AF3" s="46">
        <v>0</v>
      </c>
      <c r="AG3" s="47">
        <v>0</v>
      </c>
      <c r="AH3" s="47">
        <v>1.6319403537201141E-3</v>
      </c>
      <c r="AI3" s="48">
        <v>7.6772622047144865E-4</v>
      </c>
      <c r="AJ3" s="49">
        <v>1.1303253625081495E-3</v>
      </c>
    </row>
    <row r="4" spans="1:36" x14ac:dyDescent="0.3">
      <c r="A4" s="1" t="s">
        <v>44</v>
      </c>
      <c r="B4" s="61" t="s">
        <v>47</v>
      </c>
      <c r="C4" s="47">
        <v>2.0004873083713421E-2</v>
      </c>
      <c r="D4" s="47">
        <v>3.8197493913577078E-3</v>
      </c>
      <c r="E4" s="47">
        <v>0</v>
      </c>
      <c r="F4" s="47">
        <v>0</v>
      </c>
      <c r="G4" s="48">
        <v>1.6537017868889049E-2</v>
      </c>
      <c r="H4" s="46">
        <v>0</v>
      </c>
      <c r="I4" s="47">
        <v>0</v>
      </c>
      <c r="J4" s="47">
        <v>4.2373057311124285E-4</v>
      </c>
      <c r="K4" s="47">
        <v>0</v>
      </c>
      <c r="L4" s="48">
        <v>2.7896854181724785E-4</v>
      </c>
      <c r="M4" s="46">
        <v>7.1703070655464892E-5</v>
      </c>
      <c r="N4" s="47">
        <v>0</v>
      </c>
      <c r="O4" s="47">
        <v>4.0559113447527083E-4</v>
      </c>
      <c r="P4" s="47">
        <v>0</v>
      </c>
      <c r="Q4" s="48">
        <v>1.6651482906728229E-4</v>
      </c>
      <c r="R4" s="46">
        <v>0</v>
      </c>
      <c r="S4" s="47">
        <v>0</v>
      </c>
      <c r="T4" s="47">
        <v>0</v>
      </c>
      <c r="U4" s="47">
        <v>0</v>
      </c>
      <c r="V4" s="48">
        <v>0</v>
      </c>
      <c r="W4" s="46">
        <v>0</v>
      </c>
      <c r="X4" s="47">
        <v>0</v>
      </c>
      <c r="Y4" s="47">
        <v>0</v>
      </c>
      <c r="Z4" s="47">
        <v>0</v>
      </c>
      <c r="AA4" s="47">
        <v>0</v>
      </c>
      <c r="AB4" s="47">
        <v>0</v>
      </c>
      <c r="AC4" s="47">
        <v>0</v>
      </c>
      <c r="AD4" s="47">
        <v>0</v>
      </c>
      <c r="AE4" s="48">
        <v>0</v>
      </c>
      <c r="AF4" s="46">
        <v>0</v>
      </c>
      <c r="AG4" s="47">
        <v>0</v>
      </c>
      <c r="AH4" s="47">
        <v>0</v>
      </c>
      <c r="AI4" s="48">
        <v>0</v>
      </c>
      <c r="AJ4" s="49">
        <v>2.6767881127815842E-3</v>
      </c>
    </row>
    <row r="5" spans="1:36" x14ac:dyDescent="0.3">
      <c r="A5" s="1" t="s">
        <v>44</v>
      </c>
      <c r="B5" s="61" t="s">
        <v>48</v>
      </c>
      <c r="C5" s="47">
        <v>0</v>
      </c>
      <c r="D5" s="47">
        <v>0</v>
      </c>
      <c r="E5" s="47">
        <v>0</v>
      </c>
      <c r="F5" s="47">
        <v>0</v>
      </c>
      <c r="G5" s="48">
        <v>0</v>
      </c>
      <c r="H5" s="46">
        <v>9.8780622118685825E-4</v>
      </c>
      <c r="I5" s="47">
        <v>0</v>
      </c>
      <c r="J5" s="47">
        <v>1.8251624285035343E-4</v>
      </c>
      <c r="K5" s="47">
        <v>0</v>
      </c>
      <c r="L5" s="48">
        <v>4.3608177026347708E-4</v>
      </c>
      <c r="M5" s="46">
        <v>3.1106357107771272E-4</v>
      </c>
      <c r="N5" s="47">
        <v>0</v>
      </c>
      <c r="O5" s="47">
        <v>3.0820956893643907E-4</v>
      </c>
      <c r="P5" s="47">
        <v>0</v>
      </c>
      <c r="Q5" s="48">
        <v>3.0928559891609908E-4</v>
      </c>
      <c r="R5" s="46">
        <v>0</v>
      </c>
      <c r="S5" s="47">
        <v>0</v>
      </c>
      <c r="T5" s="47">
        <v>0</v>
      </c>
      <c r="U5" s="47">
        <v>0</v>
      </c>
      <c r="V5" s="48">
        <v>0</v>
      </c>
      <c r="W5" s="46">
        <v>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8">
        <v>0</v>
      </c>
      <c r="AF5" s="46">
        <v>0</v>
      </c>
      <c r="AG5" s="47">
        <v>0</v>
      </c>
      <c r="AH5" s="47">
        <v>0</v>
      </c>
      <c r="AI5" s="48">
        <v>0</v>
      </c>
      <c r="AJ5" s="49">
        <v>2.4227700766353075E-4</v>
      </c>
    </row>
    <row r="6" spans="1:36" x14ac:dyDescent="0.3">
      <c r="A6" s="1" t="s">
        <v>44</v>
      </c>
      <c r="B6" s="61" t="s">
        <v>49</v>
      </c>
      <c r="C6" s="47">
        <v>2.6836449295086193E-2</v>
      </c>
      <c r="D6" s="47">
        <v>0</v>
      </c>
      <c r="E6" s="47">
        <v>0</v>
      </c>
      <c r="F6" s="47">
        <v>0</v>
      </c>
      <c r="G6" s="48">
        <v>2.4615852650331147E-2</v>
      </c>
      <c r="H6" s="46">
        <v>0</v>
      </c>
      <c r="I6" s="47">
        <v>0</v>
      </c>
      <c r="J6" s="47">
        <v>0</v>
      </c>
      <c r="K6" s="47">
        <v>0</v>
      </c>
      <c r="L6" s="48">
        <v>0</v>
      </c>
      <c r="M6" s="46">
        <v>0</v>
      </c>
      <c r="N6" s="47">
        <v>0</v>
      </c>
      <c r="O6" s="47">
        <v>0</v>
      </c>
      <c r="P6" s="47">
        <v>0</v>
      </c>
      <c r="Q6" s="48">
        <v>0</v>
      </c>
      <c r="R6" s="46">
        <v>0</v>
      </c>
      <c r="S6" s="47">
        <v>0</v>
      </c>
      <c r="T6" s="47">
        <v>0</v>
      </c>
      <c r="U6" s="47">
        <v>0</v>
      </c>
      <c r="V6" s="48">
        <v>0</v>
      </c>
      <c r="W6" s="46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8">
        <v>0</v>
      </c>
      <c r="AF6" s="46">
        <v>0</v>
      </c>
      <c r="AG6" s="47">
        <v>0</v>
      </c>
      <c r="AH6" s="47">
        <v>0</v>
      </c>
      <c r="AI6" s="48">
        <v>0</v>
      </c>
      <c r="AJ6" s="49">
        <v>5.821124886643732E-3</v>
      </c>
    </row>
    <row r="7" spans="1:36" x14ac:dyDescent="0.3">
      <c r="A7" s="1" t="s">
        <v>44</v>
      </c>
      <c r="B7" s="61" t="s">
        <v>50</v>
      </c>
      <c r="C7" s="47">
        <v>0</v>
      </c>
      <c r="D7" s="47">
        <v>0</v>
      </c>
      <c r="E7" s="47">
        <v>0</v>
      </c>
      <c r="F7" s="47">
        <v>0</v>
      </c>
      <c r="G7" s="48">
        <v>0</v>
      </c>
      <c r="H7" s="46">
        <v>1.7993024581242805E-4</v>
      </c>
      <c r="I7" s="47">
        <v>0</v>
      </c>
      <c r="J7" s="47">
        <v>0</v>
      </c>
      <c r="K7" s="47">
        <v>0</v>
      </c>
      <c r="L7" s="48">
        <v>8.5255618756040704E-5</v>
      </c>
      <c r="M7" s="46">
        <v>0</v>
      </c>
      <c r="N7" s="47">
        <v>0</v>
      </c>
      <c r="O7" s="47">
        <v>0</v>
      </c>
      <c r="P7" s="47">
        <v>0</v>
      </c>
      <c r="Q7" s="48">
        <v>0</v>
      </c>
      <c r="R7" s="46">
        <v>0</v>
      </c>
      <c r="S7" s="47">
        <v>0</v>
      </c>
      <c r="T7" s="47">
        <v>0</v>
      </c>
      <c r="U7" s="47">
        <v>0</v>
      </c>
      <c r="V7" s="48">
        <v>0</v>
      </c>
      <c r="W7" s="46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8">
        <v>0</v>
      </c>
      <c r="AF7" s="46">
        <v>0</v>
      </c>
      <c r="AG7" s="47">
        <v>0</v>
      </c>
      <c r="AH7" s="47">
        <v>0</v>
      </c>
      <c r="AI7" s="48">
        <v>0</v>
      </c>
      <c r="AJ7" s="49">
        <v>2.7469499431657293E-5</v>
      </c>
    </row>
    <row r="8" spans="1:36" x14ac:dyDescent="0.3">
      <c r="A8" s="1" t="s">
        <v>44</v>
      </c>
      <c r="B8" s="61" t="s">
        <v>51</v>
      </c>
      <c r="C8" s="47">
        <v>0</v>
      </c>
      <c r="D8" s="47">
        <v>0</v>
      </c>
      <c r="E8" s="47">
        <v>0</v>
      </c>
      <c r="F8" s="47">
        <v>0</v>
      </c>
      <c r="G8" s="48">
        <v>4.6254811098379029</v>
      </c>
      <c r="H8" s="46">
        <v>0</v>
      </c>
      <c r="I8" s="47">
        <v>0</v>
      </c>
      <c r="J8" s="47">
        <v>5.6113693174339105E-4</v>
      </c>
      <c r="K8" s="47">
        <v>0</v>
      </c>
      <c r="L8" s="48">
        <v>4.372657537000074E-4</v>
      </c>
      <c r="M8" s="46">
        <v>0</v>
      </c>
      <c r="N8" s="47">
        <v>0</v>
      </c>
      <c r="O8" s="47">
        <v>4.1395229588457588E-4</v>
      </c>
      <c r="P8" s="47">
        <v>0</v>
      </c>
      <c r="Q8" s="48">
        <v>2.0195389057514894E-4</v>
      </c>
      <c r="R8" s="46">
        <v>2.3508309963978713E-3</v>
      </c>
      <c r="S8" s="47">
        <v>0</v>
      </c>
      <c r="T8" s="47">
        <v>0</v>
      </c>
      <c r="U8" s="47">
        <v>0</v>
      </c>
      <c r="V8" s="48">
        <v>1.4284160020589718E-3</v>
      </c>
      <c r="W8" s="46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8">
        <v>0</v>
      </c>
      <c r="AF8" s="46">
        <v>0</v>
      </c>
      <c r="AG8" s="47">
        <v>1.7783730890007593E-2</v>
      </c>
      <c r="AH8" s="47">
        <v>0</v>
      </c>
      <c r="AI8" s="48">
        <v>4.8183807084587289E-3</v>
      </c>
      <c r="AJ8" s="49">
        <v>1.0330353252024976E-3</v>
      </c>
    </row>
    <row r="9" spans="1:36" x14ac:dyDescent="0.3">
      <c r="A9" s="1" t="s">
        <v>44</v>
      </c>
      <c r="B9" s="61" t="s">
        <v>52</v>
      </c>
      <c r="C9" s="47">
        <v>0</v>
      </c>
      <c r="D9" s="47">
        <v>0</v>
      </c>
      <c r="E9" s="47">
        <v>0</v>
      </c>
      <c r="F9" s="47">
        <v>0</v>
      </c>
      <c r="G9" s="48">
        <v>0</v>
      </c>
      <c r="H9" s="46">
        <v>0</v>
      </c>
      <c r="I9" s="47">
        <v>0</v>
      </c>
      <c r="J9" s="47">
        <v>0</v>
      </c>
      <c r="K9" s="47">
        <v>0</v>
      </c>
      <c r="L9" s="48">
        <v>0</v>
      </c>
      <c r="M9" s="46">
        <v>0</v>
      </c>
      <c r="N9" s="47">
        <v>0</v>
      </c>
      <c r="O9" s="47">
        <v>0</v>
      </c>
      <c r="P9" s="47">
        <v>0</v>
      </c>
      <c r="Q9" s="48">
        <v>0</v>
      </c>
      <c r="R9" s="46">
        <v>0</v>
      </c>
      <c r="S9" s="47">
        <v>0</v>
      </c>
      <c r="T9" s="47">
        <v>0</v>
      </c>
      <c r="U9" s="47">
        <v>0</v>
      </c>
      <c r="V9" s="48">
        <v>0</v>
      </c>
      <c r="W9" s="46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8">
        <v>0</v>
      </c>
      <c r="AF9" s="46">
        <v>0</v>
      </c>
      <c r="AG9" s="47">
        <v>0</v>
      </c>
      <c r="AH9" s="47">
        <v>0</v>
      </c>
      <c r="AI9" s="48">
        <v>0</v>
      </c>
      <c r="AJ9" s="49">
        <v>0</v>
      </c>
    </row>
    <row r="10" spans="1:36" x14ac:dyDescent="0.3">
      <c r="A10" s="1" t="s">
        <v>168</v>
      </c>
      <c r="B10" s="61" t="s">
        <v>53</v>
      </c>
      <c r="C10" s="47">
        <v>3.4802023226452976E-2</v>
      </c>
      <c r="D10" s="47">
        <v>0</v>
      </c>
      <c r="E10" s="47">
        <v>0</v>
      </c>
      <c r="F10" s="47">
        <v>0</v>
      </c>
      <c r="G10" s="48">
        <v>2.5836373835703436E-2</v>
      </c>
      <c r="H10" s="46">
        <v>0</v>
      </c>
      <c r="I10" s="47">
        <v>0</v>
      </c>
      <c r="J10" s="47">
        <v>1.1983029085723745E-3</v>
      </c>
      <c r="K10" s="47">
        <v>0</v>
      </c>
      <c r="L10" s="48">
        <v>8.2330624002489123E-4</v>
      </c>
      <c r="M10" s="46">
        <v>2.1754365921101696E-4</v>
      </c>
      <c r="N10" s="47">
        <v>0</v>
      </c>
      <c r="O10" s="47">
        <v>1.5233624540312866E-3</v>
      </c>
      <c r="P10" s="47">
        <v>0</v>
      </c>
      <c r="Q10" s="48">
        <v>9.40624192227635E-4</v>
      </c>
      <c r="R10" s="46">
        <v>8.127508049912464E-4</v>
      </c>
      <c r="S10" s="47">
        <v>0</v>
      </c>
      <c r="T10" s="47">
        <v>0.10661770871909616</v>
      </c>
      <c r="U10" s="47">
        <v>4.6054473998326977E-4</v>
      </c>
      <c r="V10" s="48">
        <v>1.199684260189213E-3</v>
      </c>
      <c r="W10" s="46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8">
        <v>0</v>
      </c>
      <c r="AF10" s="46">
        <v>0</v>
      </c>
      <c r="AG10" s="47">
        <v>0</v>
      </c>
      <c r="AH10" s="47">
        <v>5.4027860952487983E-4</v>
      </c>
      <c r="AI10" s="48">
        <v>4.9322194908400275E-4</v>
      </c>
      <c r="AJ10" s="49">
        <v>1.9068215196434771E-3</v>
      </c>
    </row>
    <row r="11" spans="1:36" x14ac:dyDescent="0.3">
      <c r="A11" s="1" t="s">
        <v>54</v>
      </c>
      <c r="B11" s="61" t="s">
        <v>55</v>
      </c>
      <c r="C11" s="47">
        <f>IF('Tav 1.6 PrvArcPonte'!C11&gt;0,'Tav 1.6_T PrvArcPonte'!C11/'Tav 1.6 PrvArcPonte'!C11,0)</f>
        <v>2.0052884912606706E-3</v>
      </c>
      <c r="D11" s="47">
        <v>0</v>
      </c>
      <c r="E11" s="47">
        <v>1.2008237357530335E-3</v>
      </c>
      <c r="F11" s="47">
        <v>0</v>
      </c>
      <c r="G11" s="48">
        <v>1.4196946307094311E-3</v>
      </c>
      <c r="H11" s="46">
        <v>0</v>
      </c>
      <c r="I11" s="47">
        <v>0</v>
      </c>
      <c r="J11" s="47">
        <v>1.6636099822780293E-4</v>
      </c>
      <c r="K11" s="47">
        <v>0</v>
      </c>
      <c r="L11" s="48">
        <v>1.2220401727608068E-4</v>
      </c>
      <c r="M11" s="46">
        <v>1.9786459373628834E-4</v>
      </c>
      <c r="N11" s="47">
        <v>0</v>
      </c>
      <c r="O11" s="47">
        <v>2.2097080678622059E-4</v>
      </c>
      <c r="P11" s="47">
        <v>0</v>
      </c>
      <c r="Q11" s="48">
        <v>2.0976709971567308E-4</v>
      </c>
      <c r="R11" s="46">
        <v>1.7217225895650547E-4</v>
      </c>
      <c r="S11" s="47">
        <v>0</v>
      </c>
      <c r="T11" s="47">
        <v>0</v>
      </c>
      <c r="U11" s="47">
        <v>0</v>
      </c>
      <c r="V11" s="48">
        <v>1.562023326516568E-4</v>
      </c>
      <c r="W11" s="46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8">
        <v>0</v>
      </c>
      <c r="AF11" s="46">
        <v>0</v>
      </c>
      <c r="AG11" s="47">
        <v>0</v>
      </c>
      <c r="AH11" s="47">
        <v>0</v>
      </c>
      <c r="AI11" s="48">
        <v>0</v>
      </c>
      <c r="AJ11" s="49">
        <v>2.6995737007107717E-4</v>
      </c>
    </row>
    <row r="12" spans="1:36" x14ac:dyDescent="0.3">
      <c r="A12" s="1" t="s">
        <v>54</v>
      </c>
      <c r="B12" s="61" t="s">
        <v>56</v>
      </c>
      <c r="C12" s="47">
        <f>IF('Tav 1.6 PrvArcPonte'!C12&gt;0,'Tav 1.6_T PrvArcPonte'!C12/'Tav 1.6 PrvArcPonte'!C12,0)</f>
        <v>9.9559422407395296E-3</v>
      </c>
      <c r="D12" s="47">
        <v>1.3270999193778209E-2</v>
      </c>
      <c r="E12" s="47">
        <v>0.32555992427677199</v>
      </c>
      <c r="F12" s="47">
        <v>0</v>
      </c>
      <c r="G12" s="48">
        <v>1.29659541421769E-2</v>
      </c>
      <c r="H12" s="46">
        <v>0</v>
      </c>
      <c r="I12" s="47">
        <v>0</v>
      </c>
      <c r="J12" s="47">
        <v>1.8325927605359394E-3</v>
      </c>
      <c r="K12" s="47">
        <v>0</v>
      </c>
      <c r="L12" s="48">
        <v>1.456955467742357E-3</v>
      </c>
      <c r="M12" s="46">
        <v>3.0518751338662891E-5</v>
      </c>
      <c r="N12" s="47">
        <v>0</v>
      </c>
      <c r="O12" s="47">
        <v>8.7747541603661996E-5</v>
      </c>
      <c r="P12" s="47">
        <v>0</v>
      </c>
      <c r="Q12" s="48">
        <v>5.7871037182982647E-5</v>
      </c>
      <c r="R12" s="46">
        <v>6.6430020601808548E-5</v>
      </c>
      <c r="S12" s="47">
        <v>0</v>
      </c>
      <c r="T12" s="47">
        <v>0</v>
      </c>
      <c r="U12" s="47">
        <v>0</v>
      </c>
      <c r="V12" s="48">
        <v>5.704092647536318E-5</v>
      </c>
      <c r="W12" s="46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8">
        <v>0</v>
      </c>
      <c r="AF12" s="46">
        <v>0</v>
      </c>
      <c r="AG12" s="47">
        <v>0</v>
      </c>
      <c r="AH12" s="47">
        <v>3.5667617554326525E-3</v>
      </c>
      <c r="AI12" s="48">
        <v>1.5673540668332973E-3</v>
      </c>
      <c r="AJ12" s="49">
        <v>1.324063082701296E-3</v>
      </c>
    </row>
    <row r="13" spans="1:36" x14ac:dyDescent="0.3">
      <c r="A13" s="1" t="s">
        <v>54</v>
      </c>
      <c r="B13" s="61" t="s">
        <v>57</v>
      </c>
      <c r="C13" s="47">
        <f>IF('Tav 1.6 PrvArcPonte'!C13&gt;0,'Tav 1.6_T PrvArcPonte'!C13/'Tav 1.6 PrvArcPonte'!C13,0)</f>
        <v>0</v>
      </c>
      <c r="D13" s="47">
        <v>0</v>
      </c>
      <c r="E13" s="47">
        <v>0</v>
      </c>
      <c r="F13" s="47">
        <v>0</v>
      </c>
      <c r="G13" s="48">
        <v>0</v>
      </c>
      <c r="H13" s="46">
        <v>0</v>
      </c>
      <c r="I13" s="47">
        <v>0</v>
      </c>
      <c r="J13" s="47">
        <v>1.9359601553360752E-3</v>
      </c>
      <c r="K13" s="47">
        <v>0</v>
      </c>
      <c r="L13" s="48">
        <v>1.1929856889150744E-3</v>
      </c>
      <c r="M13" s="46">
        <v>2.7885089586280006E-3</v>
      </c>
      <c r="N13" s="47">
        <v>0</v>
      </c>
      <c r="O13" s="47">
        <v>3.5127594488039464E-4</v>
      </c>
      <c r="P13" s="47">
        <v>0</v>
      </c>
      <c r="Q13" s="48">
        <v>1.0970249771582337E-3</v>
      </c>
      <c r="R13" s="46">
        <v>1.2756791787379686E-4</v>
      </c>
      <c r="S13" s="47">
        <v>0</v>
      </c>
      <c r="T13" s="47">
        <v>0</v>
      </c>
      <c r="U13" s="47">
        <v>0</v>
      </c>
      <c r="V13" s="48">
        <v>1.1872174139422389E-4</v>
      </c>
      <c r="W13" s="46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8">
        <v>0</v>
      </c>
      <c r="AF13" s="46">
        <v>0</v>
      </c>
      <c r="AG13" s="47">
        <v>0</v>
      </c>
      <c r="AH13" s="47">
        <v>0</v>
      </c>
      <c r="AI13" s="48">
        <v>0</v>
      </c>
      <c r="AJ13" s="49">
        <v>8.3495389741244073E-4</v>
      </c>
    </row>
    <row r="14" spans="1:36" x14ac:dyDescent="0.3">
      <c r="A14" s="1" t="s">
        <v>54</v>
      </c>
      <c r="B14" s="61" t="s">
        <v>58</v>
      </c>
      <c r="C14" s="47">
        <f>IF('Tav 1.6 PrvArcPonte'!C14&gt;0,'Tav 1.6_T PrvArcPonte'!C14/'Tav 1.6 PrvArcPonte'!C14,0)</f>
        <v>3.3121374676412664E-2</v>
      </c>
      <c r="D14" s="47">
        <v>5.0860461575052099E-2</v>
      </c>
      <c r="E14" s="47">
        <v>5.5698260011330783E-2</v>
      </c>
      <c r="F14" s="47">
        <v>4.4130973804679769E-3</v>
      </c>
      <c r="G14" s="48">
        <v>3.8031125088050788E-2</v>
      </c>
      <c r="H14" s="46">
        <v>1.9996559327532524E-4</v>
      </c>
      <c r="I14" s="47">
        <v>0</v>
      </c>
      <c r="J14" s="47">
        <v>2.0996920510006293E-3</v>
      </c>
      <c r="K14" s="47">
        <v>0</v>
      </c>
      <c r="L14" s="48">
        <v>1.2423696490443828E-3</v>
      </c>
      <c r="M14" s="46">
        <v>1.1798178842870688E-3</v>
      </c>
      <c r="N14" s="47">
        <v>0</v>
      </c>
      <c r="O14" s="47">
        <v>4.810697125301333E-4</v>
      </c>
      <c r="P14" s="47">
        <v>0</v>
      </c>
      <c r="Q14" s="48">
        <v>7.3219115393325274E-4</v>
      </c>
      <c r="R14" s="46">
        <v>3.7526056804533414E-5</v>
      </c>
      <c r="S14" s="47">
        <v>0</v>
      </c>
      <c r="T14" s="47">
        <v>0</v>
      </c>
      <c r="U14" s="47">
        <v>6.3153644660117057E-4</v>
      </c>
      <c r="V14" s="48">
        <v>1.2181978590341664E-4</v>
      </c>
      <c r="W14" s="46">
        <v>1.6303216311792754E-3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8">
        <v>6.6698163833644401E-4</v>
      </c>
      <c r="AF14" s="46">
        <v>0</v>
      </c>
      <c r="AG14" s="47">
        <v>8.1926037275707969E-4</v>
      </c>
      <c r="AH14" s="47">
        <v>1.0145179872987358E-3</v>
      </c>
      <c r="AI14" s="48">
        <v>9.0523079462970972E-4</v>
      </c>
      <c r="AJ14" s="49">
        <v>3.7689191497696111E-3</v>
      </c>
    </row>
    <row r="15" spans="1:36" x14ac:dyDescent="0.3">
      <c r="A15" s="1" t="s">
        <v>54</v>
      </c>
      <c r="B15" s="61" t="s">
        <v>59</v>
      </c>
      <c r="C15" s="47">
        <f>IF('Tav 1.6 PrvArcPonte'!C15&gt;0,'Tav 1.6_T PrvArcPonte'!C15/'Tav 1.6 PrvArcPonte'!C15,0)</f>
        <v>0</v>
      </c>
      <c r="D15" s="47">
        <v>0</v>
      </c>
      <c r="E15" s="47">
        <v>0</v>
      </c>
      <c r="F15" s="47">
        <v>0</v>
      </c>
      <c r="G15" s="48">
        <v>0</v>
      </c>
      <c r="H15" s="46">
        <v>1.2790888167703714E-3</v>
      </c>
      <c r="I15" s="47">
        <v>0</v>
      </c>
      <c r="J15" s="47">
        <v>1.2250479755772823E-3</v>
      </c>
      <c r="K15" s="47">
        <v>0</v>
      </c>
      <c r="L15" s="48">
        <v>1.226430891428913E-3</v>
      </c>
      <c r="M15" s="46">
        <v>4.9160325919173835E-4</v>
      </c>
      <c r="N15" s="47">
        <v>0</v>
      </c>
      <c r="O15" s="47">
        <v>6.5429308331070666E-4</v>
      </c>
      <c r="P15" s="47">
        <v>0</v>
      </c>
      <c r="Q15" s="48">
        <v>6.1329628871656307E-4</v>
      </c>
      <c r="R15" s="46">
        <v>4.6040122896799716E-4</v>
      </c>
      <c r="S15" s="47">
        <v>0</v>
      </c>
      <c r="T15" s="47">
        <v>9.779106984123806E-3</v>
      </c>
      <c r="U15" s="47">
        <v>0</v>
      </c>
      <c r="V15" s="48">
        <v>4.8905840905226451E-4</v>
      </c>
      <c r="W15" s="46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8">
        <v>0</v>
      </c>
      <c r="AF15" s="46">
        <v>0</v>
      </c>
      <c r="AG15" s="47">
        <v>0</v>
      </c>
      <c r="AH15" s="47">
        <v>0</v>
      </c>
      <c r="AI15" s="48">
        <v>0</v>
      </c>
      <c r="AJ15" s="49">
        <v>5.8145216343708319E-4</v>
      </c>
    </row>
    <row r="16" spans="1:36" x14ac:dyDescent="0.3">
      <c r="A16" s="1" t="s">
        <v>54</v>
      </c>
      <c r="B16" s="61" t="s">
        <v>60</v>
      </c>
      <c r="C16" s="47">
        <f>IF('Tav 1.6 PrvArcPonte'!C16&gt;0,'Tav 1.6_T PrvArcPonte'!C16/'Tav 1.6 PrvArcPonte'!C16,0)</f>
        <v>2.5713297239206799E-4</v>
      </c>
      <c r="D16" s="47">
        <v>2.7365698655998577E-3</v>
      </c>
      <c r="E16" s="47">
        <v>0</v>
      </c>
      <c r="F16" s="47">
        <v>0</v>
      </c>
      <c r="G16" s="48">
        <v>4.1099707920111308E-4</v>
      </c>
      <c r="H16" s="46">
        <v>1.9748328491162105E-4</v>
      </c>
      <c r="I16" s="47">
        <v>0</v>
      </c>
      <c r="J16" s="47">
        <v>1.9280939817068675E-4</v>
      </c>
      <c r="K16" s="47">
        <v>0</v>
      </c>
      <c r="L16" s="48">
        <v>1.9354242791286914E-4</v>
      </c>
      <c r="M16" s="46">
        <v>1.0754156086353504E-3</v>
      </c>
      <c r="N16" s="47">
        <v>0</v>
      </c>
      <c r="O16" s="47">
        <v>2.2241630226839157E-4</v>
      </c>
      <c r="P16" s="47">
        <v>0</v>
      </c>
      <c r="Q16" s="48">
        <v>6.6306726006942307E-4</v>
      </c>
      <c r="R16" s="46">
        <v>2.5730374518147654E-4</v>
      </c>
      <c r="S16" s="47">
        <v>0</v>
      </c>
      <c r="T16" s="47">
        <v>6.3052726157690519E-3</v>
      </c>
      <c r="U16" s="47">
        <v>3.073255833483971E-4</v>
      </c>
      <c r="V16" s="48">
        <v>3.3332088601577308E-4</v>
      </c>
      <c r="W16" s="46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8">
        <v>0</v>
      </c>
      <c r="AF16" s="46">
        <v>0</v>
      </c>
      <c r="AG16" s="47">
        <v>9.4588909159516697E-5</v>
      </c>
      <c r="AH16" s="47">
        <v>0</v>
      </c>
      <c r="AI16" s="48">
        <v>4.9856408463533028E-5</v>
      </c>
      <c r="AJ16" s="49">
        <v>3.9460207344891815E-4</v>
      </c>
    </row>
    <row r="17" spans="1:36" x14ac:dyDescent="0.3">
      <c r="A17" s="1" t="s">
        <v>54</v>
      </c>
      <c r="B17" s="61" t="s">
        <v>61</v>
      </c>
      <c r="C17" s="47">
        <f>IF('Tav 1.6 PrvArcPonte'!C17&gt;0,'Tav 1.6_T PrvArcPonte'!C17/'Tav 1.6 PrvArcPonte'!C17,0)</f>
        <v>0</v>
      </c>
      <c r="D17" s="47">
        <v>0</v>
      </c>
      <c r="E17" s="47">
        <v>0</v>
      </c>
      <c r="F17" s="47">
        <v>0</v>
      </c>
      <c r="G17" s="48">
        <v>0</v>
      </c>
      <c r="H17" s="46">
        <v>0</v>
      </c>
      <c r="I17" s="47">
        <v>0</v>
      </c>
      <c r="J17" s="47">
        <v>5.4968634959602983E-4</v>
      </c>
      <c r="K17" s="47">
        <v>0</v>
      </c>
      <c r="L17" s="48">
        <v>3.0870801292270597E-4</v>
      </c>
      <c r="M17" s="46">
        <v>2.0308453477620235E-4</v>
      </c>
      <c r="N17" s="47">
        <v>0</v>
      </c>
      <c r="O17" s="47">
        <v>0</v>
      </c>
      <c r="P17" s="47">
        <v>0</v>
      </c>
      <c r="Q17" s="48">
        <v>1.3096615351122299E-4</v>
      </c>
      <c r="R17" s="46">
        <v>6.0131672872037318E-4</v>
      </c>
      <c r="S17" s="47">
        <v>0</v>
      </c>
      <c r="T17" s="47">
        <v>0</v>
      </c>
      <c r="U17" s="47">
        <v>0</v>
      </c>
      <c r="V17" s="48">
        <v>4.9658869260605341E-4</v>
      </c>
      <c r="W17" s="46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8">
        <v>0</v>
      </c>
      <c r="AF17" s="46">
        <v>0</v>
      </c>
      <c r="AG17" s="47">
        <v>0</v>
      </c>
      <c r="AH17" s="47">
        <v>0</v>
      </c>
      <c r="AI17" s="48">
        <v>0</v>
      </c>
      <c r="AJ17" s="49">
        <v>2.051254160441212E-4</v>
      </c>
    </row>
    <row r="18" spans="1:36" x14ac:dyDescent="0.3">
      <c r="A18" s="1" t="s">
        <v>54</v>
      </c>
      <c r="B18" s="61" t="s">
        <v>62</v>
      </c>
      <c r="C18" s="47">
        <f>IF('Tav 1.6 PrvArcPonte'!C18&gt;0,'Tav 1.6_T PrvArcPonte'!C18/'Tav 1.6 PrvArcPonte'!C18,0)</f>
        <v>0</v>
      </c>
      <c r="D18" s="47">
        <v>0</v>
      </c>
      <c r="E18" s="47">
        <v>0</v>
      </c>
      <c r="F18" s="47">
        <v>0</v>
      </c>
      <c r="G18" s="48">
        <v>0</v>
      </c>
      <c r="H18" s="46">
        <v>0</v>
      </c>
      <c r="I18" s="47">
        <v>0</v>
      </c>
      <c r="J18" s="47">
        <v>0</v>
      </c>
      <c r="K18" s="47">
        <v>0</v>
      </c>
      <c r="L18" s="48">
        <v>0</v>
      </c>
      <c r="M18" s="46">
        <v>0</v>
      </c>
      <c r="N18" s="47">
        <v>0</v>
      </c>
      <c r="O18" s="47">
        <v>0</v>
      </c>
      <c r="P18" s="47">
        <v>0</v>
      </c>
      <c r="Q18" s="48">
        <v>0</v>
      </c>
      <c r="R18" s="46">
        <v>1.6067143877065629E-4</v>
      </c>
      <c r="S18" s="47">
        <v>0</v>
      </c>
      <c r="T18" s="47">
        <v>0</v>
      </c>
      <c r="U18" s="47">
        <v>0</v>
      </c>
      <c r="V18" s="48">
        <v>1.4845766146804002E-4</v>
      </c>
      <c r="W18" s="46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8">
        <v>0</v>
      </c>
      <c r="AF18" s="46">
        <v>0</v>
      </c>
      <c r="AG18" s="47">
        <v>1.1140684354110245E-3</v>
      </c>
      <c r="AH18" s="47">
        <v>1.2158413484553419E-3</v>
      </c>
      <c r="AI18" s="48">
        <v>1.1432231275218595E-3</v>
      </c>
      <c r="AJ18" s="49">
        <v>1.4122844454435656E-4</v>
      </c>
    </row>
    <row r="19" spans="1:36" x14ac:dyDescent="0.3">
      <c r="A19" s="1" t="s">
        <v>54</v>
      </c>
      <c r="B19" s="61" t="s">
        <v>63</v>
      </c>
      <c r="C19" s="47">
        <f>IF('Tav 1.6 PrvArcPonte'!C19&gt;0,'Tav 1.6_T PrvArcPonte'!C19/'Tav 1.6 PrvArcPonte'!C19,0)</f>
        <v>3.1581137988424554E-3</v>
      </c>
      <c r="D19" s="47">
        <v>1.9014914084017301E-3</v>
      </c>
      <c r="E19" s="47">
        <v>0</v>
      </c>
      <c r="F19" s="47">
        <v>0</v>
      </c>
      <c r="G19" s="48">
        <v>3.0959474136066068E-3</v>
      </c>
      <c r="H19" s="46">
        <v>6.598710681328052E-3</v>
      </c>
      <c r="I19" s="47">
        <v>0</v>
      </c>
      <c r="J19" s="47">
        <v>1.5866759194104404E-3</v>
      </c>
      <c r="K19" s="47">
        <v>0</v>
      </c>
      <c r="L19" s="48">
        <v>4.1015243227381952E-3</v>
      </c>
      <c r="M19" s="46">
        <v>1.077271657122465E-3</v>
      </c>
      <c r="N19" s="47">
        <v>0</v>
      </c>
      <c r="O19" s="47">
        <v>1.9172007918148999E-3</v>
      </c>
      <c r="P19" s="47">
        <v>0</v>
      </c>
      <c r="Q19" s="48">
        <v>1.4590221950702273E-3</v>
      </c>
      <c r="R19" s="46">
        <v>1.0695026221208249E-3</v>
      </c>
      <c r="S19" s="47">
        <v>0</v>
      </c>
      <c r="T19" s="47">
        <v>0</v>
      </c>
      <c r="U19" s="47">
        <v>0</v>
      </c>
      <c r="V19" s="48">
        <v>9.4646794667635709E-4</v>
      </c>
      <c r="W19" s="46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8">
        <v>0</v>
      </c>
      <c r="AF19" s="46">
        <v>0</v>
      </c>
      <c r="AG19" s="47">
        <v>0</v>
      </c>
      <c r="AH19" s="47">
        <v>3.5801328744488783E-2</v>
      </c>
      <c r="AI19" s="48">
        <v>5.0089490216735323E-3</v>
      </c>
      <c r="AJ19" s="49">
        <v>2.3012880606062165E-3</v>
      </c>
    </row>
    <row r="20" spans="1:36" x14ac:dyDescent="0.3">
      <c r="A20" s="1" t="s">
        <v>54</v>
      </c>
      <c r="B20" s="61" t="s">
        <v>64</v>
      </c>
      <c r="C20" s="47">
        <f>IF('Tav 1.6 PrvArcPonte'!C20&gt;0,'Tav 1.6_T PrvArcPonte'!C20/'Tav 1.6 PrvArcPonte'!C20,0)</f>
        <v>0</v>
      </c>
      <c r="D20" s="47">
        <v>0</v>
      </c>
      <c r="E20" s="47">
        <v>0</v>
      </c>
      <c r="F20" s="47">
        <v>0</v>
      </c>
      <c r="G20" s="48">
        <v>4.8231872850083716E-3</v>
      </c>
      <c r="H20" s="46">
        <v>0</v>
      </c>
      <c r="I20" s="47">
        <v>0</v>
      </c>
      <c r="J20" s="47">
        <v>0</v>
      </c>
      <c r="K20" s="47">
        <v>0</v>
      </c>
      <c r="L20" s="48">
        <v>0</v>
      </c>
      <c r="M20" s="46">
        <v>0</v>
      </c>
      <c r="N20" s="47">
        <v>0</v>
      </c>
      <c r="O20" s="47">
        <v>0</v>
      </c>
      <c r="P20" s="47">
        <v>0</v>
      </c>
      <c r="Q20" s="48">
        <v>0</v>
      </c>
      <c r="R20" s="46">
        <v>0</v>
      </c>
      <c r="S20" s="47">
        <v>0</v>
      </c>
      <c r="T20" s="47">
        <v>0</v>
      </c>
      <c r="U20" s="47">
        <v>3.0937134558939572E-3</v>
      </c>
      <c r="V20" s="48">
        <v>4.0084195607689987E-4</v>
      </c>
      <c r="W20" s="46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8">
        <v>0</v>
      </c>
      <c r="AF20" s="46">
        <v>0</v>
      </c>
      <c r="AG20" s="47">
        <v>0</v>
      </c>
      <c r="AH20" s="47">
        <v>0</v>
      </c>
      <c r="AI20" s="48">
        <v>0</v>
      </c>
      <c r="AJ20" s="49">
        <v>4.780830776224938E-4</v>
      </c>
    </row>
    <row r="21" spans="1:36" x14ac:dyDescent="0.3">
      <c r="A21" s="1" t="s">
        <v>54</v>
      </c>
      <c r="B21" s="61" t="s">
        <v>65</v>
      </c>
      <c r="C21" s="47">
        <f>IF('Tav 1.6 PrvArcPonte'!C21&gt;0,'Tav 1.6_T PrvArcPonte'!C21/'Tav 1.6 PrvArcPonte'!C21,0)</f>
        <v>0</v>
      </c>
      <c r="D21" s="47">
        <v>0</v>
      </c>
      <c r="E21" s="47">
        <v>0.24096379094684145</v>
      </c>
      <c r="F21" s="47">
        <v>0.11209858526483223</v>
      </c>
      <c r="G21" s="48">
        <v>6.5030777424924932E-3</v>
      </c>
      <c r="H21" s="46">
        <v>0</v>
      </c>
      <c r="I21" s="47">
        <v>0</v>
      </c>
      <c r="J21" s="47">
        <v>0</v>
      </c>
      <c r="K21" s="47">
        <v>0</v>
      </c>
      <c r="L21" s="48">
        <v>0</v>
      </c>
      <c r="M21" s="46">
        <v>0</v>
      </c>
      <c r="N21" s="47">
        <v>0</v>
      </c>
      <c r="O21" s="47">
        <v>0</v>
      </c>
      <c r="P21" s="47">
        <v>0</v>
      </c>
      <c r="Q21" s="48">
        <v>0</v>
      </c>
      <c r="R21" s="46">
        <v>0</v>
      </c>
      <c r="S21" s="47">
        <v>0</v>
      </c>
      <c r="T21" s="47">
        <v>0</v>
      </c>
      <c r="U21" s="47">
        <v>0</v>
      </c>
      <c r="V21" s="48">
        <v>0</v>
      </c>
      <c r="W21" s="46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8">
        <v>0</v>
      </c>
      <c r="AF21" s="46">
        <v>0</v>
      </c>
      <c r="AG21" s="47">
        <v>0</v>
      </c>
      <c r="AH21" s="47">
        <v>0</v>
      </c>
      <c r="AI21" s="48">
        <v>0</v>
      </c>
      <c r="AJ21" s="49">
        <v>2.117974885632088E-3</v>
      </c>
    </row>
    <row r="22" spans="1:36" x14ac:dyDescent="0.3">
      <c r="A22" s="1" t="s">
        <v>54</v>
      </c>
      <c r="B22" s="61" t="s">
        <v>66</v>
      </c>
      <c r="C22" s="47">
        <f>IF('Tav 1.6 PrvArcPonte'!C22&gt;0,'Tav 1.6_T PrvArcPonte'!C22/'Tav 1.6 PrvArcPonte'!C22,0)</f>
        <v>0</v>
      </c>
      <c r="D22" s="47">
        <v>0</v>
      </c>
      <c r="E22" s="47">
        <v>0</v>
      </c>
      <c r="F22" s="47">
        <v>0</v>
      </c>
      <c r="G22" s="48">
        <v>0</v>
      </c>
      <c r="H22" s="46">
        <v>0</v>
      </c>
      <c r="I22" s="47">
        <v>0</v>
      </c>
      <c r="J22" s="47">
        <v>0</v>
      </c>
      <c r="K22" s="47">
        <v>0</v>
      </c>
      <c r="L22" s="48">
        <v>0</v>
      </c>
      <c r="M22" s="46">
        <v>0</v>
      </c>
      <c r="N22" s="47">
        <v>0</v>
      </c>
      <c r="O22" s="47">
        <v>0</v>
      </c>
      <c r="P22" s="47">
        <v>0</v>
      </c>
      <c r="Q22" s="48">
        <v>0</v>
      </c>
      <c r="R22" s="46">
        <v>0</v>
      </c>
      <c r="S22" s="47">
        <v>0</v>
      </c>
      <c r="T22" s="47">
        <v>0</v>
      </c>
      <c r="U22" s="47">
        <v>0</v>
      </c>
      <c r="V22" s="48">
        <v>0</v>
      </c>
      <c r="W22" s="46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8">
        <v>0</v>
      </c>
      <c r="AF22" s="46">
        <v>0</v>
      </c>
      <c r="AG22" s="47">
        <v>0</v>
      </c>
      <c r="AH22" s="47">
        <v>0</v>
      </c>
      <c r="AI22" s="48">
        <v>0</v>
      </c>
      <c r="AJ22" s="49">
        <v>0</v>
      </c>
    </row>
    <row r="23" spans="1:36" x14ac:dyDescent="0.3">
      <c r="A23" s="1" t="s">
        <v>169</v>
      </c>
      <c r="B23" s="61" t="s">
        <v>170</v>
      </c>
      <c r="C23" s="47">
        <f>IF('Tav 1.6 PrvArcPonte'!C23&gt;0,'Tav 1.6_T PrvArcPonte'!C23/'Tav 1.6 PrvArcPonte'!C23,0)</f>
        <v>0</v>
      </c>
      <c r="D23" s="47">
        <v>0</v>
      </c>
      <c r="E23" s="47">
        <v>3.2056560204536587E-2</v>
      </c>
      <c r="F23" s="47">
        <v>6.337340459844705E-2</v>
      </c>
      <c r="G23" s="48">
        <v>1.0178617620751054E-2</v>
      </c>
      <c r="H23" s="46">
        <v>1.2068757833975047E-3</v>
      </c>
      <c r="I23" s="47">
        <v>0</v>
      </c>
      <c r="J23" s="47">
        <v>2.4536095409728874E-3</v>
      </c>
      <c r="K23" s="47">
        <v>0</v>
      </c>
      <c r="L23" s="48">
        <v>1.8025552438399302E-3</v>
      </c>
      <c r="M23" s="46">
        <v>2.6187665578369292E-3</v>
      </c>
      <c r="N23" s="47">
        <v>0</v>
      </c>
      <c r="O23" s="47">
        <v>1.7432727243787405E-3</v>
      </c>
      <c r="P23" s="47">
        <v>0</v>
      </c>
      <c r="Q23" s="48">
        <v>2.3208960302666813E-3</v>
      </c>
      <c r="R23" s="46">
        <v>5.7729869554861313E-4</v>
      </c>
      <c r="S23" s="47">
        <v>0</v>
      </c>
      <c r="T23" s="47">
        <v>0</v>
      </c>
      <c r="U23" s="47">
        <v>0</v>
      </c>
      <c r="V23" s="48">
        <v>4.6989077832272722E-4</v>
      </c>
      <c r="W23" s="46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8">
        <v>0</v>
      </c>
      <c r="AF23" s="46">
        <v>0</v>
      </c>
      <c r="AG23" s="47">
        <v>0</v>
      </c>
      <c r="AH23" s="47">
        <v>1.0603171280139376E-3</v>
      </c>
      <c r="AI23" s="48">
        <v>4.9434241974906183E-4</v>
      </c>
      <c r="AJ23" s="49">
        <v>2.1152720810117664E-3</v>
      </c>
    </row>
    <row r="24" spans="1:36" x14ac:dyDescent="0.3">
      <c r="A24" s="1" t="s">
        <v>169</v>
      </c>
      <c r="B24" s="61" t="s">
        <v>67</v>
      </c>
      <c r="C24" s="47">
        <f>IF('Tav 1.6 PrvArcPonte'!C24&gt;0,'Tav 1.6_T PrvArcPonte'!C24/'Tav 1.6 PrvArcPonte'!C24,0)</f>
        <v>4.3287484540168192E-3</v>
      </c>
      <c r="D24" s="47">
        <v>0</v>
      </c>
      <c r="E24" s="47">
        <v>3.1135386704724755E-2</v>
      </c>
      <c r="F24" s="47">
        <v>0</v>
      </c>
      <c r="G24" s="48">
        <v>1.0687652223161377E-2</v>
      </c>
      <c r="H24" s="46">
        <v>2.1404114955732092E-4</v>
      </c>
      <c r="I24" s="47">
        <v>0</v>
      </c>
      <c r="J24" s="47">
        <v>1.4121603449654624E-3</v>
      </c>
      <c r="K24" s="47">
        <v>0</v>
      </c>
      <c r="L24" s="48">
        <v>9.1751941297641619E-4</v>
      </c>
      <c r="M24" s="46">
        <v>2.4086423920127217E-3</v>
      </c>
      <c r="N24" s="47">
        <v>0</v>
      </c>
      <c r="O24" s="47">
        <v>9.4817036957392005E-5</v>
      </c>
      <c r="P24" s="47">
        <v>0</v>
      </c>
      <c r="Q24" s="48">
        <v>1.3607259628621161E-3</v>
      </c>
      <c r="R24" s="46">
        <v>1.1530903680226836E-3</v>
      </c>
      <c r="S24" s="47">
        <v>0</v>
      </c>
      <c r="T24" s="47">
        <v>0</v>
      </c>
      <c r="U24" s="47">
        <v>1.3881236901004866E-4</v>
      </c>
      <c r="V24" s="48">
        <v>9.5566718646785667E-4</v>
      </c>
      <c r="W24" s="46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8">
        <v>0</v>
      </c>
      <c r="AF24" s="46">
        <v>0</v>
      </c>
      <c r="AG24" s="47">
        <v>5.2760203412095912E-3</v>
      </c>
      <c r="AH24" s="47">
        <v>1.1707562411426679E-3</v>
      </c>
      <c r="AI24" s="48">
        <v>3.2260954340926004E-3</v>
      </c>
      <c r="AJ24" s="49">
        <v>1.5096291495180895E-3</v>
      </c>
    </row>
    <row r="25" spans="1:36" x14ac:dyDescent="0.3">
      <c r="A25" s="1" t="s">
        <v>68</v>
      </c>
      <c r="B25" s="61" t="s">
        <v>69</v>
      </c>
      <c r="C25" s="47">
        <f>IF('Tav 1.6 PrvArcPonte'!C25&gt;0,'Tav 1.6_T PrvArcPonte'!C25/'Tav 1.6 PrvArcPonte'!C25,0)</f>
        <v>7.9825134808825124E-2</v>
      </c>
      <c r="D25" s="47">
        <v>7.7796225729577534E-2</v>
      </c>
      <c r="E25" s="47">
        <v>4.0980711770237264E-3</v>
      </c>
      <c r="F25" s="47">
        <v>7.7968626550715195E-3</v>
      </c>
      <c r="G25" s="48">
        <v>2.7337884253926643E-2</v>
      </c>
      <c r="H25" s="46">
        <v>2.8028265194367778E-4</v>
      </c>
      <c r="I25" s="47">
        <v>0</v>
      </c>
      <c r="J25" s="47">
        <v>1.5149230838194915E-3</v>
      </c>
      <c r="K25" s="47">
        <v>0</v>
      </c>
      <c r="L25" s="48">
        <v>1.0080646127168086E-3</v>
      </c>
      <c r="M25" s="46">
        <v>4.5902843314976134E-4</v>
      </c>
      <c r="N25" s="47">
        <v>0</v>
      </c>
      <c r="O25" s="47">
        <v>1.1634301635530827E-4</v>
      </c>
      <c r="P25" s="47">
        <v>0</v>
      </c>
      <c r="Q25" s="48">
        <v>3.4987788041915507E-4</v>
      </c>
      <c r="R25" s="46">
        <v>4.121955363025626E-4</v>
      </c>
      <c r="S25" s="47">
        <v>0</v>
      </c>
      <c r="T25" s="47">
        <v>0</v>
      </c>
      <c r="U25" s="47">
        <v>0</v>
      </c>
      <c r="V25" s="48">
        <v>3.6816038221610894E-4</v>
      </c>
      <c r="W25" s="46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8">
        <v>0</v>
      </c>
      <c r="AF25" s="46">
        <v>0</v>
      </c>
      <c r="AG25" s="47">
        <v>7.1459619997935118E-4</v>
      </c>
      <c r="AH25" s="47">
        <v>1.5877056149159862E-3</v>
      </c>
      <c r="AI25" s="48">
        <v>1.0793413607641043E-3</v>
      </c>
      <c r="AJ25" s="49">
        <v>3.6038848163556336E-3</v>
      </c>
    </row>
    <row r="26" spans="1:36" x14ac:dyDescent="0.3">
      <c r="A26" s="1" t="s">
        <v>68</v>
      </c>
      <c r="B26" s="61" t="s">
        <v>70</v>
      </c>
      <c r="C26" s="47">
        <f>IF('Tav 1.6 PrvArcPonte'!C26&gt;0,'Tav 1.6_T PrvArcPonte'!C26/'Tav 1.6 PrvArcPonte'!C26,0)</f>
        <v>0</v>
      </c>
      <c r="D26" s="47">
        <v>0</v>
      </c>
      <c r="E26" s="47">
        <v>0</v>
      </c>
      <c r="F26" s="47">
        <v>0</v>
      </c>
      <c r="G26" s="48">
        <v>0</v>
      </c>
      <c r="H26" s="46">
        <v>4.8440356312579237E-4</v>
      </c>
      <c r="I26" s="47">
        <v>0</v>
      </c>
      <c r="J26" s="47">
        <v>5.9371434842322697E-4</v>
      </c>
      <c r="K26" s="47">
        <v>0</v>
      </c>
      <c r="L26" s="48">
        <v>5.5115465937483543E-4</v>
      </c>
      <c r="M26" s="46">
        <v>1.3358658984931012E-3</v>
      </c>
      <c r="N26" s="47">
        <v>0</v>
      </c>
      <c r="O26" s="47">
        <v>0</v>
      </c>
      <c r="P26" s="47">
        <v>0</v>
      </c>
      <c r="Q26" s="48">
        <v>7.4248519882261785E-4</v>
      </c>
      <c r="R26" s="46">
        <v>0</v>
      </c>
      <c r="S26" s="47">
        <v>0</v>
      </c>
      <c r="T26" s="47">
        <v>0</v>
      </c>
      <c r="U26" s="47">
        <v>0</v>
      </c>
      <c r="V26" s="48">
        <v>0</v>
      </c>
      <c r="W26" s="46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8">
        <v>0</v>
      </c>
      <c r="AF26" s="46">
        <v>0</v>
      </c>
      <c r="AG26" s="47">
        <v>0</v>
      </c>
      <c r="AH26" s="47">
        <v>1.1471663697416317E-3</v>
      </c>
      <c r="AI26" s="48">
        <v>2.2242187882504222E-4</v>
      </c>
      <c r="AJ26" s="49">
        <v>4.0386053349370757E-4</v>
      </c>
    </row>
    <row r="27" spans="1:36" x14ac:dyDescent="0.3">
      <c r="A27" s="1" t="s">
        <v>68</v>
      </c>
      <c r="B27" s="61" t="s">
        <v>71</v>
      </c>
      <c r="C27" s="47">
        <f>IF('Tav 1.6 PrvArcPonte'!C27&gt;0,'Tav 1.6_T PrvArcPonte'!C27/'Tav 1.6 PrvArcPonte'!C27,0)</f>
        <v>0</v>
      </c>
      <c r="D27" s="47">
        <v>0</v>
      </c>
      <c r="E27" s="47">
        <v>0</v>
      </c>
      <c r="F27" s="47">
        <v>0</v>
      </c>
      <c r="G27" s="48">
        <v>0.73724175828618443</v>
      </c>
      <c r="H27" s="46">
        <v>2.1734970389974432E-3</v>
      </c>
      <c r="I27" s="47">
        <v>0</v>
      </c>
      <c r="J27" s="47">
        <v>1.1481207933620931E-3</v>
      </c>
      <c r="K27" s="47">
        <v>0</v>
      </c>
      <c r="L27" s="48">
        <v>1.7198179819567379E-3</v>
      </c>
      <c r="M27" s="46">
        <v>2.5199271352179661E-3</v>
      </c>
      <c r="N27" s="47">
        <v>0</v>
      </c>
      <c r="O27" s="47">
        <v>1.7536066730128672E-3</v>
      </c>
      <c r="P27" s="47">
        <v>0</v>
      </c>
      <c r="Q27" s="48">
        <v>2.1736800888919748E-3</v>
      </c>
      <c r="R27" s="46">
        <v>1.7381159689612159E-3</v>
      </c>
      <c r="S27" s="47">
        <v>0</v>
      </c>
      <c r="T27" s="47">
        <v>3.845060731405834E-2</v>
      </c>
      <c r="U27" s="47">
        <v>0</v>
      </c>
      <c r="V27" s="48">
        <v>2.0315395667813586E-3</v>
      </c>
      <c r="W27" s="46">
        <v>4.3183448437802774E-3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8">
        <v>3.2450075373425917E-3</v>
      </c>
      <c r="AF27" s="46">
        <v>0</v>
      </c>
      <c r="AG27" s="47">
        <v>0</v>
      </c>
      <c r="AH27" s="47">
        <v>0</v>
      </c>
      <c r="AI27" s="48">
        <v>0</v>
      </c>
      <c r="AJ27" s="49">
        <v>1.1249746290428107E-2</v>
      </c>
    </row>
    <row r="28" spans="1:36" x14ac:dyDescent="0.3">
      <c r="A28" s="1" t="s">
        <v>68</v>
      </c>
      <c r="B28" s="61" t="s">
        <v>72</v>
      </c>
      <c r="C28" s="47">
        <f>IF('Tav 1.6 PrvArcPonte'!C28&gt;0,'Tav 1.6_T PrvArcPonte'!C28/'Tav 1.6 PrvArcPonte'!C28,0)</f>
        <v>2.6128097396087267E-2</v>
      </c>
      <c r="D28" s="47">
        <v>3.1137365132594529E-2</v>
      </c>
      <c r="E28" s="47">
        <v>1.1950500347842907</v>
      </c>
      <c r="F28" s="47">
        <v>0</v>
      </c>
      <c r="G28" s="48">
        <v>8.3423453507941767E-2</v>
      </c>
      <c r="H28" s="46">
        <v>0</v>
      </c>
      <c r="I28" s="47">
        <v>0</v>
      </c>
      <c r="J28" s="47">
        <v>1.1471272318513737E-4</v>
      </c>
      <c r="K28" s="47">
        <v>0</v>
      </c>
      <c r="L28" s="48">
        <v>7.7371036347738419E-5</v>
      </c>
      <c r="M28" s="46">
        <v>4.9107428395270278E-3</v>
      </c>
      <c r="N28" s="47">
        <v>0</v>
      </c>
      <c r="O28" s="47">
        <v>5.8750101373910106E-5</v>
      </c>
      <c r="P28" s="47">
        <v>0</v>
      </c>
      <c r="Q28" s="48">
        <v>2.942669398650781E-3</v>
      </c>
      <c r="R28" s="46">
        <v>0</v>
      </c>
      <c r="S28" s="47">
        <v>0</v>
      </c>
      <c r="T28" s="47">
        <v>0</v>
      </c>
      <c r="U28" s="47">
        <v>0</v>
      </c>
      <c r="V28" s="48">
        <v>0</v>
      </c>
      <c r="W28" s="46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8">
        <v>0</v>
      </c>
      <c r="AF28" s="46">
        <v>0</v>
      </c>
      <c r="AG28" s="47">
        <v>2.7969670123149247E-3</v>
      </c>
      <c r="AH28" s="47">
        <v>2.7803106864865158E-4</v>
      </c>
      <c r="AI28" s="48">
        <v>2.0938661774143269E-3</v>
      </c>
      <c r="AJ28" s="49">
        <v>6.2198885476806264E-3</v>
      </c>
    </row>
    <row r="29" spans="1:36" x14ac:dyDescent="0.3">
      <c r="A29" s="1" t="s">
        <v>68</v>
      </c>
      <c r="B29" s="61" t="s">
        <v>73</v>
      </c>
      <c r="C29" s="47">
        <f>IF('Tav 1.6 PrvArcPonte'!C29&gt;0,'Tav 1.6_T PrvArcPonte'!C29/'Tav 1.6 PrvArcPonte'!C29,0)</f>
        <v>8.5086121403934903E-4</v>
      </c>
      <c r="D29" s="47">
        <v>3.6708115295195362E-3</v>
      </c>
      <c r="E29" s="47">
        <v>1.1270559603749297</v>
      </c>
      <c r="F29" s="47">
        <v>0</v>
      </c>
      <c r="G29" s="48">
        <v>6.7027311673422976E-2</v>
      </c>
      <c r="H29" s="46">
        <v>1.4192442413334639E-2</v>
      </c>
      <c r="I29" s="47">
        <v>0</v>
      </c>
      <c r="J29" s="47">
        <v>4.8160797156630714E-3</v>
      </c>
      <c r="K29" s="47">
        <v>0</v>
      </c>
      <c r="L29" s="48">
        <v>6.8077649304713076E-3</v>
      </c>
      <c r="M29" s="46">
        <v>1.0359434265254117E-3</v>
      </c>
      <c r="N29" s="47">
        <v>0</v>
      </c>
      <c r="O29" s="47">
        <v>3.1489392787295368E-5</v>
      </c>
      <c r="P29" s="47">
        <v>0</v>
      </c>
      <c r="Q29" s="48">
        <v>6.3446299653737131E-4</v>
      </c>
      <c r="R29" s="46">
        <v>3.0750776633267689E-4</v>
      </c>
      <c r="S29" s="47">
        <v>0</v>
      </c>
      <c r="T29" s="47">
        <v>0</v>
      </c>
      <c r="U29" s="47">
        <v>0</v>
      </c>
      <c r="V29" s="48">
        <v>2.7967321650201898E-4</v>
      </c>
      <c r="W29" s="46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8">
        <v>0</v>
      </c>
      <c r="AF29" s="46">
        <v>0</v>
      </c>
      <c r="AG29" s="47">
        <v>4.0011095893781632E-4</v>
      </c>
      <c r="AH29" s="47">
        <v>0</v>
      </c>
      <c r="AI29" s="48">
        <v>3.0396125712130867E-4</v>
      </c>
      <c r="AJ29" s="49">
        <v>5.9668061050776834E-3</v>
      </c>
    </row>
    <row r="30" spans="1:36" x14ac:dyDescent="0.3">
      <c r="A30" s="1" t="s">
        <v>68</v>
      </c>
      <c r="B30" s="61" t="s">
        <v>74</v>
      </c>
      <c r="C30" s="47">
        <f>IF('Tav 1.6 PrvArcPonte'!C30&gt;0,'Tav 1.6_T PrvArcPonte'!C30/'Tav 1.6 PrvArcPonte'!C30,0)</f>
        <v>0</v>
      </c>
      <c r="D30" s="47">
        <v>0</v>
      </c>
      <c r="E30" s="47">
        <v>0</v>
      </c>
      <c r="F30" s="47">
        <v>0</v>
      </c>
      <c r="G30" s="48">
        <v>0</v>
      </c>
      <c r="H30" s="46">
        <v>0</v>
      </c>
      <c r="I30" s="47">
        <v>0</v>
      </c>
      <c r="J30" s="47">
        <v>0</v>
      </c>
      <c r="K30" s="47">
        <v>0</v>
      </c>
      <c r="L30" s="48">
        <v>0</v>
      </c>
      <c r="M30" s="46">
        <v>0</v>
      </c>
      <c r="N30" s="47">
        <v>0</v>
      </c>
      <c r="O30" s="47">
        <v>6.4567495239820243E-5</v>
      </c>
      <c r="P30" s="47">
        <v>0</v>
      </c>
      <c r="Q30" s="48">
        <v>3.9657302555379943E-5</v>
      </c>
      <c r="R30" s="46">
        <v>2.710235543569534E-5</v>
      </c>
      <c r="S30" s="47">
        <v>0</v>
      </c>
      <c r="T30" s="47">
        <v>0</v>
      </c>
      <c r="U30" s="47">
        <v>0</v>
      </c>
      <c r="V30" s="48">
        <v>2.5009016590430504E-5</v>
      </c>
      <c r="W30" s="46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8">
        <v>0</v>
      </c>
      <c r="AF30" s="46">
        <v>0</v>
      </c>
      <c r="AG30" s="47">
        <v>0</v>
      </c>
      <c r="AH30" s="47">
        <v>0</v>
      </c>
      <c r="AI30" s="48">
        <v>0</v>
      </c>
      <c r="AJ30" s="49">
        <v>2.1347816709797045E-5</v>
      </c>
    </row>
    <row r="31" spans="1:36" x14ac:dyDescent="0.3">
      <c r="A31" s="1" t="s">
        <v>68</v>
      </c>
      <c r="B31" s="61" t="s">
        <v>75</v>
      </c>
      <c r="C31" s="47">
        <f>IF('Tav 1.6 PrvArcPonte'!C31&gt;0,'Tav 1.6_T PrvArcPonte'!C31/'Tav 1.6 PrvArcPonte'!C31,0)</f>
        <v>0.11538340529757235</v>
      </c>
      <c r="D31" s="47">
        <v>0.57327017155281335</v>
      </c>
      <c r="E31" s="47">
        <v>0</v>
      </c>
      <c r="F31" s="47">
        <v>0</v>
      </c>
      <c r="G31" s="48">
        <v>5.1774151145491873E-2</v>
      </c>
      <c r="H31" s="46">
        <v>0</v>
      </c>
      <c r="I31" s="47">
        <v>0</v>
      </c>
      <c r="J31" s="47">
        <v>1.7279114162477838E-3</v>
      </c>
      <c r="K31" s="47">
        <v>0</v>
      </c>
      <c r="L31" s="48">
        <v>1.4752455471766393E-3</v>
      </c>
      <c r="M31" s="46">
        <v>4.6742316976442801E-4</v>
      </c>
      <c r="N31" s="47">
        <v>0</v>
      </c>
      <c r="O31" s="47">
        <v>2.1304518923671265E-4</v>
      </c>
      <c r="P31" s="47">
        <v>0</v>
      </c>
      <c r="Q31" s="48">
        <v>3.6951184628784394E-4</v>
      </c>
      <c r="R31" s="46">
        <v>1.0783234093506794E-3</v>
      </c>
      <c r="S31" s="47">
        <v>0</v>
      </c>
      <c r="T31" s="47">
        <v>0</v>
      </c>
      <c r="U31" s="47">
        <v>0</v>
      </c>
      <c r="V31" s="48">
        <v>9.9856364862013812E-4</v>
      </c>
      <c r="W31" s="46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8">
        <v>0</v>
      </c>
      <c r="AF31" s="46">
        <v>0</v>
      </c>
      <c r="AG31" s="47">
        <v>0</v>
      </c>
      <c r="AH31" s="47">
        <v>0</v>
      </c>
      <c r="AI31" s="48">
        <v>0</v>
      </c>
      <c r="AJ31" s="49">
        <v>7.1725505042894138E-3</v>
      </c>
    </row>
    <row r="32" spans="1:36" x14ac:dyDescent="0.3">
      <c r="A32" s="1" t="s">
        <v>76</v>
      </c>
      <c r="B32" s="61" t="s">
        <v>77</v>
      </c>
      <c r="C32" s="47">
        <f>IF('Tav 1.6 PrvArcPonte'!C32&gt;0,'Tav 1.6_T PrvArcPonte'!C32/'Tav 1.6 PrvArcPonte'!C32,0)</f>
        <v>9.0334987989963049E-4</v>
      </c>
      <c r="D32" s="47">
        <v>0</v>
      </c>
      <c r="E32" s="47">
        <v>0</v>
      </c>
      <c r="F32" s="47">
        <v>0</v>
      </c>
      <c r="G32" s="48">
        <v>4.8835716768455659E-4</v>
      </c>
      <c r="H32" s="46">
        <v>0</v>
      </c>
      <c r="I32" s="47">
        <v>0</v>
      </c>
      <c r="J32" s="47">
        <v>0</v>
      </c>
      <c r="K32" s="47">
        <v>0</v>
      </c>
      <c r="L32" s="48">
        <v>0</v>
      </c>
      <c r="M32" s="46">
        <v>0</v>
      </c>
      <c r="N32" s="47">
        <v>0</v>
      </c>
      <c r="O32" s="47">
        <v>2.4325723047522638E-3</v>
      </c>
      <c r="P32" s="47">
        <v>0</v>
      </c>
      <c r="Q32" s="48">
        <v>1.3408904912187831E-3</v>
      </c>
      <c r="R32" s="46">
        <v>0</v>
      </c>
      <c r="S32" s="47">
        <v>0</v>
      </c>
      <c r="T32" s="47">
        <v>0</v>
      </c>
      <c r="U32" s="47">
        <v>0</v>
      </c>
      <c r="V32" s="48">
        <v>0</v>
      </c>
      <c r="W32" s="46">
        <v>0</v>
      </c>
      <c r="X32" s="47">
        <v>0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8">
        <v>0</v>
      </c>
      <c r="AF32" s="46">
        <v>0</v>
      </c>
      <c r="AG32" s="47">
        <v>0</v>
      </c>
      <c r="AH32" s="47">
        <v>0</v>
      </c>
      <c r="AI32" s="48">
        <v>0</v>
      </c>
      <c r="AJ32" s="49">
        <v>4.6962778489201534E-4</v>
      </c>
    </row>
    <row r="33" spans="1:36" x14ac:dyDescent="0.3">
      <c r="A33" s="1" t="s">
        <v>76</v>
      </c>
      <c r="B33" s="61" t="s">
        <v>78</v>
      </c>
      <c r="C33" s="47">
        <f>IF('Tav 1.6 PrvArcPonte'!C33&gt;0,'Tav 1.6_T PrvArcPonte'!C33/'Tav 1.6 PrvArcPonte'!C33,0)</f>
        <v>0</v>
      </c>
      <c r="D33" s="47">
        <v>0.24920211564182163</v>
      </c>
      <c r="E33" s="47">
        <v>0</v>
      </c>
      <c r="F33" s="47">
        <v>0</v>
      </c>
      <c r="G33" s="48">
        <v>0.35515045196495892</v>
      </c>
      <c r="H33" s="46">
        <v>4.035337688599424E-3</v>
      </c>
      <c r="I33" s="47">
        <v>0</v>
      </c>
      <c r="J33" s="47">
        <v>5.6539301008378859E-4</v>
      </c>
      <c r="K33" s="47">
        <v>0</v>
      </c>
      <c r="L33" s="48">
        <v>1.6597340887860037E-3</v>
      </c>
      <c r="M33" s="46">
        <v>4.4470785067101132E-3</v>
      </c>
      <c r="N33" s="47">
        <v>0</v>
      </c>
      <c r="O33" s="47">
        <v>1.0406626056558446E-3</v>
      </c>
      <c r="P33" s="47">
        <v>0</v>
      </c>
      <c r="Q33" s="48">
        <v>1.7053079144582481E-3</v>
      </c>
      <c r="R33" s="46">
        <v>0</v>
      </c>
      <c r="S33" s="47">
        <v>0</v>
      </c>
      <c r="T33" s="47">
        <v>0</v>
      </c>
      <c r="U33" s="47">
        <v>0</v>
      </c>
      <c r="V33" s="48">
        <v>0</v>
      </c>
      <c r="W33" s="46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8">
        <v>0</v>
      </c>
      <c r="AF33" s="46">
        <v>0</v>
      </c>
      <c r="AG33" s="47">
        <v>0</v>
      </c>
      <c r="AH33" s="47">
        <v>0</v>
      </c>
      <c r="AI33" s="48">
        <v>0</v>
      </c>
      <c r="AJ33" s="49">
        <v>5.1497904713317916E-2</v>
      </c>
    </row>
    <row r="34" spans="1:36" x14ac:dyDescent="0.3">
      <c r="A34" s="1" t="s">
        <v>76</v>
      </c>
      <c r="B34" s="61" t="s">
        <v>79</v>
      </c>
      <c r="C34" s="47">
        <f>IF('Tav 1.6 PrvArcPonte'!C34&gt;0,'Tav 1.6_T PrvArcPonte'!C34/'Tav 1.6 PrvArcPonte'!C34,0)</f>
        <v>0</v>
      </c>
      <c r="D34" s="47">
        <v>0</v>
      </c>
      <c r="E34" s="47">
        <v>0</v>
      </c>
      <c r="F34" s="47">
        <v>0</v>
      </c>
      <c r="G34" s="48">
        <v>0</v>
      </c>
      <c r="H34" s="46">
        <v>0</v>
      </c>
      <c r="I34" s="47">
        <v>0</v>
      </c>
      <c r="J34" s="47">
        <v>0</v>
      </c>
      <c r="K34" s="47">
        <v>0</v>
      </c>
      <c r="L34" s="48">
        <v>0</v>
      </c>
      <c r="M34" s="46">
        <v>0</v>
      </c>
      <c r="N34" s="47">
        <v>0</v>
      </c>
      <c r="O34" s="47">
        <v>0</v>
      </c>
      <c r="P34" s="47">
        <v>0</v>
      </c>
      <c r="Q34" s="48">
        <v>1.1863258721372546E-3</v>
      </c>
      <c r="R34" s="46">
        <v>0</v>
      </c>
      <c r="S34" s="47">
        <v>0</v>
      </c>
      <c r="T34" s="47">
        <v>0</v>
      </c>
      <c r="U34" s="47">
        <v>0</v>
      </c>
      <c r="V34" s="48">
        <v>0</v>
      </c>
      <c r="W34" s="46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8">
        <v>0</v>
      </c>
      <c r="AF34" s="46">
        <v>0</v>
      </c>
      <c r="AG34" s="47">
        <v>0.17674847997658794</v>
      </c>
      <c r="AH34" s="47">
        <v>0</v>
      </c>
      <c r="AI34" s="48">
        <v>8.2483090213162441E-2</v>
      </c>
      <c r="AJ34" s="49">
        <v>2.3671183319005878E-3</v>
      </c>
    </row>
    <row r="35" spans="1:36" x14ac:dyDescent="0.3">
      <c r="A35" s="1" t="s">
        <v>76</v>
      </c>
      <c r="B35" s="61" t="s">
        <v>80</v>
      </c>
      <c r="C35" s="47">
        <f>IF('Tav 1.6 PrvArcPonte'!C35&gt;0,'Tav 1.6_T PrvArcPonte'!C35/'Tav 1.6 PrvArcPonte'!C35,0)</f>
        <v>0</v>
      </c>
      <c r="D35" s="47">
        <v>0</v>
      </c>
      <c r="E35" s="47">
        <v>0</v>
      </c>
      <c r="F35" s="47">
        <v>0</v>
      </c>
      <c r="G35" s="48">
        <v>0</v>
      </c>
      <c r="H35" s="46">
        <v>0</v>
      </c>
      <c r="I35" s="47">
        <v>0</v>
      </c>
      <c r="J35" s="47">
        <v>0</v>
      </c>
      <c r="K35" s="47">
        <v>0</v>
      </c>
      <c r="L35" s="48">
        <v>0</v>
      </c>
      <c r="M35" s="46">
        <v>0</v>
      </c>
      <c r="N35" s="47">
        <v>0</v>
      </c>
      <c r="O35" s="47">
        <v>0</v>
      </c>
      <c r="P35" s="47">
        <v>0</v>
      </c>
      <c r="Q35" s="48">
        <v>0</v>
      </c>
      <c r="R35" s="46">
        <v>0</v>
      </c>
      <c r="S35" s="47">
        <v>0</v>
      </c>
      <c r="T35" s="47">
        <v>0</v>
      </c>
      <c r="U35" s="47">
        <v>1.4188671227346251E-3</v>
      </c>
      <c r="V35" s="48">
        <v>1.9763237956697247E-4</v>
      </c>
      <c r="W35" s="46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8">
        <v>0</v>
      </c>
      <c r="AF35" s="46">
        <v>0</v>
      </c>
      <c r="AG35" s="47">
        <v>0</v>
      </c>
      <c r="AH35" s="47">
        <v>3.4252325128591899E-3</v>
      </c>
      <c r="AI35" s="48">
        <v>5.8822111349259541E-4</v>
      </c>
      <c r="AJ35" s="49">
        <v>1.3048775721325289E-4</v>
      </c>
    </row>
    <row r="36" spans="1:36" x14ac:dyDescent="0.3">
      <c r="A36" s="1" t="s">
        <v>81</v>
      </c>
      <c r="B36" s="61" t="s">
        <v>82</v>
      </c>
      <c r="C36" s="47">
        <f>IF('Tav 1.6 PrvArcPonte'!C36&gt;0,'Tav 1.6_T PrvArcPonte'!C36/'Tav 1.6 PrvArcPonte'!C36,0)</f>
        <v>0.30480540696307074</v>
      </c>
      <c r="D36" s="47">
        <v>0.21206772219933745</v>
      </c>
      <c r="E36" s="47">
        <v>0</v>
      </c>
      <c r="F36" s="47">
        <v>0</v>
      </c>
      <c r="G36" s="48">
        <v>0.28042092694908771</v>
      </c>
      <c r="H36" s="46">
        <v>5.8317282559143422E-3</v>
      </c>
      <c r="I36" s="47">
        <v>0</v>
      </c>
      <c r="J36" s="47">
        <v>0</v>
      </c>
      <c r="K36" s="47">
        <v>0</v>
      </c>
      <c r="L36" s="48">
        <v>2.328308614086842E-3</v>
      </c>
      <c r="M36" s="46">
        <v>7.4960255683007731E-4</v>
      </c>
      <c r="N36" s="47">
        <v>0</v>
      </c>
      <c r="O36" s="47">
        <v>1.865158528863808E-2</v>
      </c>
      <c r="P36" s="47">
        <v>0</v>
      </c>
      <c r="Q36" s="48">
        <v>5.4203536043065095E-3</v>
      </c>
      <c r="R36" s="46">
        <v>0</v>
      </c>
      <c r="S36" s="47">
        <v>1</v>
      </c>
      <c r="T36" s="47">
        <v>0</v>
      </c>
      <c r="U36" s="47">
        <v>0</v>
      </c>
      <c r="V36" s="48">
        <v>1.8884949209325543E-3</v>
      </c>
      <c r="W36" s="46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8">
        <v>0</v>
      </c>
      <c r="AF36" s="46">
        <v>0</v>
      </c>
      <c r="AG36" s="47">
        <v>0</v>
      </c>
      <c r="AH36" s="47">
        <v>0</v>
      </c>
      <c r="AI36" s="48">
        <v>0</v>
      </c>
      <c r="AJ36" s="49">
        <v>1.8388936599713978E-2</v>
      </c>
    </row>
    <row r="37" spans="1:36" x14ac:dyDescent="0.3">
      <c r="A37" s="1" t="s">
        <v>81</v>
      </c>
      <c r="B37" s="61" t="s">
        <v>83</v>
      </c>
      <c r="C37" s="47">
        <f>IF('Tav 1.6 PrvArcPonte'!C37&gt;0,'Tav 1.6_T PrvArcPonte'!C37/'Tav 1.6 PrvArcPonte'!C37,0)</f>
        <v>4.8574988768369194E-2</v>
      </c>
      <c r="D37" s="47">
        <v>4.8945606634854325E-2</v>
      </c>
      <c r="E37" s="47">
        <v>0</v>
      </c>
      <c r="F37" s="47">
        <v>0</v>
      </c>
      <c r="G37" s="48">
        <v>4.8258578725883898E-2</v>
      </c>
      <c r="H37" s="46">
        <v>4.6342582594869128E-4</v>
      </c>
      <c r="I37" s="47">
        <v>0</v>
      </c>
      <c r="J37" s="47">
        <v>2.1009470852155338E-4</v>
      </c>
      <c r="K37" s="47">
        <v>0</v>
      </c>
      <c r="L37" s="48">
        <v>3.0912388114500404E-4</v>
      </c>
      <c r="M37" s="46">
        <v>5.5400441281867104E-3</v>
      </c>
      <c r="N37" s="47">
        <v>0</v>
      </c>
      <c r="O37" s="47">
        <v>1.3469640786721076E-3</v>
      </c>
      <c r="P37" s="47">
        <v>0</v>
      </c>
      <c r="Q37" s="48">
        <v>3.5632395756570374E-3</v>
      </c>
      <c r="R37" s="46">
        <v>1.2174238194935351E-4</v>
      </c>
      <c r="S37" s="47">
        <v>0</v>
      </c>
      <c r="T37" s="47">
        <v>0</v>
      </c>
      <c r="U37" s="47">
        <v>0</v>
      </c>
      <c r="V37" s="48">
        <v>8.9001098431245316E-5</v>
      </c>
      <c r="W37" s="46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8">
        <v>0</v>
      </c>
      <c r="AF37" s="46">
        <v>0</v>
      </c>
      <c r="AG37" s="47">
        <v>0</v>
      </c>
      <c r="AH37" s="47">
        <v>0</v>
      </c>
      <c r="AI37" s="48">
        <v>0</v>
      </c>
      <c r="AJ37" s="49">
        <v>5.2916410389832139E-3</v>
      </c>
    </row>
    <row r="38" spans="1:36" x14ac:dyDescent="0.3">
      <c r="A38" s="1" t="s">
        <v>81</v>
      </c>
      <c r="B38" s="61" t="s">
        <v>84</v>
      </c>
      <c r="C38" s="47">
        <f>IF('Tav 1.6 PrvArcPonte'!C38&gt;0,'Tav 1.6_T PrvArcPonte'!C38/'Tav 1.6 PrvArcPonte'!C38,0)</f>
        <v>0.31709541571653027</v>
      </c>
      <c r="D38" s="47">
        <v>0.13111382031355617</v>
      </c>
      <c r="E38" s="47">
        <v>0.57755457168738034</v>
      </c>
      <c r="F38" s="47">
        <v>0</v>
      </c>
      <c r="G38" s="48">
        <v>0.26802615604507168</v>
      </c>
      <c r="H38" s="46">
        <v>7.3993668006437563E-3</v>
      </c>
      <c r="I38" s="47">
        <v>3.3219151589456902E-2</v>
      </c>
      <c r="J38" s="47">
        <v>1.7989146497315105E-3</v>
      </c>
      <c r="K38" s="47">
        <v>0</v>
      </c>
      <c r="L38" s="48">
        <v>4.5640849679554228E-3</v>
      </c>
      <c r="M38" s="46">
        <v>7.5481746035526006E-3</v>
      </c>
      <c r="N38" s="47">
        <v>0</v>
      </c>
      <c r="O38" s="47">
        <v>1.7023111645314841E-3</v>
      </c>
      <c r="P38" s="47">
        <v>0</v>
      </c>
      <c r="Q38" s="48">
        <v>4.7820092218314606E-3</v>
      </c>
      <c r="R38" s="46">
        <v>2.6314243301919075E-3</v>
      </c>
      <c r="S38" s="47">
        <v>0</v>
      </c>
      <c r="T38" s="47">
        <v>1.0714904007361673E-2</v>
      </c>
      <c r="U38" s="47">
        <v>1.8160062447155827E-2</v>
      </c>
      <c r="V38" s="48">
        <v>6.0772486619782738E-3</v>
      </c>
      <c r="W38" s="46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8">
        <v>0</v>
      </c>
      <c r="AF38" s="46">
        <v>0</v>
      </c>
      <c r="AG38" s="47">
        <v>0</v>
      </c>
      <c r="AH38" s="47">
        <v>1.5912359473526431E-2</v>
      </c>
      <c r="AI38" s="48">
        <v>1.3385318698446063E-2</v>
      </c>
      <c r="AJ38" s="49">
        <v>1.3200739893243467E-2</v>
      </c>
    </row>
    <row r="39" spans="1:36" x14ac:dyDescent="0.3">
      <c r="A39" s="1" t="s">
        <v>81</v>
      </c>
      <c r="B39" s="61" t="s">
        <v>85</v>
      </c>
      <c r="C39" s="47">
        <f>IF('Tav 1.6 PrvArcPonte'!C39&gt;0,'Tav 1.6_T PrvArcPonte'!C39/'Tav 1.6 PrvArcPonte'!C39,0)</f>
        <v>6.0122265239514756E-2</v>
      </c>
      <c r="D39" s="47">
        <v>3.5268098275773083E-2</v>
      </c>
      <c r="E39" s="47">
        <v>0</v>
      </c>
      <c r="F39" s="47">
        <v>0</v>
      </c>
      <c r="G39" s="48">
        <v>5.5963796424789047E-2</v>
      </c>
      <c r="H39" s="46">
        <v>0</v>
      </c>
      <c r="I39" s="47">
        <v>0</v>
      </c>
      <c r="J39" s="47">
        <v>0</v>
      </c>
      <c r="K39" s="47">
        <v>0</v>
      </c>
      <c r="L39" s="48">
        <v>0</v>
      </c>
      <c r="M39" s="46">
        <v>0</v>
      </c>
      <c r="N39" s="47">
        <v>0</v>
      </c>
      <c r="O39" s="47">
        <v>0</v>
      </c>
      <c r="P39" s="47">
        <v>0</v>
      </c>
      <c r="Q39" s="48">
        <v>0</v>
      </c>
      <c r="R39" s="46">
        <v>1.049516855862909E-2</v>
      </c>
      <c r="S39" s="47">
        <v>0</v>
      </c>
      <c r="T39" s="47">
        <v>0</v>
      </c>
      <c r="U39" s="47">
        <v>0</v>
      </c>
      <c r="V39" s="48">
        <v>7.7686207194565425E-3</v>
      </c>
      <c r="W39" s="46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8">
        <v>0</v>
      </c>
      <c r="AF39" s="46">
        <v>0</v>
      </c>
      <c r="AG39" s="47">
        <v>0</v>
      </c>
      <c r="AH39" s="47">
        <v>0</v>
      </c>
      <c r="AI39" s="48">
        <v>0</v>
      </c>
      <c r="AJ39" s="49">
        <v>8.9264816920381213E-3</v>
      </c>
    </row>
    <row r="40" spans="1:36" x14ac:dyDescent="0.3">
      <c r="A40" s="1" t="s">
        <v>86</v>
      </c>
      <c r="B40" s="61" t="s">
        <v>87</v>
      </c>
      <c r="C40" s="47">
        <f>IF('Tav 1.6 PrvArcPonte'!C40&gt;0,'Tav 1.6_T PrvArcPonte'!C40/'Tav 1.6 PrvArcPonte'!C40,0)</f>
        <v>1.1748721007053571E-2</v>
      </c>
      <c r="D40" s="47">
        <v>0</v>
      </c>
      <c r="E40" s="47">
        <v>0</v>
      </c>
      <c r="F40" s="47">
        <v>0</v>
      </c>
      <c r="G40" s="48">
        <v>1.0299148240099055E-2</v>
      </c>
      <c r="H40" s="46">
        <v>0</v>
      </c>
      <c r="I40" s="47">
        <v>0</v>
      </c>
      <c r="J40" s="47">
        <v>0</v>
      </c>
      <c r="K40" s="47">
        <v>0</v>
      </c>
      <c r="L40" s="48">
        <v>0</v>
      </c>
      <c r="M40" s="46">
        <v>0</v>
      </c>
      <c r="N40" s="47">
        <v>0</v>
      </c>
      <c r="O40" s="47">
        <v>0</v>
      </c>
      <c r="P40" s="47">
        <v>0</v>
      </c>
      <c r="Q40" s="48">
        <v>0</v>
      </c>
      <c r="R40" s="46">
        <v>0</v>
      </c>
      <c r="S40" s="47">
        <v>0</v>
      </c>
      <c r="T40" s="47">
        <v>0</v>
      </c>
      <c r="U40" s="47">
        <v>1.3806799255317357E-2</v>
      </c>
      <c r="V40" s="48">
        <v>2.0537863690319445E-3</v>
      </c>
      <c r="W40" s="46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8">
        <v>0</v>
      </c>
      <c r="AF40" s="46">
        <v>0</v>
      </c>
      <c r="AG40" s="47">
        <v>0</v>
      </c>
      <c r="AH40" s="47">
        <v>0</v>
      </c>
      <c r="AI40" s="48">
        <v>0</v>
      </c>
      <c r="AJ40" s="49">
        <v>3.0095210824221618E-3</v>
      </c>
    </row>
    <row r="41" spans="1:36" x14ac:dyDescent="0.3">
      <c r="A41" s="1" t="s">
        <v>86</v>
      </c>
      <c r="B41" s="61" t="s">
        <v>88</v>
      </c>
      <c r="C41" s="47">
        <f>IF('Tav 1.6 PrvArcPonte'!C41&gt;0,'Tav 1.6_T PrvArcPonte'!C41/'Tav 1.6 PrvArcPonte'!C41,0)</f>
        <v>0</v>
      </c>
      <c r="D41" s="47">
        <v>0</v>
      </c>
      <c r="E41" s="47">
        <v>0</v>
      </c>
      <c r="F41" s="47">
        <v>0</v>
      </c>
      <c r="G41" s="48">
        <v>0</v>
      </c>
      <c r="H41" s="46">
        <v>0</v>
      </c>
      <c r="I41" s="47">
        <v>0</v>
      </c>
      <c r="J41" s="47">
        <v>1.2647756429763144E-3</v>
      </c>
      <c r="K41" s="47">
        <v>0</v>
      </c>
      <c r="L41" s="48">
        <v>1.121767786855501E-3</v>
      </c>
      <c r="M41" s="46">
        <v>0</v>
      </c>
      <c r="N41" s="47">
        <v>0</v>
      </c>
      <c r="O41" s="47">
        <v>0</v>
      </c>
      <c r="P41" s="47">
        <v>0</v>
      </c>
      <c r="Q41" s="48">
        <v>0</v>
      </c>
      <c r="R41" s="46">
        <v>0</v>
      </c>
      <c r="S41" s="47">
        <v>0</v>
      </c>
      <c r="T41" s="47">
        <v>0</v>
      </c>
      <c r="U41" s="47">
        <v>0</v>
      </c>
      <c r="V41" s="48">
        <v>0</v>
      </c>
      <c r="W41" s="46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8">
        <v>0</v>
      </c>
      <c r="AF41" s="46">
        <v>0</v>
      </c>
      <c r="AG41" s="47">
        <v>0</v>
      </c>
      <c r="AH41" s="47">
        <v>0</v>
      </c>
      <c r="AI41" s="48">
        <v>0</v>
      </c>
      <c r="AJ41" s="49">
        <v>1.6003415877069969E-4</v>
      </c>
    </row>
    <row r="42" spans="1:36" x14ac:dyDescent="0.3">
      <c r="A42" s="1" t="s">
        <v>86</v>
      </c>
      <c r="B42" s="61" t="s">
        <v>89</v>
      </c>
      <c r="C42" s="47">
        <f>IF('Tav 1.6 PrvArcPonte'!C42&gt;0,'Tav 1.6_T PrvArcPonte'!C42/'Tav 1.6 PrvArcPonte'!C42,0)</f>
        <v>0</v>
      </c>
      <c r="D42" s="47">
        <v>0</v>
      </c>
      <c r="E42" s="47">
        <v>7.4841169650776057E-2</v>
      </c>
      <c r="F42" s="47">
        <v>0.11691012251202838</v>
      </c>
      <c r="G42" s="48">
        <v>1.4810251959048136E-2</v>
      </c>
      <c r="H42" s="46">
        <v>0</v>
      </c>
      <c r="I42" s="47">
        <v>0</v>
      </c>
      <c r="J42" s="47">
        <v>0</v>
      </c>
      <c r="K42" s="47">
        <v>0</v>
      </c>
      <c r="L42" s="48">
        <v>0</v>
      </c>
      <c r="M42" s="46">
        <v>0</v>
      </c>
      <c r="N42" s="47">
        <v>0</v>
      </c>
      <c r="O42" s="47">
        <v>0</v>
      </c>
      <c r="P42" s="47">
        <v>0</v>
      </c>
      <c r="Q42" s="48">
        <v>0</v>
      </c>
      <c r="R42" s="46">
        <v>0</v>
      </c>
      <c r="S42" s="47">
        <v>0</v>
      </c>
      <c r="T42" s="47">
        <v>0</v>
      </c>
      <c r="U42" s="47">
        <v>0</v>
      </c>
      <c r="V42" s="48">
        <v>0</v>
      </c>
      <c r="W42" s="46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8">
        <v>0</v>
      </c>
      <c r="AF42" s="46">
        <v>0</v>
      </c>
      <c r="AG42" s="47">
        <v>0</v>
      </c>
      <c r="AH42" s="47">
        <v>0</v>
      </c>
      <c r="AI42" s="48">
        <v>0</v>
      </c>
      <c r="AJ42" s="49">
        <v>2.449322324964232E-3</v>
      </c>
    </row>
    <row r="43" spans="1:36" x14ac:dyDescent="0.3">
      <c r="A43" s="1" t="s">
        <v>86</v>
      </c>
      <c r="B43" s="61" t="s">
        <v>90</v>
      </c>
      <c r="C43" s="47">
        <f>IF('Tav 1.6 PrvArcPonte'!C43&gt;0,'Tav 1.6_T PrvArcPonte'!C43/'Tav 1.6 PrvArcPonte'!C43,0)</f>
        <v>3.0893573082301923E-2</v>
      </c>
      <c r="D43" s="47">
        <v>6.9648024971090544E-2</v>
      </c>
      <c r="E43" s="47">
        <v>0</v>
      </c>
      <c r="F43" s="47">
        <v>0</v>
      </c>
      <c r="G43" s="48">
        <v>2.0249871771417117E-2</v>
      </c>
      <c r="H43" s="46">
        <v>4.879102507110925E-3</v>
      </c>
      <c r="I43" s="47">
        <v>0</v>
      </c>
      <c r="J43" s="47">
        <v>0</v>
      </c>
      <c r="K43" s="47">
        <v>0</v>
      </c>
      <c r="L43" s="48">
        <v>2.527231483622073E-3</v>
      </c>
      <c r="M43" s="46">
        <v>8.53155478519506E-4</v>
      </c>
      <c r="N43" s="47">
        <v>0</v>
      </c>
      <c r="O43" s="47">
        <v>3.9601510390044649E-3</v>
      </c>
      <c r="P43" s="47">
        <v>0</v>
      </c>
      <c r="Q43" s="48">
        <v>1.6953107976557769E-3</v>
      </c>
      <c r="R43" s="46">
        <v>8.7095025491974788E-5</v>
      </c>
      <c r="S43" s="47">
        <v>0</v>
      </c>
      <c r="T43" s="47">
        <v>0</v>
      </c>
      <c r="U43" s="47">
        <v>0</v>
      </c>
      <c r="V43" s="48">
        <v>7.1721713212314565E-5</v>
      </c>
      <c r="W43" s="46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8">
        <v>0</v>
      </c>
      <c r="AF43" s="46">
        <v>0</v>
      </c>
      <c r="AG43" s="47">
        <v>0</v>
      </c>
      <c r="AH43" s="47">
        <v>0</v>
      </c>
      <c r="AI43" s="48">
        <v>0</v>
      </c>
      <c r="AJ43" s="49">
        <v>4.109154754803143E-3</v>
      </c>
    </row>
    <row r="44" spans="1:36" x14ac:dyDescent="0.3">
      <c r="A44" s="1" t="s">
        <v>86</v>
      </c>
      <c r="B44" s="61" t="s">
        <v>91</v>
      </c>
      <c r="C44" s="47">
        <f>IF('Tav 1.6 PrvArcPonte'!C44&gt;0,'Tav 1.6_T PrvArcPonte'!C44/'Tav 1.6 PrvArcPonte'!C44,0)</f>
        <v>0</v>
      </c>
      <c r="D44" s="47">
        <v>0</v>
      </c>
      <c r="E44" s="47">
        <v>0.10038129928920025</v>
      </c>
      <c r="F44" s="47">
        <v>6.1820988942531949E-2</v>
      </c>
      <c r="G44" s="48">
        <v>3.2556976040163154E-3</v>
      </c>
      <c r="H44" s="46">
        <v>0</v>
      </c>
      <c r="I44" s="47">
        <v>0</v>
      </c>
      <c r="J44" s="47">
        <v>1.5064306706883863E-3</v>
      </c>
      <c r="K44" s="47">
        <v>0</v>
      </c>
      <c r="L44" s="48">
        <v>6.6648471618624622E-4</v>
      </c>
      <c r="M44" s="46">
        <v>0</v>
      </c>
      <c r="N44" s="47">
        <v>0</v>
      </c>
      <c r="O44" s="47">
        <v>0</v>
      </c>
      <c r="P44" s="47">
        <v>0</v>
      </c>
      <c r="Q44" s="48">
        <v>0</v>
      </c>
      <c r="R44" s="46">
        <v>0</v>
      </c>
      <c r="S44" s="47">
        <v>0</v>
      </c>
      <c r="T44" s="47">
        <v>0</v>
      </c>
      <c r="U44" s="47">
        <v>0</v>
      </c>
      <c r="V44" s="48">
        <v>0</v>
      </c>
      <c r="W44" s="46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8">
        <v>0</v>
      </c>
      <c r="AF44" s="46">
        <v>0</v>
      </c>
      <c r="AG44" s="47">
        <v>0</v>
      </c>
      <c r="AH44" s="47">
        <v>0</v>
      </c>
      <c r="AI44" s="48">
        <v>0</v>
      </c>
      <c r="AJ44" s="49">
        <v>6.6722786425951882E-4</v>
      </c>
    </row>
    <row r="45" spans="1:36" x14ac:dyDescent="0.3">
      <c r="A45" s="1" t="s">
        <v>86</v>
      </c>
      <c r="B45" s="61" t="s">
        <v>92</v>
      </c>
      <c r="C45" s="47">
        <f>IF('Tav 1.6 PrvArcPonte'!C45&gt;0,'Tav 1.6_T PrvArcPonte'!C45/'Tav 1.6 PrvArcPonte'!C45,0)</f>
        <v>0</v>
      </c>
      <c r="D45" s="47">
        <v>0</v>
      </c>
      <c r="E45" s="47">
        <v>0</v>
      </c>
      <c r="F45" s="47">
        <v>0</v>
      </c>
      <c r="G45" s="48">
        <v>0</v>
      </c>
      <c r="H45" s="46">
        <v>0</v>
      </c>
      <c r="I45" s="47">
        <v>0</v>
      </c>
      <c r="J45" s="47">
        <v>0</v>
      </c>
      <c r="K45" s="47">
        <v>0</v>
      </c>
      <c r="L45" s="48">
        <v>0</v>
      </c>
      <c r="M45" s="46">
        <v>3.4163345879945082E-3</v>
      </c>
      <c r="N45" s="47">
        <v>0</v>
      </c>
      <c r="O45" s="47">
        <v>0</v>
      </c>
      <c r="P45" s="47">
        <v>0</v>
      </c>
      <c r="Q45" s="48">
        <v>1.2058456931783397E-3</v>
      </c>
      <c r="R45" s="46">
        <v>0</v>
      </c>
      <c r="S45" s="47">
        <v>0</v>
      </c>
      <c r="T45" s="47">
        <v>0</v>
      </c>
      <c r="U45" s="47">
        <v>0</v>
      </c>
      <c r="V45" s="48">
        <v>0</v>
      </c>
      <c r="W45" s="46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8">
        <v>0</v>
      </c>
      <c r="AF45" s="46">
        <v>0</v>
      </c>
      <c r="AG45" s="47">
        <v>0</v>
      </c>
      <c r="AH45" s="47">
        <v>0</v>
      </c>
      <c r="AI45" s="48">
        <v>0</v>
      </c>
      <c r="AJ45" s="49">
        <v>3.59294602827534E-4</v>
      </c>
    </row>
    <row r="46" spans="1:36" x14ac:dyDescent="0.3">
      <c r="A46" s="1" t="s">
        <v>86</v>
      </c>
      <c r="B46" s="61" t="s">
        <v>93</v>
      </c>
      <c r="C46" s="47">
        <f>IF('Tav 1.6 PrvArcPonte'!C46&gt;0,'Tav 1.6_T PrvArcPonte'!C46/'Tav 1.6 PrvArcPonte'!C46,0)</f>
        <v>2.9043870923703588E-3</v>
      </c>
      <c r="D46" s="47">
        <v>0</v>
      </c>
      <c r="E46" s="47">
        <v>8.8509908457269526E-2</v>
      </c>
      <c r="F46" s="47">
        <v>8.8998624804347795E-2</v>
      </c>
      <c r="G46" s="48">
        <v>1.6261752667031629E-2</v>
      </c>
      <c r="H46" s="46">
        <v>0</v>
      </c>
      <c r="I46" s="47">
        <v>0</v>
      </c>
      <c r="J46" s="47">
        <v>3.3960491580677459E-3</v>
      </c>
      <c r="K46" s="47">
        <v>0</v>
      </c>
      <c r="L46" s="48">
        <v>1.2804597485568899E-3</v>
      </c>
      <c r="M46" s="46">
        <v>4.0510578513563734E-4</v>
      </c>
      <c r="N46" s="47">
        <v>0</v>
      </c>
      <c r="O46" s="47">
        <v>0</v>
      </c>
      <c r="P46" s="47">
        <v>0</v>
      </c>
      <c r="Q46" s="48">
        <v>1.6988585497861123E-4</v>
      </c>
      <c r="R46" s="46">
        <v>3.6181483653825941E-4</v>
      </c>
      <c r="S46" s="47">
        <v>0</v>
      </c>
      <c r="T46" s="47">
        <v>0</v>
      </c>
      <c r="U46" s="47">
        <v>0</v>
      </c>
      <c r="V46" s="48">
        <v>3.173900705099738E-4</v>
      </c>
      <c r="W46" s="46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8">
        <v>0</v>
      </c>
      <c r="AF46" s="46">
        <v>0</v>
      </c>
      <c r="AG46" s="47">
        <v>8.1979080997611736E-4</v>
      </c>
      <c r="AH46" s="47">
        <v>0</v>
      </c>
      <c r="AI46" s="48">
        <v>7.4014516758705903E-4</v>
      </c>
      <c r="AJ46" s="49">
        <v>2.0059114460992599E-3</v>
      </c>
    </row>
    <row r="47" spans="1:36" x14ac:dyDescent="0.3">
      <c r="A47" s="1" t="s">
        <v>86</v>
      </c>
      <c r="B47" s="61" t="s">
        <v>94</v>
      </c>
      <c r="C47" s="47">
        <f>IF('Tav 1.6 PrvArcPonte'!C47&gt;0,'Tav 1.6_T PrvArcPonte'!C47/'Tav 1.6 PrvArcPonte'!C47,0)</f>
        <v>0</v>
      </c>
      <c r="D47" s="47">
        <v>0</v>
      </c>
      <c r="E47" s="47">
        <v>4.3624446595108259E-2</v>
      </c>
      <c r="F47" s="47">
        <v>4.0354712477969956E-2</v>
      </c>
      <c r="G47" s="48">
        <v>1.7790146239733542E-2</v>
      </c>
      <c r="H47" s="46">
        <v>1.0955558160291513E-2</v>
      </c>
      <c r="I47" s="47">
        <v>0</v>
      </c>
      <c r="J47" s="47">
        <v>0</v>
      </c>
      <c r="K47" s="47">
        <v>0</v>
      </c>
      <c r="L47" s="48">
        <v>2.2482972125159677E-3</v>
      </c>
      <c r="M47" s="46">
        <v>0</v>
      </c>
      <c r="N47" s="47">
        <v>0</v>
      </c>
      <c r="O47" s="47">
        <v>0</v>
      </c>
      <c r="P47" s="47">
        <v>0</v>
      </c>
      <c r="Q47" s="48">
        <v>0</v>
      </c>
      <c r="R47" s="46">
        <v>0</v>
      </c>
      <c r="S47" s="47">
        <v>0</v>
      </c>
      <c r="T47" s="47">
        <v>0</v>
      </c>
      <c r="U47" s="47">
        <v>0</v>
      </c>
      <c r="V47" s="48">
        <v>0</v>
      </c>
      <c r="W47" s="46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0</v>
      </c>
      <c r="AF47" s="46">
        <v>0</v>
      </c>
      <c r="AG47" s="47">
        <v>1.0915800165870049E-4</v>
      </c>
      <c r="AH47" s="47">
        <v>0</v>
      </c>
      <c r="AI47" s="48">
        <v>1.0082170222600108E-4</v>
      </c>
      <c r="AJ47" s="49">
        <v>2.79605355604829E-3</v>
      </c>
    </row>
    <row r="48" spans="1:36" x14ac:dyDescent="0.3">
      <c r="A48" s="1" t="s">
        <v>86</v>
      </c>
      <c r="B48" s="61" t="s">
        <v>95</v>
      </c>
      <c r="C48" s="47">
        <f>IF('Tav 1.6 PrvArcPonte'!C48&gt;0,'Tav 1.6_T PrvArcPonte'!C48/'Tav 1.6 PrvArcPonte'!C48,0)</f>
        <v>0</v>
      </c>
      <c r="D48" s="47">
        <v>0</v>
      </c>
      <c r="E48" s="47">
        <v>0</v>
      </c>
      <c r="F48" s="47">
        <v>0</v>
      </c>
      <c r="G48" s="48">
        <v>0</v>
      </c>
      <c r="H48" s="46">
        <v>1.9100316776410624E-3</v>
      </c>
      <c r="I48" s="47">
        <v>0</v>
      </c>
      <c r="J48" s="47">
        <v>0</v>
      </c>
      <c r="K48" s="47">
        <v>0</v>
      </c>
      <c r="L48" s="48">
        <v>1.0188008063268309E-3</v>
      </c>
      <c r="M48" s="46">
        <v>4.4271483237311437E-4</v>
      </c>
      <c r="N48" s="47">
        <v>0</v>
      </c>
      <c r="O48" s="47">
        <v>0</v>
      </c>
      <c r="P48" s="47">
        <v>0</v>
      </c>
      <c r="Q48" s="48">
        <v>2.6421642890936864E-4</v>
      </c>
      <c r="R48" s="46">
        <v>0</v>
      </c>
      <c r="S48" s="47">
        <v>0</v>
      </c>
      <c r="T48" s="47">
        <v>0</v>
      </c>
      <c r="U48" s="47">
        <v>0</v>
      </c>
      <c r="V48" s="48">
        <v>0</v>
      </c>
      <c r="W48" s="46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0</v>
      </c>
      <c r="AF48" s="46">
        <v>0</v>
      </c>
      <c r="AG48" s="47">
        <v>0</v>
      </c>
      <c r="AH48" s="47">
        <v>0</v>
      </c>
      <c r="AI48" s="48">
        <v>0</v>
      </c>
      <c r="AJ48" s="49">
        <v>3.4782746963938336E-4</v>
      </c>
    </row>
    <row r="49" spans="1:36" x14ac:dyDescent="0.3">
      <c r="A49" s="1" t="s">
        <v>96</v>
      </c>
      <c r="B49" s="61" t="s">
        <v>97</v>
      </c>
      <c r="C49" s="47">
        <f>IF('Tav 1.6 PrvArcPonte'!C49&gt;0,'Tav 1.6_T PrvArcPonte'!C49/'Tav 1.6 PrvArcPonte'!C49,0)</f>
        <v>4.9980028094802039E-4</v>
      </c>
      <c r="D49" s="47">
        <v>0</v>
      </c>
      <c r="E49" s="47">
        <v>0</v>
      </c>
      <c r="F49" s="47">
        <v>0</v>
      </c>
      <c r="G49" s="48">
        <v>1.9408885066050706E-3</v>
      </c>
      <c r="H49" s="46">
        <v>0</v>
      </c>
      <c r="I49" s="47">
        <v>0</v>
      </c>
      <c r="J49" s="47">
        <v>0</v>
      </c>
      <c r="K49" s="47">
        <v>0</v>
      </c>
      <c r="L49" s="48">
        <v>0</v>
      </c>
      <c r="M49" s="46">
        <v>0</v>
      </c>
      <c r="N49" s="47">
        <v>0</v>
      </c>
      <c r="O49" s="47">
        <v>1.9451833113849569E-4</v>
      </c>
      <c r="P49" s="47">
        <v>0</v>
      </c>
      <c r="Q49" s="48">
        <v>8.7387311430102378E-5</v>
      </c>
      <c r="R49" s="46">
        <v>0</v>
      </c>
      <c r="S49" s="47">
        <v>0</v>
      </c>
      <c r="T49" s="47">
        <v>0</v>
      </c>
      <c r="U49" s="47">
        <v>0</v>
      </c>
      <c r="V49" s="48">
        <v>0</v>
      </c>
      <c r="W49" s="46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8">
        <v>0</v>
      </c>
      <c r="AF49" s="46">
        <v>0</v>
      </c>
      <c r="AG49" s="47">
        <v>0</v>
      </c>
      <c r="AH49" s="47">
        <v>0</v>
      </c>
      <c r="AI49" s="48">
        <v>0</v>
      </c>
      <c r="AJ49" s="49">
        <v>3.2670583274238329E-4</v>
      </c>
    </row>
    <row r="50" spans="1:36" x14ac:dyDescent="0.3">
      <c r="A50" s="1" t="s">
        <v>96</v>
      </c>
      <c r="B50" s="61" t="s">
        <v>98</v>
      </c>
      <c r="C50" s="47">
        <f>IF('Tav 1.6 PrvArcPonte'!C50&gt;0,'Tav 1.6_T PrvArcPonte'!C50/'Tav 1.6 PrvArcPonte'!C50,0)</f>
        <v>0</v>
      </c>
      <c r="D50" s="47">
        <v>0</v>
      </c>
      <c r="E50" s="47">
        <v>0</v>
      </c>
      <c r="F50" s="47">
        <v>0</v>
      </c>
      <c r="G50" s="48">
        <v>0</v>
      </c>
      <c r="H50" s="46">
        <v>0</v>
      </c>
      <c r="I50" s="47">
        <v>0</v>
      </c>
      <c r="J50" s="47">
        <v>7.7035916452641738E-3</v>
      </c>
      <c r="K50" s="47">
        <v>0</v>
      </c>
      <c r="L50" s="48">
        <v>3.5540518370410362E-3</v>
      </c>
      <c r="M50" s="46">
        <v>9.1675251699920631E-4</v>
      </c>
      <c r="N50" s="47">
        <v>0</v>
      </c>
      <c r="O50" s="47">
        <v>5.5732180264198917E-4</v>
      </c>
      <c r="P50" s="47">
        <v>0</v>
      </c>
      <c r="Q50" s="48">
        <v>7.389207501699663E-4</v>
      </c>
      <c r="R50" s="46">
        <v>1.9322401697443642E-3</v>
      </c>
      <c r="S50" s="47">
        <v>0</v>
      </c>
      <c r="T50" s="47">
        <v>0</v>
      </c>
      <c r="U50" s="47">
        <v>0</v>
      </c>
      <c r="V50" s="48">
        <v>1.3807041175112594E-3</v>
      </c>
      <c r="W50" s="46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8">
        <v>0</v>
      </c>
      <c r="AF50" s="46">
        <v>0</v>
      </c>
      <c r="AG50" s="47">
        <v>0</v>
      </c>
      <c r="AH50" s="47">
        <v>0</v>
      </c>
      <c r="AI50" s="48">
        <v>0</v>
      </c>
      <c r="AJ50" s="49">
        <v>1.3595939822440306E-3</v>
      </c>
    </row>
    <row r="51" spans="1:36" x14ac:dyDescent="0.3">
      <c r="A51" s="1" t="s">
        <v>96</v>
      </c>
      <c r="B51" s="61" t="s">
        <v>99</v>
      </c>
      <c r="C51" s="47">
        <f>IF('Tav 1.6 PrvArcPonte'!C51&gt;0,'Tav 1.6_T PrvArcPonte'!C51/'Tav 1.6 PrvArcPonte'!C51,0)</f>
        <v>0.11395769282547762</v>
      </c>
      <c r="D51" s="47">
        <v>0.28986459854690361</v>
      </c>
      <c r="E51" s="47">
        <v>0.42202130386970921</v>
      </c>
      <c r="F51" s="47">
        <v>0.81500550105299152</v>
      </c>
      <c r="G51" s="48">
        <v>0.24440442926713399</v>
      </c>
      <c r="H51" s="46">
        <v>1.1278162616127822E-3</v>
      </c>
      <c r="I51" s="47">
        <v>0</v>
      </c>
      <c r="J51" s="47">
        <v>2.4233071753428299E-4</v>
      </c>
      <c r="K51" s="47">
        <v>0</v>
      </c>
      <c r="L51" s="48">
        <v>6.5526664610344369E-4</v>
      </c>
      <c r="M51" s="46">
        <v>6.9219104974371803E-4</v>
      </c>
      <c r="N51" s="47">
        <v>0</v>
      </c>
      <c r="O51" s="47">
        <v>1.6777158088346622E-3</v>
      </c>
      <c r="P51" s="47">
        <v>0</v>
      </c>
      <c r="Q51" s="48">
        <v>1.2891347008984642E-3</v>
      </c>
      <c r="R51" s="46">
        <v>5.4925492457605345E-3</v>
      </c>
      <c r="S51" s="47">
        <v>0</v>
      </c>
      <c r="T51" s="47">
        <v>0</v>
      </c>
      <c r="U51" s="47">
        <v>2.214379330962015E-3</v>
      </c>
      <c r="V51" s="48">
        <v>4.7842126038401345E-3</v>
      </c>
      <c r="W51" s="46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8">
        <v>0</v>
      </c>
      <c r="AF51" s="46">
        <v>0</v>
      </c>
      <c r="AG51" s="47">
        <v>0</v>
      </c>
      <c r="AH51" s="47">
        <v>2.5816517160134958E-3</v>
      </c>
      <c r="AI51" s="48">
        <v>1.6281052997164562E-3</v>
      </c>
      <c r="AJ51" s="49">
        <v>1.4883621338261996E-2</v>
      </c>
    </row>
    <row r="52" spans="1:36" x14ac:dyDescent="0.3">
      <c r="A52" s="1" t="s">
        <v>96</v>
      </c>
      <c r="B52" s="61" t="s">
        <v>100</v>
      </c>
      <c r="C52" s="47">
        <f>IF('Tav 1.6 PrvArcPonte'!C52&gt;0,'Tav 1.6_T PrvArcPonte'!C52/'Tav 1.6 PrvArcPonte'!C52,0)</f>
        <v>0</v>
      </c>
      <c r="D52" s="47">
        <v>7.7491266564496605E-2</v>
      </c>
      <c r="E52" s="47">
        <v>0.164526897445302</v>
      </c>
      <c r="F52" s="47">
        <v>0.27463236801689334</v>
      </c>
      <c r="G52" s="48">
        <v>5.2575026142763069E-2</v>
      </c>
      <c r="H52" s="46">
        <v>0</v>
      </c>
      <c r="I52" s="47">
        <v>0</v>
      </c>
      <c r="J52" s="47">
        <v>9.7980778656759E-4</v>
      </c>
      <c r="K52" s="47">
        <v>0</v>
      </c>
      <c r="L52" s="48">
        <v>4.6454658492661494E-4</v>
      </c>
      <c r="M52" s="46">
        <v>2.7740135986625624E-4</v>
      </c>
      <c r="N52" s="47">
        <v>0</v>
      </c>
      <c r="O52" s="47">
        <v>9.3267256080574836E-5</v>
      </c>
      <c r="P52" s="47">
        <v>0</v>
      </c>
      <c r="Q52" s="48">
        <v>1.727093711973827E-4</v>
      </c>
      <c r="R52" s="46">
        <v>0</v>
      </c>
      <c r="S52" s="47">
        <v>0</v>
      </c>
      <c r="T52" s="47">
        <v>0</v>
      </c>
      <c r="U52" s="47">
        <v>0</v>
      </c>
      <c r="V52" s="48">
        <v>0</v>
      </c>
      <c r="W52" s="46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8">
        <v>0</v>
      </c>
      <c r="AF52" s="46">
        <v>0</v>
      </c>
      <c r="AG52" s="47">
        <v>0</v>
      </c>
      <c r="AH52" s="47">
        <v>0</v>
      </c>
      <c r="AI52" s="48">
        <v>0</v>
      </c>
      <c r="AJ52" s="49">
        <v>5.5689862658798535E-3</v>
      </c>
    </row>
    <row r="53" spans="1:36" x14ac:dyDescent="0.3">
      <c r="A53" s="1" t="s">
        <v>96</v>
      </c>
      <c r="B53" s="61" t="s">
        <v>101</v>
      </c>
      <c r="C53" s="47">
        <f>IF('Tav 1.6 PrvArcPonte'!C53&gt;0,'Tav 1.6_T PrvArcPonte'!C53/'Tav 1.6 PrvArcPonte'!C53,0)</f>
        <v>1.2777802693074327</v>
      </c>
      <c r="D53" s="47">
        <v>1.9165850982756295E-2</v>
      </c>
      <c r="E53" s="47">
        <v>2.5928055668302079E-2</v>
      </c>
      <c r="F53" s="47">
        <v>6.3706071075389531E-2</v>
      </c>
      <c r="G53" s="48">
        <v>0.12394314253931384</v>
      </c>
      <c r="H53" s="46">
        <v>2.5609469870586325E-2</v>
      </c>
      <c r="I53" s="47">
        <v>0</v>
      </c>
      <c r="J53" s="47">
        <v>3.0513011828372776E-3</v>
      </c>
      <c r="K53" s="47">
        <v>0</v>
      </c>
      <c r="L53" s="48">
        <v>3.547252468749271E-3</v>
      </c>
      <c r="M53" s="46">
        <v>4.6228783592615176E-3</v>
      </c>
      <c r="N53" s="47">
        <v>0</v>
      </c>
      <c r="O53" s="47">
        <v>1.4316345296147188E-4</v>
      </c>
      <c r="P53" s="47">
        <v>0</v>
      </c>
      <c r="Q53" s="48">
        <v>1.6983304495462813E-3</v>
      </c>
      <c r="R53" s="46">
        <v>0</v>
      </c>
      <c r="S53" s="47">
        <v>0</v>
      </c>
      <c r="T53" s="47">
        <v>0</v>
      </c>
      <c r="U53" s="47">
        <v>0</v>
      </c>
      <c r="V53" s="48">
        <v>0</v>
      </c>
      <c r="W53" s="46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2.2664198945246097E-2</v>
      </c>
      <c r="AC53" s="47">
        <v>0</v>
      </c>
      <c r="AD53" s="47">
        <v>0</v>
      </c>
      <c r="AE53" s="48">
        <v>1.3912639687483472E-3</v>
      </c>
      <c r="AF53" s="46">
        <v>0</v>
      </c>
      <c r="AG53" s="47">
        <v>0</v>
      </c>
      <c r="AH53" s="47">
        <v>0</v>
      </c>
      <c r="AI53" s="48">
        <v>0</v>
      </c>
      <c r="AJ53" s="49">
        <v>2.64049448876695E-2</v>
      </c>
    </row>
    <row r="54" spans="1:36" x14ac:dyDescent="0.3">
      <c r="A54" s="1" t="s">
        <v>96</v>
      </c>
      <c r="B54" s="61" t="s">
        <v>102</v>
      </c>
      <c r="C54" s="47">
        <f>IF('Tav 1.6 PrvArcPonte'!C54&gt;0,'Tav 1.6_T PrvArcPonte'!C54/'Tav 1.6 PrvArcPonte'!C54,0)</f>
        <v>0</v>
      </c>
      <c r="D54" s="47">
        <v>0</v>
      </c>
      <c r="E54" s="47">
        <v>1.627001580768762E-2</v>
      </c>
      <c r="F54" s="47">
        <v>2.8257110383367524E-2</v>
      </c>
      <c r="G54" s="48">
        <v>8.4233562002905583E-3</v>
      </c>
      <c r="H54" s="46">
        <v>1.4038300321922667E-3</v>
      </c>
      <c r="I54" s="47">
        <v>0</v>
      </c>
      <c r="J54" s="47">
        <v>0</v>
      </c>
      <c r="K54" s="47">
        <v>0</v>
      </c>
      <c r="L54" s="48">
        <v>4.3030116339660848E-4</v>
      </c>
      <c r="M54" s="46">
        <v>2.7495903123396574E-4</v>
      </c>
      <c r="N54" s="47">
        <v>0</v>
      </c>
      <c r="O54" s="47">
        <v>0</v>
      </c>
      <c r="P54" s="47">
        <v>0</v>
      </c>
      <c r="Q54" s="48">
        <v>1.5065699948801903E-4</v>
      </c>
      <c r="R54" s="46">
        <v>0</v>
      </c>
      <c r="S54" s="47">
        <v>0</v>
      </c>
      <c r="T54" s="47">
        <v>0</v>
      </c>
      <c r="U54" s="47">
        <v>0</v>
      </c>
      <c r="V54" s="48">
        <v>0</v>
      </c>
      <c r="W54" s="46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8">
        <v>0</v>
      </c>
      <c r="AF54" s="46">
        <v>0</v>
      </c>
      <c r="AG54" s="47">
        <v>0</v>
      </c>
      <c r="AH54" s="47">
        <v>0</v>
      </c>
      <c r="AI54" s="48">
        <v>0</v>
      </c>
      <c r="AJ54" s="49">
        <v>1.0767706300961045E-3</v>
      </c>
    </row>
    <row r="55" spans="1:36" x14ac:dyDescent="0.3">
      <c r="A55" s="1" t="s">
        <v>96</v>
      </c>
      <c r="B55" s="61" t="s">
        <v>103</v>
      </c>
      <c r="C55" s="47">
        <v>1.1272958838477279E-2</v>
      </c>
      <c r="D55" s="47">
        <v>3.3934390246556645E-2</v>
      </c>
      <c r="E55" s="47">
        <v>1.8998845918740678E-2</v>
      </c>
      <c r="F55" s="47">
        <v>2.7889069625567166E-2</v>
      </c>
      <c r="G55" s="48">
        <v>1.6264006042902686E-2</v>
      </c>
      <c r="H55" s="46">
        <v>0</v>
      </c>
      <c r="I55" s="47">
        <v>0</v>
      </c>
      <c r="J55" s="47">
        <v>1.383608329976448E-3</v>
      </c>
      <c r="K55" s="47">
        <v>0</v>
      </c>
      <c r="L55" s="48">
        <v>7.8022494768986293E-4</v>
      </c>
      <c r="M55" s="46">
        <v>0</v>
      </c>
      <c r="N55" s="47">
        <v>0</v>
      </c>
      <c r="O55" s="47">
        <v>0</v>
      </c>
      <c r="P55" s="47">
        <v>0</v>
      </c>
      <c r="Q55" s="48">
        <v>0</v>
      </c>
      <c r="R55" s="46">
        <v>0</v>
      </c>
      <c r="S55" s="47">
        <v>0</v>
      </c>
      <c r="T55" s="47">
        <v>0</v>
      </c>
      <c r="U55" s="47">
        <v>0</v>
      </c>
      <c r="V55" s="48">
        <v>0</v>
      </c>
      <c r="W55" s="46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8">
        <v>0</v>
      </c>
      <c r="AF55" s="46">
        <v>0</v>
      </c>
      <c r="AG55" s="47">
        <v>0</v>
      </c>
      <c r="AH55" s="47">
        <v>0</v>
      </c>
      <c r="AI55" s="48">
        <v>0</v>
      </c>
      <c r="AJ55" s="49">
        <v>5.1621648372851114E-3</v>
      </c>
    </row>
    <row r="56" spans="1:36" x14ac:dyDescent="0.3">
      <c r="A56" s="1" t="s">
        <v>96</v>
      </c>
      <c r="B56" s="61" t="s">
        <v>104</v>
      </c>
      <c r="C56" s="47">
        <v>0</v>
      </c>
      <c r="D56" s="47">
        <v>0</v>
      </c>
      <c r="E56" s="47">
        <v>1.0156965246156408E-3</v>
      </c>
      <c r="F56" s="47">
        <v>5.0556805454449226E-3</v>
      </c>
      <c r="G56" s="48">
        <v>7.7143737367258618E-4</v>
      </c>
      <c r="H56" s="46">
        <v>0</v>
      </c>
      <c r="I56" s="47">
        <v>0</v>
      </c>
      <c r="J56" s="47">
        <v>0</v>
      </c>
      <c r="K56" s="47">
        <v>0</v>
      </c>
      <c r="L56" s="48">
        <v>0</v>
      </c>
      <c r="M56" s="46">
        <v>0</v>
      </c>
      <c r="N56" s="47">
        <v>0</v>
      </c>
      <c r="O56" s="47">
        <v>0</v>
      </c>
      <c r="P56" s="47">
        <v>0</v>
      </c>
      <c r="Q56" s="48">
        <v>0</v>
      </c>
      <c r="R56" s="46">
        <v>0</v>
      </c>
      <c r="S56" s="47">
        <v>0</v>
      </c>
      <c r="T56" s="47">
        <v>0</v>
      </c>
      <c r="U56" s="47">
        <v>0</v>
      </c>
      <c r="V56" s="48">
        <v>0</v>
      </c>
      <c r="W56" s="46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8">
        <v>0</v>
      </c>
      <c r="AF56" s="46">
        <v>0</v>
      </c>
      <c r="AG56" s="47">
        <v>0</v>
      </c>
      <c r="AH56" s="47">
        <v>0</v>
      </c>
      <c r="AI56" s="48">
        <v>0</v>
      </c>
      <c r="AJ56" s="49">
        <v>3.0685432221401671E-4</v>
      </c>
    </row>
    <row r="57" spans="1:36" x14ac:dyDescent="0.3">
      <c r="A57" s="1" t="s">
        <v>96</v>
      </c>
      <c r="B57" s="61" t="s">
        <v>105</v>
      </c>
      <c r="C57" s="47">
        <v>0</v>
      </c>
      <c r="D57" s="47">
        <v>0</v>
      </c>
      <c r="E57" s="47">
        <v>9.3187368117801719E-3</v>
      </c>
      <c r="F57" s="47">
        <v>1.9353201047597121E-2</v>
      </c>
      <c r="G57" s="48">
        <v>1.0297566128971406E-2</v>
      </c>
      <c r="H57" s="46">
        <v>0</v>
      </c>
      <c r="I57" s="47">
        <v>0</v>
      </c>
      <c r="J57" s="47">
        <v>3.6168156977026689E-3</v>
      </c>
      <c r="K57" s="47">
        <v>0</v>
      </c>
      <c r="L57" s="48">
        <v>1.9249309264347946E-3</v>
      </c>
      <c r="M57" s="46">
        <v>1.2523709221786124E-3</v>
      </c>
      <c r="N57" s="47">
        <v>0</v>
      </c>
      <c r="O57" s="47">
        <v>0</v>
      </c>
      <c r="P57" s="47">
        <v>0</v>
      </c>
      <c r="Q57" s="48">
        <v>1.0121988274584813E-3</v>
      </c>
      <c r="R57" s="46">
        <v>1.9388085502012652E-3</v>
      </c>
      <c r="S57" s="47">
        <v>0</v>
      </c>
      <c r="T57" s="47">
        <v>0</v>
      </c>
      <c r="U57" s="47">
        <v>0</v>
      </c>
      <c r="V57" s="48">
        <v>1.5687043374197915E-3</v>
      </c>
      <c r="W57" s="46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8">
        <v>0</v>
      </c>
      <c r="AF57" s="46">
        <v>0</v>
      </c>
      <c r="AG57" s="47">
        <v>0</v>
      </c>
      <c r="AH57" s="47">
        <v>0</v>
      </c>
      <c r="AI57" s="48">
        <v>0</v>
      </c>
      <c r="AJ57" s="49">
        <v>4.9035928292232847E-3</v>
      </c>
    </row>
    <row r="58" spans="1:36" x14ac:dyDescent="0.3">
      <c r="A58" s="1" t="s">
        <v>96</v>
      </c>
      <c r="B58" s="61" t="s">
        <v>106</v>
      </c>
      <c r="C58" s="47">
        <v>3.742202048909939</v>
      </c>
      <c r="D58" s="47">
        <v>14.747587104046222</v>
      </c>
      <c r="E58" s="47">
        <v>0</v>
      </c>
      <c r="F58" s="47">
        <v>39.65237440264432</v>
      </c>
      <c r="G58" s="48">
        <v>9.2294130587931864</v>
      </c>
      <c r="H58" s="46">
        <v>1.0075734898746822</v>
      </c>
      <c r="I58" s="47">
        <v>12.035919213033017</v>
      </c>
      <c r="J58" s="47">
        <v>0.61967659109210171</v>
      </c>
      <c r="K58" s="47">
        <v>0</v>
      </c>
      <c r="L58" s="48">
        <v>0.84989684231115548</v>
      </c>
      <c r="M58" s="46">
        <v>0.18731740170947103</v>
      </c>
      <c r="N58" s="47">
        <v>0.47140751221389571</v>
      </c>
      <c r="O58" s="47">
        <v>0.11228912242850519</v>
      </c>
      <c r="P58" s="47">
        <v>0</v>
      </c>
      <c r="Q58" s="48">
        <v>0.15568848102193716</v>
      </c>
      <c r="R58" s="46">
        <v>0.11920560789079125</v>
      </c>
      <c r="S58" s="47">
        <v>1.5683070062114841</v>
      </c>
      <c r="T58" s="47">
        <v>2.3974648290748584</v>
      </c>
      <c r="U58" s="47">
        <v>0.23893052938994702</v>
      </c>
      <c r="V58" s="48">
        <v>0.15714490298135581</v>
      </c>
      <c r="W58" s="46">
        <v>0.51359380085390749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8">
        <v>0.28732848023101454</v>
      </c>
      <c r="AF58" s="46">
        <v>0</v>
      </c>
      <c r="AG58" s="47">
        <v>8.0553428928516288E-2</v>
      </c>
      <c r="AH58" s="47">
        <v>0.15000715345475488</v>
      </c>
      <c r="AI58" s="48">
        <v>9.9696295367419446E-2</v>
      </c>
      <c r="AJ58" s="49">
        <v>1.0910933405730974</v>
      </c>
    </row>
    <row r="59" spans="1:36" x14ac:dyDescent="0.3">
      <c r="A59" s="1" t="s">
        <v>107</v>
      </c>
      <c r="B59" s="61" t="s">
        <v>108</v>
      </c>
      <c r="C59" s="47">
        <v>0</v>
      </c>
      <c r="D59" s="47">
        <v>0</v>
      </c>
      <c r="E59" s="47">
        <v>0</v>
      </c>
      <c r="F59" s="47">
        <v>0</v>
      </c>
      <c r="G59" s="48">
        <v>1.3649990194589629E-3</v>
      </c>
      <c r="H59" s="46">
        <v>0</v>
      </c>
      <c r="I59" s="47">
        <v>0</v>
      </c>
      <c r="J59" s="47">
        <v>0</v>
      </c>
      <c r="K59" s="47">
        <v>0</v>
      </c>
      <c r="L59" s="48">
        <v>0</v>
      </c>
      <c r="M59" s="46">
        <v>4.8581836187592625E-4</v>
      </c>
      <c r="N59" s="47">
        <v>0</v>
      </c>
      <c r="O59" s="47">
        <v>0</v>
      </c>
      <c r="P59" s="47">
        <v>0</v>
      </c>
      <c r="Q59" s="48">
        <v>3.3754461311212656E-4</v>
      </c>
      <c r="R59" s="46">
        <v>0</v>
      </c>
      <c r="S59" s="47">
        <v>0</v>
      </c>
      <c r="T59" s="47">
        <v>0</v>
      </c>
      <c r="U59" s="47">
        <v>0</v>
      </c>
      <c r="V59" s="48">
        <v>0</v>
      </c>
      <c r="W59" s="46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8">
        <v>0</v>
      </c>
      <c r="AF59" s="46">
        <v>0</v>
      </c>
      <c r="AG59" s="47">
        <v>0</v>
      </c>
      <c r="AH59" s="47">
        <v>2.7069416924948133E-3</v>
      </c>
      <c r="AI59" s="48">
        <v>9.7096792612037981E-4</v>
      </c>
      <c r="AJ59" s="49">
        <v>5.3323518555667719E-4</v>
      </c>
    </row>
    <row r="60" spans="1:36" x14ac:dyDescent="0.3">
      <c r="A60" s="1" t="s">
        <v>107</v>
      </c>
      <c r="B60" s="61" t="s">
        <v>109</v>
      </c>
      <c r="C60" s="47">
        <v>0</v>
      </c>
      <c r="D60" s="47">
        <v>0</v>
      </c>
      <c r="E60" s="47">
        <v>0</v>
      </c>
      <c r="F60" s="47">
        <v>0</v>
      </c>
      <c r="G60" s="48">
        <v>0</v>
      </c>
      <c r="H60" s="46">
        <v>0</v>
      </c>
      <c r="I60" s="47">
        <v>0</v>
      </c>
      <c r="J60" s="47">
        <v>0</v>
      </c>
      <c r="K60" s="47">
        <v>0</v>
      </c>
      <c r="L60" s="48">
        <v>0</v>
      </c>
      <c r="M60" s="46">
        <v>0</v>
      </c>
      <c r="N60" s="47">
        <v>0</v>
      </c>
      <c r="O60" s="47">
        <v>0</v>
      </c>
      <c r="P60" s="47">
        <v>0</v>
      </c>
      <c r="Q60" s="48">
        <v>0</v>
      </c>
      <c r="R60" s="46">
        <v>0</v>
      </c>
      <c r="S60" s="47">
        <v>0</v>
      </c>
      <c r="T60" s="47">
        <v>9.1077973449597102E-2</v>
      </c>
      <c r="U60" s="47">
        <v>7.4076149880105673E-3</v>
      </c>
      <c r="V60" s="48">
        <v>4.1541786971878939E-3</v>
      </c>
      <c r="W60" s="46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8">
        <v>0</v>
      </c>
      <c r="AF60" s="46">
        <v>0</v>
      </c>
      <c r="AG60" s="47">
        <v>0</v>
      </c>
      <c r="AH60" s="47">
        <v>0</v>
      </c>
      <c r="AI60" s="48">
        <v>0</v>
      </c>
      <c r="AJ60" s="49">
        <v>4.3295663784413132E-4</v>
      </c>
    </row>
    <row r="61" spans="1:36" x14ac:dyDescent="0.3">
      <c r="A61" s="1" t="s">
        <v>110</v>
      </c>
      <c r="B61" s="61" t="s">
        <v>111</v>
      </c>
      <c r="C61" s="47">
        <v>0</v>
      </c>
      <c r="D61" s="47">
        <v>0</v>
      </c>
      <c r="E61" s="47">
        <v>5.5381712790863069E-2</v>
      </c>
      <c r="F61" s="47">
        <v>0.11793031698888606</v>
      </c>
      <c r="G61" s="48">
        <v>4.0149225927298762E-2</v>
      </c>
      <c r="H61" s="46">
        <v>3.2318382584267717E-2</v>
      </c>
      <c r="I61" s="47">
        <v>0</v>
      </c>
      <c r="J61" s="47">
        <v>2.5594428933673678E-3</v>
      </c>
      <c r="K61" s="47">
        <v>0</v>
      </c>
      <c r="L61" s="48">
        <v>1.4881459628794242E-2</v>
      </c>
      <c r="M61" s="46">
        <v>0</v>
      </c>
      <c r="N61" s="47">
        <v>0</v>
      </c>
      <c r="O61" s="47">
        <v>0</v>
      </c>
      <c r="P61" s="47">
        <v>0</v>
      </c>
      <c r="Q61" s="48">
        <v>0</v>
      </c>
      <c r="R61" s="46">
        <v>0</v>
      </c>
      <c r="S61" s="47">
        <v>0</v>
      </c>
      <c r="T61" s="47">
        <v>0</v>
      </c>
      <c r="U61" s="47">
        <v>0</v>
      </c>
      <c r="V61" s="48">
        <v>0</v>
      </c>
      <c r="W61" s="46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8">
        <v>0</v>
      </c>
      <c r="AF61" s="46">
        <v>0</v>
      </c>
      <c r="AG61" s="47">
        <v>0</v>
      </c>
      <c r="AH61" s="47">
        <v>4.3639455400408828E-3</v>
      </c>
      <c r="AI61" s="48">
        <v>2.5333755227593467E-3</v>
      </c>
      <c r="AJ61" s="49">
        <v>1.7719792104254038E-2</v>
      </c>
    </row>
    <row r="62" spans="1:36" x14ac:dyDescent="0.3">
      <c r="A62" s="1" t="s">
        <v>110</v>
      </c>
      <c r="B62" s="61" t="s">
        <v>112</v>
      </c>
      <c r="C62" s="47">
        <v>7.6603643102278358E-3</v>
      </c>
      <c r="D62" s="47">
        <v>0</v>
      </c>
      <c r="E62" s="47">
        <v>3.1716016095515005E-2</v>
      </c>
      <c r="F62" s="47">
        <v>4.9294574739372508E-2</v>
      </c>
      <c r="G62" s="48">
        <v>2.4169438707671295E-2</v>
      </c>
      <c r="H62" s="46">
        <v>0</v>
      </c>
      <c r="I62" s="47">
        <v>0</v>
      </c>
      <c r="J62" s="47">
        <v>0</v>
      </c>
      <c r="K62" s="47">
        <v>0</v>
      </c>
      <c r="L62" s="48">
        <v>0</v>
      </c>
      <c r="M62" s="46">
        <v>3.4261164417268063E-4</v>
      </c>
      <c r="N62" s="47">
        <v>0</v>
      </c>
      <c r="O62" s="47">
        <v>7.1297100256423034E-3</v>
      </c>
      <c r="P62" s="47">
        <v>0</v>
      </c>
      <c r="Q62" s="48">
        <v>2.2184846632918895E-3</v>
      </c>
      <c r="R62" s="46">
        <v>0</v>
      </c>
      <c r="S62" s="47">
        <v>0</v>
      </c>
      <c r="T62" s="47">
        <v>0</v>
      </c>
      <c r="U62" s="47">
        <v>1.1588825382782197E-2</v>
      </c>
      <c r="V62" s="48">
        <v>1.753020258170646E-3</v>
      </c>
      <c r="W62" s="46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8">
        <v>0</v>
      </c>
      <c r="AF62" s="46">
        <v>0</v>
      </c>
      <c r="AG62" s="47">
        <v>0</v>
      </c>
      <c r="AH62" s="47">
        <v>0</v>
      </c>
      <c r="AI62" s="48">
        <v>0</v>
      </c>
      <c r="AJ62" s="49">
        <v>5.0913240125033303E-3</v>
      </c>
    </row>
    <row r="63" spans="1:36" x14ac:dyDescent="0.3">
      <c r="A63" s="1" t="s">
        <v>110</v>
      </c>
      <c r="B63" s="61" t="s">
        <v>113</v>
      </c>
      <c r="C63" s="47">
        <v>0.5139042158222199</v>
      </c>
      <c r="D63" s="47">
        <v>2.0066716984903747</v>
      </c>
      <c r="E63" s="47">
        <v>0</v>
      </c>
      <c r="F63" s="47">
        <v>0</v>
      </c>
      <c r="G63" s="48">
        <v>4.6909776870275352E-2</v>
      </c>
      <c r="H63" s="46">
        <v>0.11116648271263375</v>
      </c>
      <c r="I63" s="47">
        <v>10.688713611698144</v>
      </c>
      <c r="J63" s="47">
        <v>0</v>
      </c>
      <c r="K63" s="47">
        <v>0</v>
      </c>
      <c r="L63" s="48">
        <v>4.3719305693907536E-2</v>
      </c>
      <c r="M63" s="46">
        <v>1.6300013615629537E-3</v>
      </c>
      <c r="N63" s="47">
        <v>0</v>
      </c>
      <c r="O63" s="47">
        <v>0</v>
      </c>
      <c r="P63" s="47">
        <v>0</v>
      </c>
      <c r="Q63" s="48">
        <v>8.0542524487828553E-4</v>
      </c>
      <c r="R63" s="46">
        <v>1.3633237461804402E-3</v>
      </c>
      <c r="S63" s="47">
        <v>0</v>
      </c>
      <c r="T63" s="47">
        <v>0</v>
      </c>
      <c r="U63" s="47">
        <v>0</v>
      </c>
      <c r="V63" s="48">
        <v>1.0390944672946452E-3</v>
      </c>
      <c r="W63" s="46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8">
        <v>0</v>
      </c>
      <c r="AF63" s="46">
        <v>0</v>
      </c>
      <c r="AG63" s="47">
        <v>0</v>
      </c>
      <c r="AH63" s="47">
        <v>0</v>
      </c>
      <c r="AI63" s="48">
        <v>0</v>
      </c>
      <c r="AJ63" s="49">
        <v>1.83818355909885E-2</v>
      </c>
    </row>
    <row r="64" spans="1:36" x14ac:dyDescent="0.3">
      <c r="A64" s="1" t="s">
        <v>110</v>
      </c>
      <c r="B64" s="61" t="s">
        <v>114</v>
      </c>
      <c r="C64" s="47">
        <v>0</v>
      </c>
      <c r="D64" s="47">
        <v>0</v>
      </c>
      <c r="E64" s="47">
        <v>0</v>
      </c>
      <c r="F64" s="47">
        <v>0</v>
      </c>
      <c r="G64" s="48">
        <v>0</v>
      </c>
      <c r="H64" s="46">
        <v>0</v>
      </c>
      <c r="I64" s="47">
        <v>0</v>
      </c>
      <c r="J64" s="47">
        <v>0</v>
      </c>
      <c r="K64" s="47">
        <v>0</v>
      </c>
      <c r="L64" s="48">
        <v>0</v>
      </c>
      <c r="M64" s="46">
        <v>1.9308091043197584E-4</v>
      </c>
      <c r="N64" s="47">
        <v>0</v>
      </c>
      <c r="O64" s="47">
        <v>6.3500440771536613E-4</v>
      </c>
      <c r="P64" s="47">
        <v>0</v>
      </c>
      <c r="Q64" s="48">
        <v>2.8841126536644304E-4</v>
      </c>
      <c r="R64" s="46">
        <v>6.5761289989679707E-4</v>
      </c>
      <c r="S64" s="47">
        <v>0</v>
      </c>
      <c r="T64" s="47">
        <v>0</v>
      </c>
      <c r="U64" s="47">
        <v>0</v>
      </c>
      <c r="V64" s="48">
        <v>6.4068632482556381E-4</v>
      </c>
      <c r="W64" s="46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0</v>
      </c>
      <c r="AF64" s="46">
        <v>0</v>
      </c>
      <c r="AG64" s="47">
        <v>0</v>
      </c>
      <c r="AH64" s="47">
        <v>0</v>
      </c>
      <c r="AI64" s="48">
        <v>0</v>
      </c>
      <c r="AJ64" s="49">
        <v>1.8522516795690618E-4</v>
      </c>
    </row>
    <row r="65" spans="1:36" x14ac:dyDescent="0.3">
      <c r="A65" s="1" t="s">
        <v>110</v>
      </c>
      <c r="B65" s="61" t="s">
        <v>115</v>
      </c>
      <c r="C65" s="47">
        <v>0</v>
      </c>
      <c r="D65" s="47">
        <v>0</v>
      </c>
      <c r="E65" s="47">
        <v>0</v>
      </c>
      <c r="F65" s="47">
        <v>0</v>
      </c>
      <c r="G65" s="48">
        <v>0</v>
      </c>
      <c r="H65" s="46">
        <v>0</v>
      </c>
      <c r="I65" s="47">
        <v>0</v>
      </c>
      <c r="J65" s="47">
        <v>0</v>
      </c>
      <c r="K65" s="47">
        <v>0</v>
      </c>
      <c r="L65" s="48">
        <v>0</v>
      </c>
      <c r="M65" s="46">
        <v>0</v>
      </c>
      <c r="N65" s="47">
        <v>0</v>
      </c>
      <c r="O65" s="47">
        <v>0</v>
      </c>
      <c r="P65" s="47">
        <v>0</v>
      </c>
      <c r="Q65" s="48">
        <v>0</v>
      </c>
      <c r="R65" s="46">
        <v>0</v>
      </c>
      <c r="S65" s="47">
        <v>0</v>
      </c>
      <c r="T65" s="47">
        <v>0</v>
      </c>
      <c r="U65" s="47">
        <v>0</v>
      </c>
      <c r="V65" s="48">
        <v>0</v>
      </c>
      <c r="W65" s="46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8">
        <v>0</v>
      </c>
      <c r="AF65" s="46">
        <v>0</v>
      </c>
      <c r="AG65" s="47">
        <v>0</v>
      </c>
      <c r="AH65" s="47">
        <v>0</v>
      </c>
      <c r="AI65" s="48">
        <v>0</v>
      </c>
      <c r="AJ65" s="49">
        <v>0</v>
      </c>
    </row>
    <row r="66" spans="1:36" x14ac:dyDescent="0.3">
      <c r="A66" s="1" t="s">
        <v>116</v>
      </c>
      <c r="B66" s="61" t="s">
        <v>117</v>
      </c>
      <c r="C66" s="47">
        <v>5.2005692549499704E-3</v>
      </c>
      <c r="D66" s="47">
        <v>0</v>
      </c>
      <c r="E66" s="47">
        <v>0</v>
      </c>
      <c r="F66" s="47">
        <v>0</v>
      </c>
      <c r="G66" s="48">
        <v>1.639741009234724E-3</v>
      </c>
      <c r="H66" s="46">
        <v>0</v>
      </c>
      <c r="I66" s="47">
        <v>0</v>
      </c>
      <c r="J66" s="47">
        <v>0</v>
      </c>
      <c r="K66" s="47">
        <v>0</v>
      </c>
      <c r="L66" s="48">
        <v>0</v>
      </c>
      <c r="M66" s="46">
        <v>0</v>
      </c>
      <c r="N66" s="47">
        <v>0</v>
      </c>
      <c r="O66" s="47">
        <v>0</v>
      </c>
      <c r="P66" s="47">
        <v>0</v>
      </c>
      <c r="Q66" s="48">
        <v>0</v>
      </c>
      <c r="R66" s="46">
        <v>0</v>
      </c>
      <c r="S66" s="47">
        <v>0</v>
      </c>
      <c r="T66" s="47">
        <v>0</v>
      </c>
      <c r="U66" s="47">
        <v>0</v>
      </c>
      <c r="V66" s="48">
        <v>0</v>
      </c>
      <c r="W66" s="46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8">
        <v>0</v>
      </c>
      <c r="AF66" s="46">
        <v>0</v>
      </c>
      <c r="AG66" s="47">
        <v>0</v>
      </c>
      <c r="AH66" s="47">
        <v>0</v>
      </c>
      <c r="AI66" s="48">
        <v>0</v>
      </c>
      <c r="AJ66" s="49">
        <v>4.8470783385243731E-4</v>
      </c>
    </row>
    <row r="67" spans="1:36" x14ac:dyDescent="0.3">
      <c r="A67" s="1" t="s">
        <v>116</v>
      </c>
      <c r="B67" s="61" t="s">
        <v>118</v>
      </c>
      <c r="C67" s="47">
        <v>0.13030877187919371</v>
      </c>
      <c r="D67" s="47">
        <v>0.29829926432301929</v>
      </c>
      <c r="E67" s="47">
        <v>0</v>
      </c>
      <c r="F67" s="47">
        <v>0</v>
      </c>
      <c r="G67" s="48">
        <v>0.25120036331364981</v>
      </c>
      <c r="H67" s="46">
        <v>2.4918562034128421E-2</v>
      </c>
      <c r="I67" s="47">
        <v>0</v>
      </c>
      <c r="J67" s="47">
        <v>4.884231732203409E-2</v>
      </c>
      <c r="K67" s="47">
        <v>0</v>
      </c>
      <c r="L67" s="48">
        <v>2.9034825331999841E-2</v>
      </c>
      <c r="M67" s="46">
        <v>0.11413923873945965</v>
      </c>
      <c r="N67" s="47">
        <v>0</v>
      </c>
      <c r="O67" s="47">
        <v>0</v>
      </c>
      <c r="P67" s="47">
        <v>0</v>
      </c>
      <c r="Q67" s="48">
        <v>5.0682871109118531E-2</v>
      </c>
      <c r="R67" s="46">
        <v>1.4263500576673097E-2</v>
      </c>
      <c r="S67" s="47">
        <v>0</v>
      </c>
      <c r="T67" s="47">
        <v>0</v>
      </c>
      <c r="U67" s="47">
        <v>5.2499083540507141E-2</v>
      </c>
      <c r="V67" s="48">
        <v>1.9259852764797327E-2</v>
      </c>
      <c r="W67" s="46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8">
        <v>0</v>
      </c>
      <c r="AF67" s="46">
        <v>0</v>
      </c>
      <c r="AG67" s="47">
        <v>0</v>
      </c>
      <c r="AH67" s="47">
        <v>0.57811720922463994</v>
      </c>
      <c r="AI67" s="48">
        <v>2.1625901574750226E-2</v>
      </c>
      <c r="AJ67" s="49">
        <v>7.4893901456967976E-2</v>
      </c>
    </row>
    <row r="68" spans="1:36" x14ac:dyDescent="0.3">
      <c r="A68" s="1" t="s">
        <v>116</v>
      </c>
      <c r="B68" s="61" t="s">
        <v>119</v>
      </c>
      <c r="C68" s="47">
        <v>0</v>
      </c>
      <c r="D68" s="47">
        <v>0</v>
      </c>
      <c r="E68" s="47">
        <v>0</v>
      </c>
      <c r="F68" s="47">
        <v>0</v>
      </c>
      <c r="G68" s="48">
        <v>0</v>
      </c>
      <c r="H68" s="46">
        <v>0</v>
      </c>
      <c r="I68" s="47">
        <v>0</v>
      </c>
      <c r="J68" s="47">
        <v>0</v>
      </c>
      <c r="K68" s="47">
        <v>0</v>
      </c>
      <c r="L68" s="48">
        <v>0</v>
      </c>
      <c r="M68" s="46">
        <v>0</v>
      </c>
      <c r="N68" s="47">
        <v>0</v>
      </c>
      <c r="O68" s="47">
        <v>1.3442508236292562E-4</v>
      </c>
      <c r="P68" s="47">
        <v>0</v>
      </c>
      <c r="Q68" s="48">
        <v>2.3780615306769538E-5</v>
      </c>
      <c r="R68" s="46">
        <v>0</v>
      </c>
      <c r="S68" s="47">
        <v>0</v>
      </c>
      <c r="T68" s="47">
        <v>0</v>
      </c>
      <c r="U68" s="47">
        <v>0</v>
      </c>
      <c r="V68" s="48">
        <v>0</v>
      </c>
      <c r="W68" s="46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8">
        <v>0</v>
      </c>
      <c r="AF68" s="46">
        <v>0</v>
      </c>
      <c r="AG68" s="47">
        <v>0</v>
      </c>
      <c r="AH68" s="47">
        <v>0</v>
      </c>
      <c r="AI68" s="48">
        <v>0</v>
      </c>
      <c r="AJ68" s="49">
        <v>4.772229943022103E-6</v>
      </c>
    </row>
    <row r="69" spans="1:36" x14ac:dyDescent="0.3">
      <c r="A69" s="1" t="s">
        <v>116</v>
      </c>
      <c r="B69" s="61" t="s">
        <v>120</v>
      </c>
      <c r="C69" s="47">
        <v>0</v>
      </c>
      <c r="D69" s="47">
        <v>0</v>
      </c>
      <c r="E69" s="47">
        <v>0</v>
      </c>
      <c r="F69" s="47">
        <v>0</v>
      </c>
      <c r="G69" s="48">
        <v>0</v>
      </c>
      <c r="H69" s="46">
        <v>0</v>
      </c>
      <c r="I69" s="47">
        <v>0</v>
      </c>
      <c r="J69" s="47">
        <v>0</v>
      </c>
      <c r="K69" s="47">
        <v>0</v>
      </c>
      <c r="L69" s="48">
        <v>0</v>
      </c>
      <c r="M69" s="46">
        <v>0</v>
      </c>
      <c r="N69" s="47">
        <v>0</v>
      </c>
      <c r="O69" s="47">
        <v>7.5246219343738901E-4</v>
      </c>
      <c r="P69" s="47">
        <v>0</v>
      </c>
      <c r="Q69" s="48">
        <v>2.8906717726719176E-4</v>
      </c>
      <c r="R69" s="46">
        <v>0</v>
      </c>
      <c r="S69" s="47">
        <v>0</v>
      </c>
      <c r="T69" s="47">
        <v>0</v>
      </c>
      <c r="U69" s="47">
        <v>0</v>
      </c>
      <c r="V69" s="48">
        <v>0</v>
      </c>
      <c r="W69" s="46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8">
        <v>0</v>
      </c>
      <c r="AF69" s="46">
        <v>0</v>
      </c>
      <c r="AG69" s="47">
        <v>0</v>
      </c>
      <c r="AH69" s="47">
        <v>0</v>
      </c>
      <c r="AI69" s="48">
        <v>0</v>
      </c>
      <c r="AJ69" s="49">
        <v>1.1358897459713722E-4</v>
      </c>
    </row>
    <row r="70" spans="1:36" x14ac:dyDescent="0.3">
      <c r="A70" s="1" t="s">
        <v>116</v>
      </c>
      <c r="B70" s="61" t="s">
        <v>121</v>
      </c>
      <c r="C70" s="47">
        <v>2.9330222787574503E-3</v>
      </c>
      <c r="D70" s="47">
        <v>0</v>
      </c>
      <c r="E70" s="47">
        <v>0</v>
      </c>
      <c r="F70" s="47">
        <v>0</v>
      </c>
      <c r="G70" s="48">
        <v>2.6033821205042706E-3</v>
      </c>
      <c r="H70" s="46">
        <v>0</v>
      </c>
      <c r="I70" s="47">
        <v>0</v>
      </c>
      <c r="J70" s="47">
        <v>0</v>
      </c>
      <c r="K70" s="47">
        <v>0</v>
      </c>
      <c r="L70" s="48">
        <v>0</v>
      </c>
      <c r="M70" s="46">
        <v>0</v>
      </c>
      <c r="N70" s="47">
        <v>0</v>
      </c>
      <c r="O70" s="47">
        <v>0</v>
      </c>
      <c r="P70" s="47">
        <v>0</v>
      </c>
      <c r="Q70" s="48">
        <v>0</v>
      </c>
      <c r="R70" s="46">
        <v>0</v>
      </c>
      <c r="S70" s="47">
        <v>0</v>
      </c>
      <c r="T70" s="47">
        <v>0</v>
      </c>
      <c r="U70" s="47">
        <v>0</v>
      </c>
      <c r="V70" s="48">
        <v>0</v>
      </c>
      <c r="W70" s="46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0</v>
      </c>
      <c r="AF70" s="46">
        <v>0</v>
      </c>
      <c r="AG70" s="47">
        <v>0</v>
      </c>
      <c r="AH70" s="47">
        <v>0</v>
      </c>
      <c r="AI70" s="48">
        <v>0</v>
      </c>
      <c r="AJ70" s="49">
        <v>7.3199935678232406E-4</v>
      </c>
    </row>
    <row r="71" spans="1:36" x14ac:dyDescent="0.3">
      <c r="A71" s="1" t="s">
        <v>122</v>
      </c>
      <c r="B71" s="61" t="s">
        <v>123</v>
      </c>
      <c r="C71" s="47">
        <v>4.8486972375164913E-4</v>
      </c>
      <c r="D71" s="47">
        <v>2.8107322100592701E-3</v>
      </c>
      <c r="E71" s="47">
        <v>0.21798052902791601</v>
      </c>
      <c r="F71" s="47">
        <v>0.96614890097510964</v>
      </c>
      <c r="G71" s="48">
        <v>3.2464741188392626E-2</v>
      </c>
      <c r="H71" s="46">
        <v>0</v>
      </c>
      <c r="I71" s="47">
        <v>0</v>
      </c>
      <c r="J71" s="47">
        <v>0</v>
      </c>
      <c r="K71" s="47">
        <v>0</v>
      </c>
      <c r="L71" s="48">
        <v>0</v>
      </c>
      <c r="M71" s="46">
        <v>0</v>
      </c>
      <c r="N71" s="47">
        <v>0</v>
      </c>
      <c r="O71" s="47">
        <v>0</v>
      </c>
      <c r="P71" s="47">
        <v>0</v>
      </c>
      <c r="Q71" s="48">
        <v>0</v>
      </c>
      <c r="R71" s="46">
        <v>0</v>
      </c>
      <c r="S71" s="47">
        <v>0</v>
      </c>
      <c r="T71" s="47">
        <v>0</v>
      </c>
      <c r="U71" s="47">
        <v>0</v>
      </c>
      <c r="V71" s="48">
        <v>0</v>
      </c>
      <c r="W71" s="46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8">
        <v>0</v>
      </c>
      <c r="AF71" s="46">
        <v>0</v>
      </c>
      <c r="AG71" s="47">
        <v>0</v>
      </c>
      <c r="AH71" s="47">
        <v>0</v>
      </c>
      <c r="AI71" s="48">
        <v>0</v>
      </c>
      <c r="AJ71" s="49">
        <v>1.3826947410535964E-2</v>
      </c>
    </row>
    <row r="72" spans="1:36" x14ac:dyDescent="0.3">
      <c r="A72" s="1" t="s">
        <v>122</v>
      </c>
      <c r="B72" s="61" t="s">
        <v>124</v>
      </c>
      <c r="C72" s="47">
        <v>2.0491148302626402E-3</v>
      </c>
      <c r="D72" s="47">
        <v>0</v>
      </c>
      <c r="E72" s="47">
        <v>1.6953416965700172E-2</v>
      </c>
      <c r="F72" s="47">
        <v>5.3515563917700786E-2</v>
      </c>
      <c r="G72" s="48">
        <v>6.0327097014973409E-3</v>
      </c>
      <c r="H72" s="46">
        <v>0</v>
      </c>
      <c r="I72" s="47">
        <v>0</v>
      </c>
      <c r="J72" s="47">
        <v>0</v>
      </c>
      <c r="K72" s="47">
        <v>0</v>
      </c>
      <c r="L72" s="48">
        <v>0</v>
      </c>
      <c r="M72" s="46">
        <v>0</v>
      </c>
      <c r="N72" s="47">
        <v>0</v>
      </c>
      <c r="O72" s="47">
        <v>0</v>
      </c>
      <c r="P72" s="47">
        <v>0</v>
      </c>
      <c r="Q72" s="48">
        <v>0</v>
      </c>
      <c r="R72" s="46">
        <v>0</v>
      </c>
      <c r="S72" s="47">
        <v>0</v>
      </c>
      <c r="T72" s="47">
        <v>0</v>
      </c>
      <c r="U72" s="47">
        <v>0</v>
      </c>
      <c r="V72" s="48">
        <v>0</v>
      </c>
      <c r="W72" s="46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8">
        <v>0</v>
      </c>
      <c r="AF72" s="46">
        <v>0</v>
      </c>
      <c r="AG72" s="47">
        <v>0</v>
      </c>
      <c r="AH72" s="47">
        <v>0</v>
      </c>
      <c r="AI72" s="48">
        <v>0</v>
      </c>
      <c r="AJ72" s="49">
        <v>2.2828034049495426E-3</v>
      </c>
    </row>
    <row r="73" spans="1:36" x14ac:dyDescent="0.3">
      <c r="A73" s="1" t="s">
        <v>122</v>
      </c>
      <c r="B73" s="61" t="s">
        <v>125</v>
      </c>
      <c r="C73" s="47">
        <v>0</v>
      </c>
      <c r="D73" s="47">
        <v>7.5928214200035793E-3</v>
      </c>
      <c r="E73" s="47">
        <v>3.7408325063118765E-3</v>
      </c>
      <c r="F73" s="47">
        <v>0</v>
      </c>
      <c r="G73" s="48">
        <v>1.5004379480180563E-3</v>
      </c>
      <c r="H73" s="46">
        <v>0</v>
      </c>
      <c r="I73" s="47">
        <v>0</v>
      </c>
      <c r="J73" s="47">
        <v>0</v>
      </c>
      <c r="K73" s="47">
        <v>0</v>
      </c>
      <c r="L73" s="48">
        <v>0</v>
      </c>
      <c r="M73" s="46">
        <v>0</v>
      </c>
      <c r="N73" s="47">
        <v>0</v>
      </c>
      <c r="O73" s="47">
        <v>0</v>
      </c>
      <c r="P73" s="47">
        <v>0</v>
      </c>
      <c r="Q73" s="48">
        <v>0</v>
      </c>
      <c r="R73" s="46">
        <v>0</v>
      </c>
      <c r="S73" s="47">
        <v>0</v>
      </c>
      <c r="T73" s="47">
        <v>0</v>
      </c>
      <c r="U73" s="47">
        <v>0</v>
      </c>
      <c r="V73" s="48">
        <v>0</v>
      </c>
      <c r="W73" s="46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0</v>
      </c>
      <c r="AF73" s="46">
        <v>0</v>
      </c>
      <c r="AG73" s="47">
        <v>0</v>
      </c>
      <c r="AH73" s="47">
        <v>0</v>
      </c>
      <c r="AI73" s="48">
        <v>0</v>
      </c>
      <c r="AJ73" s="49">
        <v>3.1193658272299509E-4</v>
      </c>
    </row>
    <row r="74" spans="1:36" x14ac:dyDescent="0.3">
      <c r="A74" s="1" t="s">
        <v>122</v>
      </c>
      <c r="B74" s="61" t="s">
        <v>126</v>
      </c>
      <c r="C74" s="47">
        <v>0</v>
      </c>
      <c r="D74" s="47">
        <v>0</v>
      </c>
      <c r="E74" s="47">
        <v>1.773062262472175</v>
      </c>
      <c r="F74" s="47">
        <v>0.26932747292717663</v>
      </c>
      <c r="G74" s="48">
        <v>2.1082535019092442E-2</v>
      </c>
      <c r="H74" s="46">
        <v>0</v>
      </c>
      <c r="I74" s="47">
        <v>0</v>
      </c>
      <c r="J74" s="47">
        <v>1.7071813179459442E-2</v>
      </c>
      <c r="K74" s="47">
        <v>0</v>
      </c>
      <c r="L74" s="48">
        <v>1.3767587585740348E-2</v>
      </c>
      <c r="M74" s="46">
        <v>1.3664997921511459E-3</v>
      </c>
      <c r="N74" s="47">
        <v>0</v>
      </c>
      <c r="O74" s="47">
        <v>1.4359335083983566E-2</v>
      </c>
      <c r="P74" s="47">
        <v>0</v>
      </c>
      <c r="Q74" s="48">
        <v>5.051244843108614E-3</v>
      </c>
      <c r="R74" s="46">
        <v>0</v>
      </c>
      <c r="S74" s="47">
        <v>0</v>
      </c>
      <c r="T74" s="47">
        <v>0</v>
      </c>
      <c r="U74" s="47">
        <v>0</v>
      </c>
      <c r="V74" s="48">
        <v>0</v>
      </c>
      <c r="W74" s="46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8">
        <v>0</v>
      </c>
      <c r="AF74" s="46">
        <v>0</v>
      </c>
      <c r="AG74" s="47">
        <v>0</v>
      </c>
      <c r="AH74" s="47">
        <v>0</v>
      </c>
      <c r="AI74" s="48">
        <v>0</v>
      </c>
      <c r="AJ74" s="49">
        <v>9.8024807137975546E-3</v>
      </c>
    </row>
    <row r="75" spans="1:36" x14ac:dyDescent="0.3">
      <c r="A75" s="1" t="s">
        <v>127</v>
      </c>
      <c r="B75" s="61" t="s">
        <v>128</v>
      </c>
      <c r="C75" s="47">
        <v>0</v>
      </c>
      <c r="D75" s="47">
        <v>0</v>
      </c>
      <c r="E75" s="47">
        <v>0</v>
      </c>
      <c r="F75" s="47">
        <v>0</v>
      </c>
      <c r="G75" s="48">
        <v>0</v>
      </c>
      <c r="H75" s="46">
        <v>0</v>
      </c>
      <c r="I75" s="47">
        <v>0</v>
      </c>
      <c r="J75" s="47">
        <v>0</v>
      </c>
      <c r="K75" s="47">
        <v>0</v>
      </c>
      <c r="L75" s="48">
        <v>0</v>
      </c>
      <c r="M75" s="46">
        <v>2.7493891324562175E-3</v>
      </c>
      <c r="N75" s="47">
        <v>0</v>
      </c>
      <c r="O75" s="47">
        <v>0</v>
      </c>
      <c r="P75" s="47">
        <v>0</v>
      </c>
      <c r="Q75" s="48">
        <v>1.6893404156740125E-3</v>
      </c>
      <c r="R75" s="46">
        <v>0</v>
      </c>
      <c r="S75" s="47">
        <v>0</v>
      </c>
      <c r="T75" s="47">
        <v>0</v>
      </c>
      <c r="U75" s="47">
        <v>0</v>
      </c>
      <c r="V75" s="48">
        <v>0</v>
      </c>
      <c r="W75" s="46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8">
        <v>0</v>
      </c>
      <c r="AF75" s="46">
        <v>0</v>
      </c>
      <c r="AG75" s="47">
        <v>0</v>
      </c>
      <c r="AH75" s="47">
        <v>0</v>
      </c>
      <c r="AI75" s="48">
        <v>0</v>
      </c>
      <c r="AJ75" s="49">
        <v>4.8671847482961478E-4</v>
      </c>
    </row>
    <row r="76" spans="1:36" x14ac:dyDescent="0.3">
      <c r="A76" s="1" t="s">
        <v>127</v>
      </c>
      <c r="B76" s="61" t="s">
        <v>129</v>
      </c>
      <c r="C76" s="47">
        <v>0</v>
      </c>
      <c r="D76" s="47">
        <v>0</v>
      </c>
      <c r="E76" s="47">
        <v>0</v>
      </c>
      <c r="F76" s="47">
        <v>0</v>
      </c>
      <c r="G76" s="48">
        <v>0</v>
      </c>
      <c r="H76" s="46">
        <v>0</v>
      </c>
      <c r="I76" s="47">
        <v>0</v>
      </c>
      <c r="J76" s="47">
        <v>1.1762908074247637E-2</v>
      </c>
      <c r="K76" s="47">
        <v>0</v>
      </c>
      <c r="L76" s="48">
        <v>8.3665493395910697E-3</v>
      </c>
      <c r="M76" s="46">
        <v>2.3155682199095143E-2</v>
      </c>
      <c r="N76" s="47">
        <v>0</v>
      </c>
      <c r="O76" s="47">
        <v>0</v>
      </c>
      <c r="P76" s="47">
        <v>0</v>
      </c>
      <c r="Q76" s="48">
        <v>4.7970037619110154E-3</v>
      </c>
      <c r="R76" s="46">
        <v>0</v>
      </c>
      <c r="S76" s="47">
        <v>0</v>
      </c>
      <c r="T76" s="47">
        <v>0</v>
      </c>
      <c r="U76" s="47">
        <v>0</v>
      </c>
      <c r="V76" s="48">
        <v>0</v>
      </c>
      <c r="W76" s="46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8">
        <v>0</v>
      </c>
      <c r="AF76" s="46">
        <v>0</v>
      </c>
      <c r="AG76" s="47">
        <v>0</v>
      </c>
      <c r="AH76" s="47">
        <v>0</v>
      </c>
      <c r="AI76" s="48">
        <v>0</v>
      </c>
      <c r="AJ76" s="49">
        <v>6.9551820183480755E-3</v>
      </c>
    </row>
    <row r="77" spans="1:36" x14ac:dyDescent="0.3">
      <c r="A77" s="1" t="s">
        <v>130</v>
      </c>
      <c r="B77" s="61" t="s">
        <v>131</v>
      </c>
      <c r="C77" s="47">
        <v>0</v>
      </c>
      <c r="D77" s="47">
        <v>0</v>
      </c>
      <c r="E77" s="47">
        <v>8.7690958687165019E-2</v>
      </c>
      <c r="F77" s="47">
        <v>0</v>
      </c>
      <c r="G77" s="48">
        <v>1.1122808295099988E-2</v>
      </c>
      <c r="H77" s="46">
        <v>8.2534272844911882E-3</v>
      </c>
      <c r="I77" s="47">
        <v>0</v>
      </c>
      <c r="J77" s="47">
        <v>9.1348912608609865E-3</v>
      </c>
      <c r="K77" s="47">
        <v>0</v>
      </c>
      <c r="L77" s="48">
        <v>8.5615855642039978E-3</v>
      </c>
      <c r="M77" s="46">
        <v>0</v>
      </c>
      <c r="N77" s="47">
        <v>0</v>
      </c>
      <c r="O77" s="47">
        <v>0</v>
      </c>
      <c r="P77" s="47">
        <v>0</v>
      </c>
      <c r="Q77" s="48">
        <v>0</v>
      </c>
      <c r="R77" s="46">
        <v>0</v>
      </c>
      <c r="S77" s="47">
        <v>0</v>
      </c>
      <c r="T77" s="47">
        <v>0</v>
      </c>
      <c r="U77" s="47">
        <v>0</v>
      </c>
      <c r="V77" s="48">
        <v>0</v>
      </c>
      <c r="W77" s="46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8">
        <v>0</v>
      </c>
      <c r="AF77" s="46">
        <v>0</v>
      </c>
      <c r="AG77" s="47">
        <v>0</v>
      </c>
      <c r="AH77" s="47">
        <v>0</v>
      </c>
      <c r="AI77" s="48">
        <v>0</v>
      </c>
      <c r="AJ77" s="49">
        <v>5.6366541283767802E-3</v>
      </c>
    </row>
    <row r="78" spans="1:36" x14ac:dyDescent="0.3">
      <c r="A78" s="1" t="s">
        <v>130</v>
      </c>
      <c r="B78" s="61" t="s">
        <v>132</v>
      </c>
      <c r="C78" s="47">
        <v>0.19032134608258355</v>
      </c>
      <c r="D78" s="47">
        <v>2.8912150040077313</v>
      </c>
      <c r="E78" s="47">
        <v>0.12733732389987218</v>
      </c>
      <c r="F78" s="47">
        <v>4.9637205979086094E-2</v>
      </c>
      <c r="G78" s="48">
        <v>0.17206182422904528</v>
      </c>
      <c r="H78" s="46">
        <v>1.0213969164215396E-2</v>
      </c>
      <c r="I78" s="47">
        <v>0.12787105625894826</v>
      </c>
      <c r="J78" s="47">
        <v>7.787246745789481E-4</v>
      </c>
      <c r="K78" s="47">
        <v>0</v>
      </c>
      <c r="L78" s="48">
        <v>2.4633220574418668E-3</v>
      </c>
      <c r="M78" s="46">
        <v>1.7291104085290889E-3</v>
      </c>
      <c r="N78" s="47">
        <v>0</v>
      </c>
      <c r="O78" s="47">
        <v>3.1992590815136694E-3</v>
      </c>
      <c r="P78" s="47">
        <v>0</v>
      </c>
      <c r="Q78" s="48">
        <v>2.3928667559571896E-3</v>
      </c>
      <c r="R78" s="46">
        <v>0</v>
      </c>
      <c r="S78" s="47">
        <v>0</v>
      </c>
      <c r="T78" s="47">
        <v>0</v>
      </c>
      <c r="U78" s="47">
        <v>0</v>
      </c>
      <c r="V78" s="48">
        <v>0</v>
      </c>
      <c r="W78" s="46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8">
        <v>0</v>
      </c>
      <c r="AF78" s="46">
        <v>0</v>
      </c>
      <c r="AG78" s="47">
        <v>0</v>
      </c>
      <c r="AH78" s="47">
        <v>0</v>
      </c>
      <c r="AI78" s="48">
        <v>0</v>
      </c>
      <c r="AJ78" s="49">
        <v>5.3950417202333366E-2</v>
      </c>
    </row>
    <row r="79" spans="1:36" x14ac:dyDescent="0.3">
      <c r="A79" s="1" t="s">
        <v>130</v>
      </c>
      <c r="B79" s="61" t="s">
        <v>133</v>
      </c>
      <c r="C79" s="47">
        <v>1.9869583574985417E-3</v>
      </c>
      <c r="D79" s="47">
        <v>1.7111825392707824E-3</v>
      </c>
      <c r="E79" s="47">
        <v>0</v>
      </c>
      <c r="F79" s="47">
        <v>2.018815651343981E-2</v>
      </c>
      <c r="G79" s="48">
        <v>2.1186410828955989E-3</v>
      </c>
      <c r="H79" s="46">
        <v>0</v>
      </c>
      <c r="I79" s="47">
        <v>0</v>
      </c>
      <c r="J79" s="47">
        <v>0</v>
      </c>
      <c r="K79" s="47">
        <v>0</v>
      </c>
      <c r="L79" s="48">
        <v>0</v>
      </c>
      <c r="M79" s="46">
        <v>0</v>
      </c>
      <c r="N79" s="47">
        <v>0</v>
      </c>
      <c r="O79" s="47">
        <v>0</v>
      </c>
      <c r="P79" s="47">
        <v>0</v>
      </c>
      <c r="Q79" s="48">
        <v>0</v>
      </c>
      <c r="R79" s="46">
        <v>0</v>
      </c>
      <c r="S79" s="47">
        <v>0</v>
      </c>
      <c r="T79" s="47">
        <v>0</v>
      </c>
      <c r="U79" s="47">
        <v>0</v>
      </c>
      <c r="V79" s="48">
        <v>0</v>
      </c>
      <c r="W79" s="46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8">
        <v>0</v>
      </c>
      <c r="AF79" s="46">
        <v>0</v>
      </c>
      <c r="AG79" s="47">
        <v>0</v>
      </c>
      <c r="AH79" s="47">
        <v>0</v>
      </c>
      <c r="AI79" s="48">
        <v>0</v>
      </c>
      <c r="AJ79" s="49">
        <v>5.6764666539330154E-4</v>
      </c>
    </row>
    <row r="80" spans="1:36" x14ac:dyDescent="0.3">
      <c r="A80" s="1" t="s">
        <v>130</v>
      </c>
      <c r="B80" s="61" t="s">
        <v>134</v>
      </c>
      <c r="C80" s="47">
        <v>6.2134194023303883E-2</v>
      </c>
      <c r="D80" s="47">
        <v>0.12610484838309025</v>
      </c>
      <c r="E80" s="47">
        <v>0</v>
      </c>
      <c r="F80" s="47">
        <v>0</v>
      </c>
      <c r="G80" s="48">
        <v>6.8940714398265338E-2</v>
      </c>
      <c r="H80" s="46">
        <v>0</v>
      </c>
      <c r="I80" s="47">
        <v>0</v>
      </c>
      <c r="J80" s="47">
        <v>0</v>
      </c>
      <c r="K80" s="47">
        <v>0</v>
      </c>
      <c r="L80" s="48">
        <v>0</v>
      </c>
      <c r="M80" s="46">
        <v>4.1127799224975042E-3</v>
      </c>
      <c r="N80" s="47">
        <v>0</v>
      </c>
      <c r="O80" s="47">
        <v>0</v>
      </c>
      <c r="P80" s="47">
        <v>0</v>
      </c>
      <c r="Q80" s="48">
        <v>3.7921794807341358E-3</v>
      </c>
      <c r="R80" s="46">
        <v>0</v>
      </c>
      <c r="S80" s="47">
        <v>0</v>
      </c>
      <c r="T80" s="47">
        <v>0</v>
      </c>
      <c r="U80" s="47">
        <v>0</v>
      </c>
      <c r="V80" s="48">
        <v>0</v>
      </c>
      <c r="W80" s="46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8">
        <v>0</v>
      </c>
      <c r="AF80" s="46">
        <v>0</v>
      </c>
      <c r="AG80" s="47">
        <v>0</v>
      </c>
      <c r="AH80" s="47">
        <v>0</v>
      </c>
      <c r="AI80" s="48">
        <v>0</v>
      </c>
      <c r="AJ80" s="49">
        <v>3.0172151346311387E-2</v>
      </c>
    </row>
    <row r="81" spans="1:36" x14ac:dyDescent="0.3">
      <c r="A81" s="1" t="s">
        <v>130</v>
      </c>
      <c r="B81" s="61" t="s">
        <v>135</v>
      </c>
      <c r="C81" s="47">
        <v>1.7746426366224706E-2</v>
      </c>
      <c r="D81" s="47">
        <v>3.8441650603521373E-2</v>
      </c>
      <c r="E81" s="47">
        <v>0</v>
      </c>
      <c r="F81" s="47">
        <v>0</v>
      </c>
      <c r="G81" s="48">
        <v>1.7866844965748901E-2</v>
      </c>
      <c r="H81" s="46">
        <v>3.6830392588165493E-3</v>
      </c>
      <c r="I81" s="47">
        <v>0</v>
      </c>
      <c r="J81" s="47">
        <v>1.0299481164890481E-2</v>
      </c>
      <c r="K81" s="47">
        <v>0</v>
      </c>
      <c r="L81" s="48">
        <v>7.1353036137876916E-3</v>
      </c>
      <c r="M81" s="46">
        <v>0</v>
      </c>
      <c r="N81" s="47">
        <v>0</v>
      </c>
      <c r="O81" s="47">
        <v>0</v>
      </c>
      <c r="P81" s="47">
        <v>0</v>
      </c>
      <c r="Q81" s="48">
        <v>0</v>
      </c>
      <c r="R81" s="46">
        <v>0</v>
      </c>
      <c r="S81" s="47">
        <v>0</v>
      </c>
      <c r="T81" s="47">
        <v>0</v>
      </c>
      <c r="U81" s="47">
        <v>0</v>
      </c>
      <c r="V81" s="48">
        <v>0</v>
      </c>
      <c r="W81" s="46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8">
        <v>0</v>
      </c>
      <c r="AF81" s="46">
        <v>0</v>
      </c>
      <c r="AG81" s="47">
        <v>0</v>
      </c>
      <c r="AH81" s="47">
        <v>0</v>
      </c>
      <c r="AI81" s="48">
        <v>0</v>
      </c>
      <c r="AJ81" s="49">
        <v>6.8282183733042422E-3</v>
      </c>
    </row>
    <row r="82" spans="1:36" x14ac:dyDescent="0.3">
      <c r="A82" s="1" t="s">
        <v>136</v>
      </c>
      <c r="B82" s="61" t="s">
        <v>137</v>
      </c>
      <c r="C82" s="47">
        <v>0</v>
      </c>
      <c r="D82" s="47">
        <v>0</v>
      </c>
      <c r="E82" s="47">
        <v>1.0688571838038684E-2</v>
      </c>
      <c r="F82" s="47">
        <v>2.5638963914394717E-2</v>
      </c>
      <c r="G82" s="48">
        <v>3.0230514590473961E-3</v>
      </c>
      <c r="H82" s="46">
        <v>0</v>
      </c>
      <c r="I82" s="47">
        <v>0</v>
      </c>
      <c r="J82" s="47">
        <v>3.0383677054227191E-3</v>
      </c>
      <c r="K82" s="47">
        <v>0</v>
      </c>
      <c r="L82" s="48">
        <v>2.9929006555448946E-3</v>
      </c>
      <c r="M82" s="46">
        <v>0</v>
      </c>
      <c r="N82" s="47">
        <v>0</v>
      </c>
      <c r="O82" s="47">
        <v>0</v>
      </c>
      <c r="P82" s="47">
        <v>0</v>
      </c>
      <c r="Q82" s="48">
        <v>0</v>
      </c>
      <c r="R82" s="46">
        <v>0</v>
      </c>
      <c r="S82" s="47">
        <v>0</v>
      </c>
      <c r="T82" s="47">
        <v>10.865497012099398</v>
      </c>
      <c r="U82" s="47">
        <v>5.6099366422320569E-3</v>
      </c>
      <c r="V82" s="48">
        <v>3.2698285649713143E-3</v>
      </c>
      <c r="W82" s="46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8">
        <v>0</v>
      </c>
      <c r="AF82" s="46">
        <v>0</v>
      </c>
      <c r="AG82" s="47">
        <v>0</v>
      </c>
      <c r="AH82" s="47">
        <v>0</v>
      </c>
      <c r="AI82" s="48">
        <v>0</v>
      </c>
      <c r="AJ82" s="49">
        <v>1.9528052407334208E-3</v>
      </c>
    </row>
    <row r="83" spans="1:36" x14ac:dyDescent="0.3">
      <c r="A83" s="1" t="s">
        <v>136</v>
      </c>
      <c r="B83" s="61" t="s">
        <v>138</v>
      </c>
      <c r="C83" s="47">
        <v>1.4154930454656892E-3</v>
      </c>
      <c r="D83" s="47">
        <v>8.7784132542820022E-3</v>
      </c>
      <c r="E83" s="47">
        <v>0</v>
      </c>
      <c r="F83" s="47">
        <v>0</v>
      </c>
      <c r="G83" s="48">
        <v>6.734067499758003E-4</v>
      </c>
      <c r="H83" s="46">
        <v>0</v>
      </c>
      <c r="I83" s="47">
        <v>0</v>
      </c>
      <c r="J83" s="47">
        <v>0</v>
      </c>
      <c r="K83" s="47">
        <v>0</v>
      </c>
      <c r="L83" s="48">
        <v>0</v>
      </c>
      <c r="M83" s="46">
        <v>0</v>
      </c>
      <c r="N83" s="47">
        <v>0</v>
      </c>
      <c r="O83" s="47">
        <v>0</v>
      </c>
      <c r="P83" s="47">
        <v>0</v>
      </c>
      <c r="Q83" s="48">
        <v>0</v>
      </c>
      <c r="R83" s="46">
        <v>0</v>
      </c>
      <c r="S83" s="47">
        <v>0</v>
      </c>
      <c r="T83" s="47">
        <v>0</v>
      </c>
      <c r="U83" s="47">
        <v>0</v>
      </c>
      <c r="V83" s="48">
        <v>0</v>
      </c>
      <c r="W83" s="46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8">
        <v>0</v>
      </c>
      <c r="AF83" s="46">
        <v>0</v>
      </c>
      <c r="AG83" s="47">
        <v>0</v>
      </c>
      <c r="AH83" s="47">
        <v>0</v>
      </c>
      <c r="AI83" s="48">
        <v>0</v>
      </c>
      <c r="AJ83" s="49">
        <v>1.5893662033714961E-4</v>
      </c>
    </row>
    <row r="84" spans="1:36" x14ac:dyDescent="0.3">
      <c r="A84" s="1" t="s">
        <v>136</v>
      </c>
      <c r="B84" s="61" t="s">
        <v>139</v>
      </c>
      <c r="C84" s="47">
        <v>0</v>
      </c>
      <c r="D84" s="47">
        <v>0</v>
      </c>
      <c r="E84" s="47">
        <v>0</v>
      </c>
      <c r="F84" s="47">
        <v>0</v>
      </c>
      <c r="G84" s="48">
        <v>2.7472599034623017E-3</v>
      </c>
      <c r="H84" s="46">
        <v>0</v>
      </c>
      <c r="I84" s="47">
        <v>0</v>
      </c>
      <c r="J84" s="47">
        <v>0</v>
      </c>
      <c r="K84" s="47">
        <v>0</v>
      </c>
      <c r="L84" s="48">
        <v>0</v>
      </c>
      <c r="M84" s="46">
        <v>0</v>
      </c>
      <c r="N84" s="47">
        <v>0</v>
      </c>
      <c r="O84" s="47">
        <v>0</v>
      </c>
      <c r="P84" s="47">
        <v>0</v>
      </c>
      <c r="Q84" s="48">
        <v>0</v>
      </c>
      <c r="R84" s="46">
        <v>0</v>
      </c>
      <c r="S84" s="47">
        <v>0</v>
      </c>
      <c r="T84" s="47">
        <v>0</v>
      </c>
      <c r="U84" s="47">
        <v>0</v>
      </c>
      <c r="V84" s="48">
        <v>0</v>
      </c>
      <c r="W84" s="46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8">
        <v>0</v>
      </c>
      <c r="AF84" s="46">
        <v>0</v>
      </c>
      <c r="AG84" s="47">
        <v>0</v>
      </c>
      <c r="AH84" s="47">
        <v>0</v>
      </c>
      <c r="AI84" s="48">
        <v>0</v>
      </c>
      <c r="AJ84" s="49">
        <v>3.9757792048302339E-4</v>
      </c>
    </row>
    <row r="85" spans="1:36" x14ac:dyDescent="0.3">
      <c r="A85" s="1" t="s">
        <v>136</v>
      </c>
      <c r="B85" s="61" t="s">
        <v>140</v>
      </c>
      <c r="C85" s="47">
        <v>0</v>
      </c>
      <c r="D85" s="47">
        <v>0</v>
      </c>
      <c r="E85" s="47">
        <v>0</v>
      </c>
      <c r="F85" s="47">
        <v>0</v>
      </c>
      <c r="G85" s="48">
        <v>1.0220286550141474E-2</v>
      </c>
      <c r="H85" s="46">
        <v>2.2526654923819989E-3</v>
      </c>
      <c r="I85" s="47">
        <v>0</v>
      </c>
      <c r="J85" s="47">
        <v>1.9263498972759405E-2</v>
      </c>
      <c r="K85" s="47">
        <v>0</v>
      </c>
      <c r="L85" s="48">
        <v>1.4368017104605675E-2</v>
      </c>
      <c r="M85" s="46">
        <v>0</v>
      </c>
      <c r="N85" s="47">
        <v>0</v>
      </c>
      <c r="O85" s="47">
        <v>0</v>
      </c>
      <c r="P85" s="47">
        <v>0</v>
      </c>
      <c r="Q85" s="48">
        <v>3.3132490128948361E-4</v>
      </c>
      <c r="R85" s="46">
        <v>3.9780128910898447E-3</v>
      </c>
      <c r="S85" s="47">
        <v>0</v>
      </c>
      <c r="T85" s="47">
        <v>0</v>
      </c>
      <c r="U85" s="47">
        <v>0</v>
      </c>
      <c r="V85" s="48">
        <v>2.3334760879283535E-3</v>
      </c>
      <c r="W85" s="46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8">
        <v>0</v>
      </c>
      <c r="AF85" s="46">
        <v>0</v>
      </c>
      <c r="AG85" s="47">
        <v>0</v>
      </c>
      <c r="AH85" s="47">
        <v>0</v>
      </c>
      <c r="AI85" s="48">
        <v>0</v>
      </c>
      <c r="AJ85" s="49">
        <v>6.2502057650981047E-3</v>
      </c>
    </row>
    <row r="86" spans="1:36" x14ac:dyDescent="0.3">
      <c r="A86" s="1" t="s">
        <v>136</v>
      </c>
      <c r="B86" s="61" t="s">
        <v>141</v>
      </c>
      <c r="C86" s="47">
        <v>0</v>
      </c>
      <c r="D86" s="47">
        <v>0</v>
      </c>
      <c r="E86" s="47">
        <v>3.2792539830196796E-2</v>
      </c>
      <c r="F86" s="47">
        <v>2.6287533853385725E-2</v>
      </c>
      <c r="G86" s="48">
        <v>3.1763434769407413E-2</v>
      </c>
      <c r="H86" s="46">
        <v>2.085827905181201E-3</v>
      </c>
      <c r="I86" s="47">
        <v>0</v>
      </c>
      <c r="J86" s="47">
        <v>0</v>
      </c>
      <c r="K86" s="47">
        <v>0</v>
      </c>
      <c r="L86" s="48">
        <v>4.1793607565932629E-4</v>
      </c>
      <c r="M86" s="46">
        <v>0</v>
      </c>
      <c r="N86" s="47">
        <v>0</v>
      </c>
      <c r="O86" s="47">
        <v>0</v>
      </c>
      <c r="P86" s="47">
        <v>0</v>
      </c>
      <c r="Q86" s="48">
        <v>0</v>
      </c>
      <c r="R86" s="46">
        <v>0</v>
      </c>
      <c r="S86" s="47">
        <v>0</v>
      </c>
      <c r="T86" s="47">
        <v>0</v>
      </c>
      <c r="U86" s="47">
        <v>0</v>
      </c>
      <c r="V86" s="48">
        <v>0</v>
      </c>
      <c r="W86" s="46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8">
        <v>0</v>
      </c>
      <c r="AF86" s="46">
        <v>0</v>
      </c>
      <c r="AG86" s="47">
        <v>0</v>
      </c>
      <c r="AH86" s="47">
        <v>0</v>
      </c>
      <c r="AI86" s="48">
        <v>0</v>
      </c>
      <c r="AJ86" s="49">
        <v>4.0020829441459894E-3</v>
      </c>
    </row>
    <row r="87" spans="1:36" x14ac:dyDescent="0.3">
      <c r="A87" s="1" t="s">
        <v>136</v>
      </c>
      <c r="B87" s="61" t="s">
        <v>142</v>
      </c>
      <c r="C87" s="47">
        <v>0</v>
      </c>
      <c r="D87" s="47">
        <v>0</v>
      </c>
      <c r="E87" s="47">
        <v>0</v>
      </c>
      <c r="F87" s="47">
        <v>0</v>
      </c>
      <c r="G87" s="48">
        <v>0</v>
      </c>
      <c r="H87" s="46">
        <v>0</v>
      </c>
      <c r="I87" s="47">
        <v>0</v>
      </c>
      <c r="J87" s="47">
        <v>0</v>
      </c>
      <c r="K87" s="47">
        <v>0</v>
      </c>
      <c r="L87" s="48">
        <v>0</v>
      </c>
      <c r="M87" s="46">
        <v>0</v>
      </c>
      <c r="N87" s="47">
        <v>0</v>
      </c>
      <c r="O87" s="47">
        <v>0</v>
      </c>
      <c r="P87" s="47">
        <v>0</v>
      </c>
      <c r="Q87" s="48">
        <v>0</v>
      </c>
      <c r="R87" s="46">
        <v>0</v>
      </c>
      <c r="S87" s="47">
        <v>0</v>
      </c>
      <c r="T87" s="47">
        <v>0</v>
      </c>
      <c r="U87" s="47">
        <v>0</v>
      </c>
      <c r="V87" s="48">
        <v>0</v>
      </c>
      <c r="W87" s="46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8">
        <v>0</v>
      </c>
      <c r="AF87" s="46">
        <v>0</v>
      </c>
      <c r="AG87" s="47">
        <v>0</v>
      </c>
      <c r="AH87" s="47">
        <v>0</v>
      </c>
      <c r="AI87" s="48">
        <v>0</v>
      </c>
      <c r="AJ87" s="49">
        <v>0</v>
      </c>
    </row>
    <row r="88" spans="1:36" x14ac:dyDescent="0.3">
      <c r="A88" s="1" t="s">
        <v>143</v>
      </c>
      <c r="B88" s="61" t="s">
        <v>144</v>
      </c>
      <c r="C88" s="47">
        <v>3.3408503885355829E-2</v>
      </c>
      <c r="D88" s="47">
        <v>0</v>
      </c>
      <c r="E88" s="47">
        <v>0.51911124321023583</v>
      </c>
      <c r="F88" s="47">
        <v>0.25837301979488753</v>
      </c>
      <c r="G88" s="48">
        <v>8.2015217923680897E-2</v>
      </c>
      <c r="H88" s="46">
        <v>5.4555313734445368E-4</v>
      </c>
      <c r="I88" s="47">
        <v>0</v>
      </c>
      <c r="J88" s="47">
        <v>0</v>
      </c>
      <c r="K88" s="47">
        <v>0</v>
      </c>
      <c r="L88" s="48">
        <v>1.2481328445919444E-4</v>
      </c>
      <c r="M88" s="46">
        <v>0</v>
      </c>
      <c r="N88" s="47">
        <v>0</v>
      </c>
      <c r="O88" s="47">
        <v>0</v>
      </c>
      <c r="P88" s="47">
        <v>0</v>
      </c>
      <c r="Q88" s="48">
        <v>0</v>
      </c>
      <c r="R88" s="46">
        <v>0</v>
      </c>
      <c r="S88" s="47">
        <v>0</v>
      </c>
      <c r="T88" s="47">
        <v>0</v>
      </c>
      <c r="U88" s="47">
        <v>0</v>
      </c>
      <c r="V88" s="48">
        <v>0</v>
      </c>
      <c r="W88" s="46">
        <v>0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7">
        <v>0</v>
      </c>
      <c r="AE88" s="48">
        <v>0</v>
      </c>
      <c r="AF88" s="46">
        <v>0</v>
      </c>
      <c r="AG88" s="47">
        <v>0</v>
      </c>
      <c r="AH88" s="47">
        <v>0</v>
      </c>
      <c r="AI88" s="48">
        <v>0</v>
      </c>
      <c r="AJ88" s="49">
        <v>5.7794779752264611E-3</v>
      </c>
    </row>
    <row r="89" spans="1:36" x14ac:dyDescent="0.3">
      <c r="A89" s="1" t="s">
        <v>143</v>
      </c>
      <c r="B89" s="61" t="s">
        <v>145</v>
      </c>
      <c r="C89" s="47">
        <v>0</v>
      </c>
      <c r="D89" s="47">
        <v>0</v>
      </c>
      <c r="E89" s="47">
        <v>0</v>
      </c>
      <c r="F89" s="47">
        <v>0</v>
      </c>
      <c r="G89" s="48">
        <v>3.4423867234450577E-3</v>
      </c>
      <c r="H89" s="46">
        <v>0</v>
      </c>
      <c r="I89" s="47">
        <v>0</v>
      </c>
      <c r="J89" s="47">
        <v>6.9547182479619935E-4</v>
      </c>
      <c r="K89" s="47">
        <v>0</v>
      </c>
      <c r="L89" s="48">
        <v>6.7678532571066867E-4</v>
      </c>
      <c r="M89" s="46">
        <v>3.0593797799600467E-3</v>
      </c>
      <c r="N89" s="47">
        <v>0</v>
      </c>
      <c r="O89" s="47">
        <v>0</v>
      </c>
      <c r="P89" s="47">
        <v>0</v>
      </c>
      <c r="Q89" s="48">
        <v>1.8287650606411878E-3</v>
      </c>
      <c r="R89" s="46">
        <v>0</v>
      </c>
      <c r="S89" s="47">
        <v>0</v>
      </c>
      <c r="T89" s="47">
        <v>0</v>
      </c>
      <c r="U89" s="47">
        <v>0</v>
      </c>
      <c r="V89" s="48">
        <v>0</v>
      </c>
      <c r="W89" s="46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8">
        <v>0</v>
      </c>
      <c r="AF89" s="46">
        <v>0</v>
      </c>
      <c r="AG89" s="47">
        <v>0</v>
      </c>
      <c r="AH89" s="47">
        <v>0</v>
      </c>
      <c r="AI89" s="48">
        <v>0</v>
      </c>
      <c r="AJ89" s="49">
        <v>1.1285388375827908E-3</v>
      </c>
    </row>
    <row r="90" spans="1:36" x14ac:dyDescent="0.3">
      <c r="A90" s="1" t="s">
        <v>146</v>
      </c>
      <c r="B90" s="61" t="s">
        <v>147</v>
      </c>
      <c r="C90" s="47">
        <v>4.5755219130414106E-3</v>
      </c>
      <c r="D90" s="47">
        <v>8.8294496453906572E-3</v>
      </c>
      <c r="E90" s="47">
        <v>0</v>
      </c>
      <c r="F90" s="47">
        <v>0</v>
      </c>
      <c r="G90" s="48">
        <v>4.9095432735253375E-3</v>
      </c>
      <c r="H90" s="46">
        <v>2.3740959387177126E-2</v>
      </c>
      <c r="I90" s="47">
        <v>0.12481718519057641</v>
      </c>
      <c r="J90" s="47">
        <v>0</v>
      </c>
      <c r="K90" s="47">
        <v>0</v>
      </c>
      <c r="L90" s="48">
        <v>3.4111733575323206E-3</v>
      </c>
      <c r="M90" s="46">
        <v>0</v>
      </c>
      <c r="N90" s="47">
        <v>0</v>
      </c>
      <c r="O90" s="47">
        <v>0</v>
      </c>
      <c r="P90" s="47">
        <v>0</v>
      </c>
      <c r="Q90" s="48">
        <v>0</v>
      </c>
      <c r="R90" s="46">
        <v>0</v>
      </c>
      <c r="S90" s="47">
        <v>0</v>
      </c>
      <c r="T90" s="47">
        <v>0</v>
      </c>
      <c r="U90" s="47">
        <v>0</v>
      </c>
      <c r="V90" s="48">
        <v>0</v>
      </c>
      <c r="W90" s="46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8">
        <v>0</v>
      </c>
      <c r="AF90" s="46">
        <v>0</v>
      </c>
      <c r="AG90" s="47">
        <v>0</v>
      </c>
      <c r="AH90" s="47">
        <v>0</v>
      </c>
      <c r="AI90" s="48">
        <v>0</v>
      </c>
      <c r="AJ90" s="49">
        <v>2.521636848868252E-3</v>
      </c>
    </row>
    <row r="91" spans="1:36" x14ac:dyDescent="0.3">
      <c r="A91" s="1" t="s">
        <v>146</v>
      </c>
      <c r="B91" s="61" t="s">
        <v>148</v>
      </c>
      <c r="C91" s="47">
        <v>8.4790480988392133E-2</v>
      </c>
      <c r="D91" s="47">
        <v>0.41949611120009161</v>
      </c>
      <c r="E91" s="47">
        <v>0</v>
      </c>
      <c r="F91" s="47">
        <v>0</v>
      </c>
      <c r="G91" s="48">
        <v>2.9012208552233954E-2</v>
      </c>
      <c r="H91" s="46">
        <v>3.8014743465187564E-3</v>
      </c>
      <c r="I91" s="47">
        <v>0</v>
      </c>
      <c r="J91" s="47">
        <v>2.059428820530433E-3</v>
      </c>
      <c r="K91" s="47">
        <v>0</v>
      </c>
      <c r="L91" s="48">
        <v>2.6929564647400111E-3</v>
      </c>
      <c r="M91" s="46">
        <v>0</v>
      </c>
      <c r="N91" s="47">
        <v>0</v>
      </c>
      <c r="O91" s="47">
        <v>3.4474628831215165E-3</v>
      </c>
      <c r="P91" s="47">
        <v>0</v>
      </c>
      <c r="Q91" s="48">
        <v>1.5813544077965536E-3</v>
      </c>
      <c r="R91" s="46">
        <v>0</v>
      </c>
      <c r="S91" s="47">
        <v>0</v>
      </c>
      <c r="T91" s="47">
        <v>9.4893641754297459E-2</v>
      </c>
      <c r="U91" s="47">
        <v>1.9771495268183566E-2</v>
      </c>
      <c r="V91" s="48">
        <v>2.8688571391793064E-3</v>
      </c>
      <c r="W91" s="46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8">
        <v>0</v>
      </c>
      <c r="AF91" s="46">
        <v>0</v>
      </c>
      <c r="AG91" s="47">
        <v>0</v>
      </c>
      <c r="AH91" s="47">
        <v>0</v>
      </c>
      <c r="AI91" s="48">
        <v>0</v>
      </c>
      <c r="AJ91" s="49">
        <v>9.4613061316276888E-3</v>
      </c>
    </row>
    <row r="92" spans="1:36" x14ac:dyDescent="0.3">
      <c r="A92" s="1" t="s">
        <v>146</v>
      </c>
      <c r="B92" s="61" t="s">
        <v>149</v>
      </c>
      <c r="C92" s="47">
        <v>0</v>
      </c>
      <c r="D92" s="47">
        <v>0</v>
      </c>
      <c r="E92" s="47">
        <v>0.11189874820648221</v>
      </c>
      <c r="F92" s="47">
        <v>8.359557053392036E-2</v>
      </c>
      <c r="G92" s="48">
        <v>5.5368855549948047E-2</v>
      </c>
      <c r="H92" s="46">
        <v>1.2813824014781145E-2</v>
      </c>
      <c r="I92" s="47">
        <v>0</v>
      </c>
      <c r="J92" s="47">
        <v>0</v>
      </c>
      <c r="K92" s="47">
        <v>0</v>
      </c>
      <c r="L92" s="48">
        <v>4.3570731591778128E-3</v>
      </c>
      <c r="M92" s="46">
        <v>0</v>
      </c>
      <c r="N92" s="47">
        <v>0</v>
      </c>
      <c r="O92" s="47">
        <v>0</v>
      </c>
      <c r="P92" s="47">
        <v>0</v>
      </c>
      <c r="Q92" s="48">
        <v>0</v>
      </c>
      <c r="R92" s="46">
        <v>0</v>
      </c>
      <c r="S92" s="47">
        <v>0</v>
      </c>
      <c r="T92" s="47">
        <v>0</v>
      </c>
      <c r="U92" s="47">
        <v>0</v>
      </c>
      <c r="V92" s="48">
        <v>0</v>
      </c>
      <c r="W92" s="46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8">
        <v>0</v>
      </c>
      <c r="AF92" s="46">
        <v>0</v>
      </c>
      <c r="AG92" s="47">
        <v>0</v>
      </c>
      <c r="AH92" s="47">
        <v>0</v>
      </c>
      <c r="AI92" s="48">
        <v>0</v>
      </c>
      <c r="AJ92" s="49">
        <v>1.128244106219283E-2</v>
      </c>
    </row>
    <row r="93" spans="1:36" x14ac:dyDescent="0.3">
      <c r="A93" s="1" t="s">
        <v>146</v>
      </c>
      <c r="B93" s="61" t="s">
        <v>150</v>
      </c>
      <c r="C93" s="47">
        <v>0</v>
      </c>
      <c r="D93" s="47">
        <v>0</v>
      </c>
      <c r="E93" s="47">
        <v>0</v>
      </c>
      <c r="F93" s="47">
        <v>0</v>
      </c>
      <c r="G93" s="48">
        <v>0</v>
      </c>
      <c r="H93" s="46">
        <v>0</v>
      </c>
      <c r="I93" s="47">
        <v>0</v>
      </c>
      <c r="J93" s="47">
        <v>0</v>
      </c>
      <c r="K93" s="47">
        <v>0</v>
      </c>
      <c r="L93" s="48">
        <v>0</v>
      </c>
      <c r="M93" s="46">
        <v>0</v>
      </c>
      <c r="N93" s="47">
        <v>0</v>
      </c>
      <c r="O93" s="47">
        <v>0</v>
      </c>
      <c r="P93" s="47">
        <v>0</v>
      </c>
      <c r="Q93" s="48">
        <v>0</v>
      </c>
      <c r="R93" s="46">
        <v>0</v>
      </c>
      <c r="S93" s="47">
        <v>0</v>
      </c>
      <c r="T93" s="47">
        <v>0</v>
      </c>
      <c r="U93" s="47">
        <v>0</v>
      </c>
      <c r="V93" s="48">
        <v>0</v>
      </c>
      <c r="W93" s="46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0</v>
      </c>
      <c r="AF93" s="46">
        <v>0</v>
      </c>
      <c r="AG93" s="47">
        <v>0</v>
      </c>
      <c r="AH93" s="47">
        <v>0</v>
      </c>
      <c r="AI93" s="48">
        <v>0</v>
      </c>
      <c r="AJ93" s="49">
        <v>0</v>
      </c>
    </row>
    <row r="94" spans="1:36" x14ac:dyDescent="0.3">
      <c r="A94" s="1" t="s">
        <v>146</v>
      </c>
      <c r="B94" s="61" t="s">
        <v>151</v>
      </c>
      <c r="C94" s="47">
        <v>0</v>
      </c>
      <c r="D94" s="47">
        <v>0</v>
      </c>
      <c r="E94" s="47">
        <v>0</v>
      </c>
      <c r="F94" s="47">
        <v>0</v>
      </c>
      <c r="G94" s="48">
        <v>0</v>
      </c>
      <c r="H94" s="46">
        <v>0</v>
      </c>
      <c r="I94" s="47">
        <v>0</v>
      </c>
      <c r="J94" s="47">
        <v>0</v>
      </c>
      <c r="K94" s="47">
        <v>0</v>
      </c>
      <c r="L94" s="48">
        <v>0</v>
      </c>
      <c r="M94" s="46">
        <v>0</v>
      </c>
      <c r="N94" s="47">
        <v>0</v>
      </c>
      <c r="O94" s="47">
        <v>0</v>
      </c>
      <c r="P94" s="47">
        <v>0</v>
      </c>
      <c r="Q94" s="48">
        <v>0</v>
      </c>
      <c r="R94" s="46">
        <v>0</v>
      </c>
      <c r="S94" s="47">
        <v>0</v>
      </c>
      <c r="T94" s="47">
        <v>0</v>
      </c>
      <c r="U94" s="47">
        <v>0</v>
      </c>
      <c r="V94" s="48">
        <v>0</v>
      </c>
      <c r="W94" s="46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8">
        <v>0</v>
      </c>
      <c r="AF94" s="46">
        <v>0</v>
      </c>
      <c r="AG94" s="47">
        <v>0</v>
      </c>
      <c r="AH94" s="47">
        <v>0</v>
      </c>
      <c r="AI94" s="48">
        <v>0</v>
      </c>
      <c r="AJ94" s="49">
        <v>0</v>
      </c>
    </row>
    <row r="95" spans="1:36" x14ac:dyDescent="0.3">
      <c r="A95" s="1" t="s">
        <v>152</v>
      </c>
      <c r="B95" s="61" t="s">
        <v>153</v>
      </c>
      <c r="C95" s="47">
        <v>7.6131585249332731E-3</v>
      </c>
      <c r="D95" s="47">
        <v>2.9160926472980887E-2</v>
      </c>
      <c r="E95" s="47">
        <v>1.0877306390718015E-2</v>
      </c>
      <c r="F95" s="47">
        <v>2.1745735599042516E-2</v>
      </c>
      <c r="G95" s="48">
        <v>1.1477739850904266E-2</v>
      </c>
      <c r="H95" s="46">
        <v>4.6170790250893495E-3</v>
      </c>
      <c r="I95" s="47">
        <v>0</v>
      </c>
      <c r="J95" s="47">
        <v>0</v>
      </c>
      <c r="K95" s="47">
        <v>0</v>
      </c>
      <c r="L95" s="48">
        <v>2.1062483942964755E-3</v>
      </c>
      <c r="M95" s="46">
        <v>0</v>
      </c>
      <c r="N95" s="47">
        <v>0</v>
      </c>
      <c r="O95" s="47">
        <v>0</v>
      </c>
      <c r="P95" s="47">
        <v>0</v>
      </c>
      <c r="Q95" s="48">
        <v>0</v>
      </c>
      <c r="R95" s="46">
        <v>0</v>
      </c>
      <c r="S95" s="47">
        <v>0</v>
      </c>
      <c r="T95" s="47">
        <v>0</v>
      </c>
      <c r="U95" s="47">
        <v>0</v>
      </c>
      <c r="V95" s="48">
        <v>0</v>
      </c>
      <c r="W95" s="46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8">
        <v>0</v>
      </c>
      <c r="AF95" s="46">
        <v>0</v>
      </c>
      <c r="AG95" s="47">
        <v>0</v>
      </c>
      <c r="AH95" s="47">
        <v>0</v>
      </c>
      <c r="AI95" s="48">
        <v>0</v>
      </c>
      <c r="AJ95" s="49">
        <v>2.1128760828642455E-3</v>
      </c>
    </row>
    <row r="96" spans="1:36" x14ac:dyDescent="0.3">
      <c r="A96" s="1" t="s">
        <v>152</v>
      </c>
      <c r="B96" s="61" t="s">
        <v>154</v>
      </c>
      <c r="C96" s="47">
        <v>4.3336647628856063E-3</v>
      </c>
      <c r="D96" s="47">
        <v>0</v>
      </c>
      <c r="E96" s="47">
        <v>0</v>
      </c>
      <c r="F96" s="47">
        <v>0</v>
      </c>
      <c r="G96" s="48">
        <v>3.2741057106136654E-3</v>
      </c>
      <c r="H96" s="46">
        <v>0</v>
      </c>
      <c r="I96" s="47">
        <v>0</v>
      </c>
      <c r="J96" s="47">
        <v>0</v>
      </c>
      <c r="K96" s="47">
        <v>0</v>
      </c>
      <c r="L96" s="48">
        <v>0</v>
      </c>
      <c r="M96" s="46">
        <v>0</v>
      </c>
      <c r="N96" s="47">
        <v>0</v>
      </c>
      <c r="O96" s="47">
        <v>0</v>
      </c>
      <c r="P96" s="47">
        <v>0</v>
      </c>
      <c r="Q96" s="48">
        <v>0</v>
      </c>
      <c r="R96" s="46">
        <v>0</v>
      </c>
      <c r="S96" s="47">
        <v>0</v>
      </c>
      <c r="T96" s="47">
        <v>0</v>
      </c>
      <c r="U96" s="47">
        <v>0</v>
      </c>
      <c r="V96" s="48">
        <v>0</v>
      </c>
      <c r="W96" s="46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8">
        <v>0</v>
      </c>
      <c r="AF96" s="46">
        <v>0</v>
      </c>
      <c r="AG96" s="47">
        <v>0</v>
      </c>
      <c r="AH96" s="47">
        <v>0</v>
      </c>
      <c r="AI96" s="48">
        <v>0</v>
      </c>
      <c r="AJ96" s="49">
        <v>8.6211906584665479E-4</v>
      </c>
    </row>
    <row r="97" spans="1:36" x14ac:dyDescent="0.3">
      <c r="A97" s="1" t="s">
        <v>152</v>
      </c>
      <c r="B97" s="61" t="s">
        <v>155</v>
      </c>
      <c r="C97" s="47">
        <v>2.6049820725400741E-2</v>
      </c>
      <c r="D97" s="47">
        <v>2.5427322988051899E-2</v>
      </c>
      <c r="E97" s="47">
        <v>0</v>
      </c>
      <c r="F97" s="47">
        <v>0</v>
      </c>
      <c r="G97" s="48">
        <v>8.081293054156298E-2</v>
      </c>
      <c r="H97" s="46">
        <v>1.06867865056654E-2</v>
      </c>
      <c r="I97" s="47">
        <v>0</v>
      </c>
      <c r="J97" s="47">
        <v>2.9475212761113758E-3</v>
      </c>
      <c r="K97" s="47">
        <v>0</v>
      </c>
      <c r="L97" s="48">
        <v>5.6165255795461982E-3</v>
      </c>
      <c r="M97" s="46">
        <v>0</v>
      </c>
      <c r="N97" s="47">
        <v>0</v>
      </c>
      <c r="O97" s="47">
        <v>0</v>
      </c>
      <c r="P97" s="47">
        <v>0</v>
      </c>
      <c r="Q97" s="48">
        <v>0</v>
      </c>
      <c r="R97" s="46">
        <v>0</v>
      </c>
      <c r="S97" s="47">
        <v>0</v>
      </c>
      <c r="T97" s="47">
        <v>0</v>
      </c>
      <c r="U97" s="47">
        <v>0</v>
      </c>
      <c r="V97" s="48">
        <v>0</v>
      </c>
      <c r="W97" s="46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8">
        <v>0</v>
      </c>
      <c r="AF97" s="46">
        <v>0</v>
      </c>
      <c r="AG97" s="47">
        <v>0</v>
      </c>
      <c r="AH97" s="47">
        <v>0</v>
      </c>
      <c r="AI97" s="48">
        <v>0</v>
      </c>
      <c r="AJ97" s="49">
        <v>5.9249042393975564E-3</v>
      </c>
    </row>
    <row r="98" spans="1:36" x14ac:dyDescent="0.3">
      <c r="A98" s="1" t="s">
        <v>152</v>
      </c>
      <c r="B98" s="61" t="s">
        <v>156</v>
      </c>
      <c r="C98" s="47">
        <v>0</v>
      </c>
      <c r="D98" s="47">
        <v>0</v>
      </c>
      <c r="E98" s="47">
        <v>0</v>
      </c>
      <c r="F98" s="47">
        <v>0</v>
      </c>
      <c r="G98" s="48">
        <v>0</v>
      </c>
      <c r="H98" s="46">
        <v>5.6001901365607001E-4</v>
      </c>
      <c r="I98" s="47">
        <v>0</v>
      </c>
      <c r="J98" s="47">
        <v>0</v>
      </c>
      <c r="K98" s="47">
        <v>0</v>
      </c>
      <c r="L98" s="48">
        <v>3.752377757683004E-4</v>
      </c>
      <c r="M98" s="46">
        <v>5.3502200943336535E-4</v>
      </c>
      <c r="N98" s="47">
        <v>0</v>
      </c>
      <c r="O98" s="47">
        <v>0</v>
      </c>
      <c r="P98" s="47">
        <v>0</v>
      </c>
      <c r="Q98" s="48">
        <v>2.5711466098918864E-4</v>
      </c>
      <c r="R98" s="46">
        <v>0</v>
      </c>
      <c r="S98" s="47">
        <v>0</v>
      </c>
      <c r="T98" s="47">
        <v>0</v>
      </c>
      <c r="U98" s="47">
        <v>0</v>
      </c>
      <c r="V98" s="48">
        <v>0</v>
      </c>
      <c r="W98" s="46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0</v>
      </c>
      <c r="AE98" s="48">
        <v>0</v>
      </c>
      <c r="AF98" s="46">
        <v>0</v>
      </c>
      <c r="AG98" s="47">
        <v>0</v>
      </c>
      <c r="AH98" s="47">
        <v>0</v>
      </c>
      <c r="AI98" s="48">
        <v>0</v>
      </c>
      <c r="AJ98" s="49">
        <v>1.8702695554038024E-4</v>
      </c>
    </row>
    <row r="99" spans="1:36" x14ac:dyDescent="0.3">
      <c r="A99" s="1" t="s">
        <v>152</v>
      </c>
      <c r="B99" s="61" t="s">
        <v>157</v>
      </c>
      <c r="C99" s="47">
        <v>1.1511253666336074E-2</v>
      </c>
      <c r="D99" s="47">
        <v>0</v>
      </c>
      <c r="E99" s="47">
        <v>0</v>
      </c>
      <c r="F99" s="47">
        <v>0</v>
      </c>
      <c r="G99" s="48">
        <v>7.819018911060004E-3</v>
      </c>
      <c r="H99" s="46">
        <v>0</v>
      </c>
      <c r="I99" s="47">
        <v>0</v>
      </c>
      <c r="J99" s="47">
        <v>1.0532589126293061E-2</v>
      </c>
      <c r="K99" s="47">
        <v>0</v>
      </c>
      <c r="L99" s="48">
        <v>5.2186937727518269E-3</v>
      </c>
      <c r="M99" s="46">
        <v>0</v>
      </c>
      <c r="N99" s="47">
        <v>0</v>
      </c>
      <c r="O99" s="47">
        <v>0</v>
      </c>
      <c r="P99" s="47">
        <v>0</v>
      </c>
      <c r="Q99" s="48">
        <v>0</v>
      </c>
      <c r="R99" s="46">
        <v>0</v>
      </c>
      <c r="S99" s="47">
        <v>0</v>
      </c>
      <c r="T99" s="47">
        <v>0</v>
      </c>
      <c r="U99" s="47">
        <v>0</v>
      </c>
      <c r="V99" s="48">
        <v>0</v>
      </c>
      <c r="W99" s="46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8">
        <v>0</v>
      </c>
      <c r="AF99" s="46">
        <v>0</v>
      </c>
      <c r="AG99" s="47">
        <v>0</v>
      </c>
      <c r="AH99" s="47">
        <v>0</v>
      </c>
      <c r="AI99" s="48">
        <v>0</v>
      </c>
      <c r="AJ99" s="49">
        <v>1.8657745191229878E-3</v>
      </c>
    </row>
    <row r="100" spans="1:36" x14ac:dyDescent="0.3">
      <c r="A100" s="1" t="s">
        <v>152</v>
      </c>
      <c r="B100" s="61" t="s">
        <v>158</v>
      </c>
      <c r="C100" s="47">
        <v>0</v>
      </c>
      <c r="D100" s="47">
        <v>0</v>
      </c>
      <c r="E100" s="47">
        <v>0</v>
      </c>
      <c r="F100" s="47">
        <v>0</v>
      </c>
      <c r="G100" s="48">
        <v>2.4372632454369669E-2</v>
      </c>
      <c r="H100" s="46">
        <v>1.8251130244103038E-3</v>
      </c>
      <c r="I100" s="47">
        <v>0.14947210649668199</v>
      </c>
      <c r="J100" s="47">
        <v>0</v>
      </c>
      <c r="K100" s="47">
        <v>0</v>
      </c>
      <c r="L100" s="48">
        <v>2.1458726025636297E-3</v>
      </c>
      <c r="M100" s="46">
        <v>0</v>
      </c>
      <c r="N100" s="47">
        <v>0</v>
      </c>
      <c r="O100" s="47">
        <v>0</v>
      </c>
      <c r="P100" s="47">
        <v>0</v>
      </c>
      <c r="Q100" s="48">
        <v>0</v>
      </c>
      <c r="R100" s="46">
        <v>0</v>
      </c>
      <c r="S100" s="47">
        <v>0</v>
      </c>
      <c r="T100" s="47">
        <v>0</v>
      </c>
      <c r="U100" s="47">
        <v>0</v>
      </c>
      <c r="V100" s="48">
        <v>0</v>
      </c>
      <c r="W100" s="46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8">
        <v>0</v>
      </c>
      <c r="AF100" s="46">
        <v>0</v>
      </c>
      <c r="AG100" s="47">
        <v>0</v>
      </c>
      <c r="AH100" s="47">
        <v>0.97099510830182534</v>
      </c>
      <c r="AI100" s="48">
        <v>0.97099510830182534</v>
      </c>
      <c r="AJ100" s="49">
        <v>8.0161389233054641E-3</v>
      </c>
    </row>
    <row r="101" spans="1:36" x14ac:dyDescent="0.3">
      <c r="A101" s="1" t="s">
        <v>152</v>
      </c>
      <c r="B101" s="61" t="s">
        <v>159</v>
      </c>
      <c r="C101" s="47">
        <v>0</v>
      </c>
      <c r="D101" s="47">
        <v>0</v>
      </c>
      <c r="E101" s="47">
        <v>8.3091228734744876E-3</v>
      </c>
      <c r="F101" s="47">
        <v>0</v>
      </c>
      <c r="G101" s="48">
        <v>9.3764032319193567E-4</v>
      </c>
      <c r="H101" s="46">
        <v>0</v>
      </c>
      <c r="I101" s="47">
        <v>0</v>
      </c>
      <c r="J101" s="47">
        <v>0</v>
      </c>
      <c r="K101" s="47">
        <v>0</v>
      </c>
      <c r="L101" s="48">
        <v>0</v>
      </c>
      <c r="M101" s="46">
        <v>0</v>
      </c>
      <c r="N101" s="47">
        <v>0</v>
      </c>
      <c r="O101" s="47">
        <v>0</v>
      </c>
      <c r="P101" s="47">
        <v>0</v>
      </c>
      <c r="Q101" s="48">
        <v>0</v>
      </c>
      <c r="R101" s="46">
        <v>1.0949156474962044E-4</v>
      </c>
      <c r="S101" s="47">
        <v>0</v>
      </c>
      <c r="T101" s="47">
        <v>0</v>
      </c>
      <c r="U101" s="47">
        <v>0</v>
      </c>
      <c r="V101" s="48">
        <v>8.3045557853962272E-5</v>
      </c>
      <c r="W101" s="46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8">
        <v>0</v>
      </c>
      <c r="AF101" s="46">
        <v>0</v>
      </c>
      <c r="AG101" s="47">
        <v>0</v>
      </c>
      <c r="AH101" s="47">
        <v>0</v>
      </c>
      <c r="AI101" s="48">
        <v>0</v>
      </c>
      <c r="AJ101" s="49">
        <v>9.9638925660004008E-5</v>
      </c>
    </row>
    <row r="102" spans="1:36" x14ac:dyDescent="0.3">
      <c r="A102" s="1" t="s">
        <v>152</v>
      </c>
      <c r="B102" s="61" t="s">
        <v>160</v>
      </c>
      <c r="C102" s="47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0</v>
      </c>
      <c r="I102" s="47">
        <v>0</v>
      </c>
      <c r="J102" s="47">
        <v>1.4927851812203533E-2</v>
      </c>
      <c r="K102" s="47">
        <v>0</v>
      </c>
      <c r="L102" s="48">
        <v>8.6433062306569032E-3</v>
      </c>
      <c r="M102" s="46">
        <v>0</v>
      </c>
      <c r="N102" s="47">
        <v>0</v>
      </c>
      <c r="O102" s="47">
        <v>0</v>
      </c>
      <c r="P102" s="47">
        <v>0</v>
      </c>
      <c r="Q102" s="48">
        <v>0</v>
      </c>
      <c r="R102" s="46">
        <v>0</v>
      </c>
      <c r="S102" s="47">
        <v>0</v>
      </c>
      <c r="T102" s="47">
        <v>0</v>
      </c>
      <c r="U102" s="47">
        <v>0</v>
      </c>
      <c r="V102" s="48">
        <v>0</v>
      </c>
      <c r="W102" s="46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8">
        <v>0</v>
      </c>
      <c r="AF102" s="46">
        <v>0</v>
      </c>
      <c r="AG102" s="47">
        <v>0</v>
      </c>
      <c r="AH102" s="47">
        <v>0</v>
      </c>
      <c r="AI102" s="48">
        <v>0</v>
      </c>
      <c r="AJ102" s="49">
        <v>1.5376282213085977E-2</v>
      </c>
    </row>
    <row r="103" spans="1:36" x14ac:dyDescent="0.3">
      <c r="A103" s="1" t="s">
        <v>152</v>
      </c>
      <c r="B103" s="61" t="s">
        <v>161</v>
      </c>
      <c r="C103" s="47">
        <v>3.6654754988805105E-2</v>
      </c>
      <c r="D103" s="47">
        <v>1.9952136004302401E-2</v>
      </c>
      <c r="E103" s="47">
        <v>1.6564411600248137E-2</v>
      </c>
      <c r="F103" s="47">
        <v>0</v>
      </c>
      <c r="G103" s="48">
        <v>1.8911088479968651E-2</v>
      </c>
      <c r="H103" s="46">
        <v>0</v>
      </c>
      <c r="I103" s="47">
        <v>0</v>
      </c>
      <c r="J103" s="47">
        <v>3.6457616392512951E-2</v>
      </c>
      <c r="K103" s="47">
        <v>0</v>
      </c>
      <c r="L103" s="48">
        <v>2.2824523117808079E-2</v>
      </c>
      <c r="M103" s="46">
        <v>0</v>
      </c>
      <c r="N103" s="47">
        <v>0</v>
      </c>
      <c r="O103" s="47">
        <v>0</v>
      </c>
      <c r="P103" s="47">
        <v>0</v>
      </c>
      <c r="Q103" s="48">
        <v>0</v>
      </c>
      <c r="R103" s="46">
        <v>1.025707285659201E-3</v>
      </c>
      <c r="S103" s="47">
        <v>0</v>
      </c>
      <c r="T103" s="47">
        <v>0</v>
      </c>
      <c r="U103" s="47">
        <v>0</v>
      </c>
      <c r="V103" s="48">
        <v>5.7875167065189856E-4</v>
      </c>
      <c r="W103" s="46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8">
        <v>0.12413300312883137</v>
      </c>
      <c r="AF103" s="46">
        <v>0</v>
      </c>
      <c r="AG103" s="47">
        <v>0</v>
      </c>
      <c r="AH103" s="47">
        <v>0</v>
      </c>
      <c r="AI103" s="48">
        <v>0</v>
      </c>
      <c r="AJ103" s="49">
        <v>9.8616802310110014E-3</v>
      </c>
    </row>
    <row r="104" spans="1:36" x14ac:dyDescent="0.3">
      <c r="A104" s="1" t="s">
        <v>162</v>
      </c>
      <c r="B104" s="61" t="s">
        <v>163</v>
      </c>
      <c r="C104" s="47">
        <v>0</v>
      </c>
      <c r="D104" s="47">
        <v>0</v>
      </c>
      <c r="E104" s="47">
        <v>1.8534785314807102E-2</v>
      </c>
      <c r="F104" s="47">
        <v>2.8602884221127799E-2</v>
      </c>
      <c r="G104" s="48">
        <v>1.9889718633906744E-2</v>
      </c>
      <c r="H104" s="46">
        <v>0</v>
      </c>
      <c r="I104" s="47">
        <v>0</v>
      </c>
      <c r="J104" s="47">
        <v>0</v>
      </c>
      <c r="K104" s="47">
        <v>0</v>
      </c>
      <c r="L104" s="48">
        <v>0</v>
      </c>
      <c r="M104" s="46">
        <v>1.1574115284666538E-3</v>
      </c>
      <c r="N104" s="47">
        <v>0</v>
      </c>
      <c r="O104" s="47">
        <v>0</v>
      </c>
      <c r="P104" s="47">
        <v>0</v>
      </c>
      <c r="Q104" s="48">
        <v>6.3953163516821331E-4</v>
      </c>
      <c r="R104" s="46">
        <v>0</v>
      </c>
      <c r="S104" s="47">
        <v>0</v>
      </c>
      <c r="T104" s="47">
        <v>0</v>
      </c>
      <c r="U104" s="47">
        <v>0</v>
      </c>
      <c r="V104" s="48">
        <v>0</v>
      </c>
      <c r="W104" s="46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8">
        <v>0</v>
      </c>
      <c r="AF104" s="46">
        <v>0</v>
      </c>
      <c r="AG104" s="47">
        <v>0</v>
      </c>
      <c r="AH104" s="47">
        <v>0</v>
      </c>
      <c r="AI104" s="48">
        <v>0</v>
      </c>
      <c r="AJ104" s="49">
        <v>5.269149631733268E-3</v>
      </c>
    </row>
    <row r="105" spans="1:36" x14ac:dyDescent="0.3">
      <c r="A105" s="1" t="s">
        <v>162</v>
      </c>
      <c r="B105" s="61" t="s">
        <v>164</v>
      </c>
      <c r="C105" s="47">
        <v>0</v>
      </c>
      <c r="D105" s="47">
        <v>0</v>
      </c>
      <c r="E105" s="47">
        <v>0</v>
      </c>
      <c r="F105" s="47">
        <v>0</v>
      </c>
      <c r="G105" s="48">
        <v>0</v>
      </c>
      <c r="H105" s="46">
        <v>0</v>
      </c>
      <c r="I105" s="47">
        <v>0</v>
      </c>
      <c r="J105" s="47">
        <v>2.8747752415950192E-3</v>
      </c>
      <c r="K105" s="47">
        <v>0</v>
      </c>
      <c r="L105" s="48">
        <v>1.0038857795967536E-3</v>
      </c>
      <c r="M105" s="46">
        <v>0</v>
      </c>
      <c r="N105" s="47">
        <v>0</v>
      </c>
      <c r="O105" s="47">
        <v>1.8603563806437722E-3</v>
      </c>
      <c r="P105" s="47">
        <v>0</v>
      </c>
      <c r="Q105" s="48">
        <v>6.5126440349030858E-4</v>
      </c>
      <c r="R105" s="46">
        <v>0</v>
      </c>
      <c r="S105" s="47">
        <v>0</v>
      </c>
      <c r="T105" s="47">
        <v>0</v>
      </c>
      <c r="U105" s="47">
        <v>0</v>
      </c>
      <c r="V105" s="48">
        <v>0</v>
      </c>
      <c r="W105" s="46">
        <v>7.1775342093571394E-3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8">
        <v>1.1394019438145486E-3</v>
      </c>
      <c r="AF105" s="46">
        <v>0</v>
      </c>
      <c r="AG105" s="47">
        <v>0</v>
      </c>
      <c r="AH105" s="47">
        <v>0</v>
      </c>
      <c r="AI105" s="48">
        <v>0</v>
      </c>
      <c r="AJ105" s="49">
        <v>5.2400671440217168E-4</v>
      </c>
    </row>
    <row r="106" spans="1:36" x14ac:dyDescent="0.3">
      <c r="A106" s="1" t="s">
        <v>162</v>
      </c>
      <c r="B106" s="61" t="s">
        <v>165</v>
      </c>
      <c r="C106" s="47">
        <v>0</v>
      </c>
      <c r="D106" s="47">
        <v>0</v>
      </c>
      <c r="E106" s="47">
        <v>9.0870917425467698E-2</v>
      </c>
      <c r="F106" s="47">
        <v>0.212656022745222</v>
      </c>
      <c r="G106" s="48">
        <v>0.10537104418051906</v>
      </c>
      <c r="H106" s="46">
        <v>1.333428347003243E-3</v>
      </c>
      <c r="I106" s="47">
        <v>0</v>
      </c>
      <c r="J106" s="47">
        <v>6.0659543945420467E-3</v>
      </c>
      <c r="K106" s="47">
        <v>0</v>
      </c>
      <c r="L106" s="48">
        <v>5.2239817665245599E-3</v>
      </c>
      <c r="M106" s="46">
        <v>2.611897681050945E-4</v>
      </c>
      <c r="N106" s="47">
        <v>0</v>
      </c>
      <c r="O106" s="47">
        <v>2.5853493130277318E-2</v>
      </c>
      <c r="P106" s="47">
        <v>0</v>
      </c>
      <c r="Q106" s="48">
        <v>1.1827953771499393E-3</v>
      </c>
      <c r="R106" s="46">
        <v>4.8505149459795836E-4</v>
      </c>
      <c r="S106" s="47">
        <v>0</v>
      </c>
      <c r="T106" s="47">
        <v>0</v>
      </c>
      <c r="U106" s="47">
        <v>0</v>
      </c>
      <c r="V106" s="48">
        <v>4.1469274924027668E-4</v>
      </c>
      <c r="W106" s="46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8">
        <v>0</v>
      </c>
      <c r="AF106" s="46">
        <v>0</v>
      </c>
      <c r="AG106" s="47">
        <v>0</v>
      </c>
      <c r="AH106" s="47">
        <v>4.911946034529502E-3</v>
      </c>
      <c r="AI106" s="48">
        <v>2.108879851449713E-3</v>
      </c>
      <c r="AJ106" s="49">
        <v>1.9368082554486417E-2</v>
      </c>
    </row>
    <row r="107" spans="1:36" x14ac:dyDescent="0.3">
      <c r="A107" s="1" t="s">
        <v>162</v>
      </c>
      <c r="B107" s="61" t="s">
        <v>166</v>
      </c>
      <c r="C107" s="47">
        <v>0</v>
      </c>
      <c r="D107" s="47">
        <v>0</v>
      </c>
      <c r="E107" s="47">
        <v>0</v>
      </c>
      <c r="F107" s="47">
        <v>0</v>
      </c>
      <c r="G107" s="48">
        <v>1.8189413448635606E-3</v>
      </c>
      <c r="H107" s="46">
        <v>5.6399578527837318E-3</v>
      </c>
      <c r="I107" s="47">
        <v>0</v>
      </c>
      <c r="J107" s="47">
        <v>0</v>
      </c>
      <c r="K107" s="47">
        <v>0</v>
      </c>
      <c r="L107" s="48">
        <v>3.0472533753203484E-3</v>
      </c>
      <c r="M107" s="46">
        <v>0</v>
      </c>
      <c r="N107" s="47">
        <v>0</v>
      </c>
      <c r="O107" s="47">
        <v>8.7409188782493761E-4</v>
      </c>
      <c r="P107" s="47">
        <v>0</v>
      </c>
      <c r="Q107" s="48">
        <v>3.889278478649722E-4</v>
      </c>
      <c r="R107" s="46">
        <v>2.93727600438706E-4</v>
      </c>
      <c r="S107" s="47">
        <v>0</v>
      </c>
      <c r="T107" s="47">
        <v>0</v>
      </c>
      <c r="U107" s="47">
        <v>0</v>
      </c>
      <c r="V107" s="48">
        <v>2.8900443670371744E-4</v>
      </c>
      <c r="W107" s="46">
        <v>9.8759167697860251E-3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8">
        <v>7.7691619084315747E-4</v>
      </c>
      <c r="AF107" s="46">
        <v>0</v>
      </c>
      <c r="AG107" s="47">
        <v>0</v>
      </c>
      <c r="AH107" s="47">
        <v>0</v>
      </c>
      <c r="AI107" s="48">
        <v>0</v>
      </c>
      <c r="AJ107" s="49">
        <v>1.3136871044110939E-3</v>
      </c>
    </row>
    <row r="108" spans="1:36" x14ac:dyDescent="0.3">
      <c r="A108" s="1" t="s">
        <v>162</v>
      </c>
      <c r="B108" s="61" t="s">
        <v>167</v>
      </c>
      <c r="C108" s="47">
        <v>0</v>
      </c>
      <c r="D108" s="47">
        <v>0</v>
      </c>
      <c r="E108" s="47">
        <v>0</v>
      </c>
      <c r="F108" s="47">
        <v>0</v>
      </c>
      <c r="G108" s="48">
        <v>0</v>
      </c>
      <c r="H108" s="46">
        <v>0</v>
      </c>
      <c r="I108" s="47">
        <v>0</v>
      </c>
      <c r="J108" s="47">
        <v>0</v>
      </c>
      <c r="K108" s="47">
        <v>0</v>
      </c>
      <c r="L108" s="48">
        <v>0</v>
      </c>
      <c r="M108" s="46">
        <v>0</v>
      </c>
      <c r="N108" s="47">
        <v>0</v>
      </c>
      <c r="O108" s="47">
        <v>0</v>
      </c>
      <c r="P108" s="47">
        <v>0</v>
      </c>
      <c r="Q108" s="48">
        <v>0</v>
      </c>
      <c r="R108" s="46">
        <v>0</v>
      </c>
      <c r="S108" s="47">
        <v>0</v>
      </c>
      <c r="T108" s="47">
        <v>0</v>
      </c>
      <c r="U108" s="47">
        <v>0</v>
      </c>
      <c r="V108" s="48">
        <v>0</v>
      </c>
      <c r="W108" s="46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0</v>
      </c>
      <c r="AE108" s="48">
        <v>0</v>
      </c>
      <c r="AF108" s="46">
        <v>0</v>
      </c>
      <c r="AG108" s="47">
        <v>0</v>
      </c>
      <c r="AH108" s="47">
        <v>0</v>
      </c>
      <c r="AI108" s="48">
        <v>0</v>
      </c>
      <c r="AJ108" s="49">
        <v>0</v>
      </c>
    </row>
    <row r="109" spans="1:36" s="43" customFormat="1" x14ac:dyDescent="0.3">
      <c r="A109" s="44" t="s">
        <v>15</v>
      </c>
      <c r="B109" s="61"/>
      <c r="C109" s="96">
        <v>0</v>
      </c>
      <c r="D109" s="96">
        <v>0</v>
      </c>
      <c r="E109" s="96">
        <v>0</v>
      </c>
      <c r="F109" s="96">
        <v>0</v>
      </c>
      <c r="G109" s="48">
        <v>0</v>
      </c>
      <c r="H109" s="95">
        <v>0</v>
      </c>
      <c r="I109" s="96">
        <v>0</v>
      </c>
      <c r="J109" s="96">
        <v>0</v>
      </c>
      <c r="K109" s="96">
        <v>0</v>
      </c>
      <c r="L109" s="48">
        <v>0</v>
      </c>
      <c r="M109" s="95">
        <v>0</v>
      </c>
      <c r="N109" s="96">
        <v>0</v>
      </c>
      <c r="O109" s="96">
        <v>0</v>
      </c>
      <c r="P109" s="96">
        <v>0</v>
      </c>
      <c r="Q109" s="48">
        <v>0</v>
      </c>
      <c r="R109" s="95">
        <v>0</v>
      </c>
      <c r="S109" s="96">
        <v>0</v>
      </c>
      <c r="T109" s="96">
        <v>0</v>
      </c>
      <c r="U109" s="96">
        <v>0</v>
      </c>
      <c r="V109" s="48">
        <v>0</v>
      </c>
      <c r="W109" s="95">
        <v>0</v>
      </c>
      <c r="X109" s="96">
        <v>0</v>
      </c>
      <c r="Y109" s="96">
        <v>0</v>
      </c>
      <c r="Z109" s="96">
        <v>0</v>
      </c>
      <c r="AA109" s="96">
        <v>0</v>
      </c>
      <c r="AB109" s="96">
        <v>0</v>
      </c>
      <c r="AC109" s="96">
        <v>0</v>
      </c>
      <c r="AD109" s="96">
        <v>0</v>
      </c>
      <c r="AE109" s="48">
        <v>0</v>
      </c>
      <c r="AF109" s="95">
        <v>0</v>
      </c>
      <c r="AG109" s="96">
        <v>0</v>
      </c>
      <c r="AH109" s="96">
        <v>0</v>
      </c>
      <c r="AI109" s="48">
        <v>0</v>
      </c>
      <c r="AJ109" s="49">
        <v>0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8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233.22536977958674</v>
      </c>
      <c r="D2" s="39">
        <v>44.37901992797854</v>
      </c>
      <c r="E2" s="39">
        <v>0.27117999267578102</v>
      </c>
      <c r="F2" s="39">
        <v>0.86904998588562066</v>
      </c>
      <c r="G2" s="40">
        <v>278.74461968612673</v>
      </c>
      <c r="H2" s="38">
        <v>241.76181986713405</v>
      </c>
      <c r="I2" s="39">
        <v>2.2290400104522714</v>
      </c>
      <c r="J2" s="39">
        <v>289.25821003866224</v>
      </c>
      <c r="K2" s="39">
        <v>1.7534000105857845</v>
      </c>
      <c r="L2" s="40">
        <v>535.00246992683435</v>
      </c>
      <c r="M2" s="38">
        <v>380.93429046583191</v>
      </c>
      <c r="N2" s="39">
        <v>0.68075000000000052</v>
      </c>
      <c r="O2" s="39">
        <v>671.27086995482455</v>
      </c>
      <c r="P2" s="39">
        <v>0</v>
      </c>
      <c r="Q2" s="40">
        <v>1052.8859104206565</v>
      </c>
      <c r="R2" s="38">
        <v>451.12937015724196</v>
      </c>
      <c r="S2" s="39">
        <v>2.4508300037384014</v>
      </c>
      <c r="T2" s="39">
        <v>12.518919959068302</v>
      </c>
      <c r="U2" s="39">
        <v>67.918170062780348</v>
      </c>
      <c r="V2" s="40">
        <v>534.01729018282902</v>
      </c>
      <c r="W2" s="38">
        <v>17.391030190467838</v>
      </c>
      <c r="X2" s="39">
        <v>0.62155999755859359</v>
      </c>
      <c r="Y2" s="39">
        <v>20.705679924011243</v>
      </c>
      <c r="Z2" s="39">
        <v>1.2240499877929678</v>
      </c>
      <c r="AA2" s="39">
        <v>3.7661700668334914</v>
      </c>
      <c r="AB2" s="39">
        <v>2.7871499481201183</v>
      </c>
      <c r="AC2" s="39">
        <v>2.6198399848937961</v>
      </c>
      <c r="AD2" s="39">
        <v>0</v>
      </c>
      <c r="AE2" s="40">
        <v>49.115480099678038</v>
      </c>
      <c r="AF2" s="38">
        <v>0</v>
      </c>
      <c r="AG2" s="39">
        <v>168.96886978912354</v>
      </c>
      <c r="AH2" s="39">
        <v>51.875279937505773</v>
      </c>
      <c r="AI2" s="40">
        <v>220.84414972662933</v>
      </c>
      <c r="AJ2" s="71">
        <v>2670.6099200427543</v>
      </c>
    </row>
    <row r="3" spans="1:36" x14ac:dyDescent="0.3">
      <c r="A3" s="1" t="s">
        <v>44</v>
      </c>
      <c r="B3" s="61" t="s">
        <v>46</v>
      </c>
      <c r="C3" s="38">
        <v>106.10925876617431</v>
      </c>
      <c r="D3" s="39">
        <v>17.157159996032711</v>
      </c>
      <c r="E3" s="39">
        <v>0</v>
      </c>
      <c r="F3" s="39">
        <v>0</v>
      </c>
      <c r="G3" s="40">
        <v>123.26641876220702</v>
      </c>
      <c r="H3" s="38">
        <v>33.364549854278579</v>
      </c>
      <c r="I3" s="39">
        <v>0.1806299991607668</v>
      </c>
      <c r="J3" s="39">
        <v>48.232819896221166</v>
      </c>
      <c r="K3" s="39">
        <v>0.19766000366210931</v>
      </c>
      <c r="L3" s="40">
        <v>81.975659753322617</v>
      </c>
      <c r="M3" s="38">
        <v>101.37842983818058</v>
      </c>
      <c r="N3" s="39">
        <v>0</v>
      </c>
      <c r="O3" s="39">
        <v>56.375389910697947</v>
      </c>
      <c r="P3" s="39">
        <v>0</v>
      </c>
      <c r="Q3" s="40">
        <v>157.75381974887853</v>
      </c>
      <c r="R3" s="38">
        <v>34.862980035781874</v>
      </c>
      <c r="S3" s="39">
        <v>0</v>
      </c>
      <c r="T3" s="39">
        <v>1.0450200233459468</v>
      </c>
      <c r="U3" s="39">
        <v>9.3629699430465827</v>
      </c>
      <c r="V3" s="40">
        <v>45.270970002174408</v>
      </c>
      <c r="W3" s="38">
        <v>2.8345899658203133</v>
      </c>
      <c r="X3" s="39">
        <v>9.6599998474121099E-3</v>
      </c>
      <c r="Y3" s="39">
        <v>1.831100036621099</v>
      </c>
      <c r="Z3" s="39">
        <v>13.42267993164061</v>
      </c>
      <c r="AA3" s="39">
        <v>7.3477597808837896</v>
      </c>
      <c r="AB3" s="39">
        <v>0.55211999511718701</v>
      </c>
      <c r="AC3" s="39">
        <v>9.5699996948242202E-2</v>
      </c>
      <c r="AD3" s="39">
        <v>0</v>
      </c>
      <c r="AE3" s="40">
        <v>26.093609706878652</v>
      </c>
      <c r="AF3" s="38">
        <v>0</v>
      </c>
      <c r="AG3" s="39">
        <v>11.422760020256044</v>
      </c>
      <c r="AH3" s="39">
        <v>10.147429948568343</v>
      </c>
      <c r="AI3" s="40">
        <v>21.570189968824387</v>
      </c>
      <c r="AJ3" s="71">
        <v>455.93066794228565</v>
      </c>
    </row>
    <row r="4" spans="1:36" x14ac:dyDescent="0.3">
      <c r="A4" s="1" t="s">
        <v>44</v>
      </c>
      <c r="B4" s="61" t="s">
        <v>47</v>
      </c>
      <c r="C4" s="38">
        <v>70.420340644836443</v>
      </c>
      <c r="D4" s="39">
        <v>19.202830070495612</v>
      </c>
      <c r="E4" s="39">
        <v>0</v>
      </c>
      <c r="F4" s="39">
        <v>0</v>
      </c>
      <c r="G4" s="40">
        <v>89.623170715332051</v>
      </c>
      <c r="H4" s="38">
        <v>52.69400985813138</v>
      </c>
      <c r="I4" s="39">
        <v>5.6750000000000002E-2</v>
      </c>
      <c r="J4" s="39">
        <v>101.78637984848027</v>
      </c>
      <c r="K4" s="39">
        <v>6.8110000610351495E-2</v>
      </c>
      <c r="L4" s="40">
        <v>154.60524970722199</v>
      </c>
      <c r="M4" s="38">
        <v>123.84407018089294</v>
      </c>
      <c r="N4" s="39">
        <v>0</v>
      </c>
      <c r="O4" s="39">
        <v>49.113499736785876</v>
      </c>
      <c r="P4" s="39">
        <v>0</v>
      </c>
      <c r="Q4" s="40">
        <v>172.95756991767882</v>
      </c>
      <c r="R4" s="38">
        <v>100.97442984533308</v>
      </c>
      <c r="S4" s="39">
        <v>8.1910003662109404E-2</v>
      </c>
      <c r="T4" s="39">
        <v>1.5975300064086917</v>
      </c>
      <c r="U4" s="39">
        <v>22.088449961662285</v>
      </c>
      <c r="V4" s="40">
        <v>124.74231981706615</v>
      </c>
      <c r="W4" s="38">
        <v>1.0818200302124019</v>
      </c>
      <c r="X4" s="39">
        <v>8.55800018310547E-2</v>
      </c>
      <c r="Y4" s="39">
        <v>4.4688198852539056</v>
      </c>
      <c r="Z4" s="39">
        <v>1.3326800003051757</v>
      </c>
      <c r="AA4" s="39">
        <v>12.003269996643064</v>
      </c>
      <c r="AB4" s="39">
        <v>2.4503500366210953</v>
      </c>
      <c r="AC4" s="39">
        <v>0.60381999206542947</v>
      </c>
      <c r="AD4" s="39">
        <v>0</v>
      </c>
      <c r="AE4" s="40">
        <v>22.026339942932129</v>
      </c>
      <c r="AF4" s="38">
        <v>0</v>
      </c>
      <c r="AG4" s="39">
        <v>9.7644598665237439</v>
      </c>
      <c r="AH4" s="39">
        <v>6.8386000082492835</v>
      </c>
      <c r="AI4" s="40">
        <v>16.603059874773027</v>
      </c>
      <c r="AJ4" s="71">
        <v>580.55770997500417</v>
      </c>
    </row>
    <row r="5" spans="1:36" x14ac:dyDescent="0.3">
      <c r="A5" s="1" t="s">
        <v>44</v>
      </c>
      <c r="B5" s="61" t="s">
        <v>48</v>
      </c>
      <c r="C5" s="38">
        <v>119.74856047058101</v>
      </c>
      <c r="D5" s="39">
        <v>8.1922399940490767</v>
      </c>
      <c r="E5" s="39">
        <v>0</v>
      </c>
      <c r="F5" s="39">
        <v>0.73988000488281203</v>
      </c>
      <c r="G5" s="40">
        <v>128.68068046951291</v>
      </c>
      <c r="H5" s="38">
        <v>76.634460610389709</v>
      </c>
      <c r="I5" s="39">
        <v>0.37484000205993667</v>
      </c>
      <c r="J5" s="39">
        <v>164.86204012680059</v>
      </c>
      <c r="K5" s="39">
        <v>0.72076999473571779</v>
      </c>
      <c r="L5" s="40">
        <v>242.59211073398595</v>
      </c>
      <c r="M5" s="38">
        <v>123.92964918231968</v>
      </c>
      <c r="N5" s="39">
        <v>0.13685000038146999</v>
      </c>
      <c r="O5" s="39">
        <v>165.43937927389146</v>
      </c>
      <c r="P5" s="39">
        <v>0</v>
      </c>
      <c r="Q5" s="40">
        <v>289.5058784565926</v>
      </c>
      <c r="R5" s="38">
        <v>94.278540267944322</v>
      </c>
      <c r="S5" s="39">
        <v>0.1116999969482422</v>
      </c>
      <c r="T5" s="39">
        <v>1.4746299934387213</v>
      </c>
      <c r="U5" s="39">
        <v>15.247839907646174</v>
      </c>
      <c r="V5" s="40">
        <v>111.11271016597746</v>
      </c>
      <c r="W5" s="38">
        <v>1.1195999622344972</v>
      </c>
      <c r="X5" s="39">
        <v>0.18796999740600581</v>
      </c>
      <c r="Y5" s="39">
        <v>11.232609910964975</v>
      </c>
      <c r="Z5" s="39">
        <v>1.1232900390625</v>
      </c>
      <c r="AA5" s="39">
        <v>0.31433000183105497</v>
      </c>
      <c r="AB5" s="39">
        <v>0.48604000854492202</v>
      </c>
      <c r="AC5" s="39">
        <v>0</v>
      </c>
      <c r="AD5" s="39">
        <v>0</v>
      </c>
      <c r="AE5" s="40">
        <v>14.463839920043954</v>
      </c>
      <c r="AF5" s="38">
        <v>0</v>
      </c>
      <c r="AG5" s="39">
        <v>14.642440109252927</v>
      </c>
      <c r="AH5" s="39">
        <v>5.2282300577163747</v>
      </c>
      <c r="AI5" s="40">
        <v>19.870670166969301</v>
      </c>
      <c r="AJ5" s="71">
        <v>806.22588991308214</v>
      </c>
    </row>
    <row r="6" spans="1:36" x14ac:dyDescent="0.3">
      <c r="A6" s="1" t="s">
        <v>44</v>
      </c>
      <c r="B6" s="61" t="s">
        <v>49</v>
      </c>
      <c r="C6" s="38">
        <v>56.550700073242147</v>
      </c>
      <c r="D6" s="39">
        <v>4.9935099792480502</v>
      </c>
      <c r="E6" s="39">
        <v>0</v>
      </c>
      <c r="F6" s="39">
        <v>0.10793000030517599</v>
      </c>
      <c r="G6" s="40">
        <v>61.652140052795374</v>
      </c>
      <c r="H6" s="38">
        <v>12.620890087127689</v>
      </c>
      <c r="I6" s="39">
        <v>4.9270000457763703E-2</v>
      </c>
      <c r="J6" s="39">
        <v>71.981369817733764</v>
      </c>
      <c r="K6" s="39">
        <v>0</v>
      </c>
      <c r="L6" s="40">
        <v>84.651529905319222</v>
      </c>
      <c r="M6" s="38">
        <v>62.194400081634534</v>
      </c>
      <c r="N6" s="39">
        <v>0</v>
      </c>
      <c r="O6" s="39">
        <v>27.899409749984752</v>
      </c>
      <c r="P6" s="39">
        <v>0</v>
      </c>
      <c r="Q6" s="40">
        <v>90.093809831619282</v>
      </c>
      <c r="R6" s="38">
        <v>13.236059929847709</v>
      </c>
      <c r="S6" s="39">
        <v>0</v>
      </c>
      <c r="T6" s="39">
        <v>0.19912000274658248</v>
      </c>
      <c r="U6" s="39">
        <v>5.9433899669647277</v>
      </c>
      <c r="V6" s="40">
        <v>19.378569899559018</v>
      </c>
      <c r="W6" s="38">
        <v>0</v>
      </c>
      <c r="X6" s="39">
        <v>4.7450000286102245E-2</v>
      </c>
      <c r="Y6" s="39">
        <v>1.187579986572266</v>
      </c>
      <c r="Z6" s="39">
        <v>0</v>
      </c>
      <c r="AA6" s="39">
        <v>0.174019996643066</v>
      </c>
      <c r="AB6" s="39">
        <v>0</v>
      </c>
      <c r="AC6" s="39">
        <v>0.33745999145507799</v>
      </c>
      <c r="AD6" s="39">
        <v>0</v>
      </c>
      <c r="AE6" s="40">
        <v>1.7465099749565123</v>
      </c>
      <c r="AF6" s="38">
        <v>0</v>
      </c>
      <c r="AG6" s="39">
        <v>1.9103199462890601</v>
      </c>
      <c r="AH6" s="39">
        <v>1.2761800076961514</v>
      </c>
      <c r="AI6" s="40">
        <v>3.1864999539852112</v>
      </c>
      <c r="AJ6" s="71">
        <v>260.70905961823462</v>
      </c>
    </row>
    <row r="7" spans="1:36" x14ac:dyDescent="0.3">
      <c r="A7" s="1" t="s">
        <v>44</v>
      </c>
      <c r="B7" s="61" t="s">
        <v>50</v>
      </c>
      <c r="C7" s="38">
        <v>221.93419116973885</v>
      </c>
      <c r="D7" s="39">
        <v>13.365760078430178</v>
      </c>
      <c r="E7" s="39">
        <v>0</v>
      </c>
      <c r="F7" s="39">
        <v>0</v>
      </c>
      <c r="G7" s="40">
        <v>235.29995124816904</v>
      </c>
      <c r="H7" s="38">
        <v>117.32324135589604</v>
      </c>
      <c r="I7" s="39">
        <v>0.30789999580383298</v>
      </c>
      <c r="J7" s="39">
        <v>129.83898839569088</v>
      </c>
      <c r="K7" s="39">
        <v>0.13818000030517569</v>
      </c>
      <c r="L7" s="40">
        <v>247.60830974769593</v>
      </c>
      <c r="M7" s="38">
        <v>107.85731956386566</v>
      </c>
      <c r="N7" s="39">
        <v>0</v>
      </c>
      <c r="O7" s="39">
        <v>86.461600367546055</v>
      </c>
      <c r="P7" s="39">
        <v>0</v>
      </c>
      <c r="Q7" s="40">
        <v>194.3189199314117</v>
      </c>
      <c r="R7" s="38">
        <v>38.618619984149937</v>
      </c>
      <c r="S7" s="39">
        <v>0</v>
      </c>
      <c r="T7" s="39">
        <v>3.3710799989700346</v>
      </c>
      <c r="U7" s="39">
        <v>21.984299989700318</v>
      </c>
      <c r="V7" s="40">
        <v>63.973999972820287</v>
      </c>
      <c r="W7" s="38">
        <v>0.98768999481201147</v>
      </c>
      <c r="X7" s="39">
        <v>3.6839999198913599E-2</v>
      </c>
      <c r="Y7" s="39">
        <v>5.6841999168395994</v>
      </c>
      <c r="Z7" s="39">
        <v>0</v>
      </c>
      <c r="AA7" s="39">
        <v>8.3007500915527341</v>
      </c>
      <c r="AB7" s="39">
        <v>1.54318994140625</v>
      </c>
      <c r="AC7" s="39">
        <v>0</v>
      </c>
      <c r="AD7" s="39">
        <v>0.263140014648438</v>
      </c>
      <c r="AE7" s="40">
        <v>16.815809958457947</v>
      </c>
      <c r="AF7" s="38">
        <v>0</v>
      </c>
      <c r="AG7" s="39">
        <v>5.4029899559021013</v>
      </c>
      <c r="AH7" s="39">
        <v>5.0687100405693126</v>
      </c>
      <c r="AI7" s="40">
        <v>10.471699996471415</v>
      </c>
      <c r="AJ7" s="71">
        <v>768.48869085502622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2.85699996948242E-2</v>
      </c>
      <c r="G8" s="40">
        <v>2.85699996948242E-2</v>
      </c>
      <c r="H8" s="38">
        <v>14.4283999710083</v>
      </c>
      <c r="I8" s="39">
        <v>0</v>
      </c>
      <c r="J8" s="39">
        <v>50.932309578895598</v>
      </c>
      <c r="K8" s="39">
        <v>0</v>
      </c>
      <c r="L8" s="40">
        <v>65.360709549903902</v>
      </c>
      <c r="M8" s="38">
        <v>71.84171021461492</v>
      </c>
      <c r="N8" s="39">
        <v>0</v>
      </c>
      <c r="O8" s="39">
        <v>68.437839719772384</v>
      </c>
      <c r="P8" s="39">
        <v>0</v>
      </c>
      <c r="Q8" s="40">
        <v>140.27954993438732</v>
      </c>
      <c r="R8" s="38">
        <v>12.455170013427731</v>
      </c>
      <c r="S8" s="39">
        <v>0</v>
      </c>
      <c r="T8" s="39">
        <v>0.79756999206543</v>
      </c>
      <c r="U8" s="39">
        <v>7.2454899854659995</v>
      </c>
      <c r="V8" s="40">
        <v>20.49822999095916</v>
      </c>
      <c r="W8" s="38">
        <v>2.7440000534057599E-2</v>
      </c>
      <c r="X8" s="39">
        <v>2.87699995040894E-2</v>
      </c>
      <c r="Y8" s="39">
        <v>0</v>
      </c>
      <c r="Z8" s="39">
        <v>1.1882399787902833</v>
      </c>
      <c r="AA8" s="39">
        <v>0</v>
      </c>
      <c r="AB8" s="39">
        <v>0</v>
      </c>
      <c r="AC8" s="39">
        <v>0</v>
      </c>
      <c r="AD8" s="39">
        <v>0</v>
      </c>
      <c r="AE8" s="40">
        <v>1.2444499788284302</v>
      </c>
      <c r="AF8" s="38">
        <v>0</v>
      </c>
      <c r="AG8" s="39">
        <v>1.1870400390625</v>
      </c>
      <c r="AH8" s="39">
        <v>3.1940999927520726</v>
      </c>
      <c r="AI8" s="40">
        <v>4.3811400318145726</v>
      </c>
      <c r="AJ8" s="71">
        <v>231.79264948558821</v>
      </c>
    </row>
    <row r="9" spans="1:36" x14ac:dyDescent="0.3">
      <c r="A9" s="1" t="s">
        <v>44</v>
      </c>
      <c r="B9" s="61" t="s">
        <v>52</v>
      </c>
      <c r="C9" s="38">
        <v>6.700829921722419</v>
      </c>
      <c r="D9" s="39">
        <v>2.3876399688720706</v>
      </c>
      <c r="E9" s="39">
        <v>19.443999855041493</v>
      </c>
      <c r="F9" s="39">
        <v>6.8629399871826191</v>
      </c>
      <c r="G9" s="40">
        <v>35.395409732818599</v>
      </c>
      <c r="H9" s="38">
        <v>37.829439910888667</v>
      </c>
      <c r="I9" s="39">
        <v>0.54424000549316398</v>
      </c>
      <c r="J9" s="39">
        <v>94.115839632034337</v>
      </c>
      <c r="K9" s="39">
        <v>0.36704998779296899</v>
      </c>
      <c r="L9" s="40">
        <v>132.85656953620915</v>
      </c>
      <c r="M9" s="38">
        <v>80.405709687232985</v>
      </c>
      <c r="N9" s="39">
        <v>0</v>
      </c>
      <c r="O9" s="39">
        <v>47.878290270805358</v>
      </c>
      <c r="P9" s="39">
        <v>2.4059999465942401E-2</v>
      </c>
      <c r="Q9" s="40">
        <v>128.3080599575043</v>
      </c>
      <c r="R9" s="38">
        <v>76.293979838371257</v>
      </c>
      <c r="S9" s="39">
        <v>0.47184999847412068</v>
      </c>
      <c r="T9" s="39">
        <v>0.89814000701904306</v>
      </c>
      <c r="U9" s="39">
        <v>11.098459934473034</v>
      </c>
      <c r="V9" s="40">
        <v>88.762429778337463</v>
      </c>
      <c r="W9" s="38">
        <v>11.81957013702392</v>
      </c>
      <c r="X9" s="39">
        <v>0.78918000030517543</v>
      </c>
      <c r="Y9" s="39">
        <v>3.7798399658203152</v>
      </c>
      <c r="Z9" s="39">
        <v>0.94233999633789001</v>
      </c>
      <c r="AA9" s="39">
        <v>5.5337798538207998</v>
      </c>
      <c r="AB9" s="39">
        <v>1.0448799743652351</v>
      </c>
      <c r="AC9" s="39">
        <v>9.18600006103516E-2</v>
      </c>
      <c r="AD9" s="39">
        <v>0</v>
      </c>
      <c r="AE9" s="40">
        <v>24.001449928283687</v>
      </c>
      <c r="AF9" s="38">
        <v>0</v>
      </c>
      <c r="AG9" s="39">
        <v>4.1986098632812503</v>
      </c>
      <c r="AH9" s="39">
        <v>8.1378499965667785</v>
      </c>
      <c r="AI9" s="40">
        <v>12.336459859848029</v>
      </c>
      <c r="AJ9" s="71">
        <v>421.66037879300126</v>
      </c>
    </row>
    <row r="10" spans="1:36" x14ac:dyDescent="0.3">
      <c r="A10" s="1" t="s">
        <v>168</v>
      </c>
      <c r="B10" s="61" t="s">
        <v>53</v>
      </c>
      <c r="C10" s="38">
        <v>15.92120014572145</v>
      </c>
      <c r="D10" s="39">
        <v>5.5249199943542546</v>
      </c>
      <c r="E10" s="39">
        <v>0</v>
      </c>
      <c r="F10" s="39">
        <v>0</v>
      </c>
      <c r="G10" s="40">
        <v>21.446120140075706</v>
      </c>
      <c r="H10" s="38">
        <v>34.252299959182757</v>
      </c>
      <c r="I10" s="39">
        <v>1.045210006713867</v>
      </c>
      <c r="J10" s="39">
        <v>78.652900174140939</v>
      </c>
      <c r="K10" s="39">
        <v>0.52704000473022461</v>
      </c>
      <c r="L10" s="40">
        <v>114.47745014476779</v>
      </c>
      <c r="M10" s="38">
        <v>100.94525008964541</v>
      </c>
      <c r="N10" s="39">
        <v>9.17999992370606E-2</v>
      </c>
      <c r="O10" s="39">
        <v>125.68250020790094</v>
      </c>
      <c r="P10" s="39">
        <v>0.17233999633789099</v>
      </c>
      <c r="Q10" s="40">
        <v>226.89189029312129</v>
      </c>
      <c r="R10" s="38">
        <v>86.348730013370528</v>
      </c>
      <c r="S10" s="39">
        <v>0</v>
      </c>
      <c r="T10" s="39">
        <v>0.61275000762939413</v>
      </c>
      <c r="U10" s="39">
        <v>42.189169950962061</v>
      </c>
      <c r="V10" s="40">
        <v>129.15064997196197</v>
      </c>
      <c r="W10" s="38">
        <v>4.0667000713348402</v>
      </c>
      <c r="X10" s="39">
        <v>2.8100000143051189E-2</v>
      </c>
      <c r="Y10" s="39">
        <v>1.225E-2</v>
      </c>
      <c r="Z10" s="39">
        <v>1.345339973926547</v>
      </c>
      <c r="AA10" s="39">
        <v>0.63484000778198268</v>
      </c>
      <c r="AB10" s="39">
        <v>2.1469300155639637</v>
      </c>
      <c r="AC10" s="39">
        <v>1.7452500000000011</v>
      </c>
      <c r="AD10" s="39">
        <v>0.20741000366210899</v>
      </c>
      <c r="AE10" s="40">
        <v>10.186820072412493</v>
      </c>
      <c r="AF10" s="38">
        <v>0</v>
      </c>
      <c r="AG10" s="39">
        <v>3.6465400009155262</v>
      </c>
      <c r="AH10" s="39">
        <v>38.22102014493943</v>
      </c>
      <c r="AI10" s="40">
        <v>41.867560145854959</v>
      </c>
      <c r="AJ10" s="71">
        <v>544.02049076819412</v>
      </c>
    </row>
    <row r="11" spans="1:36" x14ac:dyDescent="0.3">
      <c r="A11" s="1" t="s">
        <v>54</v>
      </c>
      <c r="B11" s="61" t="s">
        <v>55</v>
      </c>
      <c r="C11" s="38">
        <v>70.757900333404535</v>
      </c>
      <c r="D11" s="39">
        <v>12.682059989929195</v>
      </c>
      <c r="E11" s="39">
        <v>49.832459478378304</v>
      </c>
      <c r="F11" s="39">
        <v>8.821519974708556</v>
      </c>
      <c r="G11" s="40">
        <v>142.0939397764206</v>
      </c>
      <c r="H11" s="38">
        <v>64.849569629669176</v>
      </c>
      <c r="I11" s="39">
        <v>0.97586999320983869</v>
      </c>
      <c r="J11" s="39">
        <v>184.17778034543988</v>
      </c>
      <c r="K11" s="39">
        <v>0.72502999114990208</v>
      </c>
      <c r="L11" s="40">
        <v>250.7282499594688</v>
      </c>
      <c r="M11" s="38">
        <v>362.47011082887673</v>
      </c>
      <c r="N11" s="39">
        <v>0.30671999740600603</v>
      </c>
      <c r="O11" s="39">
        <v>390.82085939931898</v>
      </c>
      <c r="P11" s="39">
        <v>0</v>
      </c>
      <c r="Q11" s="40">
        <v>753.5976902256017</v>
      </c>
      <c r="R11" s="38">
        <v>473.71162966442131</v>
      </c>
      <c r="S11" s="39">
        <v>0.21256000518798801</v>
      </c>
      <c r="T11" s="39">
        <v>4.4043599648475631</v>
      </c>
      <c r="U11" s="39">
        <v>43.814749948501593</v>
      </c>
      <c r="V11" s="40">
        <v>522.14329958295843</v>
      </c>
      <c r="W11" s="38">
        <v>8.5218599481582711</v>
      </c>
      <c r="X11" s="39">
        <v>0.46715999984741224</v>
      </c>
      <c r="Y11" s="39">
        <v>1.9802199974060049</v>
      </c>
      <c r="Z11" s="39">
        <v>0</v>
      </c>
      <c r="AA11" s="39">
        <v>2.0213399887084957</v>
      </c>
      <c r="AB11" s="39">
        <v>1.3827500305175779</v>
      </c>
      <c r="AC11" s="39">
        <v>0.69578997802734399</v>
      </c>
      <c r="AD11" s="39">
        <v>0</v>
      </c>
      <c r="AE11" s="40">
        <v>15.069119942665106</v>
      </c>
      <c r="AF11" s="38">
        <v>0</v>
      </c>
      <c r="AG11" s="39">
        <v>41.364119867801691</v>
      </c>
      <c r="AH11" s="39">
        <v>23.464850017547604</v>
      </c>
      <c r="AI11" s="40">
        <v>64.828969885349295</v>
      </c>
      <c r="AJ11" s="71">
        <v>1748.4612693724639</v>
      </c>
    </row>
    <row r="12" spans="1:36" x14ac:dyDescent="0.3">
      <c r="A12" s="1" t="s">
        <v>54</v>
      </c>
      <c r="B12" s="61" t="s">
        <v>56</v>
      </c>
      <c r="C12" s="38">
        <v>46.286930025100688</v>
      </c>
      <c r="D12" s="39">
        <v>8.4341800384521388</v>
      </c>
      <c r="E12" s="39">
        <v>0.44381999969482439</v>
      </c>
      <c r="F12" s="39">
        <v>0.1530200042724606</v>
      </c>
      <c r="G12" s="40">
        <v>55.317950067520115</v>
      </c>
      <c r="H12" s="38">
        <v>30.40756993913649</v>
      </c>
      <c r="I12" s="39">
        <v>5.4310001373290999E-2</v>
      </c>
      <c r="J12" s="39">
        <v>119.57375992584221</v>
      </c>
      <c r="K12" s="39">
        <v>0.36703999710083035</v>
      </c>
      <c r="L12" s="40">
        <v>150.40267986345282</v>
      </c>
      <c r="M12" s="38">
        <v>186.11507939195639</v>
      </c>
      <c r="N12" s="39">
        <v>0.28623999214172341</v>
      </c>
      <c r="O12" s="39">
        <v>170.94496011924738</v>
      </c>
      <c r="P12" s="39">
        <v>0</v>
      </c>
      <c r="Q12" s="40">
        <v>357.3462795033455</v>
      </c>
      <c r="R12" s="38">
        <v>138.49159951961042</v>
      </c>
      <c r="S12" s="39">
        <v>3.9161600093841527</v>
      </c>
      <c r="T12" s="39">
        <v>2.9409000225067135</v>
      </c>
      <c r="U12" s="39">
        <v>15.9390399608612</v>
      </c>
      <c r="V12" s="40">
        <v>161.28769951236251</v>
      </c>
      <c r="W12" s="38">
        <v>2.3136200237274154</v>
      </c>
      <c r="X12" s="39">
        <v>1.273660001993179</v>
      </c>
      <c r="Y12" s="39">
        <v>0</v>
      </c>
      <c r="Z12" s="39">
        <v>1.3977899932861328</v>
      </c>
      <c r="AA12" s="39">
        <v>1.3720299682617187</v>
      </c>
      <c r="AB12" s="39">
        <v>2.0075700225830029</v>
      </c>
      <c r="AC12" s="39">
        <v>0.38720999908447201</v>
      </c>
      <c r="AD12" s="39">
        <v>0</v>
      </c>
      <c r="AE12" s="40">
        <v>8.7518800089359221</v>
      </c>
      <c r="AF12" s="38">
        <v>0</v>
      </c>
      <c r="AG12" s="39">
        <v>10.182340084075932</v>
      </c>
      <c r="AH12" s="39">
        <v>7.9820299940109276</v>
      </c>
      <c r="AI12" s="40">
        <v>18.164370078086861</v>
      </c>
      <c r="AJ12" s="71">
        <v>751.27085903370369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0.83624999999999994</v>
      </c>
      <c r="G13" s="40">
        <v>0.83624999999999994</v>
      </c>
      <c r="H13" s="38">
        <v>27.374439853668228</v>
      </c>
      <c r="I13" s="39">
        <v>0</v>
      </c>
      <c r="J13" s="39">
        <v>43.99884007120135</v>
      </c>
      <c r="K13" s="39">
        <v>2.74099998474121E-2</v>
      </c>
      <c r="L13" s="40">
        <v>71.400689924716986</v>
      </c>
      <c r="M13" s="38">
        <v>43.313469876289389</v>
      </c>
      <c r="N13" s="39">
        <v>6.2270000457763701E-2</v>
      </c>
      <c r="O13" s="39">
        <v>98.071050024986263</v>
      </c>
      <c r="P13" s="39">
        <v>5.40900001525879E-2</v>
      </c>
      <c r="Q13" s="40">
        <v>141.50087990188601</v>
      </c>
      <c r="R13" s="38">
        <v>49.228680019855496</v>
      </c>
      <c r="S13" s="39">
        <v>0</v>
      </c>
      <c r="T13" s="39">
        <v>9.0549999237060502E-2</v>
      </c>
      <c r="U13" s="39">
        <v>3.5775699777603163</v>
      </c>
      <c r="V13" s="40">
        <v>52.896799996852877</v>
      </c>
      <c r="W13" s="38">
        <v>9.312589708328245</v>
      </c>
      <c r="X13" s="39">
        <v>0.1503000020980835</v>
      </c>
      <c r="Y13" s="39">
        <v>4.1766900482177682</v>
      </c>
      <c r="Z13" s="39">
        <v>0</v>
      </c>
      <c r="AA13" s="39">
        <v>2.1779799804687499</v>
      </c>
      <c r="AB13" s="39">
        <v>0.49557000732421902</v>
      </c>
      <c r="AC13" s="39">
        <v>0</v>
      </c>
      <c r="AD13" s="39">
        <v>0</v>
      </c>
      <c r="AE13" s="40">
        <v>16.313129746437067</v>
      </c>
      <c r="AF13" s="38">
        <v>0</v>
      </c>
      <c r="AG13" s="39">
        <v>11.29901016998291</v>
      </c>
      <c r="AH13" s="39">
        <v>1.2066799954175955</v>
      </c>
      <c r="AI13" s="40">
        <v>12.505690165400505</v>
      </c>
      <c r="AJ13" s="71">
        <v>295.45343973529344</v>
      </c>
    </row>
    <row r="14" spans="1:36" x14ac:dyDescent="0.3">
      <c r="A14" s="1" t="s">
        <v>54</v>
      </c>
      <c r="B14" s="61" t="s">
        <v>58</v>
      </c>
      <c r="C14" s="38">
        <v>230.87356825304036</v>
      </c>
      <c r="D14" s="39">
        <v>41.617199897766099</v>
      </c>
      <c r="E14" s="39">
        <v>75.708110580444341</v>
      </c>
      <c r="F14" s="39">
        <v>21.950569950103763</v>
      </c>
      <c r="G14" s="40">
        <v>370.14944868135456</v>
      </c>
      <c r="H14" s="38">
        <v>180.2810105807782</v>
      </c>
      <c r="I14" s="39">
        <v>2.756100002288818</v>
      </c>
      <c r="J14" s="39">
        <v>228.60018971490865</v>
      </c>
      <c r="K14" s="39">
        <v>3.7302200174331714</v>
      </c>
      <c r="L14" s="40">
        <v>415.36752031540885</v>
      </c>
      <c r="M14" s="38">
        <v>522.02972955846792</v>
      </c>
      <c r="N14" s="39">
        <v>2.9492699861526455</v>
      </c>
      <c r="O14" s="39">
        <v>921.92458876371472</v>
      </c>
      <c r="P14" s="39">
        <v>0</v>
      </c>
      <c r="Q14" s="40">
        <v>1446.9035883083352</v>
      </c>
      <c r="R14" s="38">
        <v>1192.7711604413996</v>
      </c>
      <c r="S14" s="39">
        <v>1.3365500030517581</v>
      </c>
      <c r="T14" s="39">
        <v>14.945760026216506</v>
      </c>
      <c r="U14" s="39">
        <v>201.14437000477312</v>
      </c>
      <c r="V14" s="40">
        <v>1410.1978404754409</v>
      </c>
      <c r="W14" s="38">
        <v>10.850620022296908</v>
      </c>
      <c r="X14" s="39">
        <v>0.25565999794006355</v>
      </c>
      <c r="Y14" s="39">
        <v>13.75195002388954</v>
      </c>
      <c r="Z14" s="39">
        <v>0</v>
      </c>
      <c r="AA14" s="39">
        <v>0.52658998680114766</v>
      </c>
      <c r="AB14" s="39">
        <v>1.109500030517578</v>
      </c>
      <c r="AC14" s="39">
        <v>0</v>
      </c>
      <c r="AD14" s="39">
        <v>2.8149999618530298E-2</v>
      </c>
      <c r="AE14" s="40">
        <v>26.522470061063771</v>
      </c>
      <c r="AF14" s="38">
        <v>0</v>
      </c>
      <c r="AG14" s="39">
        <v>393.5256899442673</v>
      </c>
      <c r="AH14" s="39">
        <v>309.56573003649714</v>
      </c>
      <c r="AI14" s="40">
        <v>703.09141998076439</v>
      </c>
      <c r="AJ14" s="71">
        <v>4372.2322878223677</v>
      </c>
    </row>
    <row r="15" spans="1:36" x14ac:dyDescent="0.3">
      <c r="A15" s="1" t="s">
        <v>54</v>
      </c>
      <c r="B15" s="61" t="s">
        <v>59</v>
      </c>
      <c r="C15" s="38">
        <v>82.98305015563966</v>
      </c>
      <c r="D15" s="39">
        <v>7.9149699859619123</v>
      </c>
      <c r="E15" s="39">
        <v>2.235200008392332</v>
      </c>
      <c r="F15" s="39">
        <v>4.8391900005340602</v>
      </c>
      <c r="G15" s="40">
        <v>97.972410150527963</v>
      </c>
      <c r="H15" s="38">
        <v>87.445060114383665</v>
      </c>
      <c r="I15" s="39">
        <v>2.6567399930954014</v>
      </c>
      <c r="J15" s="39">
        <v>207.34698018813137</v>
      </c>
      <c r="K15" s="39">
        <v>0.8639899978637694</v>
      </c>
      <c r="L15" s="40">
        <v>298.31277029347422</v>
      </c>
      <c r="M15" s="38">
        <v>355.57127043819423</v>
      </c>
      <c r="N15" s="39">
        <v>0.22054999828338639</v>
      </c>
      <c r="O15" s="39">
        <v>1058.7610089213836</v>
      </c>
      <c r="P15" s="39">
        <v>0</v>
      </c>
      <c r="Q15" s="40">
        <v>1414.5528293578611</v>
      </c>
      <c r="R15" s="38">
        <v>422.066639853239</v>
      </c>
      <c r="S15" s="39">
        <v>0.71691999053955136</v>
      </c>
      <c r="T15" s="39">
        <v>4.6343699653148649</v>
      </c>
      <c r="U15" s="39">
        <v>62.584889801025412</v>
      </c>
      <c r="V15" s="40">
        <v>490.00281961011888</v>
      </c>
      <c r="W15" s="38">
        <v>8.1748600659370556</v>
      </c>
      <c r="X15" s="39">
        <v>1.9751499805450434</v>
      </c>
      <c r="Y15" s="39">
        <v>3.5607200326919548</v>
      </c>
      <c r="Z15" s="39">
        <v>1.8473699951171871</v>
      </c>
      <c r="AA15" s="39">
        <v>4.5838100280761722</v>
      </c>
      <c r="AB15" s="39">
        <v>0.31474999999999997</v>
      </c>
      <c r="AC15" s="39">
        <v>1.4989599609374999</v>
      </c>
      <c r="AD15" s="39">
        <v>0</v>
      </c>
      <c r="AE15" s="40">
        <v>21.955620063304913</v>
      </c>
      <c r="AF15" s="38">
        <v>0</v>
      </c>
      <c r="AG15" s="39">
        <v>137.9175198454856</v>
      </c>
      <c r="AH15" s="39">
        <v>72.667260042190563</v>
      </c>
      <c r="AI15" s="40">
        <v>210.58477988767618</v>
      </c>
      <c r="AJ15" s="71">
        <v>2533.3812293629635</v>
      </c>
    </row>
    <row r="16" spans="1:36" x14ac:dyDescent="0.3">
      <c r="A16" s="1" t="s">
        <v>54</v>
      </c>
      <c r="B16" s="61" t="s">
        <v>60</v>
      </c>
      <c r="C16" s="38">
        <v>197.17424914932258</v>
      </c>
      <c r="D16" s="39">
        <v>18.698590089797985</v>
      </c>
      <c r="E16" s="39">
        <v>25.011430387496951</v>
      </c>
      <c r="F16" s="39">
        <v>6.9763699913024837</v>
      </c>
      <c r="G16" s="40">
        <v>247.86063961791999</v>
      </c>
      <c r="H16" s="38">
        <v>59.397429749488836</v>
      </c>
      <c r="I16" s="39">
        <v>5.66700000762939E-2</v>
      </c>
      <c r="J16" s="39">
        <v>179.14065000581749</v>
      </c>
      <c r="K16" s="39">
        <v>0.47428000068664533</v>
      </c>
      <c r="L16" s="40">
        <v>239.06902975606926</v>
      </c>
      <c r="M16" s="38">
        <v>244.23115995049477</v>
      </c>
      <c r="N16" s="39">
        <v>0.53317000198364262</v>
      </c>
      <c r="O16" s="39">
        <v>227.72611993503574</v>
      </c>
      <c r="P16" s="39">
        <v>1.0640000343322799E-2</v>
      </c>
      <c r="Q16" s="40">
        <v>472.50108988785746</v>
      </c>
      <c r="R16" s="38">
        <v>267.42711971569088</v>
      </c>
      <c r="S16" s="39">
        <v>0.18014999389648401</v>
      </c>
      <c r="T16" s="39">
        <v>3.5652700386047345</v>
      </c>
      <c r="U16" s="39">
        <v>34.718880088150499</v>
      </c>
      <c r="V16" s="40">
        <v>305.89141983634261</v>
      </c>
      <c r="W16" s="38">
        <v>2.6869700145721431</v>
      </c>
      <c r="X16" s="39">
        <v>0.46446999740600592</v>
      </c>
      <c r="Y16" s="39">
        <v>2.058239999294281</v>
      </c>
      <c r="Z16" s="39">
        <v>2.0763200073242212</v>
      </c>
      <c r="AA16" s="39">
        <v>4.9165500755309983</v>
      </c>
      <c r="AB16" s="39">
        <v>4.7948200836181725</v>
      </c>
      <c r="AC16" s="39">
        <v>0</v>
      </c>
      <c r="AD16" s="39">
        <v>0.17889999389648401</v>
      </c>
      <c r="AE16" s="40">
        <v>17.176270171642305</v>
      </c>
      <c r="AF16" s="38">
        <v>0</v>
      </c>
      <c r="AG16" s="39">
        <v>87.642410040616952</v>
      </c>
      <c r="AH16" s="39">
        <v>78.635110088348384</v>
      </c>
      <c r="AI16" s="40">
        <v>166.27752012896534</v>
      </c>
      <c r="AJ16" s="71">
        <v>1448.7759693987971</v>
      </c>
    </row>
    <row r="17" spans="1:36" x14ac:dyDescent="0.3">
      <c r="A17" s="1" t="s">
        <v>54</v>
      </c>
      <c r="B17" s="61" t="s">
        <v>61</v>
      </c>
      <c r="C17" s="38">
        <v>99.076960454940803</v>
      </c>
      <c r="D17" s="39">
        <v>8.2052999801635735</v>
      </c>
      <c r="E17" s="39">
        <v>0</v>
      </c>
      <c r="F17" s="39">
        <v>0</v>
      </c>
      <c r="G17" s="40">
        <v>107.28226043510438</v>
      </c>
      <c r="H17" s="38">
        <v>78.803090146064775</v>
      </c>
      <c r="I17" s="39">
        <v>3.549369968414303</v>
      </c>
      <c r="J17" s="39">
        <v>106.27878993034366</v>
      </c>
      <c r="K17" s="39">
        <v>0.60905999183654824</v>
      </c>
      <c r="L17" s="40">
        <v>189.24031003665928</v>
      </c>
      <c r="M17" s="38">
        <v>180.51596044874194</v>
      </c>
      <c r="N17" s="39">
        <v>0.87975000762939448</v>
      </c>
      <c r="O17" s="39">
        <v>98.523939503192906</v>
      </c>
      <c r="P17" s="39">
        <v>0</v>
      </c>
      <c r="Q17" s="40">
        <v>279.91964995956425</v>
      </c>
      <c r="R17" s="38">
        <v>111.75475012302398</v>
      </c>
      <c r="S17" s="39">
        <v>0.43380999755859401</v>
      </c>
      <c r="T17" s="39">
        <v>1.8624700150489806</v>
      </c>
      <c r="U17" s="39">
        <v>21.272229865074159</v>
      </c>
      <c r="V17" s="40">
        <v>135.32326000070572</v>
      </c>
      <c r="W17" s="38">
        <v>3.4810001373291002E-2</v>
      </c>
      <c r="X17" s="39">
        <v>3.8760000228881798E-2</v>
      </c>
      <c r="Y17" s="39">
        <v>1.8972100219726609</v>
      </c>
      <c r="Z17" s="39">
        <v>0.46867001342773401</v>
      </c>
      <c r="AA17" s="39">
        <v>5.1666200103759747</v>
      </c>
      <c r="AB17" s="39">
        <v>22.819869979858407</v>
      </c>
      <c r="AC17" s="39">
        <v>8.0646198654174874</v>
      </c>
      <c r="AD17" s="39">
        <v>5.7284899368286109</v>
      </c>
      <c r="AE17" s="40">
        <v>44.219049829483041</v>
      </c>
      <c r="AF17" s="38">
        <v>0</v>
      </c>
      <c r="AG17" s="39">
        <v>21.175240001201619</v>
      </c>
      <c r="AH17" s="39">
        <v>13.965989851474767</v>
      </c>
      <c r="AI17" s="40">
        <v>35.141229852676389</v>
      </c>
      <c r="AJ17" s="71">
        <v>791.1257601141931</v>
      </c>
    </row>
    <row r="18" spans="1:36" x14ac:dyDescent="0.3">
      <c r="A18" s="1" t="s">
        <v>54</v>
      </c>
      <c r="B18" s="61" t="s">
        <v>62</v>
      </c>
      <c r="C18" s="38">
        <v>5.1800200195312502</v>
      </c>
      <c r="D18" s="39">
        <v>1.11548999023437</v>
      </c>
      <c r="E18" s="39">
        <v>0</v>
      </c>
      <c r="F18" s="39">
        <v>1.4410999946594218</v>
      </c>
      <c r="G18" s="40">
        <v>7.7366100044250423</v>
      </c>
      <c r="H18" s="38">
        <v>23.207070030212403</v>
      </c>
      <c r="I18" s="39">
        <v>0</v>
      </c>
      <c r="J18" s="39">
        <v>70.261060295104983</v>
      </c>
      <c r="K18" s="39">
        <v>0</v>
      </c>
      <c r="L18" s="40">
        <v>93.468130325317389</v>
      </c>
      <c r="M18" s="38">
        <v>93.403789789676679</v>
      </c>
      <c r="N18" s="39">
        <v>6.0109998703002904E-2</v>
      </c>
      <c r="O18" s="39">
        <v>92.271719997406009</v>
      </c>
      <c r="P18" s="39">
        <v>0.112879997253418</v>
      </c>
      <c r="Q18" s="40">
        <v>185.8484997830391</v>
      </c>
      <c r="R18" s="38">
        <v>118.5027100099922</v>
      </c>
      <c r="S18" s="39">
        <v>0</v>
      </c>
      <c r="T18" s="39">
        <v>0.3814300022125246</v>
      </c>
      <c r="U18" s="39">
        <v>9.367920051574707</v>
      </c>
      <c r="V18" s="40">
        <v>128.25206006377942</v>
      </c>
      <c r="W18" s="38">
        <v>2.527070008277891</v>
      </c>
      <c r="X18" s="39">
        <v>4.4299999237060503E-2</v>
      </c>
      <c r="Y18" s="39">
        <v>12.568410156250005</v>
      </c>
      <c r="Z18" s="39">
        <v>0.59625999450683598</v>
      </c>
      <c r="AA18" s="39">
        <v>1.3689300537109399</v>
      </c>
      <c r="AB18" s="39">
        <v>0.41922000122070302</v>
      </c>
      <c r="AC18" s="39">
        <v>0</v>
      </c>
      <c r="AD18" s="39">
        <v>0</v>
      </c>
      <c r="AE18" s="40">
        <v>17.524190213203436</v>
      </c>
      <c r="AF18" s="38">
        <v>0</v>
      </c>
      <c r="AG18" s="39">
        <v>29.971229985237123</v>
      </c>
      <c r="AH18" s="39">
        <v>12.032820016384122</v>
      </c>
      <c r="AI18" s="40">
        <v>42.004050001621245</v>
      </c>
      <c r="AJ18" s="71">
        <v>474.83354039138561</v>
      </c>
    </row>
    <row r="19" spans="1:36" x14ac:dyDescent="0.3">
      <c r="A19" s="1" t="s">
        <v>54</v>
      </c>
      <c r="B19" s="61" t="s">
        <v>63</v>
      </c>
      <c r="C19" s="38">
        <v>70.833419433593733</v>
      </c>
      <c r="D19" s="39">
        <v>3.6865800170898431</v>
      </c>
      <c r="E19" s="39">
        <v>0</v>
      </c>
      <c r="F19" s="39">
        <v>0</v>
      </c>
      <c r="G19" s="40">
        <v>74.519999450683571</v>
      </c>
      <c r="H19" s="38">
        <v>57.376359793663049</v>
      </c>
      <c r="I19" s="39">
        <v>0.22556000328064008</v>
      </c>
      <c r="J19" s="39">
        <v>56.268579862117768</v>
      </c>
      <c r="K19" s="39">
        <v>0.20659999847412069</v>
      </c>
      <c r="L19" s="40">
        <v>114.07709965753558</v>
      </c>
      <c r="M19" s="38">
        <v>108.35706924104691</v>
      </c>
      <c r="N19" s="39">
        <v>7.8770000457763695E-2</v>
      </c>
      <c r="O19" s="39">
        <v>90.533030016899119</v>
      </c>
      <c r="P19" s="39">
        <v>0</v>
      </c>
      <c r="Q19" s="40">
        <v>198.9688692584038</v>
      </c>
      <c r="R19" s="38">
        <v>84.41307002496724</v>
      </c>
      <c r="S19" s="39">
        <v>0</v>
      </c>
      <c r="T19" s="39">
        <v>0.44305999851226779</v>
      </c>
      <c r="U19" s="39">
        <v>10.530089921951291</v>
      </c>
      <c r="V19" s="40">
        <v>95.386219945430796</v>
      </c>
      <c r="W19" s="38">
        <v>0.18943999481201179</v>
      </c>
      <c r="X19" s="39">
        <v>0</v>
      </c>
      <c r="Y19" s="39">
        <v>0.885419982910156</v>
      </c>
      <c r="Z19" s="39">
        <v>5.4754098663330062</v>
      </c>
      <c r="AA19" s="39">
        <v>1.6166500091552749</v>
      </c>
      <c r="AB19" s="39">
        <v>0.70353997802734403</v>
      </c>
      <c r="AC19" s="39">
        <v>0</v>
      </c>
      <c r="AD19" s="39">
        <v>0</v>
      </c>
      <c r="AE19" s="40">
        <v>8.8704598312377936</v>
      </c>
      <c r="AF19" s="38">
        <v>0</v>
      </c>
      <c r="AG19" s="39">
        <v>16.722909947395319</v>
      </c>
      <c r="AH19" s="39">
        <v>2.7202900254726412</v>
      </c>
      <c r="AI19" s="40">
        <v>19.443199972867959</v>
      </c>
      <c r="AJ19" s="71">
        <v>511.26584811615953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40.283939903259331</v>
      </c>
      <c r="F20" s="39">
        <v>6.096179996490477</v>
      </c>
      <c r="G20" s="40">
        <v>46.380119899749808</v>
      </c>
      <c r="H20" s="38">
        <v>37.496809907913217</v>
      </c>
      <c r="I20" s="39">
        <v>0.30335000038146953</v>
      </c>
      <c r="J20" s="39">
        <v>84.892649916648864</v>
      </c>
      <c r="K20" s="39">
        <v>0</v>
      </c>
      <c r="L20" s="40">
        <v>122.69280982494355</v>
      </c>
      <c r="M20" s="38">
        <v>86.489930151224215</v>
      </c>
      <c r="N20" s="39">
        <v>2.54200000762939E-2</v>
      </c>
      <c r="O20" s="39">
        <v>144.85270016837123</v>
      </c>
      <c r="P20" s="39">
        <v>0.51447998046874999</v>
      </c>
      <c r="Q20" s="40">
        <v>231.8825303001405</v>
      </c>
      <c r="R20" s="38">
        <v>130.60133010768894</v>
      </c>
      <c r="S20" s="39">
        <v>0.54823001098632806</v>
      </c>
      <c r="T20" s="39">
        <v>1.1824200015068047</v>
      </c>
      <c r="U20" s="39">
        <v>19.698010011434565</v>
      </c>
      <c r="V20" s="40">
        <v>152.02999013161664</v>
      </c>
      <c r="W20" s="38">
        <v>13.255539943933487</v>
      </c>
      <c r="X20" s="39">
        <v>0.27921000003814728</v>
      </c>
      <c r="Y20" s="39">
        <v>2.3191899547576931</v>
      </c>
      <c r="Z20" s="39">
        <v>0</v>
      </c>
      <c r="AA20" s="39">
        <v>0</v>
      </c>
      <c r="AB20" s="39">
        <v>0.36854000949859622</v>
      </c>
      <c r="AC20" s="39">
        <v>0</v>
      </c>
      <c r="AD20" s="39">
        <v>0</v>
      </c>
      <c r="AE20" s="40">
        <v>16.222479908227925</v>
      </c>
      <c r="AF20" s="38">
        <v>0</v>
      </c>
      <c r="AG20" s="39">
        <v>13.839600055813797</v>
      </c>
      <c r="AH20" s="39">
        <v>12.330169964313509</v>
      </c>
      <c r="AI20" s="40">
        <v>26.169770020127306</v>
      </c>
      <c r="AJ20" s="71">
        <v>595.37770008480572</v>
      </c>
    </row>
    <row r="21" spans="1:36" x14ac:dyDescent="0.3">
      <c r="A21" s="1" t="s">
        <v>54</v>
      </c>
      <c r="B21" s="61" t="s">
        <v>65</v>
      </c>
      <c r="C21" s="38">
        <v>99.042999023437488</v>
      </c>
      <c r="D21" s="39">
        <v>2.0022600173950194</v>
      </c>
      <c r="E21" s="39">
        <v>1.8904500007629386</v>
      </c>
      <c r="F21" s="39">
        <v>2.0253600234985338</v>
      </c>
      <c r="G21" s="40">
        <v>104.96106906509398</v>
      </c>
      <c r="H21" s="38">
        <v>10.649310005187996</v>
      </c>
      <c r="I21" s="39">
        <v>7.7360000610351601E-2</v>
      </c>
      <c r="J21" s="39">
        <v>36.146049596786497</v>
      </c>
      <c r="K21" s="39">
        <v>0</v>
      </c>
      <c r="L21" s="40">
        <v>46.872719602584844</v>
      </c>
      <c r="M21" s="38">
        <v>43.067149692535409</v>
      </c>
      <c r="N21" s="39">
        <v>8.7970001220703101E-2</v>
      </c>
      <c r="O21" s="39">
        <v>23.203609992980955</v>
      </c>
      <c r="P21" s="39">
        <v>0.25627999877929702</v>
      </c>
      <c r="Q21" s="40">
        <v>66.615009685516355</v>
      </c>
      <c r="R21" s="38">
        <v>48.67833998823167</v>
      </c>
      <c r="S21" s="39">
        <v>0</v>
      </c>
      <c r="T21" s="39">
        <v>0</v>
      </c>
      <c r="U21" s="39">
        <v>4.1231700162887561</v>
      </c>
      <c r="V21" s="40">
        <v>52.801510004520424</v>
      </c>
      <c r="W21" s="38">
        <v>0.1669199924468992</v>
      </c>
      <c r="X21" s="39">
        <v>0</v>
      </c>
      <c r="Y21" s="39">
        <v>1.9258299541473345</v>
      </c>
      <c r="Z21" s="39">
        <v>0</v>
      </c>
      <c r="AA21" s="39">
        <v>0.603849975585937</v>
      </c>
      <c r="AB21" s="39">
        <v>0.96783000183105494</v>
      </c>
      <c r="AC21" s="39">
        <v>0</v>
      </c>
      <c r="AD21" s="39">
        <v>0</v>
      </c>
      <c r="AE21" s="40">
        <v>3.6644299240112255</v>
      </c>
      <c r="AF21" s="38">
        <v>0</v>
      </c>
      <c r="AG21" s="39">
        <v>44.614549750328088</v>
      </c>
      <c r="AH21" s="39">
        <v>2.7455400104522703</v>
      </c>
      <c r="AI21" s="40">
        <v>47.360089760780355</v>
      </c>
      <c r="AJ21" s="71">
        <v>322.27482804250718</v>
      </c>
    </row>
    <row r="22" spans="1:36" x14ac:dyDescent="0.3">
      <c r="A22" s="1" t="s">
        <v>54</v>
      </c>
      <c r="B22" s="61" t="s">
        <v>66</v>
      </c>
      <c r="C22" s="38">
        <v>59.555639953613301</v>
      </c>
      <c r="D22" s="39">
        <v>12.829370050430301</v>
      </c>
      <c r="E22" s="39">
        <v>44.457910688400268</v>
      </c>
      <c r="F22" s="39">
        <v>12.465800117492671</v>
      </c>
      <c r="G22" s="40">
        <v>129.30872080993655</v>
      </c>
      <c r="H22" s="38">
        <v>12.844130023002617</v>
      </c>
      <c r="I22" s="39">
        <v>7.8119998931884801E-2</v>
      </c>
      <c r="J22" s="39">
        <v>85.825190132141074</v>
      </c>
      <c r="K22" s="39">
        <v>0.59541999053955019</v>
      </c>
      <c r="L22" s="40">
        <v>99.34286014461513</v>
      </c>
      <c r="M22" s="38">
        <v>188.8375895166397</v>
      </c>
      <c r="N22" s="39">
        <v>0.39221000671386708</v>
      </c>
      <c r="O22" s="39">
        <v>218.38277989482881</v>
      </c>
      <c r="P22" s="39">
        <v>0</v>
      </c>
      <c r="Q22" s="40">
        <v>407.61257941818235</v>
      </c>
      <c r="R22" s="38">
        <v>399.26406007671397</v>
      </c>
      <c r="S22" s="39">
        <v>0.63059999847412085</v>
      </c>
      <c r="T22" s="39">
        <v>1.8997899847030641</v>
      </c>
      <c r="U22" s="39">
        <v>43.841800053596515</v>
      </c>
      <c r="V22" s="40">
        <v>445.63625011348768</v>
      </c>
      <c r="W22" s="38">
        <v>7.0322699027061422</v>
      </c>
      <c r="X22" s="39">
        <v>5.3159999847412098E-2</v>
      </c>
      <c r="Y22" s="39">
        <v>2.5529200286865228</v>
      </c>
      <c r="Z22" s="39">
        <v>4.2500000000000003E-2</v>
      </c>
      <c r="AA22" s="39">
        <v>0</v>
      </c>
      <c r="AB22" s="39">
        <v>0.60501000976562502</v>
      </c>
      <c r="AC22" s="39">
        <v>0</v>
      </c>
      <c r="AD22" s="39">
        <v>0</v>
      </c>
      <c r="AE22" s="40">
        <v>10.285859941005702</v>
      </c>
      <c r="AF22" s="38">
        <v>0</v>
      </c>
      <c r="AG22" s="39">
        <v>130.10316955900188</v>
      </c>
      <c r="AH22" s="39">
        <v>46.141359988451001</v>
      </c>
      <c r="AI22" s="40">
        <v>176.24452954745288</v>
      </c>
      <c r="AJ22" s="71">
        <v>1268.4307999746802</v>
      </c>
    </row>
    <row r="23" spans="1:36" x14ac:dyDescent="0.3">
      <c r="A23" s="1" t="s">
        <v>169</v>
      </c>
      <c r="B23" s="61" t="s">
        <v>170</v>
      </c>
      <c r="C23" s="38">
        <v>68.273769731998442</v>
      </c>
      <c r="D23" s="39">
        <v>5.8312999401092513</v>
      </c>
      <c r="E23" s="39">
        <v>27.757500030517576</v>
      </c>
      <c r="F23" s="39">
        <v>2.7636199779510497</v>
      </c>
      <c r="G23" s="40">
        <v>104.62618968057632</v>
      </c>
      <c r="H23" s="38">
        <v>194.56848995685581</v>
      </c>
      <c r="I23" s="39">
        <v>4.601429975032806</v>
      </c>
      <c r="J23" s="39">
        <v>192.26368005728727</v>
      </c>
      <c r="K23" s="39">
        <v>0.54328999900817831</v>
      </c>
      <c r="L23" s="40">
        <v>391.97688998818404</v>
      </c>
      <c r="M23" s="38">
        <v>203.81350983291867</v>
      </c>
      <c r="N23" s="39">
        <v>0.50445999908447281</v>
      </c>
      <c r="O23" s="39">
        <v>103.07623997104166</v>
      </c>
      <c r="P23" s="39">
        <v>0</v>
      </c>
      <c r="Q23" s="40">
        <v>307.39420980304482</v>
      </c>
      <c r="R23" s="38">
        <v>201.49014980530748</v>
      </c>
      <c r="S23" s="39">
        <v>8.3935898933410638</v>
      </c>
      <c r="T23" s="39">
        <v>6.0153599853515578</v>
      </c>
      <c r="U23" s="39">
        <v>31.64778996491432</v>
      </c>
      <c r="V23" s="40">
        <v>247.54688964891443</v>
      </c>
      <c r="W23" s="38">
        <v>27.786199863672259</v>
      </c>
      <c r="X23" s="39">
        <v>0.71351999950408918</v>
      </c>
      <c r="Y23" s="39">
        <v>13.585829696416855</v>
      </c>
      <c r="Z23" s="39">
        <v>2.1326100072860767</v>
      </c>
      <c r="AA23" s="39">
        <v>17.833909767150889</v>
      </c>
      <c r="AB23" s="39">
        <v>9.8502699623107937</v>
      </c>
      <c r="AC23" s="39">
        <v>2.5345400085449228</v>
      </c>
      <c r="AD23" s="39">
        <v>9.7739997863769496E-2</v>
      </c>
      <c r="AE23" s="40">
        <v>74.534619302749647</v>
      </c>
      <c r="AF23" s="38">
        <v>0</v>
      </c>
      <c r="AG23" s="39">
        <v>72.215369824886281</v>
      </c>
      <c r="AH23" s="39">
        <v>63.075469877004643</v>
      </c>
      <c r="AI23" s="40">
        <v>135.29083970189092</v>
      </c>
      <c r="AJ23" s="71">
        <v>1261.3696381253601</v>
      </c>
    </row>
    <row r="24" spans="1:36" x14ac:dyDescent="0.3">
      <c r="A24" s="1" t="s">
        <v>169</v>
      </c>
      <c r="B24" s="61" t="s">
        <v>67</v>
      </c>
      <c r="C24" s="38">
        <v>42.961610500335695</v>
      </c>
      <c r="D24" s="39">
        <v>4.0746700820922825</v>
      </c>
      <c r="E24" s="39">
        <v>18.05533997535705</v>
      </c>
      <c r="F24" s="39">
        <v>4.9078500118255626</v>
      </c>
      <c r="G24" s="40">
        <v>69.999470569610594</v>
      </c>
      <c r="H24" s="38">
        <v>223.6485789339543</v>
      </c>
      <c r="I24" s="39">
        <v>1.7494099922180186</v>
      </c>
      <c r="J24" s="39">
        <v>322.00308924722668</v>
      </c>
      <c r="K24" s="39">
        <v>0.36933999443054211</v>
      </c>
      <c r="L24" s="40">
        <v>547.77041816782958</v>
      </c>
      <c r="M24" s="38">
        <v>368.9007599136828</v>
      </c>
      <c r="N24" s="39">
        <v>0.53738998794555626</v>
      </c>
      <c r="O24" s="39">
        <v>304.79754004037386</v>
      </c>
      <c r="P24" s="39">
        <v>0</v>
      </c>
      <c r="Q24" s="40">
        <v>674.23568994200218</v>
      </c>
      <c r="R24" s="38">
        <v>228.56838012665517</v>
      </c>
      <c r="S24" s="39">
        <v>0.62859001159667904</v>
      </c>
      <c r="T24" s="39">
        <v>4.9026000337600708</v>
      </c>
      <c r="U24" s="39">
        <v>48.770869838237743</v>
      </c>
      <c r="V24" s="40">
        <v>282.87044001024969</v>
      </c>
      <c r="W24" s="38">
        <v>40.432540137767795</v>
      </c>
      <c r="X24" s="39">
        <v>0.7155099978446956</v>
      </c>
      <c r="Y24" s="39">
        <v>17.866799878597277</v>
      </c>
      <c r="Z24" s="39">
        <v>9.9245600738525468</v>
      </c>
      <c r="AA24" s="39">
        <v>15.927400064468381</v>
      </c>
      <c r="AB24" s="39">
        <v>32.551299995422362</v>
      </c>
      <c r="AC24" s="39">
        <v>1.1198199920654295</v>
      </c>
      <c r="AD24" s="39">
        <v>0.59431999206542896</v>
      </c>
      <c r="AE24" s="40">
        <v>119.13225013208391</v>
      </c>
      <c r="AF24" s="38">
        <v>0</v>
      </c>
      <c r="AG24" s="39">
        <v>34.658699844360363</v>
      </c>
      <c r="AH24" s="39">
        <v>34.567400019884104</v>
      </c>
      <c r="AI24" s="40">
        <v>69.226099864244475</v>
      </c>
      <c r="AJ24" s="71">
        <v>1763.2343686860204</v>
      </c>
    </row>
    <row r="25" spans="1:36" x14ac:dyDescent="0.3">
      <c r="A25" s="1" t="s">
        <v>68</v>
      </c>
      <c r="B25" s="61" t="s">
        <v>69</v>
      </c>
      <c r="C25" s="38">
        <v>43.041079334259024</v>
      </c>
      <c r="D25" s="39">
        <v>8.094480102539066</v>
      </c>
      <c r="E25" s="39">
        <v>102.8191002235413</v>
      </c>
      <c r="F25" s="39">
        <v>14.228799907684326</v>
      </c>
      <c r="G25" s="40">
        <v>168.18345956802372</v>
      </c>
      <c r="H25" s="38">
        <v>126.40811002564435</v>
      </c>
      <c r="I25" s="39">
        <v>0.44178999710082945</v>
      </c>
      <c r="J25" s="39">
        <v>183.40205065202713</v>
      </c>
      <c r="K25" s="39">
        <v>0.51186000347137439</v>
      </c>
      <c r="L25" s="40">
        <v>310.76381067824366</v>
      </c>
      <c r="M25" s="38">
        <v>355.27210984444611</v>
      </c>
      <c r="N25" s="39">
        <v>1.2875599880218507</v>
      </c>
      <c r="O25" s="39">
        <v>163.99781028056142</v>
      </c>
      <c r="P25" s="39">
        <v>8.1319999694824202E-2</v>
      </c>
      <c r="Q25" s="40">
        <v>520.6388001127242</v>
      </c>
      <c r="R25" s="38">
        <v>301.07069956970219</v>
      </c>
      <c r="S25" s="39">
        <v>0.58663999938964906</v>
      </c>
      <c r="T25" s="39">
        <v>2.6036700091362008</v>
      </c>
      <c r="U25" s="39">
        <v>32.820339933395388</v>
      </c>
      <c r="V25" s="40">
        <v>337.08134951162344</v>
      </c>
      <c r="W25" s="38">
        <v>3.6138898954391432</v>
      </c>
      <c r="X25" s="39">
        <v>0.32591999578475944</v>
      </c>
      <c r="Y25" s="39">
        <v>3.666780029296874</v>
      </c>
      <c r="Z25" s="39">
        <v>0.65357000732421899</v>
      </c>
      <c r="AA25" s="39">
        <v>3.169110076904297</v>
      </c>
      <c r="AB25" s="39">
        <v>5.2497299499511723</v>
      </c>
      <c r="AC25" s="39">
        <v>0.193619995117188</v>
      </c>
      <c r="AD25" s="39">
        <v>6.9629997253417994E-2</v>
      </c>
      <c r="AE25" s="40">
        <v>16.942249947071073</v>
      </c>
      <c r="AF25" s="38">
        <v>0</v>
      </c>
      <c r="AG25" s="39">
        <v>78.198010386467061</v>
      </c>
      <c r="AH25" s="39">
        <v>56.106120047807721</v>
      </c>
      <c r="AI25" s="40">
        <v>134.30413043427478</v>
      </c>
      <c r="AJ25" s="71">
        <v>1487.9138002519608</v>
      </c>
    </row>
    <row r="26" spans="1:36" x14ac:dyDescent="0.3">
      <c r="A26" s="1" t="s">
        <v>68</v>
      </c>
      <c r="B26" s="61" t="s">
        <v>70</v>
      </c>
      <c r="C26" s="38">
        <v>101.83119951248186</v>
      </c>
      <c r="D26" s="39">
        <v>13.953720001220704</v>
      </c>
      <c r="E26" s="39">
        <v>3.4145199680328435</v>
      </c>
      <c r="F26" s="39">
        <v>1.3888399925231891</v>
      </c>
      <c r="G26" s="40">
        <v>120.5882794742586</v>
      </c>
      <c r="H26" s="38">
        <v>127.62086078786847</v>
      </c>
      <c r="I26" s="39">
        <v>0.88680999183654785</v>
      </c>
      <c r="J26" s="39">
        <v>219.92056977272037</v>
      </c>
      <c r="K26" s="39">
        <v>0.63892999553680407</v>
      </c>
      <c r="L26" s="40">
        <v>349.06717054796218</v>
      </c>
      <c r="M26" s="38">
        <v>360.45533001089035</v>
      </c>
      <c r="N26" s="39">
        <v>1.1946099939346304</v>
      </c>
      <c r="O26" s="39">
        <v>286.87474985456447</v>
      </c>
      <c r="P26" s="39">
        <v>0</v>
      </c>
      <c r="Q26" s="40">
        <v>648.52468985938947</v>
      </c>
      <c r="R26" s="38">
        <v>418.57865018868461</v>
      </c>
      <c r="S26" s="39">
        <v>0</v>
      </c>
      <c r="T26" s="39">
        <v>1.3034499909877775</v>
      </c>
      <c r="U26" s="39">
        <v>27.256110074043285</v>
      </c>
      <c r="V26" s="40">
        <v>447.13821025371567</v>
      </c>
      <c r="W26" s="38">
        <v>5.0808700346946729</v>
      </c>
      <c r="X26" s="39">
        <v>0.25362000036239607</v>
      </c>
      <c r="Y26" s="39">
        <v>3.154630012512206</v>
      </c>
      <c r="Z26" s="39">
        <v>0.36317000579833952</v>
      </c>
      <c r="AA26" s="39">
        <v>2.2179299631118812</v>
      </c>
      <c r="AB26" s="39">
        <v>0.82231001281738236</v>
      </c>
      <c r="AC26" s="39">
        <v>0</v>
      </c>
      <c r="AD26" s="39">
        <v>0</v>
      </c>
      <c r="AE26" s="40">
        <v>11.892530029296879</v>
      </c>
      <c r="AF26" s="38">
        <v>0.67240997314453099</v>
      </c>
      <c r="AG26" s="39">
        <v>163.43350975465782</v>
      </c>
      <c r="AH26" s="39">
        <v>39.471169983386979</v>
      </c>
      <c r="AI26" s="40">
        <v>203.57708971118933</v>
      </c>
      <c r="AJ26" s="71">
        <v>1780.7879698758122</v>
      </c>
    </row>
    <row r="27" spans="1:36" x14ac:dyDescent="0.3">
      <c r="A27" s="1" t="s">
        <v>68</v>
      </c>
      <c r="B27" s="61" t="s">
        <v>71</v>
      </c>
      <c r="C27" s="38">
        <v>3.22208000183105</v>
      </c>
      <c r="D27" s="39">
        <v>1.7468599929809596</v>
      </c>
      <c r="E27" s="39">
        <v>0</v>
      </c>
      <c r="F27" s="39">
        <v>0</v>
      </c>
      <c r="G27" s="40">
        <v>4.9689399948120094</v>
      </c>
      <c r="H27" s="38">
        <v>106.1423097686767</v>
      </c>
      <c r="I27" s="39">
        <v>0.1034200019836426</v>
      </c>
      <c r="J27" s="39">
        <v>83.919740005731569</v>
      </c>
      <c r="K27" s="39">
        <v>0</v>
      </c>
      <c r="L27" s="40">
        <v>190.16546977639189</v>
      </c>
      <c r="M27" s="38">
        <v>59.672360277414356</v>
      </c>
      <c r="N27" s="39">
        <v>7.73000011444092E-2</v>
      </c>
      <c r="O27" s="39">
        <v>48.785170032978066</v>
      </c>
      <c r="P27" s="39">
        <v>0</v>
      </c>
      <c r="Q27" s="40">
        <v>108.53483031153684</v>
      </c>
      <c r="R27" s="38">
        <v>49.818309997081727</v>
      </c>
      <c r="S27" s="39">
        <v>0</v>
      </c>
      <c r="T27" s="39">
        <v>0.59817000579834079</v>
      </c>
      <c r="U27" s="39">
        <v>3.527829989671706</v>
      </c>
      <c r="V27" s="40">
        <v>53.944309992551773</v>
      </c>
      <c r="W27" s="38">
        <v>6.7780600013732935</v>
      </c>
      <c r="X27" s="39">
        <v>0.2170200014114379</v>
      </c>
      <c r="Y27" s="39">
        <v>1.1333299980163571</v>
      </c>
      <c r="Z27" s="39">
        <v>0.30613001251220684</v>
      </c>
      <c r="AA27" s="39">
        <v>0</v>
      </c>
      <c r="AB27" s="39">
        <v>0.58546999311447057</v>
      </c>
      <c r="AC27" s="39">
        <v>0</v>
      </c>
      <c r="AD27" s="39">
        <v>0</v>
      </c>
      <c r="AE27" s="40">
        <v>9.020010006427766</v>
      </c>
      <c r="AF27" s="38">
        <v>0</v>
      </c>
      <c r="AG27" s="39">
        <v>18.380209749221805</v>
      </c>
      <c r="AH27" s="39">
        <v>3.0074299881458293</v>
      </c>
      <c r="AI27" s="40">
        <v>21.387639737367635</v>
      </c>
      <c r="AJ27" s="71">
        <v>388.02119981908788</v>
      </c>
    </row>
    <row r="28" spans="1:36" x14ac:dyDescent="0.3">
      <c r="A28" s="1" t="s">
        <v>68</v>
      </c>
      <c r="B28" s="61" t="s">
        <v>72</v>
      </c>
      <c r="C28" s="38">
        <v>78.445819885253897</v>
      </c>
      <c r="D28" s="39">
        <v>13.886209953308109</v>
      </c>
      <c r="E28" s="39">
        <v>4.7827200927734372</v>
      </c>
      <c r="F28" s="39">
        <v>1.1503000087738018</v>
      </c>
      <c r="G28" s="40">
        <v>98.265049940109236</v>
      </c>
      <c r="H28" s="38">
        <v>122.29145012998583</v>
      </c>
      <c r="I28" s="39">
        <v>0.88980998992919969</v>
      </c>
      <c r="J28" s="39">
        <v>256.37958049297339</v>
      </c>
      <c r="K28" s="39">
        <v>0.55555998992919897</v>
      </c>
      <c r="L28" s="40">
        <v>380.11640060281763</v>
      </c>
      <c r="M28" s="38">
        <v>428.9513996980192</v>
      </c>
      <c r="N28" s="39">
        <v>0.58533001041412325</v>
      </c>
      <c r="O28" s="39">
        <v>292.08459978985769</v>
      </c>
      <c r="P28" s="39">
        <v>4.6560001373290999E-2</v>
      </c>
      <c r="Q28" s="40">
        <v>721.6678894996644</v>
      </c>
      <c r="R28" s="38">
        <v>267.00914961671828</v>
      </c>
      <c r="S28" s="39">
        <v>0.6462400093078613</v>
      </c>
      <c r="T28" s="39">
        <v>2.135890007972717</v>
      </c>
      <c r="U28" s="39">
        <v>43.335110013008119</v>
      </c>
      <c r="V28" s="40">
        <v>313.12638964700693</v>
      </c>
      <c r="W28" s="38">
        <v>2.815990057229997</v>
      </c>
      <c r="X28" s="39">
        <v>2.6099999427795388E-2</v>
      </c>
      <c r="Y28" s="39">
        <v>1.6285299987792972</v>
      </c>
      <c r="Z28" s="39">
        <v>5.6139700927734451</v>
      </c>
      <c r="AA28" s="39">
        <v>0.74798999023437496</v>
      </c>
      <c r="AB28" s="39">
        <v>0.86802001953124996</v>
      </c>
      <c r="AC28" s="39">
        <v>0.96038001251220673</v>
      </c>
      <c r="AD28" s="39">
        <v>0.15202000427246101</v>
      </c>
      <c r="AE28" s="40">
        <v>12.813000174760827</v>
      </c>
      <c r="AF28" s="38">
        <v>0</v>
      </c>
      <c r="AG28" s="39">
        <v>150.10902999615669</v>
      </c>
      <c r="AH28" s="39">
        <v>58.123000159502041</v>
      </c>
      <c r="AI28" s="40">
        <v>208.23203015565872</v>
      </c>
      <c r="AJ28" s="71">
        <v>1734.2207600200177</v>
      </c>
    </row>
    <row r="29" spans="1:36" x14ac:dyDescent="0.3">
      <c r="A29" s="1" t="s">
        <v>68</v>
      </c>
      <c r="B29" s="61" t="s">
        <v>73</v>
      </c>
      <c r="C29" s="38">
        <v>86.958950111866017</v>
      </c>
      <c r="D29" s="39">
        <v>20.224410124778757</v>
      </c>
      <c r="E29" s="39">
        <v>6.0489898223876954</v>
      </c>
      <c r="F29" s="39">
        <v>0</v>
      </c>
      <c r="G29" s="40">
        <v>113.23235005903247</v>
      </c>
      <c r="H29" s="38">
        <v>53.266379684925063</v>
      </c>
      <c r="I29" s="39">
        <v>2.2639000015258821</v>
      </c>
      <c r="J29" s="39">
        <v>184.77061012792598</v>
      </c>
      <c r="K29" s="39">
        <v>1.4598099956512445</v>
      </c>
      <c r="L29" s="40">
        <v>241.76069981002817</v>
      </c>
      <c r="M29" s="38">
        <v>384.19087035536791</v>
      </c>
      <c r="N29" s="39">
        <v>0.31203999519348136</v>
      </c>
      <c r="O29" s="39">
        <v>255.32407106614102</v>
      </c>
      <c r="P29" s="39">
        <v>0.147309997558594</v>
      </c>
      <c r="Q29" s="40">
        <v>639.97429141426107</v>
      </c>
      <c r="R29" s="38">
        <v>365.94197007656112</v>
      </c>
      <c r="S29" s="39">
        <v>0.34320999526977503</v>
      </c>
      <c r="T29" s="39">
        <v>3.2436599910259232</v>
      </c>
      <c r="U29" s="39">
        <v>32.833600048780433</v>
      </c>
      <c r="V29" s="40">
        <v>402.36244011163728</v>
      </c>
      <c r="W29" s="38">
        <v>1.9941500291824348</v>
      </c>
      <c r="X29" s="39">
        <v>9.4099998474121097E-3</v>
      </c>
      <c r="Y29" s="39">
        <v>13.139330159187315</v>
      </c>
      <c r="Z29" s="39">
        <v>4.9078999667167666</v>
      </c>
      <c r="AA29" s="39">
        <v>0</v>
      </c>
      <c r="AB29" s="39">
        <v>0</v>
      </c>
      <c r="AC29" s="39">
        <v>0</v>
      </c>
      <c r="AD29" s="39">
        <v>0</v>
      </c>
      <c r="AE29" s="40">
        <v>20.050790154933928</v>
      </c>
      <c r="AF29" s="38">
        <v>0</v>
      </c>
      <c r="AG29" s="39">
        <v>173.97674083995813</v>
      </c>
      <c r="AH29" s="39">
        <v>55.032710132837259</v>
      </c>
      <c r="AI29" s="40">
        <v>229.00945097279538</v>
      </c>
      <c r="AJ29" s="71">
        <v>1646.3900225226885</v>
      </c>
    </row>
    <row r="30" spans="1:36" x14ac:dyDescent="0.3">
      <c r="A30" s="1" t="s">
        <v>68</v>
      </c>
      <c r="B30" s="61" t="s">
        <v>74</v>
      </c>
      <c r="C30" s="38">
        <v>40.880949806213366</v>
      </c>
      <c r="D30" s="39">
        <v>7.3549099960327133</v>
      </c>
      <c r="E30" s="39">
        <v>38.653910245895403</v>
      </c>
      <c r="F30" s="39">
        <v>17.59747010231019</v>
      </c>
      <c r="G30" s="40">
        <v>104.48724015045167</v>
      </c>
      <c r="H30" s="38">
        <v>92.02883994370697</v>
      </c>
      <c r="I30" s="39">
        <v>2.3092800197601324</v>
      </c>
      <c r="J30" s="39">
        <v>495.32769970560071</v>
      </c>
      <c r="K30" s="39">
        <v>0.25153999519348136</v>
      </c>
      <c r="L30" s="40">
        <v>589.91735966426131</v>
      </c>
      <c r="M30" s="38">
        <v>443.60834121727953</v>
      </c>
      <c r="N30" s="39">
        <v>0.41357999897003117</v>
      </c>
      <c r="O30" s="39">
        <v>707.78648905611055</v>
      </c>
      <c r="P30" s="39">
        <v>0.56449000549316397</v>
      </c>
      <c r="Q30" s="40">
        <v>1152.3729002778532</v>
      </c>
      <c r="R30" s="38">
        <v>710.27036914461894</v>
      </c>
      <c r="S30" s="39">
        <v>0.55059000015258763</v>
      </c>
      <c r="T30" s="39">
        <v>4.1109600210189789</v>
      </c>
      <c r="U30" s="39">
        <v>54.790469973087291</v>
      </c>
      <c r="V30" s="40">
        <v>769.72238913887782</v>
      </c>
      <c r="W30" s="38">
        <v>4.1519800269603717</v>
      </c>
      <c r="X30" s="39">
        <v>0.1493299980163578</v>
      </c>
      <c r="Y30" s="39">
        <v>3.1073199715614326</v>
      </c>
      <c r="Z30" s="39">
        <v>14.639100121974941</v>
      </c>
      <c r="AA30" s="39">
        <v>4.4823999738693283</v>
      </c>
      <c r="AB30" s="39">
        <v>6.9984500083923331</v>
      </c>
      <c r="AC30" s="39">
        <v>3.329249944686886</v>
      </c>
      <c r="AD30" s="39">
        <v>0.55976998901367203</v>
      </c>
      <c r="AE30" s="40">
        <v>37.417600034475321</v>
      </c>
      <c r="AF30" s="38">
        <v>0</v>
      </c>
      <c r="AG30" s="39">
        <v>326.31425120282199</v>
      </c>
      <c r="AH30" s="39">
        <v>62.233990143060673</v>
      </c>
      <c r="AI30" s="40">
        <v>388.54824134588267</v>
      </c>
      <c r="AJ30" s="71">
        <v>3042.465730611802</v>
      </c>
    </row>
    <row r="31" spans="1:36" x14ac:dyDescent="0.3">
      <c r="A31" s="1" t="s">
        <v>68</v>
      </c>
      <c r="B31" s="61" t="s">
        <v>75</v>
      </c>
      <c r="C31" s="38">
        <v>19.784560272216787</v>
      </c>
      <c r="D31" s="39">
        <v>2.319430000305176</v>
      </c>
      <c r="E31" s="39">
        <v>45.24368017578125</v>
      </c>
      <c r="F31" s="39">
        <v>2.4259499931335444</v>
      </c>
      <c r="G31" s="40">
        <v>69.773620441436748</v>
      </c>
      <c r="H31" s="38">
        <v>8.1262199935912971</v>
      </c>
      <c r="I31" s="39">
        <v>9.4699996948242202E-2</v>
      </c>
      <c r="J31" s="39">
        <v>48.5615193424225</v>
      </c>
      <c r="K31" s="39">
        <v>9.6229999542236294E-2</v>
      </c>
      <c r="L31" s="40">
        <v>56.87866933250428</v>
      </c>
      <c r="M31" s="38">
        <v>173.41886924314497</v>
      </c>
      <c r="N31" s="39">
        <v>0.53572999954223599</v>
      </c>
      <c r="O31" s="39">
        <v>107.25424022245409</v>
      </c>
      <c r="P31" s="39">
        <v>0</v>
      </c>
      <c r="Q31" s="40">
        <v>281.2088394651413</v>
      </c>
      <c r="R31" s="38">
        <v>105.78458995294567</v>
      </c>
      <c r="S31" s="39">
        <v>0.14960000610351601</v>
      </c>
      <c r="T31" s="39">
        <v>0</v>
      </c>
      <c r="U31" s="39">
        <v>8.2998900141715986</v>
      </c>
      <c r="V31" s="40">
        <v>114.23407997322077</v>
      </c>
      <c r="W31" s="38">
        <v>0.1470000019073486</v>
      </c>
      <c r="X31" s="39">
        <v>3.33299989700317E-2</v>
      </c>
      <c r="Y31" s="39">
        <v>2.8612799777984641</v>
      </c>
      <c r="Z31" s="39">
        <v>0.74722998046875</v>
      </c>
      <c r="AA31" s="39">
        <v>1.1901900024414069</v>
      </c>
      <c r="AB31" s="39">
        <v>0.73533001708984402</v>
      </c>
      <c r="AC31" s="39">
        <v>0</v>
      </c>
      <c r="AD31" s="39">
        <v>0</v>
      </c>
      <c r="AE31" s="40">
        <v>5.7143599786758461</v>
      </c>
      <c r="AF31" s="38">
        <v>0</v>
      </c>
      <c r="AG31" s="39">
        <v>13.787610006332399</v>
      </c>
      <c r="AH31" s="39">
        <v>4.1445300011634831</v>
      </c>
      <c r="AI31" s="40">
        <v>17.932140007495882</v>
      </c>
      <c r="AJ31" s="71">
        <v>545.74170919847484</v>
      </c>
    </row>
    <row r="32" spans="1:36" x14ac:dyDescent="0.3">
      <c r="A32" s="1" t="s">
        <v>76</v>
      </c>
      <c r="B32" s="61" t="s">
        <v>77</v>
      </c>
      <c r="C32" s="38">
        <v>37.383079589843774</v>
      </c>
      <c r="D32" s="39">
        <v>12.404690048217773</v>
      </c>
      <c r="E32" s="39">
        <v>16.511949920654295</v>
      </c>
      <c r="F32" s="39">
        <v>2.8504899444580118</v>
      </c>
      <c r="G32" s="40">
        <v>69.150209503173869</v>
      </c>
      <c r="H32" s="38">
        <v>88.61422040832035</v>
      </c>
      <c r="I32" s="39">
        <v>0.58357000541687098</v>
      </c>
      <c r="J32" s="39">
        <v>96.970799987554642</v>
      </c>
      <c r="K32" s="39">
        <v>0</v>
      </c>
      <c r="L32" s="40">
        <v>186.16859040129185</v>
      </c>
      <c r="M32" s="38">
        <v>97.65973004817964</v>
      </c>
      <c r="N32" s="39">
        <v>9.1890001773834301E-2</v>
      </c>
      <c r="O32" s="39">
        <v>120.06631987571723</v>
      </c>
      <c r="P32" s="39">
        <v>0</v>
      </c>
      <c r="Q32" s="40">
        <v>217.81793992567071</v>
      </c>
      <c r="R32" s="38">
        <v>116.05395992755891</v>
      </c>
      <c r="S32" s="39">
        <v>0.28775000000000001</v>
      </c>
      <c r="T32" s="39">
        <v>1.2210099925994875</v>
      </c>
      <c r="U32" s="39">
        <v>19.763879997253426</v>
      </c>
      <c r="V32" s="40">
        <v>137.32659991741184</v>
      </c>
      <c r="W32" s="38">
        <v>2.1743700141906777</v>
      </c>
      <c r="X32" s="39">
        <v>0</v>
      </c>
      <c r="Y32" s="39">
        <v>3.5837700061798117</v>
      </c>
      <c r="Z32" s="39">
        <v>0.82570999145507806</v>
      </c>
      <c r="AA32" s="39">
        <v>2.9148599472045902</v>
      </c>
      <c r="AB32" s="39">
        <v>9.6499299468994142</v>
      </c>
      <c r="AC32" s="39">
        <v>0.55105999755859403</v>
      </c>
      <c r="AD32" s="39">
        <v>0.31031000518798807</v>
      </c>
      <c r="AE32" s="40">
        <v>20.01000990867615</v>
      </c>
      <c r="AF32" s="38">
        <v>0</v>
      </c>
      <c r="AG32" s="39">
        <v>45.055480059385346</v>
      </c>
      <c r="AH32" s="39">
        <v>18.297250008106275</v>
      </c>
      <c r="AI32" s="40">
        <v>63.352730067491621</v>
      </c>
      <c r="AJ32" s="71">
        <v>693.82607972371613</v>
      </c>
    </row>
    <row r="33" spans="1:36" x14ac:dyDescent="0.3">
      <c r="A33" s="1" t="s">
        <v>76</v>
      </c>
      <c r="B33" s="61" t="s">
        <v>78</v>
      </c>
      <c r="C33" s="38">
        <v>22.510159696578988</v>
      </c>
      <c r="D33" s="39">
        <v>5.1198200778961231</v>
      </c>
      <c r="E33" s="39">
        <v>0</v>
      </c>
      <c r="F33" s="39">
        <v>0</v>
      </c>
      <c r="G33" s="40">
        <v>27.62997977447511</v>
      </c>
      <c r="H33" s="38">
        <v>17.126200071334832</v>
      </c>
      <c r="I33" s="39">
        <v>0</v>
      </c>
      <c r="J33" s="39">
        <v>37.177680096626297</v>
      </c>
      <c r="K33" s="39">
        <v>0</v>
      </c>
      <c r="L33" s="40">
        <v>54.303880167961125</v>
      </c>
      <c r="M33" s="38">
        <v>10.831829952239993</v>
      </c>
      <c r="N33" s="39">
        <v>0</v>
      </c>
      <c r="O33" s="39">
        <v>44.683069947242743</v>
      </c>
      <c r="P33" s="39">
        <v>0</v>
      </c>
      <c r="Q33" s="40">
        <v>55.514899899482735</v>
      </c>
      <c r="R33" s="38">
        <v>36.190220180988305</v>
      </c>
      <c r="S33" s="39">
        <v>0</v>
      </c>
      <c r="T33" s="39">
        <v>0.7720499944686896</v>
      </c>
      <c r="U33" s="39">
        <v>5.9592999763488743</v>
      </c>
      <c r="V33" s="40">
        <v>42.921570151805867</v>
      </c>
      <c r="W33" s="38">
        <v>0.34171999931335462</v>
      </c>
      <c r="X33" s="39">
        <v>0.15419999885559071</v>
      </c>
      <c r="Y33" s="39">
        <v>1.18413998413086</v>
      </c>
      <c r="Z33" s="39">
        <v>1.7133500509262132</v>
      </c>
      <c r="AA33" s="39">
        <v>1.2340399780273439</v>
      </c>
      <c r="AB33" s="39">
        <v>0.28195001220703098</v>
      </c>
      <c r="AC33" s="39">
        <v>4.2740001678466803E-2</v>
      </c>
      <c r="AD33" s="39">
        <v>0</v>
      </c>
      <c r="AE33" s="40">
        <v>4.9521400251388599</v>
      </c>
      <c r="AF33" s="38">
        <v>0</v>
      </c>
      <c r="AG33" s="39">
        <v>6.1606299543380709</v>
      </c>
      <c r="AH33" s="39">
        <v>2.6529500191211701</v>
      </c>
      <c r="AI33" s="40">
        <v>8.813579973459241</v>
      </c>
      <c r="AJ33" s="71">
        <v>194.13604999232294</v>
      </c>
    </row>
    <row r="34" spans="1:36" x14ac:dyDescent="0.3">
      <c r="A34" s="1" t="s">
        <v>76</v>
      </c>
      <c r="B34" s="61" t="s">
        <v>79</v>
      </c>
      <c r="C34" s="38">
        <v>28.414259990215349</v>
      </c>
      <c r="D34" s="39">
        <v>8.0462499980926481</v>
      </c>
      <c r="E34" s="39">
        <v>12.764909778594976</v>
      </c>
      <c r="F34" s="39">
        <v>2.2907600097656253</v>
      </c>
      <c r="G34" s="40">
        <v>51.516179776668601</v>
      </c>
      <c r="H34" s="38">
        <v>16.420379993438726</v>
      </c>
      <c r="I34" s="39">
        <v>9.6399997711181601E-2</v>
      </c>
      <c r="J34" s="39">
        <v>20.716469887733471</v>
      </c>
      <c r="K34" s="39">
        <v>0</v>
      </c>
      <c r="L34" s="40">
        <v>37.233249878883377</v>
      </c>
      <c r="M34" s="38">
        <v>14.329030018806462</v>
      </c>
      <c r="N34" s="39">
        <v>0</v>
      </c>
      <c r="O34" s="39">
        <v>32.285479987144448</v>
      </c>
      <c r="P34" s="39">
        <v>0</v>
      </c>
      <c r="Q34" s="40">
        <v>46.614510005950912</v>
      </c>
      <c r="R34" s="38">
        <v>2.9524900331497186</v>
      </c>
      <c r="S34" s="39">
        <v>3.1049999237060501E-2</v>
      </c>
      <c r="T34" s="39">
        <v>2.4062400088310261</v>
      </c>
      <c r="U34" s="39">
        <v>18.841160064697274</v>
      </c>
      <c r="V34" s="40">
        <v>24.230940105915078</v>
      </c>
      <c r="W34" s="38">
        <v>0.28820000076293983</v>
      </c>
      <c r="X34" s="39">
        <v>0.244420003890991</v>
      </c>
      <c r="Y34" s="39">
        <v>0</v>
      </c>
      <c r="Z34" s="39">
        <v>0</v>
      </c>
      <c r="AA34" s="39">
        <v>0.63354000854492198</v>
      </c>
      <c r="AB34" s="39">
        <v>0</v>
      </c>
      <c r="AC34" s="39">
        <v>0</v>
      </c>
      <c r="AD34" s="39">
        <v>0</v>
      </c>
      <c r="AE34" s="40">
        <v>1.1661600131988528</v>
      </c>
      <c r="AF34" s="38">
        <v>0</v>
      </c>
      <c r="AG34" s="39">
        <v>1.894500061035151</v>
      </c>
      <c r="AH34" s="39">
        <v>2.1651199803352372</v>
      </c>
      <c r="AI34" s="40">
        <v>4.0596200413703887</v>
      </c>
      <c r="AJ34" s="71">
        <v>164.82065982198719</v>
      </c>
    </row>
    <row r="35" spans="1:36" x14ac:dyDescent="0.3">
      <c r="A35" s="1" t="s">
        <v>76</v>
      </c>
      <c r="B35" s="61" t="s">
        <v>80</v>
      </c>
      <c r="C35" s="38">
        <v>25.712480270385747</v>
      </c>
      <c r="D35" s="39">
        <v>4.3546599845886194</v>
      </c>
      <c r="E35" s="39">
        <v>1.6433999862670901</v>
      </c>
      <c r="F35" s="39">
        <v>0.53256001281738297</v>
      </c>
      <c r="G35" s="40">
        <v>32.243100254058838</v>
      </c>
      <c r="H35" s="38">
        <v>35.283700181961045</v>
      </c>
      <c r="I35" s="39">
        <v>0.21746000099182131</v>
      </c>
      <c r="J35" s="39">
        <v>101.31130984592443</v>
      </c>
      <c r="K35" s="39">
        <v>0</v>
      </c>
      <c r="L35" s="40">
        <v>136.8124700288773</v>
      </c>
      <c r="M35" s="38">
        <v>81.615279895305662</v>
      </c>
      <c r="N35" s="39">
        <v>0.10675</v>
      </c>
      <c r="O35" s="39">
        <v>123.03610956406601</v>
      </c>
      <c r="P35" s="39">
        <v>0</v>
      </c>
      <c r="Q35" s="40">
        <v>204.75813945937168</v>
      </c>
      <c r="R35" s="38">
        <v>137.36953992581371</v>
      </c>
      <c r="S35" s="39">
        <v>1.5420999984741202</v>
      </c>
      <c r="T35" s="39">
        <v>0.93099998283386287</v>
      </c>
      <c r="U35" s="39">
        <v>22.630729959487919</v>
      </c>
      <c r="V35" s="40">
        <v>162.47336986660963</v>
      </c>
      <c r="W35" s="38">
        <v>3.9770999948978432</v>
      </c>
      <c r="X35" s="39">
        <v>8.31300010681153E-2</v>
      </c>
      <c r="Y35" s="39">
        <v>1.489099990844724</v>
      </c>
      <c r="Z35" s="39">
        <v>4.6889999389648399E-2</v>
      </c>
      <c r="AA35" s="39">
        <v>4.5007599487304661</v>
      </c>
      <c r="AB35" s="39">
        <v>3.8318300476074181</v>
      </c>
      <c r="AC35" s="39">
        <v>0</v>
      </c>
      <c r="AD35" s="39">
        <v>0</v>
      </c>
      <c r="AE35" s="40">
        <v>13.928809982538215</v>
      </c>
      <c r="AF35" s="38">
        <v>0</v>
      </c>
      <c r="AG35" s="39">
        <v>71.812589986801157</v>
      </c>
      <c r="AH35" s="39">
        <v>14.889500145912164</v>
      </c>
      <c r="AI35" s="40">
        <v>86.702090132713323</v>
      </c>
      <c r="AJ35" s="71">
        <v>636.91797972416907</v>
      </c>
    </row>
    <row r="36" spans="1:36" x14ac:dyDescent="0.3">
      <c r="A36" s="1" t="s">
        <v>81</v>
      </c>
      <c r="B36" s="61" t="s">
        <v>82</v>
      </c>
      <c r="C36" s="38">
        <v>9.0038101062774683</v>
      </c>
      <c r="D36" s="39">
        <v>3.2120399971008324</v>
      </c>
      <c r="E36" s="39">
        <v>0</v>
      </c>
      <c r="F36" s="39">
        <v>0</v>
      </c>
      <c r="G36" s="40">
        <v>12.215850103378301</v>
      </c>
      <c r="H36" s="38">
        <v>36.594639987945556</v>
      </c>
      <c r="I36" s="39">
        <v>4.4190000534057597E-2</v>
      </c>
      <c r="J36" s="39">
        <v>54.932279650688173</v>
      </c>
      <c r="K36" s="39">
        <v>8.7699996948242195E-2</v>
      </c>
      <c r="L36" s="40">
        <v>91.658809636116032</v>
      </c>
      <c r="M36" s="38">
        <v>39.767739843368545</v>
      </c>
      <c r="N36" s="39">
        <v>2.9020000457763699E-2</v>
      </c>
      <c r="O36" s="39">
        <v>14.050280097007741</v>
      </c>
      <c r="P36" s="39">
        <v>0</v>
      </c>
      <c r="Q36" s="40">
        <v>53.847039940834051</v>
      </c>
      <c r="R36" s="38">
        <v>39.378950050354</v>
      </c>
      <c r="S36" s="39">
        <v>9.1150001525878904E-2</v>
      </c>
      <c r="T36" s="39">
        <v>2.9678299350738508</v>
      </c>
      <c r="U36" s="39">
        <v>5.828020064353943</v>
      </c>
      <c r="V36" s="40">
        <v>48.265950051307676</v>
      </c>
      <c r="W36" s="38">
        <v>1.5965199985504148</v>
      </c>
      <c r="X36" s="39">
        <v>0.20500999927520758</v>
      </c>
      <c r="Y36" s="39">
        <v>0.22547000217437749</v>
      </c>
      <c r="Z36" s="39">
        <v>0</v>
      </c>
      <c r="AA36" s="39">
        <v>0.34082998657226599</v>
      </c>
      <c r="AB36" s="39">
        <v>1.30853002929687</v>
      </c>
      <c r="AC36" s="39">
        <v>0</v>
      </c>
      <c r="AD36" s="39">
        <v>0</v>
      </c>
      <c r="AE36" s="40">
        <v>3.6763600158691361</v>
      </c>
      <c r="AF36" s="38">
        <v>0</v>
      </c>
      <c r="AG36" s="39">
        <v>7.2904300537109323</v>
      </c>
      <c r="AH36" s="39">
        <v>1.7645699813365936</v>
      </c>
      <c r="AI36" s="40">
        <v>9.0550000350475255</v>
      </c>
      <c r="AJ36" s="71">
        <v>218.71900978255272</v>
      </c>
    </row>
    <row r="37" spans="1:36" x14ac:dyDescent="0.3">
      <c r="A37" s="1" t="s">
        <v>81</v>
      </c>
      <c r="B37" s="61" t="s">
        <v>83</v>
      </c>
      <c r="C37" s="38">
        <v>25.730320022583015</v>
      </c>
      <c r="D37" s="39">
        <v>8.6101700143814082</v>
      </c>
      <c r="E37" s="39">
        <v>0</v>
      </c>
      <c r="F37" s="39">
        <v>0.29127999877929656</v>
      </c>
      <c r="G37" s="40">
        <v>34.63177003574372</v>
      </c>
      <c r="H37" s="38">
        <v>54.960250135421752</v>
      </c>
      <c r="I37" s="39">
        <v>0</v>
      </c>
      <c r="J37" s="39">
        <v>84.771290011405938</v>
      </c>
      <c r="K37" s="39">
        <v>0.27704999828338583</v>
      </c>
      <c r="L37" s="40">
        <v>140.00859014511107</v>
      </c>
      <c r="M37" s="38">
        <v>59.862339981079117</v>
      </c>
      <c r="N37" s="39">
        <v>0</v>
      </c>
      <c r="O37" s="39">
        <v>53.39414994239808</v>
      </c>
      <c r="P37" s="39">
        <v>0</v>
      </c>
      <c r="Q37" s="40">
        <v>113.2564899234772</v>
      </c>
      <c r="R37" s="38">
        <v>67.026779965639093</v>
      </c>
      <c r="S37" s="39">
        <v>0</v>
      </c>
      <c r="T37" s="39">
        <v>3.2392699961662297</v>
      </c>
      <c r="U37" s="39">
        <v>21.418210021972655</v>
      </c>
      <c r="V37" s="40">
        <v>91.684259983777977</v>
      </c>
      <c r="W37" s="38">
        <v>0.37127000045776348</v>
      </c>
      <c r="X37" s="39">
        <v>0.32321999883651709</v>
      </c>
      <c r="Y37" s="39">
        <v>0.65643998718261676</v>
      </c>
      <c r="Z37" s="39">
        <v>0.226570007324219</v>
      </c>
      <c r="AA37" s="39">
        <v>0.99908999633789008</v>
      </c>
      <c r="AB37" s="39">
        <v>0</v>
      </c>
      <c r="AC37" s="39">
        <v>0.51385999298095697</v>
      </c>
      <c r="AD37" s="39">
        <v>0.56692999267578104</v>
      </c>
      <c r="AE37" s="40">
        <v>3.6573799757957448</v>
      </c>
      <c r="AF37" s="38">
        <v>0</v>
      </c>
      <c r="AG37" s="39">
        <v>6.7759100980758662</v>
      </c>
      <c r="AH37" s="39">
        <v>11.804239980936064</v>
      </c>
      <c r="AI37" s="40">
        <v>18.580150079011929</v>
      </c>
      <c r="AJ37" s="71">
        <v>401.81864014291767</v>
      </c>
    </row>
    <row r="38" spans="1:36" x14ac:dyDescent="0.3">
      <c r="A38" s="1" t="s">
        <v>81</v>
      </c>
      <c r="B38" s="61" t="s">
        <v>84</v>
      </c>
      <c r="C38" s="38">
        <v>22.058250144958496</v>
      </c>
      <c r="D38" s="39">
        <v>8.0651299920082096</v>
      </c>
      <c r="E38" s="39">
        <v>0.25884999847412099</v>
      </c>
      <c r="F38" s="39">
        <v>0.21747000312805159</v>
      </c>
      <c r="G38" s="40">
        <v>30.599700138568881</v>
      </c>
      <c r="H38" s="38">
        <v>179.21128075838087</v>
      </c>
      <c r="I38" s="39">
        <v>2.0084799890518186</v>
      </c>
      <c r="J38" s="39">
        <v>204.33432007789608</v>
      </c>
      <c r="K38" s="39">
        <v>0.14207000350952109</v>
      </c>
      <c r="L38" s="40">
        <v>385.69615082883826</v>
      </c>
      <c r="M38" s="38">
        <v>195.06703005361555</v>
      </c>
      <c r="N38" s="39">
        <v>7.1309997558593699E-2</v>
      </c>
      <c r="O38" s="39">
        <v>175.09724997401244</v>
      </c>
      <c r="P38" s="39">
        <v>0</v>
      </c>
      <c r="Q38" s="40">
        <v>370.23559002518658</v>
      </c>
      <c r="R38" s="38">
        <v>133.08762060189238</v>
      </c>
      <c r="S38" s="39">
        <v>0.30029000854492199</v>
      </c>
      <c r="T38" s="39">
        <v>8.1988600564002976</v>
      </c>
      <c r="U38" s="39">
        <v>34.958579907417331</v>
      </c>
      <c r="V38" s="40">
        <v>176.54535057425494</v>
      </c>
      <c r="W38" s="38">
        <v>2.1849300537109348</v>
      </c>
      <c r="X38" s="39">
        <v>5.0196200003623916</v>
      </c>
      <c r="Y38" s="39">
        <v>1.3210000038147001E-2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7.2177600541114737</v>
      </c>
      <c r="AF38" s="38">
        <v>0</v>
      </c>
      <c r="AG38" s="39">
        <v>2.8874600143432589</v>
      </c>
      <c r="AH38" s="39">
        <v>15.294400035858155</v>
      </c>
      <c r="AI38" s="40">
        <v>18.181860050201415</v>
      </c>
      <c r="AJ38" s="71">
        <v>988.4764116711616</v>
      </c>
    </row>
    <row r="39" spans="1:36" x14ac:dyDescent="0.3">
      <c r="A39" s="1" t="s">
        <v>81</v>
      </c>
      <c r="B39" s="61" t="s">
        <v>85</v>
      </c>
      <c r="C39" s="38">
        <v>19.870009794235237</v>
      </c>
      <c r="D39" s="39">
        <v>3.9925599746704066</v>
      </c>
      <c r="E39" s="39">
        <v>0</v>
      </c>
      <c r="F39" s="39">
        <v>0</v>
      </c>
      <c r="G39" s="40">
        <v>23.862569768905644</v>
      </c>
      <c r="H39" s="38">
        <v>29.765779376983645</v>
      </c>
      <c r="I39" s="39">
        <v>0.87220999145507805</v>
      </c>
      <c r="J39" s="39">
        <v>17.780800003051741</v>
      </c>
      <c r="K39" s="39">
        <v>0</v>
      </c>
      <c r="L39" s="40">
        <v>48.418789371490462</v>
      </c>
      <c r="M39" s="38">
        <v>14.338020100593567</v>
      </c>
      <c r="N39" s="39">
        <v>0</v>
      </c>
      <c r="O39" s="39">
        <v>22.573640007019051</v>
      </c>
      <c r="P39" s="39">
        <v>0</v>
      </c>
      <c r="Q39" s="40">
        <v>36.911660107612619</v>
      </c>
      <c r="R39" s="38">
        <v>14.552409985065458</v>
      </c>
      <c r="S39" s="39">
        <v>0.60320001411437951</v>
      </c>
      <c r="T39" s="39">
        <v>0.417760002613068</v>
      </c>
      <c r="U39" s="39">
        <v>4.0864899969100952</v>
      </c>
      <c r="V39" s="40">
        <v>19.659859998703002</v>
      </c>
      <c r="W39" s="38">
        <v>8.3814298305511485</v>
      </c>
      <c r="X39" s="39">
        <v>0.61555999374389658</v>
      </c>
      <c r="Y39" s="39">
        <v>26.252989581584938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35.249979405879984</v>
      </c>
      <c r="AF39" s="38">
        <v>0</v>
      </c>
      <c r="AG39" s="39">
        <v>0.9731800088882443</v>
      </c>
      <c r="AH39" s="39">
        <v>1.6380199999809264</v>
      </c>
      <c r="AI39" s="40">
        <v>2.6112000088691705</v>
      </c>
      <c r="AJ39" s="71">
        <v>166.71405866146088</v>
      </c>
    </row>
    <row r="40" spans="1:36" x14ac:dyDescent="0.3">
      <c r="A40" s="1" t="s">
        <v>86</v>
      </c>
      <c r="B40" s="61" t="s">
        <v>87</v>
      </c>
      <c r="C40" s="38">
        <v>72.58407008743292</v>
      </c>
      <c r="D40" s="39">
        <v>10.133479892730712</v>
      </c>
      <c r="E40" s="39">
        <v>0</v>
      </c>
      <c r="F40" s="39">
        <v>8.2499998092651405E-2</v>
      </c>
      <c r="G40" s="40">
        <v>82.800049978256283</v>
      </c>
      <c r="H40" s="38">
        <v>40.342340486526481</v>
      </c>
      <c r="I40" s="39">
        <v>0.21659999847412109</v>
      </c>
      <c r="J40" s="39">
        <v>60.085150426864608</v>
      </c>
      <c r="K40" s="39">
        <v>0</v>
      </c>
      <c r="L40" s="40">
        <v>100.64409091186522</v>
      </c>
      <c r="M40" s="38">
        <v>35.991420074462887</v>
      </c>
      <c r="N40" s="39">
        <v>0.53402999305725107</v>
      </c>
      <c r="O40" s="39">
        <v>29.965160215377811</v>
      </c>
      <c r="P40" s="39">
        <v>0</v>
      </c>
      <c r="Q40" s="40">
        <v>66.490610282897947</v>
      </c>
      <c r="R40" s="38">
        <v>40.999310028076195</v>
      </c>
      <c r="S40" s="39">
        <v>0.121</v>
      </c>
      <c r="T40" s="39">
        <v>0</v>
      </c>
      <c r="U40" s="39">
        <v>7.1855900306701681</v>
      </c>
      <c r="V40" s="40">
        <v>48.305900058746367</v>
      </c>
      <c r="W40" s="38">
        <v>0</v>
      </c>
      <c r="X40" s="39">
        <v>0</v>
      </c>
      <c r="Y40" s="39">
        <v>0.84492997741699205</v>
      </c>
      <c r="Z40" s="39">
        <v>1.5539600219726599</v>
      </c>
      <c r="AA40" s="39">
        <v>0.23444999694824201</v>
      </c>
      <c r="AB40" s="39">
        <v>1.2696699829101561</v>
      </c>
      <c r="AC40" s="39">
        <v>0</v>
      </c>
      <c r="AD40" s="39">
        <v>0</v>
      </c>
      <c r="AE40" s="40">
        <v>3.9030099792480497</v>
      </c>
      <c r="AF40" s="38">
        <v>0</v>
      </c>
      <c r="AG40" s="39">
        <v>11.934219809532165</v>
      </c>
      <c r="AH40" s="39">
        <v>2.244870017290113</v>
      </c>
      <c r="AI40" s="40">
        <v>14.179089826822278</v>
      </c>
      <c r="AJ40" s="71">
        <v>316.32275103783616</v>
      </c>
    </row>
    <row r="41" spans="1:36" x14ac:dyDescent="0.3">
      <c r="A41" s="1" t="s">
        <v>86</v>
      </c>
      <c r="B41" s="61" t="s">
        <v>88</v>
      </c>
      <c r="C41" s="38">
        <v>47.90701078796387</v>
      </c>
      <c r="D41" s="39">
        <v>3.2887899818420401</v>
      </c>
      <c r="E41" s="39">
        <v>2.6070100097656201</v>
      </c>
      <c r="F41" s="39">
        <v>0.37305999755859398</v>
      </c>
      <c r="G41" s="40">
        <v>54.175870777130122</v>
      </c>
      <c r="H41" s="38">
        <v>3.2022900009155264</v>
      </c>
      <c r="I41" s="39">
        <v>0</v>
      </c>
      <c r="J41" s="39">
        <v>25.119079920768733</v>
      </c>
      <c r="K41" s="39">
        <v>0</v>
      </c>
      <c r="L41" s="40">
        <v>28.321369921684258</v>
      </c>
      <c r="M41" s="38">
        <v>19.361339950799945</v>
      </c>
      <c r="N41" s="39">
        <v>0</v>
      </c>
      <c r="O41" s="39">
        <v>37.417989756584163</v>
      </c>
      <c r="P41" s="39">
        <v>0</v>
      </c>
      <c r="Q41" s="40">
        <v>56.779329707384107</v>
      </c>
      <c r="R41" s="38">
        <v>26.245199916839606</v>
      </c>
      <c r="S41" s="39">
        <v>0</v>
      </c>
      <c r="T41" s="39">
        <v>0.86848998451232995</v>
      </c>
      <c r="U41" s="39">
        <v>3.3820600051879923</v>
      </c>
      <c r="V41" s="40">
        <v>30.495749906539928</v>
      </c>
      <c r="W41" s="38">
        <v>0</v>
      </c>
      <c r="X41" s="39">
        <v>0</v>
      </c>
      <c r="Y41" s="39">
        <v>1.34799995422363E-2</v>
      </c>
      <c r="Z41" s="39">
        <v>0</v>
      </c>
      <c r="AA41" s="39">
        <v>1.2467099914550781</v>
      </c>
      <c r="AB41" s="39">
        <v>0.37207998657226599</v>
      </c>
      <c r="AC41" s="39">
        <v>0</v>
      </c>
      <c r="AD41" s="39">
        <v>0.89004998779296896</v>
      </c>
      <c r="AE41" s="40">
        <v>2.5223199653625494</v>
      </c>
      <c r="AF41" s="38">
        <v>0</v>
      </c>
      <c r="AG41" s="39">
        <v>20.258039966583247</v>
      </c>
      <c r="AH41" s="39">
        <v>5.9674400959014919</v>
      </c>
      <c r="AI41" s="40">
        <v>26.225480062484738</v>
      </c>
      <c r="AJ41" s="71">
        <v>198.52012034058569</v>
      </c>
    </row>
    <row r="42" spans="1:36" x14ac:dyDescent="0.3">
      <c r="A42" s="1" t="s">
        <v>86</v>
      </c>
      <c r="B42" s="61" t="s">
        <v>89</v>
      </c>
      <c r="C42" s="38">
        <v>72.173699768066498</v>
      </c>
      <c r="D42" s="39">
        <v>2.136409988403321</v>
      </c>
      <c r="E42" s="39">
        <v>14.406910003662109</v>
      </c>
      <c r="F42" s="39">
        <v>2.3084399490356442</v>
      </c>
      <c r="G42" s="40">
        <v>91.025459709167563</v>
      </c>
      <c r="H42" s="38">
        <v>17.17674993896485</v>
      </c>
      <c r="I42" s="39">
        <v>8.9729999542236302E-2</v>
      </c>
      <c r="J42" s="39">
        <v>48.026920017242404</v>
      </c>
      <c r="K42" s="39">
        <v>0.37440999984741219</v>
      </c>
      <c r="L42" s="40">
        <v>65.667809955596908</v>
      </c>
      <c r="M42" s="38">
        <v>61.623139638423943</v>
      </c>
      <c r="N42" s="39">
        <v>0.37756999206542963</v>
      </c>
      <c r="O42" s="39">
        <v>92.503379864692675</v>
      </c>
      <c r="P42" s="39">
        <v>0</v>
      </c>
      <c r="Q42" s="40">
        <v>154.50408949518206</v>
      </c>
      <c r="R42" s="38">
        <v>118.1577999973297</v>
      </c>
      <c r="S42" s="39">
        <v>0.71259999847412203</v>
      </c>
      <c r="T42" s="39">
        <v>1.0184599871635438</v>
      </c>
      <c r="U42" s="39">
        <v>19.611259968757636</v>
      </c>
      <c r="V42" s="40">
        <v>139.500119951725</v>
      </c>
      <c r="W42" s="38">
        <v>3.2483199291229194</v>
      </c>
      <c r="X42" s="39">
        <v>8.1700000762939498E-2</v>
      </c>
      <c r="Y42" s="39">
        <v>1.9219699687957823</v>
      </c>
      <c r="Z42" s="39">
        <v>0.15382000732421899</v>
      </c>
      <c r="AA42" s="39">
        <v>2.1292099609375001</v>
      </c>
      <c r="AB42" s="39">
        <v>2.024130065917964</v>
      </c>
      <c r="AC42" s="39">
        <v>0</v>
      </c>
      <c r="AD42" s="39">
        <v>0</v>
      </c>
      <c r="AE42" s="40">
        <v>9.5591499328613239</v>
      </c>
      <c r="AF42" s="38">
        <v>0</v>
      </c>
      <c r="AG42" s="39">
        <v>71.550099924325892</v>
      </c>
      <c r="AH42" s="39">
        <v>18.594489866495138</v>
      </c>
      <c r="AI42" s="40">
        <v>90.14458979082103</v>
      </c>
      <c r="AJ42" s="71">
        <v>550.40121883535392</v>
      </c>
    </row>
    <row r="43" spans="1:36" x14ac:dyDescent="0.3">
      <c r="A43" s="1" t="s">
        <v>86</v>
      </c>
      <c r="B43" s="61" t="s">
        <v>90</v>
      </c>
      <c r="C43" s="38">
        <v>51.427201133728026</v>
      </c>
      <c r="D43" s="39">
        <v>6.3311200103759733</v>
      </c>
      <c r="E43" s="39">
        <v>32.537869979858399</v>
      </c>
      <c r="F43" s="39">
        <v>9.9375300636291417</v>
      </c>
      <c r="G43" s="40">
        <v>100.23372118759154</v>
      </c>
      <c r="H43" s="38">
        <v>66.155609214782714</v>
      </c>
      <c r="I43" s="39">
        <v>0.54902999305725064</v>
      </c>
      <c r="J43" s="39">
        <v>60.901579675912863</v>
      </c>
      <c r="K43" s="39">
        <v>0.114569999694824</v>
      </c>
      <c r="L43" s="40">
        <v>127.72078888344765</v>
      </c>
      <c r="M43" s="38">
        <v>128.67525950193411</v>
      </c>
      <c r="N43" s="39">
        <v>1.5318399972915662</v>
      </c>
      <c r="O43" s="39">
        <v>48.993079994201651</v>
      </c>
      <c r="P43" s="39">
        <v>0</v>
      </c>
      <c r="Q43" s="40">
        <v>179.20017949342733</v>
      </c>
      <c r="R43" s="38">
        <v>126.7581001267433</v>
      </c>
      <c r="S43" s="39">
        <v>3.1479299945831292</v>
      </c>
      <c r="T43" s="39">
        <v>1.5106200180053722</v>
      </c>
      <c r="U43" s="39">
        <v>22.511629978179936</v>
      </c>
      <c r="V43" s="40">
        <v>153.92828011751175</v>
      </c>
      <c r="W43" s="38">
        <v>1.3653700351715083</v>
      </c>
      <c r="X43" s="39">
        <v>0.14858000183105469</v>
      </c>
      <c r="Y43" s="39">
        <v>0.52084001111984324</v>
      </c>
      <c r="Z43" s="39">
        <v>0.143139999389648</v>
      </c>
      <c r="AA43" s="39">
        <v>1.6913800201415989</v>
      </c>
      <c r="AB43" s="39">
        <v>6.7680000305175805E-2</v>
      </c>
      <c r="AC43" s="39">
        <v>0</v>
      </c>
      <c r="AD43" s="39">
        <v>0.16275999450683601</v>
      </c>
      <c r="AE43" s="40">
        <v>4.0997500624656658</v>
      </c>
      <c r="AF43" s="38">
        <v>0</v>
      </c>
      <c r="AG43" s="39">
        <v>74.006590153932606</v>
      </c>
      <c r="AH43" s="39">
        <v>9.9320200006961894</v>
      </c>
      <c r="AI43" s="40">
        <v>83.93861015462879</v>
      </c>
      <c r="AJ43" s="71">
        <v>649.12132989907275</v>
      </c>
    </row>
    <row r="44" spans="1:36" x14ac:dyDescent="0.3">
      <c r="A44" s="1" t="s">
        <v>86</v>
      </c>
      <c r="B44" s="61" t="s">
        <v>91</v>
      </c>
      <c r="C44" s="38">
        <v>142.92991974639887</v>
      </c>
      <c r="D44" s="39">
        <v>20.775590009689331</v>
      </c>
      <c r="E44" s="39">
        <v>5.2688100585937505</v>
      </c>
      <c r="F44" s="39">
        <v>0.36266000366211004</v>
      </c>
      <c r="G44" s="40">
        <v>169.33697981834405</v>
      </c>
      <c r="H44" s="38">
        <v>128.12404972386358</v>
      </c>
      <c r="I44" s="39">
        <v>0.48333999729156552</v>
      </c>
      <c r="J44" s="39">
        <v>102.34125019407277</v>
      </c>
      <c r="K44" s="39">
        <v>0.36949000549316358</v>
      </c>
      <c r="L44" s="40">
        <v>231.31812992072105</v>
      </c>
      <c r="M44" s="38">
        <v>191.24230049896238</v>
      </c>
      <c r="N44" s="39">
        <v>0.15843000030517579</v>
      </c>
      <c r="O44" s="39">
        <v>94.219349289894112</v>
      </c>
      <c r="P44" s="39">
        <v>0.13816000366210901</v>
      </c>
      <c r="Q44" s="40">
        <v>285.75823979282376</v>
      </c>
      <c r="R44" s="38">
        <v>191.51074030280114</v>
      </c>
      <c r="S44" s="39">
        <v>0.13151000213623049</v>
      </c>
      <c r="T44" s="39">
        <v>1.9763199987411499</v>
      </c>
      <c r="U44" s="39">
        <v>32.792179978847514</v>
      </c>
      <c r="V44" s="40">
        <v>226.41075028252604</v>
      </c>
      <c r="W44" s="38">
        <v>0.23186999702453587</v>
      </c>
      <c r="X44" s="39">
        <v>1.37600002288818E-2</v>
      </c>
      <c r="Y44" s="39">
        <v>2.5432800903320301</v>
      </c>
      <c r="Z44" s="39">
        <v>4.8105800781249997</v>
      </c>
      <c r="AA44" s="39">
        <v>0</v>
      </c>
      <c r="AB44" s="39">
        <v>0</v>
      </c>
      <c r="AC44" s="39">
        <v>0</v>
      </c>
      <c r="AD44" s="39">
        <v>0</v>
      </c>
      <c r="AE44" s="40">
        <v>7.5994901657104474</v>
      </c>
      <c r="AF44" s="38">
        <v>0</v>
      </c>
      <c r="AG44" s="39">
        <v>88.640149954319085</v>
      </c>
      <c r="AH44" s="39">
        <v>48.266199992179828</v>
      </c>
      <c r="AI44" s="40">
        <v>136.90634994649892</v>
      </c>
      <c r="AJ44" s="71">
        <v>1057.3299399266243</v>
      </c>
    </row>
    <row r="45" spans="1:36" x14ac:dyDescent="0.3">
      <c r="A45" s="1" t="s">
        <v>86</v>
      </c>
      <c r="B45" s="61" t="s">
        <v>92</v>
      </c>
      <c r="C45" s="38">
        <v>70.615720434188759</v>
      </c>
      <c r="D45" s="39">
        <v>11.891360031127927</v>
      </c>
      <c r="E45" s="39">
        <v>13.487879606246947</v>
      </c>
      <c r="F45" s="39">
        <v>2.5056299915313671</v>
      </c>
      <c r="G45" s="40">
        <v>98.500590063095004</v>
      </c>
      <c r="H45" s="38">
        <v>42.375419770717635</v>
      </c>
      <c r="I45" s="39">
        <v>0</v>
      </c>
      <c r="J45" s="39">
        <v>26.697349948883073</v>
      </c>
      <c r="K45" s="39">
        <v>0</v>
      </c>
      <c r="L45" s="40">
        <v>69.0727697196007</v>
      </c>
      <c r="M45" s="38">
        <v>41.875289930917319</v>
      </c>
      <c r="N45" s="39">
        <v>7.0290000915527395E-2</v>
      </c>
      <c r="O45" s="39">
        <v>76.69314986801146</v>
      </c>
      <c r="P45" s="39">
        <v>0</v>
      </c>
      <c r="Q45" s="40">
        <v>118.6387297998443</v>
      </c>
      <c r="R45" s="38">
        <v>44.106840019702908</v>
      </c>
      <c r="S45" s="39">
        <v>1.7112800102233887</v>
      </c>
      <c r="T45" s="39">
        <v>0.26424000430107158</v>
      </c>
      <c r="U45" s="39">
        <v>16.525780114650768</v>
      </c>
      <c r="V45" s="40">
        <v>62.608140148878135</v>
      </c>
      <c r="W45" s="38">
        <v>0.32379998779296898</v>
      </c>
      <c r="X45" s="39">
        <v>0</v>
      </c>
      <c r="Y45" s="39">
        <v>8.8119299468994221</v>
      </c>
      <c r="Z45" s="39">
        <v>0.14818999671936017</v>
      </c>
      <c r="AA45" s="39">
        <v>0.84920001220703101</v>
      </c>
      <c r="AB45" s="39">
        <v>0</v>
      </c>
      <c r="AC45" s="39">
        <v>0</v>
      </c>
      <c r="AD45" s="39">
        <v>0</v>
      </c>
      <c r="AE45" s="40">
        <v>10.133119943618782</v>
      </c>
      <c r="AF45" s="38">
        <v>0</v>
      </c>
      <c r="AG45" s="39">
        <v>36.849770079135872</v>
      </c>
      <c r="AH45" s="39">
        <v>2.3659600133895844</v>
      </c>
      <c r="AI45" s="40">
        <v>39.215730092525455</v>
      </c>
      <c r="AJ45" s="71">
        <v>398.16907976756232</v>
      </c>
    </row>
    <row r="46" spans="1:36" x14ac:dyDescent="0.3">
      <c r="A46" s="1" t="s">
        <v>86</v>
      </c>
      <c r="B46" s="61" t="s">
        <v>93</v>
      </c>
      <c r="C46" s="38">
        <v>48.426739700317441</v>
      </c>
      <c r="D46" s="39">
        <v>5.1798899993896486</v>
      </c>
      <c r="E46" s="39">
        <v>8.7245599975586003</v>
      </c>
      <c r="F46" s="39">
        <v>1.3851899719238301</v>
      </c>
      <c r="G46" s="40">
        <v>63.716379669189521</v>
      </c>
      <c r="H46" s="38">
        <v>48.739740066528306</v>
      </c>
      <c r="I46" s="39">
        <v>0</v>
      </c>
      <c r="J46" s="39">
        <v>29.528429687499997</v>
      </c>
      <c r="K46" s="39">
        <v>4.7450000762939502E-2</v>
      </c>
      <c r="L46" s="40">
        <v>78.315619754791243</v>
      </c>
      <c r="M46" s="38">
        <v>106.1698001041412</v>
      </c>
      <c r="N46" s="39">
        <v>9.3670000076293905E-2</v>
      </c>
      <c r="O46" s="39">
        <v>146.90652003002171</v>
      </c>
      <c r="P46" s="39">
        <v>0</v>
      </c>
      <c r="Q46" s="40">
        <v>253.16999013423919</v>
      </c>
      <c r="R46" s="38">
        <v>99.719520007133497</v>
      </c>
      <c r="S46" s="39">
        <v>0.75676000595092807</v>
      </c>
      <c r="T46" s="39">
        <v>0.50456999492645305</v>
      </c>
      <c r="U46" s="39">
        <v>12.696310002326955</v>
      </c>
      <c r="V46" s="40">
        <v>113.67716001033783</v>
      </c>
      <c r="W46" s="38">
        <v>1.5370299949645991</v>
      </c>
      <c r="X46" s="39">
        <v>1.44799995422363E-2</v>
      </c>
      <c r="Y46" s="39">
        <v>7.3252300806045465</v>
      </c>
      <c r="Z46" s="39">
        <v>0</v>
      </c>
      <c r="AA46" s="39">
        <v>0</v>
      </c>
      <c r="AB46" s="39">
        <v>0.30060998535156302</v>
      </c>
      <c r="AC46" s="39">
        <v>0</v>
      </c>
      <c r="AD46" s="39">
        <v>0</v>
      </c>
      <c r="AE46" s="40">
        <v>9.1773500604629454</v>
      </c>
      <c r="AF46" s="38">
        <v>0</v>
      </c>
      <c r="AG46" s="39">
        <v>125.77598986911778</v>
      </c>
      <c r="AH46" s="39">
        <v>13.534519914388662</v>
      </c>
      <c r="AI46" s="40">
        <v>139.31050978350643</v>
      </c>
      <c r="AJ46" s="71">
        <v>657.36700941252718</v>
      </c>
    </row>
    <row r="47" spans="1:36" x14ac:dyDescent="0.3">
      <c r="A47" s="1" t="s">
        <v>86</v>
      </c>
      <c r="B47" s="61" t="s">
        <v>94</v>
      </c>
      <c r="C47" s="38">
        <v>20.681320284843448</v>
      </c>
      <c r="D47" s="39">
        <v>2.4431500167846667</v>
      </c>
      <c r="E47" s="39">
        <v>11.881870016098018</v>
      </c>
      <c r="F47" s="39">
        <v>4.6279599838256846</v>
      </c>
      <c r="G47" s="40">
        <v>39.634300301551818</v>
      </c>
      <c r="H47" s="38">
        <v>14.016630001068123</v>
      </c>
      <c r="I47" s="39">
        <v>0</v>
      </c>
      <c r="J47" s="39">
        <v>54.251480691909812</v>
      </c>
      <c r="K47" s="39">
        <v>3.24700012207031E-2</v>
      </c>
      <c r="L47" s="40">
        <v>68.300580694198629</v>
      </c>
      <c r="M47" s="38">
        <v>48.632330080032332</v>
      </c>
      <c r="N47" s="39">
        <v>0</v>
      </c>
      <c r="O47" s="39">
        <v>52.717330282211314</v>
      </c>
      <c r="P47" s="39">
        <v>0</v>
      </c>
      <c r="Q47" s="40">
        <v>101.34966036224364</v>
      </c>
      <c r="R47" s="38">
        <v>36.853989976882922</v>
      </c>
      <c r="S47" s="39">
        <v>0</v>
      </c>
      <c r="T47" s="39">
        <v>0.36880999946594251</v>
      </c>
      <c r="U47" s="39">
        <v>9.0804700317382867</v>
      </c>
      <c r="V47" s="40">
        <v>46.303270008087154</v>
      </c>
      <c r="W47" s="38">
        <v>3.0661799945831332</v>
      </c>
      <c r="X47" s="39">
        <v>0.11828000068664549</v>
      </c>
      <c r="Y47" s="39">
        <v>0.61620001220703102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3.8006600074768095</v>
      </c>
      <c r="AF47" s="38">
        <v>0</v>
      </c>
      <c r="AG47" s="39">
        <v>45.713550040245075</v>
      </c>
      <c r="AH47" s="39">
        <v>3.7797600402832057</v>
      </c>
      <c r="AI47" s="40">
        <v>49.493310080528282</v>
      </c>
      <c r="AJ47" s="71">
        <v>308.88178145408637</v>
      </c>
    </row>
    <row r="48" spans="1:36" x14ac:dyDescent="0.3">
      <c r="A48" s="1" t="s">
        <v>86</v>
      </c>
      <c r="B48" s="61" t="s">
        <v>95</v>
      </c>
      <c r="C48" s="38">
        <v>20.3314797668457</v>
      </c>
      <c r="D48" s="39">
        <v>2.7478099975585923</v>
      </c>
      <c r="E48" s="39">
        <v>4.2281401367187499</v>
      </c>
      <c r="F48" s="39">
        <v>8.6430000305175794E-2</v>
      </c>
      <c r="G48" s="40">
        <v>27.393859901428218</v>
      </c>
      <c r="H48" s="38">
        <v>33.947080042839048</v>
      </c>
      <c r="I48" s="39">
        <v>0</v>
      </c>
      <c r="J48" s="39">
        <v>29.6963700237274</v>
      </c>
      <c r="K48" s="39">
        <v>0</v>
      </c>
      <c r="L48" s="40">
        <v>63.643450066566444</v>
      </c>
      <c r="M48" s="38">
        <v>51.703710189580917</v>
      </c>
      <c r="N48" s="39">
        <v>0</v>
      </c>
      <c r="O48" s="39">
        <v>34.929810232043259</v>
      </c>
      <c r="P48" s="39">
        <v>0</v>
      </c>
      <c r="Q48" s="40">
        <v>86.633520421624183</v>
      </c>
      <c r="R48" s="38">
        <v>38.54439016246797</v>
      </c>
      <c r="S48" s="39">
        <v>0.11475</v>
      </c>
      <c r="T48" s="39">
        <v>0.65438999938964793</v>
      </c>
      <c r="U48" s="39">
        <v>4.8321299781799274</v>
      </c>
      <c r="V48" s="40">
        <v>44.145660140037549</v>
      </c>
      <c r="W48" s="38">
        <v>0.12468999958038331</v>
      </c>
      <c r="X48" s="39">
        <v>0</v>
      </c>
      <c r="Y48" s="39">
        <v>6.7209999084472699E-2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0.19189999866485602</v>
      </c>
      <c r="AF48" s="38">
        <v>0</v>
      </c>
      <c r="AG48" s="39">
        <v>24.029299973487856</v>
      </c>
      <c r="AH48" s="39">
        <v>6.1850500593185416</v>
      </c>
      <c r="AI48" s="40">
        <v>30.214350032806397</v>
      </c>
      <c r="AJ48" s="71">
        <v>252.22274056112767</v>
      </c>
    </row>
    <row r="49" spans="1:36" x14ac:dyDescent="0.3">
      <c r="A49" s="1" t="s">
        <v>96</v>
      </c>
      <c r="B49" s="61" t="s">
        <v>97</v>
      </c>
      <c r="C49" s="38">
        <v>32.27288934326176</v>
      </c>
      <c r="D49" s="39">
        <v>3.1232700042724599</v>
      </c>
      <c r="E49" s="39">
        <v>0</v>
      </c>
      <c r="F49" s="39">
        <v>0</v>
      </c>
      <c r="G49" s="40">
        <v>35.396159347534223</v>
      </c>
      <c r="H49" s="38">
        <v>43.618960008621208</v>
      </c>
      <c r="I49" s="39">
        <v>0</v>
      </c>
      <c r="J49" s="39">
        <v>36.218430061340335</v>
      </c>
      <c r="K49" s="39">
        <v>0.46786000823974688</v>
      </c>
      <c r="L49" s="40">
        <v>80.305250078201297</v>
      </c>
      <c r="M49" s="38">
        <v>40.58749022293091</v>
      </c>
      <c r="N49" s="39">
        <v>0</v>
      </c>
      <c r="O49" s="39">
        <v>33.107419848442071</v>
      </c>
      <c r="P49" s="39">
        <v>0</v>
      </c>
      <c r="Q49" s="40">
        <v>73.694910071372988</v>
      </c>
      <c r="R49" s="38">
        <v>24.294030095100407</v>
      </c>
      <c r="S49" s="39">
        <v>0</v>
      </c>
      <c r="T49" s="39">
        <v>0.41038999176025348</v>
      </c>
      <c r="U49" s="39">
        <v>4.4367899723052986</v>
      </c>
      <c r="V49" s="40">
        <v>29.14121005916596</v>
      </c>
      <c r="W49" s="38">
        <v>0</v>
      </c>
      <c r="X49" s="39">
        <v>0</v>
      </c>
      <c r="Y49" s="39">
        <v>0.80765998840332032</v>
      </c>
      <c r="Z49" s="39">
        <v>0</v>
      </c>
      <c r="AA49" s="39">
        <v>0</v>
      </c>
      <c r="AB49" s="39">
        <v>0.15092000579833992</v>
      </c>
      <c r="AC49" s="39">
        <v>0</v>
      </c>
      <c r="AD49" s="39">
        <v>0</v>
      </c>
      <c r="AE49" s="40">
        <v>0.95857999420166018</v>
      </c>
      <c r="AF49" s="38">
        <v>0</v>
      </c>
      <c r="AG49" s="39">
        <v>9.3394100327491749</v>
      </c>
      <c r="AH49" s="39">
        <v>1.1573099970817564</v>
      </c>
      <c r="AI49" s="40">
        <v>10.496720029830932</v>
      </c>
      <c r="AJ49" s="71">
        <v>229.99282958030707</v>
      </c>
    </row>
    <row r="50" spans="1:36" x14ac:dyDescent="0.3">
      <c r="A50" s="1" t="s">
        <v>96</v>
      </c>
      <c r="B50" s="61" t="s">
        <v>98</v>
      </c>
      <c r="C50" s="38">
        <v>52.502149705886872</v>
      </c>
      <c r="D50" s="39">
        <v>6.4326000118255591</v>
      </c>
      <c r="E50" s="39">
        <v>6.6892398262023924</v>
      </c>
      <c r="F50" s="39">
        <v>1.1523399848937985</v>
      </c>
      <c r="G50" s="40">
        <v>66.776329528808617</v>
      </c>
      <c r="H50" s="38">
        <v>59.320110176086438</v>
      </c>
      <c r="I50" s="39">
        <v>0.21743999862670901</v>
      </c>
      <c r="J50" s="39">
        <v>51.168339995384208</v>
      </c>
      <c r="K50" s="39">
        <v>0.204140005111694</v>
      </c>
      <c r="L50" s="40">
        <v>110.91003017520904</v>
      </c>
      <c r="M50" s="38">
        <v>102.13224999904632</v>
      </c>
      <c r="N50" s="39">
        <v>7.92600002288818E-2</v>
      </c>
      <c r="O50" s="39">
        <v>99.691060191631294</v>
      </c>
      <c r="P50" s="39">
        <v>0</v>
      </c>
      <c r="Q50" s="40">
        <v>201.90257019090649</v>
      </c>
      <c r="R50" s="38">
        <v>27.155010046005248</v>
      </c>
      <c r="S50" s="39">
        <v>0</v>
      </c>
      <c r="T50" s="39">
        <v>4.4227900161743117</v>
      </c>
      <c r="U50" s="39">
        <v>6.4245500106811555</v>
      </c>
      <c r="V50" s="40">
        <v>38.002350072860715</v>
      </c>
      <c r="W50" s="38">
        <v>9.4450100994110073</v>
      </c>
      <c r="X50" s="39">
        <v>0.1575699939727784</v>
      </c>
      <c r="Y50" s="39">
        <v>4.0792300415039069</v>
      </c>
      <c r="Z50" s="39">
        <v>9.3699998855590796E-3</v>
      </c>
      <c r="AA50" s="39">
        <v>0.25291000366210897</v>
      </c>
      <c r="AB50" s="39">
        <v>0.22316999816894501</v>
      </c>
      <c r="AC50" s="39">
        <v>0.21896000671386701</v>
      </c>
      <c r="AD50" s="39">
        <v>0</v>
      </c>
      <c r="AE50" s="40">
        <v>14.386220143318173</v>
      </c>
      <c r="AF50" s="38">
        <v>0</v>
      </c>
      <c r="AG50" s="39">
        <v>5.1514700326919591</v>
      </c>
      <c r="AH50" s="39">
        <v>1.1195100049972537</v>
      </c>
      <c r="AI50" s="40">
        <v>6.2709800376892133</v>
      </c>
      <c r="AJ50" s="71">
        <v>438.24848014879223</v>
      </c>
    </row>
    <row r="51" spans="1:36" x14ac:dyDescent="0.3">
      <c r="A51" s="1" t="s">
        <v>96</v>
      </c>
      <c r="B51" s="61" t="s">
        <v>99</v>
      </c>
      <c r="C51" s="38">
        <v>14.302150024414059</v>
      </c>
      <c r="D51" s="39">
        <v>2.236320014953614</v>
      </c>
      <c r="E51" s="39">
        <v>7.0986700210571296</v>
      </c>
      <c r="F51" s="39">
        <v>0.8818099899291999</v>
      </c>
      <c r="G51" s="40">
        <v>24.518950050354004</v>
      </c>
      <c r="H51" s="38">
        <v>72.245810169219979</v>
      </c>
      <c r="I51" s="39">
        <v>7.4269996643066397E-2</v>
      </c>
      <c r="J51" s="39">
        <v>80.386010244369558</v>
      </c>
      <c r="K51" s="39">
        <v>1.3685900039672849</v>
      </c>
      <c r="L51" s="40">
        <v>154.07468041419989</v>
      </c>
      <c r="M51" s="38">
        <v>82.477229622840881</v>
      </c>
      <c r="N51" s="39">
        <v>0.22080000114440901</v>
      </c>
      <c r="O51" s="39">
        <v>127.43516995620718</v>
      </c>
      <c r="P51" s="39">
        <v>0</v>
      </c>
      <c r="Q51" s="40">
        <v>210.13319958019247</v>
      </c>
      <c r="R51" s="38">
        <v>38.399289901733397</v>
      </c>
      <c r="S51" s="39">
        <v>0</v>
      </c>
      <c r="T51" s="39">
        <v>0.75863000488281296</v>
      </c>
      <c r="U51" s="39">
        <v>9.1718700504303055</v>
      </c>
      <c r="V51" s="40">
        <v>48.329789957046515</v>
      </c>
      <c r="W51" s="38">
        <v>0</v>
      </c>
      <c r="X51" s="39">
        <v>6.4870000839233402E-2</v>
      </c>
      <c r="Y51" s="39">
        <v>0.99140998077392495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1.0562799816131583</v>
      </c>
      <c r="AF51" s="38">
        <v>0</v>
      </c>
      <c r="AG51" s="39">
        <v>2.0871300659179681</v>
      </c>
      <c r="AH51" s="39">
        <v>3.5636099758148192</v>
      </c>
      <c r="AI51" s="40">
        <v>5.6507400417327869</v>
      </c>
      <c r="AJ51" s="71">
        <v>443.76364002513884</v>
      </c>
    </row>
    <row r="52" spans="1:36" x14ac:dyDescent="0.3">
      <c r="A52" s="1" t="s">
        <v>96</v>
      </c>
      <c r="B52" s="61" t="s">
        <v>100</v>
      </c>
      <c r="C52" s="38">
        <v>72.412879425048814</v>
      </c>
      <c r="D52" s="39">
        <v>6.8219300422668496</v>
      </c>
      <c r="E52" s="39">
        <v>24.326600212097176</v>
      </c>
      <c r="F52" s="39">
        <v>4.1148099670410154</v>
      </c>
      <c r="G52" s="40">
        <v>107.67621964645386</v>
      </c>
      <c r="H52" s="38">
        <v>169.55031982803342</v>
      </c>
      <c r="I52" s="39">
        <v>0.38090999031066891</v>
      </c>
      <c r="J52" s="39">
        <v>153.468871322155</v>
      </c>
      <c r="K52" s="39">
        <v>0.29186000251770022</v>
      </c>
      <c r="L52" s="40">
        <v>323.69196114301678</v>
      </c>
      <c r="M52" s="38">
        <v>152.37849042320258</v>
      </c>
      <c r="N52" s="39">
        <v>0.48845000076293971</v>
      </c>
      <c r="O52" s="39">
        <v>199.74854995918281</v>
      </c>
      <c r="P52" s="39">
        <v>0</v>
      </c>
      <c r="Q52" s="40">
        <v>352.61549038314831</v>
      </c>
      <c r="R52" s="38">
        <v>194.26083973789218</v>
      </c>
      <c r="S52" s="39">
        <v>0.45805000305175803</v>
      </c>
      <c r="T52" s="39">
        <v>1.257200012207031</v>
      </c>
      <c r="U52" s="39">
        <v>25.39650993418693</v>
      </c>
      <c r="V52" s="40">
        <v>221.3725996873379</v>
      </c>
      <c r="W52" s="38">
        <v>2.418280050039288</v>
      </c>
      <c r="X52" s="39">
        <v>0.20447999382019039</v>
      </c>
      <c r="Y52" s="39">
        <v>0.96861999511718799</v>
      </c>
      <c r="Z52" s="39">
        <v>0.28051998901367198</v>
      </c>
      <c r="AA52" s="39">
        <v>8.6225898876190143</v>
      </c>
      <c r="AB52" s="39">
        <v>2.4159099121093699</v>
      </c>
      <c r="AC52" s="39">
        <v>0</v>
      </c>
      <c r="AD52" s="39">
        <v>0</v>
      </c>
      <c r="AE52" s="40">
        <v>14.910399827718724</v>
      </c>
      <c r="AF52" s="38">
        <v>0</v>
      </c>
      <c r="AG52" s="39">
        <v>16.461259947776771</v>
      </c>
      <c r="AH52" s="39">
        <v>17.745859968185439</v>
      </c>
      <c r="AI52" s="40">
        <v>34.20711991596221</v>
      </c>
      <c r="AJ52" s="71">
        <v>1054.4737906036378</v>
      </c>
    </row>
    <row r="53" spans="1:36" x14ac:dyDescent="0.3">
      <c r="A53" s="1" t="s">
        <v>96</v>
      </c>
      <c r="B53" s="61" t="s">
        <v>101</v>
      </c>
      <c r="C53" s="38">
        <v>7.4086600494384731</v>
      </c>
      <c r="D53" s="39">
        <v>3.4717999725341757</v>
      </c>
      <c r="E53" s="39">
        <v>77.737029718399029</v>
      </c>
      <c r="F53" s="39">
        <v>9.3832500820159979</v>
      </c>
      <c r="G53" s="40">
        <v>98.000739822387686</v>
      </c>
      <c r="H53" s="38">
        <v>2.5596000061035169</v>
      </c>
      <c r="I53" s="39">
        <v>0</v>
      </c>
      <c r="J53" s="39">
        <v>113.86290024948127</v>
      </c>
      <c r="K53" s="39">
        <v>0</v>
      </c>
      <c r="L53" s="40">
        <v>116.42250025558479</v>
      </c>
      <c r="M53" s="38">
        <v>51.444140018463145</v>
      </c>
      <c r="N53" s="39">
        <v>0</v>
      </c>
      <c r="O53" s="39">
        <v>96.742570083141331</v>
      </c>
      <c r="P53" s="39">
        <v>0</v>
      </c>
      <c r="Q53" s="40">
        <v>148.18671010160449</v>
      </c>
      <c r="R53" s="38">
        <v>44.451940205097209</v>
      </c>
      <c r="S53" s="39">
        <v>1.044219985961915</v>
      </c>
      <c r="T53" s="39">
        <v>6.8099899492263809</v>
      </c>
      <c r="U53" s="39">
        <v>41.78913012528421</v>
      </c>
      <c r="V53" s="40">
        <v>94.095280265569727</v>
      </c>
      <c r="W53" s="38">
        <v>3.19918999433518</v>
      </c>
      <c r="X53" s="39">
        <v>9.2960000038147028E-2</v>
      </c>
      <c r="Y53" s="39">
        <v>2.9502699890136723</v>
      </c>
      <c r="Z53" s="39">
        <v>0</v>
      </c>
      <c r="AA53" s="39">
        <v>3.8783299865722611</v>
      </c>
      <c r="AB53" s="39">
        <v>0.75670001220703098</v>
      </c>
      <c r="AC53" s="39">
        <v>1.4494700012207029</v>
      </c>
      <c r="AD53" s="39">
        <v>0</v>
      </c>
      <c r="AE53" s="40">
        <v>12.326919983386993</v>
      </c>
      <c r="AF53" s="38">
        <v>0</v>
      </c>
      <c r="AG53" s="39">
        <v>8.9830500149726866</v>
      </c>
      <c r="AH53" s="39">
        <v>7.8150000128746013</v>
      </c>
      <c r="AI53" s="40">
        <v>16.798050027847289</v>
      </c>
      <c r="AJ53" s="71">
        <v>485.83020045638096</v>
      </c>
    </row>
    <row r="54" spans="1:36" x14ac:dyDescent="0.3">
      <c r="A54" s="1" t="s">
        <v>96</v>
      </c>
      <c r="B54" s="61" t="s">
        <v>102</v>
      </c>
      <c r="C54" s="38">
        <v>24.690729484558105</v>
      </c>
      <c r="D54" s="39">
        <v>3.645379989624022</v>
      </c>
      <c r="E54" s="39">
        <v>16.998139919281005</v>
      </c>
      <c r="F54" s="39">
        <v>5.3094600524902349</v>
      </c>
      <c r="G54" s="40">
        <v>50.64370944595337</v>
      </c>
      <c r="H54" s="38">
        <v>54.629119528770445</v>
      </c>
      <c r="I54" s="39">
        <v>0.21193000030517578</v>
      </c>
      <c r="J54" s="39">
        <v>123.1712499551773</v>
      </c>
      <c r="K54" s="39">
        <v>0.21171000099182108</v>
      </c>
      <c r="L54" s="40">
        <v>178.22400948524475</v>
      </c>
      <c r="M54" s="38">
        <v>90.049779844522504</v>
      </c>
      <c r="N54" s="39">
        <v>0</v>
      </c>
      <c r="O54" s="39">
        <v>74.297049795150699</v>
      </c>
      <c r="P54" s="39">
        <v>0</v>
      </c>
      <c r="Q54" s="40">
        <v>164.34682963967322</v>
      </c>
      <c r="R54" s="38">
        <v>44.006479960918405</v>
      </c>
      <c r="S54" s="39">
        <v>0.29968998718261697</v>
      </c>
      <c r="T54" s="39">
        <v>2.8294400267601008</v>
      </c>
      <c r="U54" s="39">
        <v>11.832069970607767</v>
      </c>
      <c r="V54" s="40">
        <v>58.967679945468895</v>
      </c>
      <c r="W54" s="38">
        <v>1.919969971179964</v>
      </c>
      <c r="X54" s="39">
        <v>6.3249998569488597E-2</v>
      </c>
      <c r="Y54" s="39">
        <v>0.54655999565124513</v>
      </c>
      <c r="Z54" s="39">
        <v>0</v>
      </c>
      <c r="AA54" s="39">
        <v>2.0302900009155271</v>
      </c>
      <c r="AB54" s="39">
        <v>2.0921500301361102</v>
      </c>
      <c r="AC54" s="39">
        <v>0</v>
      </c>
      <c r="AD54" s="39">
        <v>0</v>
      </c>
      <c r="AE54" s="40">
        <v>6.6522199964523345</v>
      </c>
      <c r="AF54" s="38">
        <v>1.6430000305175801E-2</v>
      </c>
      <c r="AG54" s="39">
        <v>18.707370104074471</v>
      </c>
      <c r="AH54" s="39">
        <v>12.834029983282091</v>
      </c>
      <c r="AI54" s="40">
        <v>31.557830087661735</v>
      </c>
      <c r="AJ54" s="71">
        <v>490.39227860045435</v>
      </c>
    </row>
    <row r="55" spans="1:36" x14ac:dyDescent="0.3">
      <c r="A55" s="1" t="s">
        <v>96</v>
      </c>
      <c r="B55" s="61" t="s">
        <v>103</v>
      </c>
      <c r="C55" s="38">
        <v>51.012340332031258</v>
      </c>
      <c r="D55" s="39">
        <v>1.5311900024414062</v>
      </c>
      <c r="E55" s="39">
        <v>61.719009437561077</v>
      </c>
      <c r="F55" s="39">
        <v>5.0543099784851053</v>
      </c>
      <c r="G55" s="40">
        <v>119.31684975051884</v>
      </c>
      <c r="H55" s="38">
        <v>45.105580390930164</v>
      </c>
      <c r="I55" s="39">
        <v>0.7702300071716317</v>
      </c>
      <c r="J55" s="39">
        <v>59.453240154266375</v>
      </c>
      <c r="K55" s="39">
        <v>0.10208000183105501</v>
      </c>
      <c r="L55" s="40">
        <v>105.43113055419923</v>
      </c>
      <c r="M55" s="38">
        <v>76.840429781913755</v>
      </c>
      <c r="N55" s="39">
        <v>7.7639999389648398E-2</v>
      </c>
      <c r="O55" s="39">
        <v>27.312260156631467</v>
      </c>
      <c r="P55" s="39">
        <v>0</v>
      </c>
      <c r="Q55" s="40">
        <v>104.23032993793487</v>
      </c>
      <c r="R55" s="38">
        <v>34.206990162372563</v>
      </c>
      <c r="S55" s="39">
        <v>0.28277999877929699</v>
      </c>
      <c r="T55" s="39">
        <v>0.97864998245239276</v>
      </c>
      <c r="U55" s="39">
        <v>4.5409099712371841</v>
      </c>
      <c r="V55" s="40">
        <v>40.00933011484144</v>
      </c>
      <c r="W55" s="38">
        <v>0.208630004882813</v>
      </c>
      <c r="X55" s="39">
        <v>0</v>
      </c>
      <c r="Y55" s="39">
        <v>12.020119960784909</v>
      </c>
      <c r="Z55" s="39">
        <v>0</v>
      </c>
      <c r="AA55" s="39">
        <v>0.97154998779296897</v>
      </c>
      <c r="AB55" s="39">
        <v>0.29342001438140819</v>
      </c>
      <c r="AC55" s="39">
        <v>0</v>
      </c>
      <c r="AD55" s="39">
        <v>0</v>
      </c>
      <c r="AE55" s="40">
        <v>13.493719967842098</v>
      </c>
      <c r="AF55" s="38">
        <v>0</v>
      </c>
      <c r="AG55" s="39">
        <v>4.5817099800109915</v>
      </c>
      <c r="AH55" s="39">
        <v>4.7938400113582604</v>
      </c>
      <c r="AI55" s="40">
        <v>9.375549991369251</v>
      </c>
      <c r="AJ55" s="71">
        <v>391.85691031670569</v>
      </c>
    </row>
    <row r="56" spans="1:36" x14ac:dyDescent="0.3">
      <c r="A56" s="1" t="s">
        <v>96</v>
      </c>
      <c r="B56" s="61" t="s">
        <v>104</v>
      </c>
      <c r="C56" s="38">
        <v>49.19994004821784</v>
      </c>
      <c r="D56" s="39">
        <v>3.8495200176239068</v>
      </c>
      <c r="E56" s="39">
        <v>69.814160163879478</v>
      </c>
      <c r="F56" s="39">
        <v>5.5719499816894569</v>
      </c>
      <c r="G56" s="40">
        <v>128.43557021141066</v>
      </c>
      <c r="H56" s="38">
        <v>42.387990072250339</v>
      </c>
      <c r="I56" s="39">
        <v>0</v>
      </c>
      <c r="J56" s="39">
        <v>48.550670533180238</v>
      </c>
      <c r="K56" s="39">
        <v>0.1688400001525879</v>
      </c>
      <c r="L56" s="40">
        <v>91.107500605583169</v>
      </c>
      <c r="M56" s="38">
        <v>31.2708099861145</v>
      </c>
      <c r="N56" s="39">
        <v>4.2319999694824202E-2</v>
      </c>
      <c r="O56" s="39">
        <v>27.245549798965452</v>
      </c>
      <c r="P56" s="39">
        <v>0</v>
      </c>
      <c r="Q56" s="40">
        <v>58.558679784774782</v>
      </c>
      <c r="R56" s="38">
        <v>19.920640110969551</v>
      </c>
      <c r="S56" s="39">
        <v>0</v>
      </c>
      <c r="T56" s="39">
        <v>0.1196000003814697</v>
      </c>
      <c r="U56" s="39">
        <v>6.4173899860382182</v>
      </c>
      <c r="V56" s="40">
        <v>26.457630097389242</v>
      </c>
      <c r="W56" s="38">
        <v>0.79230996704101708</v>
      </c>
      <c r="X56" s="39">
        <v>0.27399999618530319</v>
      </c>
      <c r="Y56" s="39">
        <v>1.89225</v>
      </c>
      <c r="Z56" s="39">
        <v>1.23000001907349E-2</v>
      </c>
      <c r="AA56" s="39">
        <v>5.6984899749755771</v>
      </c>
      <c r="AB56" s="39">
        <v>5.2644898986816431</v>
      </c>
      <c r="AC56" s="39">
        <v>0.78463002014160133</v>
      </c>
      <c r="AD56" s="39">
        <v>0.41388000488281301</v>
      </c>
      <c r="AE56" s="40">
        <v>15.132349862098689</v>
      </c>
      <c r="AF56" s="38">
        <v>0</v>
      </c>
      <c r="AG56" s="39">
        <v>5.7400001525878902E-2</v>
      </c>
      <c r="AH56" s="39">
        <v>3.1402400517463702</v>
      </c>
      <c r="AI56" s="40">
        <v>3.1976400532722491</v>
      </c>
      <c r="AJ56" s="71">
        <v>322.88937061452879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102.7821704559326</v>
      </c>
      <c r="F57" s="39">
        <v>11.109789940834045</v>
      </c>
      <c r="G57" s="40">
        <v>113.89196039676665</v>
      </c>
      <c r="H57" s="38">
        <v>38.196319838523848</v>
      </c>
      <c r="I57" s="39">
        <v>0.33768000793456998</v>
      </c>
      <c r="J57" s="39">
        <v>43.886669654846173</v>
      </c>
      <c r="K57" s="39">
        <v>3.9430000305175801E-2</v>
      </c>
      <c r="L57" s="40">
        <v>82.460099501609761</v>
      </c>
      <c r="M57" s="38">
        <v>37.896120265960619</v>
      </c>
      <c r="N57" s="39">
        <v>0</v>
      </c>
      <c r="O57" s="39">
        <v>8.9918999500274612</v>
      </c>
      <c r="P57" s="39">
        <v>0</v>
      </c>
      <c r="Q57" s="40">
        <v>46.888020215988078</v>
      </c>
      <c r="R57" s="38">
        <v>23.612440063714978</v>
      </c>
      <c r="S57" s="39">
        <v>0.30300999832153303</v>
      </c>
      <c r="T57" s="39">
        <v>2.2979999542236298E-2</v>
      </c>
      <c r="U57" s="39">
        <v>5.2448899526596033</v>
      </c>
      <c r="V57" s="40">
        <v>29.183320014238348</v>
      </c>
      <c r="W57" s="38">
        <v>0.98495001697540285</v>
      </c>
      <c r="X57" s="39">
        <v>2.83199996948242E-2</v>
      </c>
      <c r="Y57" s="39">
        <v>0</v>
      </c>
      <c r="Z57" s="39">
        <v>0.50267001342773399</v>
      </c>
      <c r="AA57" s="39">
        <v>1.3226600341796899</v>
      </c>
      <c r="AB57" s="39">
        <v>6.4520598030090301</v>
      </c>
      <c r="AC57" s="39">
        <v>0</v>
      </c>
      <c r="AD57" s="39">
        <v>0</v>
      </c>
      <c r="AE57" s="40">
        <v>9.2906598672866814</v>
      </c>
      <c r="AF57" s="38">
        <v>0</v>
      </c>
      <c r="AG57" s="39">
        <v>5.2919301133155816</v>
      </c>
      <c r="AH57" s="39">
        <v>3.5523900139331825</v>
      </c>
      <c r="AI57" s="40">
        <v>8.8443201272487642</v>
      </c>
      <c r="AJ57" s="71">
        <v>290.55838012313825</v>
      </c>
    </row>
    <row r="58" spans="1:36" x14ac:dyDescent="0.3">
      <c r="A58" s="1" t="s">
        <v>96</v>
      </c>
      <c r="B58" s="61" t="s">
        <v>106</v>
      </c>
      <c r="C58" s="38">
        <v>18.409690010070776</v>
      </c>
      <c r="D58" s="39">
        <v>1.2742999877929679</v>
      </c>
      <c r="E58" s="39">
        <v>0</v>
      </c>
      <c r="F58" s="39">
        <v>0.35566999816894596</v>
      </c>
      <c r="G58" s="40">
        <v>20.03965999603269</v>
      </c>
      <c r="H58" s="38">
        <v>14.895389930725095</v>
      </c>
      <c r="I58" s="39">
        <v>0.26670999908447224</v>
      </c>
      <c r="J58" s="39">
        <v>21.188020001411449</v>
      </c>
      <c r="K58" s="39">
        <v>0.53438000297546395</v>
      </c>
      <c r="L58" s="40">
        <v>36.884499934196484</v>
      </c>
      <c r="M58" s="38">
        <v>57.964929711103473</v>
      </c>
      <c r="N58" s="39">
        <v>0.19672999572753899</v>
      </c>
      <c r="O58" s="39">
        <v>43.675289902448654</v>
      </c>
      <c r="P58" s="39">
        <v>0</v>
      </c>
      <c r="Q58" s="40">
        <v>101.83694960927966</v>
      </c>
      <c r="R58" s="38">
        <v>24.563189957618704</v>
      </c>
      <c r="S58" s="39">
        <v>5.8119998931884798E-2</v>
      </c>
      <c r="T58" s="39">
        <v>0.1680400037765499</v>
      </c>
      <c r="U58" s="39">
        <v>5.7886700167656002</v>
      </c>
      <c r="V58" s="40">
        <v>30.57801997709274</v>
      </c>
      <c r="W58" s="38">
        <v>0.19862000274658181</v>
      </c>
      <c r="X58" s="39">
        <v>4.3640000343322702E-2</v>
      </c>
      <c r="Y58" s="39">
        <v>0.33564999389648398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0.57790999698638856</v>
      </c>
      <c r="AF58" s="38">
        <v>0</v>
      </c>
      <c r="AG58" s="39">
        <v>21.855059993743915</v>
      </c>
      <c r="AH58" s="39">
        <v>8.31567002391815</v>
      </c>
      <c r="AI58" s="40">
        <v>30.170730017662066</v>
      </c>
      <c r="AJ58" s="71">
        <v>220.08776953125005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147.17246009922033</v>
      </c>
      <c r="F59" s="39">
        <v>15.252569921493528</v>
      </c>
      <c r="G59" s="40">
        <v>162.42503002071385</v>
      </c>
      <c r="H59" s="38">
        <v>20.146629915237426</v>
      </c>
      <c r="I59" s="39">
        <v>1.0580200004577631</v>
      </c>
      <c r="J59" s="39">
        <v>111.43136973190306</v>
      </c>
      <c r="K59" s="39">
        <v>6.6069999694824202E-2</v>
      </c>
      <c r="L59" s="40">
        <v>132.70208964729309</v>
      </c>
      <c r="M59" s="38">
        <v>113.43745921325677</v>
      </c>
      <c r="N59" s="39">
        <v>0.1410499992370606</v>
      </c>
      <c r="O59" s="39">
        <v>49.688799669265769</v>
      </c>
      <c r="P59" s="39">
        <v>0</v>
      </c>
      <c r="Q59" s="40">
        <v>163.26730888175959</v>
      </c>
      <c r="R59" s="38">
        <v>58.867229954719548</v>
      </c>
      <c r="S59" s="39">
        <v>0</v>
      </c>
      <c r="T59" s="39">
        <v>1.3962299948334695</v>
      </c>
      <c r="U59" s="39">
        <v>5.8473200225830038</v>
      </c>
      <c r="V59" s="40">
        <v>66.110779972136015</v>
      </c>
      <c r="W59" s="38">
        <v>3.6069999694824197E-2</v>
      </c>
      <c r="X59" s="39">
        <v>3.0770000457763708E-2</v>
      </c>
      <c r="Y59" s="39">
        <v>3.2954801025390679</v>
      </c>
      <c r="Z59" s="39">
        <v>0.13033999633789101</v>
      </c>
      <c r="AA59" s="39">
        <v>1.52785998535156</v>
      </c>
      <c r="AB59" s="39">
        <v>0</v>
      </c>
      <c r="AC59" s="39">
        <v>0.36138000488281302</v>
      </c>
      <c r="AD59" s="39">
        <v>0</v>
      </c>
      <c r="AE59" s="40">
        <v>5.3819000892639197</v>
      </c>
      <c r="AF59" s="38">
        <v>0</v>
      </c>
      <c r="AG59" s="39">
        <v>8.4012999989986419</v>
      </c>
      <c r="AH59" s="39">
        <v>4.6990300168991075</v>
      </c>
      <c r="AI59" s="40">
        <v>13.10033001589775</v>
      </c>
      <c r="AJ59" s="71">
        <v>542.98743862706419</v>
      </c>
    </row>
    <row r="60" spans="1:36" x14ac:dyDescent="0.3">
      <c r="A60" s="1" t="s">
        <v>107</v>
      </c>
      <c r="B60" s="61" t="s">
        <v>109</v>
      </c>
      <c r="C60" s="38">
        <v>6.4526599578857375</v>
      </c>
      <c r="D60" s="39">
        <v>1.6212300109863289</v>
      </c>
      <c r="E60" s="39">
        <v>25.967260059356686</v>
      </c>
      <c r="F60" s="39">
        <v>5.8539299659728927</v>
      </c>
      <c r="G60" s="40">
        <v>39.895079994201652</v>
      </c>
      <c r="H60" s="38">
        <v>22.530330108642588</v>
      </c>
      <c r="I60" s="39">
        <v>1.33699998855591E-2</v>
      </c>
      <c r="J60" s="39">
        <v>22.175599972724925</v>
      </c>
      <c r="K60" s="39">
        <v>7.1400000572204608E-2</v>
      </c>
      <c r="L60" s="40">
        <v>44.790700081825271</v>
      </c>
      <c r="M60" s="38">
        <v>34.945749360084541</v>
      </c>
      <c r="N60" s="39">
        <v>0.20524999809265121</v>
      </c>
      <c r="O60" s="39">
        <v>9.1855100708007793</v>
      </c>
      <c r="P60" s="39">
        <v>0</v>
      </c>
      <c r="Q60" s="40">
        <v>44.336509428977976</v>
      </c>
      <c r="R60" s="38">
        <v>11.631500053405752</v>
      </c>
      <c r="S60" s="39">
        <v>0</v>
      </c>
      <c r="T60" s="39">
        <v>0.409099993228912</v>
      </c>
      <c r="U60" s="39">
        <v>3.9216399993896469</v>
      </c>
      <c r="V60" s="40">
        <v>15.962240046024311</v>
      </c>
      <c r="W60" s="38">
        <v>0</v>
      </c>
      <c r="X60" s="39">
        <v>4.1809999465942403E-2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4.1809999465942403E-2</v>
      </c>
      <c r="AF60" s="38">
        <v>0</v>
      </c>
      <c r="AG60" s="39">
        <v>4.0734400177001939</v>
      </c>
      <c r="AH60" s="39">
        <v>4.0564299976825691</v>
      </c>
      <c r="AI60" s="40">
        <v>8.1298700153827639</v>
      </c>
      <c r="AJ60" s="71">
        <v>153.15620956587793</v>
      </c>
    </row>
    <row r="61" spans="1:36" x14ac:dyDescent="0.3">
      <c r="A61" s="1" t="s">
        <v>110</v>
      </c>
      <c r="B61" s="61" t="s">
        <v>111</v>
      </c>
      <c r="C61" s="38">
        <v>34.637560791015616</v>
      </c>
      <c r="D61" s="39">
        <v>1.782770004272461</v>
      </c>
      <c r="E61" s="39">
        <v>57.980149696350104</v>
      </c>
      <c r="F61" s="39">
        <v>7.4448199806213422</v>
      </c>
      <c r="G61" s="40">
        <v>101.84530047225952</v>
      </c>
      <c r="H61" s="38">
        <v>27.756339792251598</v>
      </c>
      <c r="I61" s="39">
        <v>0</v>
      </c>
      <c r="J61" s="39">
        <v>39.278079950332646</v>
      </c>
      <c r="K61" s="39">
        <v>0</v>
      </c>
      <c r="L61" s="40">
        <v>67.034419742584248</v>
      </c>
      <c r="M61" s="38">
        <v>22.165300114631656</v>
      </c>
      <c r="N61" s="39">
        <v>0</v>
      </c>
      <c r="O61" s="39">
        <v>21.305019926071171</v>
      </c>
      <c r="P61" s="39">
        <v>0</v>
      </c>
      <c r="Q61" s="40">
        <v>43.470320040702831</v>
      </c>
      <c r="R61" s="38">
        <v>62.56470975303651</v>
      </c>
      <c r="S61" s="39">
        <v>1.43915002441406</v>
      </c>
      <c r="T61" s="39">
        <v>5.2029999732971198E-2</v>
      </c>
      <c r="U61" s="39">
        <v>6.3872699699401858</v>
      </c>
      <c r="V61" s="40">
        <v>70.44315974712373</v>
      </c>
      <c r="W61" s="38">
        <v>0.1193900032043457</v>
      </c>
      <c r="X61" s="39">
        <v>7.3519998550414994E-2</v>
      </c>
      <c r="Y61" s="39">
        <v>4.4580001831054698E-2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0.2374900035858154</v>
      </c>
      <c r="AF61" s="38">
        <v>0</v>
      </c>
      <c r="AG61" s="39">
        <v>1.970400005340577</v>
      </c>
      <c r="AH61" s="39">
        <v>2.72689003777504</v>
      </c>
      <c r="AI61" s="40">
        <v>4.6972900431156166</v>
      </c>
      <c r="AJ61" s="71">
        <v>287.72798004937175</v>
      </c>
    </row>
    <row r="62" spans="1:36" x14ac:dyDescent="0.3">
      <c r="A62" s="1" t="s">
        <v>110</v>
      </c>
      <c r="B62" s="61" t="s">
        <v>112</v>
      </c>
      <c r="C62" s="38">
        <v>26.233740142822267</v>
      </c>
      <c r="D62" s="39">
        <v>3.0966199951171864</v>
      </c>
      <c r="E62" s="39">
        <v>40.53977019596099</v>
      </c>
      <c r="F62" s="39">
        <v>8.0398299770355202</v>
      </c>
      <c r="G62" s="40">
        <v>77.909960310935972</v>
      </c>
      <c r="H62" s="38">
        <v>22.23980994796753</v>
      </c>
      <c r="I62" s="39">
        <v>5.1062199916839592</v>
      </c>
      <c r="J62" s="39">
        <v>143.51325999116895</v>
      </c>
      <c r="K62" s="39">
        <v>3.1139999389648398E-2</v>
      </c>
      <c r="L62" s="40">
        <v>170.89042993021008</v>
      </c>
      <c r="M62" s="38">
        <v>71.363599871635444</v>
      </c>
      <c r="N62" s="39">
        <v>0</v>
      </c>
      <c r="O62" s="39">
        <v>27.257770040988905</v>
      </c>
      <c r="P62" s="39">
        <v>0</v>
      </c>
      <c r="Q62" s="40">
        <v>98.621369912624345</v>
      </c>
      <c r="R62" s="38">
        <v>58.296100074768063</v>
      </c>
      <c r="S62" s="39">
        <v>0</v>
      </c>
      <c r="T62" s="39">
        <v>2.552380016803744</v>
      </c>
      <c r="U62" s="39">
        <v>10.844930021286013</v>
      </c>
      <c r="V62" s="40">
        <v>71.693410112857819</v>
      </c>
      <c r="W62" s="38">
        <v>0.90774998664855922</v>
      </c>
      <c r="X62" s="39">
        <v>0.52105000495910647</v>
      </c>
      <c r="Y62" s="39">
        <v>4.989810050964361</v>
      </c>
      <c r="Z62" s="39">
        <v>0</v>
      </c>
      <c r="AA62" s="39">
        <v>0.12526000213623001</v>
      </c>
      <c r="AB62" s="39">
        <v>0</v>
      </c>
      <c r="AC62" s="39">
        <v>0</v>
      </c>
      <c r="AD62" s="39">
        <v>0</v>
      </c>
      <c r="AE62" s="40">
        <v>6.5438700447082567</v>
      </c>
      <c r="AF62" s="38">
        <v>0</v>
      </c>
      <c r="AG62" s="39">
        <v>6.738560046911231</v>
      </c>
      <c r="AH62" s="39">
        <v>5.1133500175476057</v>
      </c>
      <c r="AI62" s="40">
        <v>11.851910064458837</v>
      </c>
      <c r="AJ62" s="71">
        <v>437.51095037579529</v>
      </c>
    </row>
    <row r="63" spans="1:36" x14ac:dyDescent="0.3">
      <c r="A63" s="1" t="s">
        <v>110</v>
      </c>
      <c r="B63" s="61" t="s">
        <v>113</v>
      </c>
      <c r="C63" s="38">
        <v>0.53473000335693299</v>
      </c>
      <c r="D63" s="39">
        <v>0.56058000183105472</v>
      </c>
      <c r="E63" s="39">
        <v>23.35431011772155</v>
      </c>
      <c r="F63" s="39">
        <v>5.388510025024412</v>
      </c>
      <c r="G63" s="40">
        <v>29.838130147933949</v>
      </c>
      <c r="H63" s="38">
        <v>38.647800240516673</v>
      </c>
      <c r="I63" s="39">
        <v>0.273509994506836</v>
      </c>
      <c r="J63" s="39">
        <v>126.0304284210205</v>
      </c>
      <c r="K63" s="39">
        <v>0.18835000610351599</v>
      </c>
      <c r="L63" s="40">
        <v>165.14008866214755</v>
      </c>
      <c r="M63" s="38">
        <v>92.183969877243058</v>
      </c>
      <c r="N63" s="39">
        <v>3.7890000343322801E-2</v>
      </c>
      <c r="O63" s="39">
        <v>94.337969690322836</v>
      </c>
      <c r="P63" s="39">
        <v>0</v>
      </c>
      <c r="Q63" s="40">
        <v>186.55982956790922</v>
      </c>
      <c r="R63" s="38">
        <v>68.377009849548344</v>
      </c>
      <c r="S63" s="39">
        <v>0</v>
      </c>
      <c r="T63" s="39">
        <v>0.83967999529838599</v>
      </c>
      <c r="U63" s="39">
        <v>20.496039993286146</v>
      </c>
      <c r="V63" s="40">
        <v>89.712729838132873</v>
      </c>
      <c r="W63" s="38">
        <v>0.46339999294281026</v>
      </c>
      <c r="X63" s="39">
        <v>0.17050000333785981</v>
      </c>
      <c r="Y63" s="39">
        <v>2.5973399810791</v>
      </c>
      <c r="Z63" s="39">
        <v>0</v>
      </c>
      <c r="AA63" s="39">
        <v>0.69230999755859401</v>
      </c>
      <c r="AB63" s="39">
        <v>0</v>
      </c>
      <c r="AC63" s="39">
        <v>0</v>
      </c>
      <c r="AD63" s="39">
        <v>0</v>
      </c>
      <c r="AE63" s="40">
        <v>3.9235499749183642</v>
      </c>
      <c r="AF63" s="38">
        <v>0</v>
      </c>
      <c r="AG63" s="39">
        <v>4.1198900375366208</v>
      </c>
      <c r="AH63" s="39">
        <v>2.8660099906921364</v>
      </c>
      <c r="AI63" s="40">
        <v>6.9859000282287571</v>
      </c>
      <c r="AJ63" s="71">
        <v>482.16022821927072</v>
      </c>
    </row>
    <row r="64" spans="1:36" x14ac:dyDescent="0.3">
      <c r="A64" s="1" t="s">
        <v>110</v>
      </c>
      <c r="B64" s="61" t="s">
        <v>114</v>
      </c>
      <c r="C64" s="38">
        <v>29.31773971557622</v>
      </c>
      <c r="D64" s="39">
        <v>8.7003000602722178</v>
      </c>
      <c r="E64" s="39">
        <v>0.177979995727539</v>
      </c>
      <c r="F64" s="39">
        <v>0.305950012207031</v>
      </c>
      <c r="G64" s="40">
        <v>38.501969783783004</v>
      </c>
      <c r="H64" s="38">
        <v>17.063659906387311</v>
      </c>
      <c r="I64" s="39">
        <v>4.9296999893188476</v>
      </c>
      <c r="J64" s="39">
        <v>47.962349435806267</v>
      </c>
      <c r="K64" s="39">
        <v>0</v>
      </c>
      <c r="L64" s="40">
        <v>69.955709331512423</v>
      </c>
      <c r="M64" s="38">
        <v>51.273839533805855</v>
      </c>
      <c r="N64" s="39">
        <v>8.4449996948242206E-2</v>
      </c>
      <c r="O64" s="39">
        <v>14.173129966735841</v>
      </c>
      <c r="P64" s="39">
        <v>0</v>
      </c>
      <c r="Q64" s="40">
        <v>65.531419497489935</v>
      </c>
      <c r="R64" s="38">
        <v>31.933680138111114</v>
      </c>
      <c r="S64" s="39">
        <v>0</v>
      </c>
      <c r="T64" s="39">
        <v>0.32716999816894499</v>
      </c>
      <c r="U64" s="39">
        <v>0.51650000572204546</v>
      </c>
      <c r="V64" s="40">
        <v>32.777350142002106</v>
      </c>
      <c r="W64" s="38">
        <v>0.18621000671386739</v>
      </c>
      <c r="X64" s="39">
        <v>0.11015999984741211</v>
      </c>
      <c r="Y64" s="39">
        <v>3.0322199707031299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3.3285899772644094</v>
      </c>
      <c r="AF64" s="38">
        <v>0</v>
      </c>
      <c r="AG64" s="39">
        <v>4.1277199244499263</v>
      </c>
      <c r="AH64" s="39">
        <v>1.1907300105094911</v>
      </c>
      <c r="AI64" s="40">
        <v>5.3184499349594176</v>
      </c>
      <c r="AJ64" s="71">
        <v>215.41348866701131</v>
      </c>
    </row>
    <row r="65" spans="1:36" x14ac:dyDescent="0.3">
      <c r="A65" s="1" t="s">
        <v>110</v>
      </c>
      <c r="B65" s="61" t="s">
        <v>115</v>
      </c>
      <c r="C65" s="38">
        <v>9.4964300003051818</v>
      </c>
      <c r="D65" s="39">
        <v>1.4613200073242201</v>
      </c>
      <c r="E65" s="39">
        <v>0</v>
      </c>
      <c r="F65" s="39">
        <v>0</v>
      </c>
      <c r="G65" s="40">
        <v>10.957750007629402</v>
      </c>
      <c r="H65" s="38">
        <v>7.4164398803711027</v>
      </c>
      <c r="I65" s="39">
        <v>0</v>
      </c>
      <c r="J65" s="39">
        <v>21.237169677734368</v>
      </c>
      <c r="K65" s="39">
        <v>0</v>
      </c>
      <c r="L65" s="40">
        <v>28.653609558105472</v>
      </c>
      <c r="M65" s="38">
        <v>44.126009721755992</v>
      </c>
      <c r="N65" s="39">
        <v>0</v>
      </c>
      <c r="O65" s="39">
        <v>10.054470251083378</v>
      </c>
      <c r="P65" s="39">
        <v>0</v>
      </c>
      <c r="Q65" s="40">
        <v>54.180479972839372</v>
      </c>
      <c r="R65" s="38">
        <v>10.300199989318843</v>
      </c>
      <c r="S65" s="39">
        <v>0</v>
      </c>
      <c r="T65" s="39">
        <v>3.4400000572204601E-3</v>
      </c>
      <c r="U65" s="39">
        <v>1.5353899927139278</v>
      </c>
      <c r="V65" s="40">
        <v>11.839029982089992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0.5308900084495547</v>
      </c>
      <c r="AI65" s="40">
        <v>0.5308900084495547</v>
      </c>
      <c r="AJ65" s="71">
        <v>106.16175952911379</v>
      </c>
    </row>
    <row r="66" spans="1:36" x14ac:dyDescent="0.3">
      <c r="A66" s="1" t="s">
        <v>116</v>
      </c>
      <c r="B66" s="61" t="s">
        <v>117</v>
      </c>
      <c r="C66" s="38">
        <v>27.866179847717291</v>
      </c>
      <c r="D66" s="39">
        <v>1.2098000011444119</v>
      </c>
      <c r="E66" s="39">
        <v>54.888599761962894</v>
      </c>
      <c r="F66" s="39">
        <v>4.4152299766540546</v>
      </c>
      <c r="G66" s="40">
        <v>88.379809587478661</v>
      </c>
      <c r="H66" s="38">
        <v>40.954009979248049</v>
      </c>
      <c r="I66" s="39">
        <v>9.1909999847412105E-2</v>
      </c>
      <c r="J66" s="39">
        <v>57.669199871063228</v>
      </c>
      <c r="K66" s="39">
        <v>0.6764899997711189</v>
      </c>
      <c r="L66" s="40">
        <v>99.391609849929807</v>
      </c>
      <c r="M66" s="38">
        <v>34.099430233955374</v>
      </c>
      <c r="N66" s="39">
        <v>0.16542999649047851</v>
      </c>
      <c r="O66" s="39">
        <v>23.791469758987429</v>
      </c>
      <c r="P66" s="39">
        <v>0</v>
      </c>
      <c r="Q66" s="40">
        <v>58.05632998943328</v>
      </c>
      <c r="R66" s="38">
        <v>32.93843981075289</v>
      </c>
      <c r="S66" s="39">
        <v>0</v>
      </c>
      <c r="T66" s="39">
        <v>0.53946999740600665</v>
      </c>
      <c r="U66" s="39">
        <v>5.5384500236511212</v>
      </c>
      <c r="V66" s="40">
        <v>39.016359831810021</v>
      </c>
      <c r="W66" s="38">
        <v>0.33323000144958498</v>
      </c>
      <c r="X66" s="39">
        <v>8.3349998474121112E-2</v>
      </c>
      <c r="Y66" s="39">
        <v>1.6959800491332979</v>
      </c>
      <c r="Z66" s="39">
        <v>1.7311899414062499</v>
      </c>
      <c r="AA66" s="39">
        <v>8.9047800884246815</v>
      </c>
      <c r="AB66" s="39">
        <v>0</v>
      </c>
      <c r="AC66" s="39">
        <v>0</v>
      </c>
      <c r="AD66" s="39">
        <v>0</v>
      </c>
      <c r="AE66" s="40">
        <v>12.748530078887935</v>
      </c>
      <c r="AF66" s="38">
        <v>0</v>
      </c>
      <c r="AG66" s="39">
        <v>0</v>
      </c>
      <c r="AH66" s="39">
        <v>1.3915900220870967</v>
      </c>
      <c r="AI66" s="40">
        <v>1.3915900220870967</v>
      </c>
      <c r="AJ66" s="71">
        <v>298.9842293596268</v>
      </c>
    </row>
    <row r="67" spans="1:36" x14ac:dyDescent="0.3">
      <c r="A67" s="1" t="s">
        <v>116</v>
      </c>
      <c r="B67" s="61" t="s">
        <v>118</v>
      </c>
      <c r="C67" s="38">
        <v>25.656370067596391</v>
      </c>
      <c r="D67" s="39">
        <v>3.2932699584960972</v>
      </c>
      <c r="E67" s="39">
        <v>0</v>
      </c>
      <c r="F67" s="39">
        <v>0</v>
      </c>
      <c r="G67" s="40">
        <v>28.949640026092489</v>
      </c>
      <c r="H67" s="38">
        <v>34.10870939636235</v>
      </c>
      <c r="I67" s="39">
        <v>0</v>
      </c>
      <c r="J67" s="39">
        <v>7.1755400695800775</v>
      </c>
      <c r="K67" s="39">
        <v>5.9549999237060502E-2</v>
      </c>
      <c r="L67" s="40">
        <v>41.343799465179494</v>
      </c>
      <c r="M67" s="38">
        <v>6.3588999977111822</v>
      </c>
      <c r="N67" s="39">
        <v>0</v>
      </c>
      <c r="O67" s="39">
        <v>7.9615200786590545</v>
      </c>
      <c r="P67" s="39">
        <v>0</v>
      </c>
      <c r="Q67" s="40">
        <v>14.320420076370237</v>
      </c>
      <c r="R67" s="38">
        <v>12.341290122509012</v>
      </c>
      <c r="S67" s="39">
        <v>0</v>
      </c>
      <c r="T67" s="39">
        <v>0</v>
      </c>
      <c r="U67" s="39">
        <v>1.8550799903869639</v>
      </c>
      <c r="V67" s="40">
        <v>14.196370112895975</v>
      </c>
      <c r="W67" s="38">
        <v>0</v>
      </c>
      <c r="X67" s="39">
        <v>5.0100002288818403E-3</v>
      </c>
      <c r="Y67" s="39">
        <v>9.5221101684570293</v>
      </c>
      <c r="Z67" s="39">
        <v>0</v>
      </c>
      <c r="AA67" s="39">
        <v>0</v>
      </c>
      <c r="AB67" s="39">
        <v>13.937150329589842</v>
      </c>
      <c r="AC67" s="39">
        <v>0</v>
      </c>
      <c r="AD67" s="39">
        <v>0</v>
      </c>
      <c r="AE67" s="40">
        <v>23.464270498275752</v>
      </c>
      <c r="AF67" s="38">
        <v>0</v>
      </c>
      <c r="AG67" s="39">
        <v>5.6773899230957001</v>
      </c>
      <c r="AH67" s="39">
        <v>0.22062999725341836</v>
      </c>
      <c r="AI67" s="40">
        <v>5.8980199203491184</v>
      </c>
      <c r="AJ67" s="71">
        <v>128.17252009916305</v>
      </c>
    </row>
    <row r="68" spans="1:36" x14ac:dyDescent="0.3">
      <c r="A68" s="1" t="s">
        <v>116</v>
      </c>
      <c r="B68" s="61" t="s">
        <v>119</v>
      </c>
      <c r="C68" s="38">
        <v>270.58584946060182</v>
      </c>
      <c r="D68" s="39">
        <v>70.128260205268802</v>
      </c>
      <c r="E68" s="39">
        <v>118.34379981803897</v>
      </c>
      <c r="F68" s="39">
        <v>23.252839968681336</v>
      </c>
      <c r="G68" s="40">
        <v>482.31074945259093</v>
      </c>
      <c r="H68" s="38">
        <v>186.56328947162623</v>
      </c>
      <c r="I68" s="39">
        <v>2.8484399890899668</v>
      </c>
      <c r="J68" s="39">
        <v>272.59028037035478</v>
      </c>
      <c r="K68" s="39">
        <v>1.7755400180816647</v>
      </c>
      <c r="L68" s="40">
        <v>463.77754984915259</v>
      </c>
      <c r="M68" s="38">
        <v>329.9018501015305</v>
      </c>
      <c r="N68" s="39">
        <v>3.0060900125503545</v>
      </c>
      <c r="O68" s="39">
        <v>71.935980297088676</v>
      </c>
      <c r="P68" s="39">
        <v>1.789800018310552</v>
      </c>
      <c r="Q68" s="40">
        <v>406.63372042948009</v>
      </c>
      <c r="R68" s="38">
        <v>442.59337991094532</v>
      </c>
      <c r="S68" s="39">
        <v>0.842460006713867</v>
      </c>
      <c r="T68" s="39">
        <v>12.34247003269196</v>
      </c>
      <c r="U68" s="39">
        <v>79.363219847381032</v>
      </c>
      <c r="V68" s="40">
        <v>535.14152979773212</v>
      </c>
      <c r="W68" s="38">
        <v>5.2162100386619583</v>
      </c>
      <c r="X68" s="39">
        <v>0.57914999580383242</v>
      </c>
      <c r="Y68" s="39">
        <v>8.3229400844574002</v>
      </c>
      <c r="Z68" s="39">
        <v>0.41054998779296897</v>
      </c>
      <c r="AA68" s="39">
        <v>4.9785700340271024</v>
      </c>
      <c r="AB68" s="39">
        <v>0</v>
      </c>
      <c r="AC68" s="39">
        <v>1.005089965820313</v>
      </c>
      <c r="AD68" s="39">
        <v>0</v>
      </c>
      <c r="AE68" s="40">
        <v>20.512510106563578</v>
      </c>
      <c r="AF68" s="38">
        <v>0</v>
      </c>
      <c r="AG68" s="39">
        <v>67.27202044010167</v>
      </c>
      <c r="AH68" s="39">
        <v>50.658320024251935</v>
      </c>
      <c r="AI68" s="40">
        <v>117.93034046435361</v>
      </c>
      <c r="AJ68" s="71">
        <v>2026.3064000998729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2.9668900756835899</v>
      </c>
      <c r="F69" s="39">
        <v>0.82280999755859396</v>
      </c>
      <c r="G69" s="40">
        <v>3.7897000732421837</v>
      </c>
      <c r="H69" s="38">
        <v>58.901829988479612</v>
      </c>
      <c r="I69" s="39">
        <v>2.30840002059937</v>
      </c>
      <c r="J69" s="39">
        <v>70.661979204654671</v>
      </c>
      <c r="K69" s="39">
        <v>0.51954999160766557</v>
      </c>
      <c r="L69" s="40">
        <v>132.39175920534132</v>
      </c>
      <c r="M69" s="38">
        <v>88.442919917106678</v>
      </c>
      <c r="N69" s="39">
        <v>0.75831002235412592</v>
      </c>
      <c r="O69" s="39">
        <v>55.643990219116205</v>
      </c>
      <c r="P69" s="39">
        <v>0</v>
      </c>
      <c r="Q69" s="40">
        <v>144.84522015857701</v>
      </c>
      <c r="R69" s="38">
        <v>72.997079895973172</v>
      </c>
      <c r="S69" s="39">
        <v>0.46355000114440881</v>
      </c>
      <c r="T69" s="39">
        <v>1.0711499977111818</v>
      </c>
      <c r="U69" s="39">
        <v>2.6184200344085697</v>
      </c>
      <c r="V69" s="40">
        <v>77.150199929237345</v>
      </c>
      <c r="W69" s="38">
        <v>0.44157000207901043</v>
      </c>
      <c r="X69" s="39">
        <v>0.22680000305175779</v>
      </c>
      <c r="Y69" s="39">
        <v>6.0800600891113303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6.7484300942420985</v>
      </c>
      <c r="AF69" s="38">
        <v>0</v>
      </c>
      <c r="AG69" s="39">
        <v>2.82807006835937</v>
      </c>
      <c r="AH69" s="39">
        <v>0.85632999944686883</v>
      </c>
      <c r="AI69" s="40">
        <v>3.684400067806239</v>
      </c>
      <c r="AJ69" s="71">
        <v>368.60970952844616</v>
      </c>
    </row>
    <row r="70" spans="1:36" x14ac:dyDescent="0.3">
      <c r="A70" s="1" t="s">
        <v>116</v>
      </c>
      <c r="B70" s="61" t="s">
        <v>121</v>
      </c>
      <c r="C70" s="38">
        <v>65.45807949829107</v>
      </c>
      <c r="D70" s="39">
        <v>4.3260199451446528</v>
      </c>
      <c r="E70" s="39">
        <v>3.7224199218750051</v>
      </c>
      <c r="F70" s="39">
        <v>0.23986000061035201</v>
      </c>
      <c r="G70" s="40">
        <v>73.746379365921072</v>
      </c>
      <c r="H70" s="38">
        <v>41.221310092926032</v>
      </c>
      <c r="I70" s="39">
        <v>0</v>
      </c>
      <c r="J70" s="39">
        <v>61.099189823150631</v>
      </c>
      <c r="K70" s="39">
        <v>0</v>
      </c>
      <c r="L70" s="40">
        <v>102.32049991607667</v>
      </c>
      <c r="M70" s="38">
        <v>34.436289924621612</v>
      </c>
      <c r="N70" s="39">
        <v>0</v>
      </c>
      <c r="O70" s="39">
        <v>34.683899663448337</v>
      </c>
      <c r="P70" s="39">
        <v>0</v>
      </c>
      <c r="Q70" s="40">
        <v>69.120189588069948</v>
      </c>
      <c r="R70" s="38">
        <v>8.6612699546814014</v>
      </c>
      <c r="S70" s="39">
        <v>0</v>
      </c>
      <c r="T70" s="39">
        <v>0</v>
      </c>
      <c r="U70" s="39">
        <v>3.3055700302124049</v>
      </c>
      <c r="V70" s="40">
        <v>11.966839984893806</v>
      </c>
      <c r="W70" s="38">
        <v>4.6853798828124997</v>
      </c>
      <c r="X70" s="39">
        <v>8.450000286102291E-2</v>
      </c>
      <c r="Y70" s="39">
        <v>2.1219999313354498E-2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4.7910998849868767</v>
      </c>
      <c r="AF70" s="38">
        <v>0</v>
      </c>
      <c r="AG70" s="39">
        <v>0.18024999999999999</v>
      </c>
      <c r="AH70" s="39">
        <v>0.15639999961853004</v>
      </c>
      <c r="AI70" s="40">
        <v>0.33664999961853004</v>
      </c>
      <c r="AJ70" s="71">
        <v>262.28165873956692</v>
      </c>
    </row>
    <row r="71" spans="1:36" x14ac:dyDescent="0.3">
      <c r="A71" s="1" t="s">
        <v>122</v>
      </c>
      <c r="B71" s="61" t="s">
        <v>123</v>
      </c>
      <c r="C71" s="38">
        <v>130.40616158294674</v>
      </c>
      <c r="D71" s="39">
        <v>10.972229955673214</v>
      </c>
      <c r="E71" s="39">
        <v>15.886969894409184</v>
      </c>
      <c r="F71" s="39">
        <v>1.6584399967193599</v>
      </c>
      <c r="G71" s="40">
        <v>158.92380142974849</v>
      </c>
      <c r="H71" s="38">
        <v>36.192530437469486</v>
      </c>
      <c r="I71" s="39">
        <v>0.115719999313355</v>
      </c>
      <c r="J71" s="39">
        <v>65.436278919219973</v>
      </c>
      <c r="K71" s="39">
        <v>0.20327999877929687</v>
      </c>
      <c r="L71" s="40">
        <v>101.94780935478211</v>
      </c>
      <c r="M71" s="38">
        <v>22.091320142745982</v>
      </c>
      <c r="N71" s="39">
        <v>7.0260002136230501E-2</v>
      </c>
      <c r="O71" s="39">
        <v>59.14994045448303</v>
      </c>
      <c r="P71" s="39">
        <v>0</v>
      </c>
      <c r="Q71" s="40">
        <v>81.311520599365238</v>
      </c>
      <c r="R71" s="38">
        <v>13.62626998424529</v>
      </c>
      <c r="S71" s="39">
        <v>0</v>
      </c>
      <c r="T71" s="39">
        <v>0.11937000274658199</v>
      </c>
      <c r="U71" s="39">
        <v>5.0443699550628613</v>
      </c>
      <c r="V71" s="40">
        <v>18.790009942054734</v>
      </c>
      <c r="W71" s="38">
        <v>6.2110000610351601E-2</v>
      </c>
      <c r="X71" s="39">
        <v>0</v>
      </c>
      <c r="Y71" s="39">
        <v>11.174779911041259</v>
      </c>
      <c r="Z71" s="39">
        <v>0</v>
      </c>
      <c r="AA71" s="39">
        <v>0.14231999969482412</v>
      </c>
      <c r="AB71" s="39">
        <v>0</v>
      </c>
      <c r="AC71" s="39">
        <v>0</v>
      </c>
      <c r="AD71" s="39">
        <v>0</v>
      </c>
      <c r="AE71" s="40">
        <v>11.379209911346434</v>
      </c>
      <c r="AF71" s="38">
        <v>0</v>
      </c>
      <c r="AG71" s="39">
        <v>4.2780000686645503E-2</v>
      </c>
      <c r="AH71" s="39">
        <v>0.74725000524520813</v>
      </c>
      <c r="AI71" s="40">
        <v>0.79003000593185368</v>
      </c>
      <c r="AJ71" s="71">
        <v>373.14238124322884</v>
      </c>
    </row>
    <row r="72" spans="1:36" x14ac:dyDescent="0.3">
      <c r="A72" s="1" t="s">
        <v>122</v>
      </c>
      <c r="B72" s="61" t="s">
        <v>124</v>
      </c>
      <c r="C72" s="38">
        <v>65.316009620666549</v>
      </c>
      <c r="D72" s="39">
        <v>8.6254401378631638</v>
      </c>
      <c r="E72" s="39">
        <v>14.983999938964848</v>
      </c>
      <c r="F72" s="39">
        <v>3.129370018005373</v>
      </c>
      <c r="G72" s="40">
        <v>92.054819715499931</v>
      </c>
      <c r="H72" s="38">
        <v>52.140419648170479</v>
      </c>
      <c r="I72" s="39">
        <v>4.2970001220703102E-2</v>
      </c>
      <c r="J72" s="39">
        <v>22.965120358467132</v>
      </c>
      <c r="K72" s="39">
        <v>0</v>
      </c>
      <c r="L72" s="40">
        <v>75.148510007858306</v>
      </c>
      <c r="M72" s="38">
        <v>26.1713902244568</v>
      </c>
      <c r="N72" s="39">
        <v>0</v>
      </c>
      <c r="O72" s="39">
        <v>12.741480077743534</v>
      </c>
      <c r="P72" s="39">
        <v>0</v>
      </c>
      <c r="Q72" s="40">
        <v>38.912870302200332</v>
      </c>
      <c r="R72" s="38">
        <v>25.288249971389774</v>
      </c>
      <c r="S72" s="39">
        <v>0</v>
      </c>
      <c r="T72" s="39">
        <v>0.51961000823974601</v>
      </c>
      <c r="U72" s="39">
        <v>4.373750029563908</v>
      </c>
      <c r="V72" s="40">
        <v>30.181610009193427</v>
      </c>
      <c r="W72" s="38">
        <v>0.72777001953124998</v>
      </c>
      <c r="X72" s="39">
        <v>1.50900001525879E-2</v>
      </c>
      <c r="Y72" s="39">
        <v>1.74413995361328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2.486999973297118</v>
      </c>
      <c r="AF72" s="38">
        <v>0</v>
      </c>
      <c r="AG72" s="39">
        <v>1.9581399688720711</v>
      </c>
      <c r="AH72" s="39">
        <v>2.5281099677085943</v>
      </c>
      <c r="AI72" s="40">
        <v>4.4862499365806654</v>
      </c>
      <c r="AJ72" s="71">
        <v>243.27105994462977</v>
      </c>
    </row>
    <row r="73" spans="1:36" x14ac:dyDescent="0.3">
      <c r="A73" s="1" t="s">
        <v>122</v>
      </c>
      <c r="B73" s="61" t="s">
        <v>125</v>
      </c>
      <c r="C73" s="38">
        <v>44.935199726104784</v>
      </c>
      <c r="D73" s="39">
        <v>7.001350009918216</v>
      </c>
      <c r="E73" s="39">
        <v>15.229230182647708</v>
      </c>
      <c r="F73" s="39">
        <v>6.2327900009155313</v>
      </c>
      <c r="G73" s="40">
        <v>73.398569919586237</v>
      </c>
      <c r="H73" s="38">
        <v>19.142599988937381</v>
      </c>
      <c r="I73" s="39">
        <v>0.120419998168945</v>
      </c>
      <c r="J73" s="39">
        <v>47.937550056457532</v>
      </c>
      <c r="K73" s="39">
        <v>0</v>
      </c>
      <c r="L73" s="40">
        <v>67.200570043563857</v>
      </c>
      <c r="M73" s="38">
        <v>98.444289948463421</v>
      </c>
      <c r="N73" s="39">
        <v>0.42923001098632801</v>
      </c>
      <c r="O73" s="39">
        <v>29.466819820404055</v>
      </c>
      <c r="P73" s="39">
        <v>0.108120002746582</v>
      </c>
      <c r="Q73" s="40">
        <v>128.44845978260039</v>
      </c>
      <c r="R73" s="38">
        <v>49.153709986686728</v>
      </c>
      <c r="S73" s="39">
        <v>0.35192999267578101</v>
      </c>
      <c r="T73" s="39">
        <v>2.922280031204219</v>
      </c>
      <c r="U73" s="39">
        <v>15.915430045127877</v>
      </c>
      <c r="V73" s="40">
        <v>68.3433500556946</v>
      </c>
      <c r="W73" s="38">
        <v>6.2919998168945293E-2</v>
      </c>
      <c r="X73" s="39">
        <v>3.26799998283386E-2</v>
      </c>
      <c r="Y73" s="39">
        <v>0.978039985656738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1.0736399836540218</v>
      </c>
      <c r="AF73" s="38">
        <v>0</v>
      </c>
      <c r="AG73" s="39">
        <v>9.1639798974990789</v>
      </c>
      <c r="AH73" s="39">
        <v>5.4239600214958266</v>
      </c>
      <c r="AI73" s="40">
        <v>14.587939918994905</v>
      </c>
      <c r="AJ73" s="71">
        <v>353.05252970409401</v>
      </c>
    </row>
    <row r="74" spans="1:36" x14ac:dyDescent="0.3">
      <c r="A74" s="1" t="s">
        <v>122</v>
      </c>
      <c r="B74" s="61" t="s">
        <v>126</v>
      </c>
      <c r="C74" s="38">
        <v>58.814110481262276</v>
      </c>
      <c r="D74" s="39">
        <v>10.017000001907343</v>
      </c>
      <c r="E74" s="39">
        <v>0.68120000839233397</v>
      </c>
      <c r="F74" s="39">
        <v>1.0380299968719482</v>
      </c>
      <c r="G74" s="40">
        <v>70.550340488433903</v>
      </c>
      <c r="H74" s="38">
        <v>13.372239971160896</v>
      </c>
      <c r="I74" s="39">
        <v>0.81684001159667974</v>
      </c>
      <c r="J74" s="39">
        <v>60.003000230789183</v>
      </c>
      <c r="K74" s="39">
        <v>0.21166000366210899</v>
      </c>
      <c r="L74" s="40">
        <v>74.403740217208863</v>
      </c>
      <c r="M74" s="38">
        <v>95.14820081925393</v>
      </c>
      <c r="N74" s="39">
        <v>3.8989999771118201E-2</v>
      </c>
      <c r="O74" s="39">
        <v>37.686979931831388</v>
      </c>
      <c r="P74" s="39">
        <v>0</v>
      </c>
      <c r="Q74" s="40">
        <v>132.87417075085642</v>
      </c>
      <c r="R74" s="38">
        <v>31.849470062494269</v>
      </c>
      <c r="S74" s="39">
        <v>0</v>
      </c>
      <c r="T74" s="39">
        <v>2.2943599700927724</v>
      </c>
      <c r="U74" s="39">
        <v>11.645169985532766</v>
      </c>
      <c r="V74" s="40">
        <v>45.789000018119808</v>
      </c>
      <c r="W74" s="38">
        <v>0</v>
      </c>
      <c r="X74" s="39">
        <v>0</v>
      </c>
      <c r="Y74" s="39">
        <v>0.34412998962402397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0.34412998962402397</v>
      </c>
      <c r="AF74" s="38">
        <v>0</v>
      </c>
      <c r="AG74" s="39">
        <v>0</v>
      </c>
      <c r="AH74" s="39">
        <v>0.74417999744415275</v>
      </c>
      <c r="AI74" s="40">
        <v>0.74417999744415275</v>
      </c>
      <c r="AJ74" s="71">
        <v>324.70556146168718</v>
      </c>
    </row>
    <row r="75" spans="1:36" x14ac:dyDescent="0.3">
      <c r="A75" s="1" t="s">
        <v>127</v>
      </c>
      <c r="B75" s="61" t="s">
        <v>128</v>
      </c>
      <c r="C75" s="38">
        <v>14.470360168457029</v>
      </c>
      <c r="D75" s="39">
        <v>1.3392900238037111</v>
      </c>
      <c r="E75" s="39">
        <v>0</v>
      </c>
      <c r="F75" s="39">
        <v>0</v>
      </c>
      <c r="G75" s="40">
        <v>15.80965019226074</v>
      </c>
      <c r="H75" s="38">
        <v>20.841390113830563</v>
      </c>
      <c r="I75" s="39">
        <v>0.51863999462127675</v>
      </c>
      <c r="J75" s="39">
        <v>42.876709981918346</v>
      </c>
      <c r="K75" s="39">
        <v>0</v>
      </c>
      <c r="L75" s="40">
        <v>64.236740090370191</v>
      </c>
      <c r="M75" s="38">
        <v>34.243970235824584</v>
      </c>
      <c r="N75" s="39">
        <v>0</v>
      </c>
      <c r="O75" s="39">
        <v>21.487840087890639</v>
      </c>
      <c r="P75" s="39">
        <v>0</v>
      </c>
      <c r="Q75" s="40">
        <v>55.731810323715223</v>
      </c>
      <c r="R75" s="38">
        <v>27.989420150756828</v>
      </c>
      <c r="S75" s="39">
        <v>0.17802000427246101</v>
      </c>
      <c r="T75" s="39">
        <v>1.1475999746322632</v>
      </c>
      <c r="U75" s="39">
        <v>14.392590057373043</v>
      </c>
      <c r="V75" s="40">
        <v>43.707630187034596</v>
      </c>
      <c r="W75" s="38">
        <v>1.6340300292968799</v>
      </c>
      <c r="X75" s="39">
        <v>0</v>
      </c>
      <c r="Y75" s="39">
        <v>0.18902999877929699</v>
      </c>
      <c r="Z75" s="39">
        <v>3.737000030517581</v>
      </c>
      <c r="AA75" s="39">
        <v>2.0013499755859399</v>
      </c>
      <c r="AB75" s="39">
        <v>2.1065500488281299</v>
      </c>
      <c r="AC75" s="39">
        <v>1.9647199707031229</v>
      </c>
      <c r="AD75" s="39">
        <v>0</v>
      </c>
      <c r="AE75" s="40">
        <v>11.632680053710949</v>
      </c>
      <c r="AF75" s="38">
        <v>0</v>
      </c>
      <c r="AG75" s="39">
        <v>1.22335998535156</v>
      </c>
      <c r="AH75" s="39">
        <v>1.0964399929046638</v>
      </c>
      <c r="AI75" s="40">
        <v>2.3197999782562237</v>
      </c>
      <c r="AJ75" s="71">
        <v>193.43831082534791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2.1729000091552768</v>
      </c>
      <c r="I76" s="39">
        <v>0.35086000823974617</v>
      </c>
      <c r="J76" s="39">
        <v>6.2170001335144018</v>
      </c>
      <c r="K76" s="39">
        <v>0</v>
      </c>
      <c r="L76" s="40">
        <v>8.7407601509094253</v>
      </c>
      <c r="M76" s="38">
        <v>6.9373901367187507</v>
      </c>
      <c r="N76" s="39">
        <v>0</v>
      </c>
      <c r="O76" s="39">
        <v>26.550180286407485</v>
      </c>
      <c r="P76" s="39">
        <v>0</v>
      </c>
      <c r="Q76" s="40">
        <v>33.487570423126236</v>
      </c>
      <c r="R76" s="38">
        <v>4.391789955139159</v>
      </c>
      <c r="S76" s="39">
        <v>0</v>
      </c>
      <c r="T76" s="39">
        <v>0</v>
      </c>
      <c r="U76" s="39">
        <v>0.89499999618530279</v>
      </c>
      <c r="V76" s="40">
        <v>5.2867899513244616</v>
      </c>
      <c r="W76" s="38">
        <v>1.44466003417969</v>
      </c>
      <c r="X76" s="39">
        <v>5.0470001220703102E-2</v>
      </c>
      <c r="Y76" s="39">
        <v>0.65969000244140596</v>
      </c>
      <c r="Z76" s="39">
        <v>0.49807000732421902</v>
      </c>
      <c r="AA76" s="39">
        <v>0.12255000305175801</v>
      </c>
      <c r="AB76" s="39">
        <v>0</v>
      </c>
      <c r="AC76" s="39">
        <v>0</v>
      </c>
      <c r="AD76" s="39">
        <v>0</v>
      </c>
      <c r="AE76" s="40">
        <v>2.7754400482177757</v>
      </c>
      <c r="AF76" s="38">
        <v>0</v>
      </c>
      <c r="AG76" s="39">
        <v>0</v>
      </c>
      <c r="AH76" s="39">
        <v>0</v>
      </c>
      <c r="AI76" s="40">
        <v>0</v>
      </c>
      <c r="AJ76" s="71">
        <v>50.290560573577899</v>
      </c>
    </row>
    <row r="77" spans="1:36" x14ac:dyDescent="0.3">
      <c r="A77" s="1" t="s">
        <v>130</v>
      </c>
      <c r="B77" s="61" t="s">
        <v>131</v>
      </c>
      <c r="C77" s="38">
        <v>56.836560577392632</v>
      </c>
      <c r="D77" s="39">
        <v>5.5573199787139895</v>
      </c>
      <c r="E77" s="39">
        <v>9.3108798522949208</v>
      </c>
      <c r="F77" s="39">
        <v>1.70116000366211</v>
      </c>
      <c r="G77" s="40">
        <v>73.405920412063651</v>
      </c>
      <c r="H77" s="38">
        <v>41.632399911880498</v>
      </c>
      <c r="I77" s="39">
        <v>0.70386999893188495</v>
      </c>
      <c r="J77" s="39">
        <v>32.889280656099324</v>
      </c>
      <c r="K77" s="39">
        <v>0</v>
      </c>
      <c r="L77" s="40">
        <v>75.225550566911707</v>
      </c>
      <c r="M77" s="38">
        <v>42.191949441909792</v>
      </c>
      <c r="N77" s="39">
        <v>0</v>
      </c>
      <c r="O77" s="39">
        <v>30.82213005304337</v>
      </c>
      <c r="P77" s="39">
        <v>0</v>
      </c>
      <c r="Q77" s="40">
        <v>73.014079494953165</v>
      </c>
      <c r="R77" s="38">
        <v>25.298039959430714</v>
      </c>
      <c r="S77" s="39">
        <v>0</v>
      </c>
      <c r="T77" s="39">
        <v>5.63899993896484E-2</v>
      </c>
      <c r="U77" s="39">
        <v>6.9385199508667004</v>
      </c>
      <c r="V77" s="40">
        <v>32.29294990968706</v>
      </c>
      <c r="W77" s="38">
        <v>0.51518998956680295</v>
      </c>
      <c r="X77" s="39">
        <v>0</v>
      </c>
      <c r="Y77" s="39">
        <v>3.3145099086761522</v>
      </c>
      <c r="Z77" s="39">
        <v>0</v>
      </c>
      <c r="AA77" s="39">
        <v>0.47555999755859402</v>
      </c>
      <c r="AB77" s="39">
        <v>0</v>
      </c>
      <c r="AC77" s="39">
        <v>0</v>
      </c>
      <c r="AD77" s="39">
        <v>0</v>
      </c>
      <c r="AE77" s="40">
        <v>4.3052598958015498</v>
      </c>
      <c r="AF77" s="38">
        <v>0</v>
      </c>
      <c r="AG77" s="39">
        <v>0.78808001708984399</v>
      </c>
      <c r="AH77" s="39">
        <v>8.1089998245239298E-2</v>
      </c>
      <c r="AI77" s="40">
        <v>0.86917001533508331</v>
      </c>
      <c r="AJ77" s="71">
        <v>259.11293029475223</v>
      </c>
    </row>
    <row r="78" spans="1:36" x14ac:dyDescent="0.3">
      <c r="A78" s="1" t="s">
        <v>130</v>
      </c>
      <c r="B78" s="61" t="s">
        <v>132</v>
      </c>
      <c r="C78" s="38">
        <v>21.898279541015597</v>
      </c>
      <c r="D78" s="39">
        <v>0.81298001098632799</v>
      </c>
      <c r="E78" s="39">
        <v>42.16469969558721</v>
      </c>
      <c r="F78" s="39">
        <v>5.9193500518798849</v>
      </c>
      <c r="G78" s="40">
        <v>70.795309299469025</v>
      </c>
      <c r="H78" s="38">
        <v>5.7999000015258826</v>
      </c>
      <c r="I78" s="39">
        <v>0.62476999664306598</v>
      </c>
      <c r="J78" s="39">
        <v>71.745510005950933</v>
      </c>
      <c r="K78" s="39">
        <v>0.99120999908447294</v>
      </c>
      <c r="L78" s="40">
        <v>79.16139000320436</v>
      </c>
      <c r="M78" s="38">
        <v>40.928559680938697</v>
      </c>
      <c r="N78" s="39">
        <v>0</v>
      </c>
      <c r="O78" s="39">
        <v>33.689049880981479</v>
      </c>
      <c r="P78" s="39">
        <v>0</v>
      </c>
      <c r="Q78" s="40">
        <v>74.617609561920176</v>
      </c>
      <c r="R78" s="38">
        <v>5.447149929046625</v>
      </c>
      <c r="S78" s="39">
        <v>0</v>
      </c>
      <c r="T78" s="39">
        <v>0</v>
      </c>
      <c r="U78" s="39">
        <v>2.0653000450134305</v>
      </c>
      <c r="V78" s="40">
        <v>7.5124499740600559</v>
      </c>
      <c r="W78" s="38">
        <v>0</v>
      </c>
      <c r="X78" s="39">
        <v>0</v>
      </c>
      <c r="Y78" s="39">
        <v>6.0849998474121099E-2</v>
      </c>
      <c r="Z78" s="39">
        <v>0</v>
      </c>
      <c r="AA78" s="39">
        <v>0.55327001953124999</v>
      </c>
      <c r="AB78" s="39">
        <v>0</v>
      </c>
      <c r="AC78" s="39">
        <v>0</v>
      </c>
      <c r="AD78" s="39">
        <v>0</v>
      </c>
      <c r="AE78" s="40">
        <v>0.61412001800537108</v>
      </c>
      <c r="AF78" s="38">
        <v>0</v>
      </c>
      <c r="AG78" s="39">
        <v>0</v>
      </c>
      <c r="AH78" s="39">
        <v>7.6100001335143996E-3</v>
      </c>
      <c r="AI78" s="40">
        <v>7.6100001335143996E-3</v>
      </c>
      <c r="AJ78" s="71">
        <v>232.70848885679248</v>
      </c>
    </row>
    <row r="79" spans="1:36" x14ac:dyDescent="0.3">
      <c r="A79" s="1" t="s">
        <v>130</v>
      </c>
      <c r="B79" s="61" t="s">
        <v>133</v>
      </c>
      <c r="C79" s="38">
        <v>123.42986024093632</v>
      </c>
      <c r="D79" s="39">
        <v>30.446780094146721</v>
      </c>
      <c r="E79" s="39">
        <v>21.828989902496346</v>
      </c>
      <c r="F79" s="39">
        <v>4.1454999809265134</v>
      </c>
      <c r="G79" s="40">
        <v>179.85113021850589</v>
      </c>
      <c r="H79" s="38">
        <v>55.960019736289986</v>
      </c>
      <c r="I79" s="39">
        <v>1.8161700172424309</v>
      </c>
      <c r="J79" s="39">
        <v>109.77320020771029</v>
      </c>
      <c r="K79" s="39">
        <v>0.8308199939727785</v>
      </c>
      <c r="L79" s="40">
        <v>168.38020995521546</v>
      </c>
      <c r="M79" s="38">
        <v>146.86772962760929</v>
      </c>
      <c r="N79" s="39">
        <v>0.99201000881194989</v>
      </c>
      <c r="O79" s="39">
        <v>33.822949894905094</v>
      </c>
      <c r="P79" s="39">
        <v>0.65604999542236297</v>
      </c>
      <c r="Q79" s="40">
        <v>182.3387395267487</v>
      </c>
      <c r="R79" s="38">
        <v>101.14335002470027</v>
      </c>
      <c r="S79" s="39">
        <v>4.4930000305175799E-2</v>
      </c>
      <c r="T79" s="39">
        <v>1.7231099967956562</v>
      </c>
      <c r="U79" s="39">
        <v>19.487709962368001</v>
      </c>
      <c r="V79" s="40">
        <v>122.3990999841691</v>
      </c>
      <c r="W79" s="38">
        <v>3.5491199426651003</v>
      </c>
      <c r="X79" s="39">
        <v>0.8205299911499021</v>
      </c>
      <c r="Y79" s="39">
        <v>0.67671997070312495</v>
      </c>
      <c r="Z79" s="39">
        <v>1.09118994140625</v>
      </c>
      <c r="AA79" s="39">
        <v>0.19011000061035199</v>
      </c>
      <c r="AB79" s="39">
        <v>0</v>
      </c>
      <c r="AC79" s="39">
        <v>0</v>
      </c>
      <c r="AD79" s="39">
        <v>0</v>
      </c>
      <c r="AE79" s="40">
        <v>6.3276698465347287</v>
      </c>
      <c r="AF79" s="38">
        <v>0</v>
      </c>
      <c r="AG79" s="39">
        <v>3.5693099899292</v>
      </c>
      <c r="AH79" s="39">
        <v>8.3964700622558563</v>
      </c>
      <c r="AI79" s="40">
        <v>11.965780052185057</v>
      </c>
      <c r="AJ79" s="71">
        <v>671.26262958335894</v>
      </c>
    </row>
    <row r="80" spans="1:36" x14ac:dyDescent="0.3">
      <c r="A80" s="1" t="s">
        <v>130</v>
      </c>
      <c r="B80" s="61" t="s">
        <v>134</v>
      </c>
      <c r="C80" s="38">
        <v>66.579120800018359</v>
      </c>
      <c r="D80" s="39">
        <v>7.2442099609375035</v>
      </c>
      <c r="E80" s="39">
        <v>0</v>
      </c>
      <c r="F80" s="39">
        <v>0.43308000183105499</v>
      </c>
      <c r="G80" s="40">
        <v>74.256410762786913</v>
      </c>
      <c r="H80" s="38">
        <v>0</v>
      </c>
      <c r="I80" s="39">
        <v>0</v>
      </c>
      <c r="J80" s="39">
        <v>37.191869850158682</v>
      </c>
      <c r="K80" s="39">
        <v>2.46900005340576E-2</v>
      </c>
      <c r="L80" s="40">
        <v>37.21655985069274</v>
      </c>
      <c r="M80" s="38">
        <v>43.853550155639638</v>
      </c>
      <c r="N80" s="39">
        <v>0.110769996643066</v>
      </c>
      <c r="O80" s="39">
        <v>3.5967200164794932</v>
      </c>
      <c r="P80" s="39">
        <v>0</v>
      </c>
      <c r="Q80" s="40">
        <v>47.561040168762197</v>
      </c>
      <c r="R80" s="38">
        <v>6.185600027084349</v>
      </c>
      <c r="S80" s="39">
        <v>0</v>
      </c>
      <c r="T80" s="39">
        <v>9.7749998092651405E-2</v>
      </c>
      <c r="U80" s="39">
        <v>4.5921999778747535</v>
      </c>
      <c r="V80" s="40">
        <v>10.875550003051753</v>
      </c>
      <c r="W80" s="38">
        <v>5.7012601318359373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5.7012601318359373</v>
      </c>
      <c r="AF80" s="38">
        <v>0</v>
      </c>
      <c r="AG80" s="39">
        <v>0</v>
      </c>
      <c r="AH80" s="39">
        <v>3.6249999999999998E-2</v>
      </c>
      <c r="AI80" s="40">
        <v>3.6249999999999998E-2</v>
      </c>
      <c r="AJ80" s="71">
        <v>175.64707091712953</v>
      </c>
    </row>
    <row r="81" spans="1:36" x14ac:dyDescent="0.3">
      <c r="A81" s="1" t="s">
        <v>130</v>
      </c>
      <c r="B81" s="61" t="s">
        <v>135</v>
      </c>
      <c r="C81" s="38">
        <v>61.480550285339341</v>
      </c>
      <c r="D81" s="39">
        <v>12.724740056991582</v>
      </c>
      <c r="E81" s="39">
        <v>10.154940176010133</v>
      </c>
      <c r="F81" s="39">
        <v>4.0840400238037118</v>
      </c>
      <c r="G81" s="40">
        <v>88.444270542144764</v>
      </c>
      <c r="H81" s="38">
        <v>55.516649932861327</v>
      </c>
      <c r="I81" s="39">
        <v>0.50440000152587905</v>
      </c>
      <c r="J81" s="39">
        <v>61.924479333877578</v>
      </c>
      <c r="K81" s="39">
        <v>9.5699998855590801E-2</v>
      </c>
      <c r="L81" s="40">
        <v>118.04122926712037</v>
      </c>
      <c r="M81" s="38">
        <v>86.915070178031911</v>
      </c>
      <c r="N81" s="39">
        <v>0.11179999923706049</v>
      </c>
      <c r="O81" s="39">
        <v>13.634309983253491</v>
      </c>
      <c r="P81" s="39">
        <v>0</v>
      </c>
      <c r="Q81" s="40">
        <v>100.66118016052246</v>
      </c>
      <c r="R81" s="38">
        <v>41.36525988101959</v>
      </c>
      <c r="S81" s="39">
        <v>0</v>
      </c>
      <c r="T81" s="39">
        <v>0.61051001906394953</v>
      </c>
      <c r="U81" s="39">
        <v>1.553239996194838</v>
      </c>
      <c r="V81" s="40">
        <v>43.529009896278382</v>
      </c>
      <c r="W81" s="38">
        <v>0.11005000305175799</v>
      </c>
      <c r="X81" s="39">
        <v>2.2062899551391624</v>
      </c>
      <c r="Y81" s="39">
        <v>0</v>
      </c>
      <c r="Z81" s="39">
        <v>0</v>
      </c>
      <c r="AA81" s="39">
        <v>0</v>
      </c>
      <c r="AB81" s="39">
        <v>0.128160003662109</v>
      </c>
      <c r="AC81" s="39">
        <v>0</v>
      </c>
      <c r="AD81" s="39">
        <v>0</v>
      </c>
      <c r="AE81" s="40">
        <v>2.4444999618530296</v>
      </c>
      <c r="AF81" s="38">
        <v>0</v>
      </c>
      <c r="AG81" s="39">
        <v>0</v>
      </c>
      <c r="AH81" s="39">
        <v>1.65464999294281</v>
      </c>
      <c r="AI81" s="40">
        <v>1.65464999294281</v>
      </c>
      <c r="AJ81" s="71">
        <v>354.77483982086181</v>
      </c>
    </row>
    <row r="82" spans="1:36" x14ac:dyDescent="0.3">
      <c r="A82" s="1" t="s">
        <v>136</v>
      </c>
      <c r="B82" s="61" t="s">
        <v>137</v>
      </c>
      <c r="C82" s="38">
        <v>194.81330249023472</v>
      </c>
      <c r="D82" s="39">
        <v>6.9760199704170214</v>
      </c>
      <c r="E82" s="39">
        <v>62.339479719162036</v>
      </c>
      <c r="F82" s="39">
        <v>5.843449993133544</v>
      </c>
      <c r="G82" s="40">
        <v>269.97225217294732</v>
      </c>
      <c r="H82" s="38">
        <v>0.54604000473022496</v>
      </c>
      <c r="I82" s="39">
        <v>0.71275999069213936</v>
      </c>
      <c r="J82" s="39">
        <v>97.348319830417637</v>
      </c>
      <c r="K82" s="39">
        <v>0.220080001831055</v>
      </c>
      <c r="L82" s="40">
        <v>98.827199827671052</v>
      </c>
      <c r="M82" s="38">
        <v>123.40259918975829</v>
      </c>
      <c r="N82" s="39">
        <v>6.4160001754760707E-2</v>
      </c>
      <c r="O82" s="39">
        <v>87.541989716529883</v>
      </c>
      <c r="P82" s="39">
        <v>0</v>
      </c>
      <c r="Q82" s="40">
        <v>211.00874890804295</v>
      </c>
      <c r="R82" s="38">
        <v>40.012990046501152</v>
      </c>
      <c r="S82" s="39">
        <v>0</v>
      </c>
      <c r="T82" s="39">
        <v>8.5500001907348605E-3</v>
      </c>
      <c r="U82" s="39">
        <v>16.222999998092643</v>
      </c>
      <c r="V82" s="40">
        <v>56.244540044784529</v>
      </c>
      <c r="W82" s="38">
        <v>0</v>
      </c>
      <c r="X82" s="39">
        <v>0</v>
      </c>
      <c r="Y82" s="39">
        <v>2.3725900573730518</v>
      </c>
      <c r="Z82" s="39">
        <v>2.37496997070313</v>
      </c>
      <c r="AA82" s="39">
        <v>14.427830076217663</v>
      </c>
      <c r="AB82" s="39">
        <v>2.0257499999999977</v>
      </c>
      <c r="AC82" s="39">
        <v>0</v>
      </c>
      <c r="AD82" s="39">
        <v>3.2489599609374999</v>
      </c>
      <c r="AE82" s="40">
        <v>24.450100065231346</v>
      </c>
      <c r="AF82" s="38">
        <v>7.1800003051757794E-2</v>
      </c>
      <c r="AG82" s="39">
        <v>0.49061999511718801</v>
      </c>
      <c r="AH82" s="39">
        <v>2.5083399834632836</v>
      </c>
      <c r="AI82" s="40">
        <v>3.0707599816322295</v>
      </c>
      <c r="AJ82" s="71">
        <v>663.57360100030951</v>
      </c>
    </row>
    <row r="83" spans="1:36" x14ac:dyDescent="0.3">
      <c r="A83" s="1" t="s">
        <v>136</v>
      </c>
      <c r="B83" s="61" t="s">
        <v>138</v>
      </c>
      <c r="C83" s="38">
        <v>72.942778854370161</v>
      </c>
      <c r="D83" s="39">
        <v>7.224540054321297</v>
      </c>
      <c r="E83" s="39">
        <v>152.551099354744</v>
      </c>
      <c r="F83" s="39">
        <v>14.784289958953865</v>
      </c>
      <c r="G83" s="40">
        <v>247.50270822238934</v>
      </c>
      <c r="H83" s="38">
        <v>23.888320350646971</v>
      </c>
      <c r="I83" s="39">
        <v>0</v>
      </c>
      <c r="J83" s="39">
        <v>271.6314792695045</v>
      </c>
      <c r="K83" s="39">
        <v>1.1589000091552739</v>
      </c>
      <c r="L83" s="40">
        <v>296.67869962930672</v>
      </c>
      <c r="M83" s="38">
        <v>162.34047995948796</v>
      </c>
      <c r="N83" s="39">
        <v>0.20245000267028801</v>
      </c>
      <c r="O83" s="39">
        <v>213.61812040996551</v>
      </c>
      <c r="P83" s="39">
        <v>0</v>
      </c>
      <c r="Q83" s="40">
        <v>376.16105037212378</v>
      </c>
      <c r="R83" s="38">
        <v>73.964069934844943</v>
      </c>
      <c r="S83" s="39">
        <v>0</v>
      </c>
      <c r="T83" s="39">
        <v>0.66645000362396212</v>
      </c>
      <c r="U83" s="39">
        <v>11.091079981803889</v>
      </c>
      <c r="V83" s="40">
        <v>85.721599920272794</v>
      </c>
      <c r="W83" s="38">
        <v>1.1556100168228172</v>
      </c>
      <c r="X83" s="39">
        <v>0</v>
      </c>
      <c r="Y83" s="39">
        <v>18.008329879760748</v>
      </c>
      <c r="Z83" s="39">
        <v>2.7802499847412117</v>
      </c>
      <c r="AA83" s="39">
        <v>1.9993199462890601</v>
      </c>
      <c r="AB83" s="39">
        <v>1.1103000183105469</v>
      </c>
      <c r="AC83" s="39">
        <v>0</v>
      </c>
      <c r="AD83" s="39">
        <v>0</v>
      </c>
      <c r="AE83" s="40">
        <v>25.053809845924381</v>
      </c>
      <c r="AF83" s="38">
        <v>0</v>
      </c>
      <c r="AG83" s="39">
        <v>12.777689835548388</v>
      </c>
      <c r="AH83" s="39">
        <v>4.7614099688529992</v>
      </c>
      <c r="AI83" s="40">
        <v>17.539099804401388</v>
      </c>
      <c r="AJ83" s="71">
        <v>1048.6569677944185</v>
      </c>
    </row>
    <row r="84" spans="1:36" x14ac:dyDescent="0.3">
      <c r="A84" s="1" t="s">
        <v>136</v>
      </c>
      <c r="B84" s="61" t="s">
        <v>139</v>
      </c>
      <c r="C84" s="38">
        <v>39.924159912109403</v>
      </c>
      <c r="D84" s="39">
        <v>2.1749699707031249</v>
      </c>
      <c r="E84" s="39">
        <v>0</v>
      </c>
      <c r="F84" s="39">
        <v>0.25580001068115199</v>
      </c>
      <c r="G84" s="40">
        <v>42.354929893493676</v>
      </c>
      <c r="H84" s="38">
        <v>18.086910163879377</v>
      </c>
      <c r="I84" s="39">
        <v>0</v>
      </c>
      <c r="J84" s="39">
        <v>54.845109077453628</v>
      </c>
      <c r="K84" s="39">
        <v>0</v>
      </c>
      <c r="L84" s="40">
        <v>72.932019241333009</v>
      </c>
      <c r="M84" s="38">
        <v>65.294360448837296</v>
      </c>
      <c r="N84" s="39">
        <v>0</v>
      </c>
      <c r="O84" s="39">
        <v>57.973520339965809</v>
      </c>
      <c r="P84" s="39">
        <v>0</v>
      </c>
      <c r="Q84" s="40">
        <v>123.2678807888031</v>
      </c>
      <c r="R84" s="38">
        <v>37.251079875946054</v>
      </c>
      <c r="S84" s="39">
        <v>0</v>
      </c>
      <c r="T84" s="39">
        <v>0</v>
      </c>
      <c r="U84" s="39">
        <v>3.977819961547854</v>
      </c>
      <c r="V84" s="40">
        <v>41.228899837493906</v>
      </c>
      <c r="W84" s="38">
        <v>0</v>
      </c>
      <c r="X84" s="39">
        <v>0</v>
      </c>
      <c r="Y84" s="39">
        <v>10.820949981689449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10.820949981689449</v>
      </c>
      <c r="AF84" s="38">
        <v>0</v>
      </c>
      <c r="AG84" s="39">
        <v>1.8242600708007761</v>
      </c>
      <c r="AH84" s="39">
        <v>0.24325000262260449</v>
      </c>
      <c r="AI84" s="40">
        <v>2.0675100734233807</v>
      </c>
      <c r="AJ84" s="71">
        <v>292.67218981623648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77.343240158081159</v>
      </c>
      <c r="F85" s="39">
        <v>3.3267100334167483</v>
      </c>
      <c r="G85" s="40">
        <v>80.669950191497904</v>
      </c>
      <c r="H85" s="38">
        <v>22.129340332031248</v>
      </c>
      <c r="I85" s="39">
        <v>0</v>
      </c>
      <c r="J85" s="39">
        <v>54.765750602245298</v>
      </c>
      <c r="K85" s="39">
        <v>0</v>
      </c>
      <c r="L85" s="40">
        <v>76.895090934276539</v>
      </c>
      <c r="M85" s="38">
        <v>43.023149995803827</v>
      </c>
      <c r="N85" s="39">
        <v>0</v>
      </c>
      <c r="O85" s="39">
        <v>69.977709526062</v>
      </c>
      <c r="P85" s="39">
        <v>0</v>
      </c>
      <c r="Q85" s="40">
        <v>113.00085952186583</v>
      </c>
      <c r="R85" s="38">
        <v>25.211079918861412</v>
      </c>
      <c r="S85" s="39">
        <v>0</v>
      </c>
      <c r="T85" s="39">
        <v>0</v>
      </c>
      <c r="U85" s="39">
        <v>17.767719578742984</v>
      </c>
      <c r="V85" s="40">
        <v>42.978799497604399</v>
      </c>
      <c r="W85" s="38">
        <v>0.20898999404907193</v>
      </c>
      <c r="X85" s="39">
        <v>0</v>
      </c>
      <c r="Y85" s="39">
        <v>10.246210090637213</v>
      </c>
      <c r="Z85" s="39">
        <v>0</v>
      </c>
      <c r="AA85" s="39">
        <v>4.1427300109863303</v>
      </c>
      <c r="AB85" s="39">
        <v>0</v>
      </c>
      <c r="AC85" s="39">
        <v>0</v>
      </c>
      <c r="AD85" s="39">
        <v>0</v>
      </c>
      <c r="AE85" s="40">
        <v>14.597930095672615</v>
      </c>
      <c r="AF85" s="38">
        <v>0</v>
      </c>
      <c r="AG85" s="39">
        <v>1.5634400024414099</v>
      </c>
      <c r="AH85" s="39">
        <v>1.0078399820327761</v>
      </c>
      <c r="AI85" s="40">
        <v>2.5712799844741863</v>
      </c>
      <c r="AJ85" s="71">
        <v>330.71391022539149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112.1974708652497</v>
      </c>
      <c r="F86" s="39">
        <v>21.085660030364973</v>
      </c>
      <c r="G86" s="40">
        <v>133.28313089561468</v>
      </c>
      <c r="H86" s="38">
        <v>44.57223004341126</v>
      </c>
      <c r="I86" s="39">
        <v>0</v>
      </c>
      <c r="J86" s="39">
        <v>177.57588993167894</v>
      </c>
      <c r="K86" s="39">
        <v>0.30216999816894541</v>
      </c>
      <c r="L86" s="40">
        <v>222.45028997325915</v>
      </c>
      <c r="M86" s="38">
        <v>221.71077029800432</v>
      </c>
      <c r="N86" s="39">
        <v>0.62180000114440903</v>
      </c>
      <c r="O86" s="39">
        <v>253.11877979660036</v>
      </c>
      <c r="P86" s="39">
        <v>0</v>
      </c>
      <c r="Q86" s="40">
        <v>475.45135009574909</v>
      </c>
      <c r="R86" s="38">
        <v>203.26214987373359</v>
      </c>
      <c r="S86" s="39">
        <v>0</v>
      </c>
      <c r="T86" s="39">
        <v>2.2363999755382555</v>
      </c>
      <c r="U86" s="39">
        <v>11.401980008125317</v>
      </c>
      <c r="V86" s="40">
        <v>216.90052985739717</v>
      </c>
      <c r="W86" s="38">
        <v>1.9868000221252471</v>
      </c>
      <c r="X86" s="39">
        <v>0.14353000116348261</v>
      </c>
      <c r="Y86" s="39">
        <v>13.387469963073737</v>
      </c>
      <c r="Z86" s="39">
        <v>0.85875001907348625</v>
      </c>
      <c r="AA86" s="39">
        <v>0</v>
      </c>
      <c r="AB86" s="39">
        <v>0</v>
      </c>
      <c r="AC86" s="39">
        <v>0</v>
      </c>
      <c r="AD86" s="39">
        <v>0</v>
      </c>
      <c r="AE86" s="40">
        <v>16.376550005435952</v>
      </c>
      <c r="AF86" s="38">
        <v>0</v>
      </c>
      <c r="AG86" s="39">
        <v>2.2477200241088839</v>
      </c>
      <c r="AH86" s="39">
        <v>14.35248999714852</v>
      </c>
      <c r="AI86" s="40">
        <v>16.600210021257404</v>
      </c>
      <c r="AJ86" s="71">
        <v>1081.0620608487134</v>
      </c>
    </row>
    <row r="87" spans="1:36" x14ac:dyDescent="0.3">
      <c r="A87" s="1" t="s">
        <v>136</v>
      </c>
      <c r="B87" s="61" t="s">
        <v>142</v>
      </c>
      <c r="C87" s="38">
        <v>74.515449584960933</v>
      </c>
      <c r="D87" s="39">
        <v>2.0971300125122072</v>
      </c>
      <c r="E87" s="39">
        <v>70.812909698486393</v>
      </c>
      <c r="F87" s="39">
        <v>5.0100099906921454</v>
      </c>
      <c r="G87" s="40">
        <v>152.43549928665169</v>
      </c>
      <c r="H87" s="38">
        <v>11.03144967651367</v>
      </c>
      <c r="I87" s="39">
        <v>0</v>
      </c>
      <c r="J87" s="39">
        <v>95.06910950565333</v>
      </c>
      <c r="K87" s="39">
        <v>0</v>
      </c>
      <c r="L87" s="40">
        <v>106.100559182167</v>
      </c>
      <c r="M87" s="38">
        <v>53.196830670833556</v>
      </c>
      <c r="N87" s="39">
        <v>0</v>
      </c>
      <c r="O87" s="39">
        <v>47.740929636001596</v>
      </c>
      <c r="P87" s="39">
        <v>0.71986999511718797</v>
      </c>
      <c r="Q87" s="40">
        <v>101.65763030195234</v>
      </c>
      <c r="R87" s="38">
        <v>17.06521011233329</v>
      </c>
      <c r="S87" s="39">
        <v>0</v>
      </c>
      <c r="T87" s="39">
        <v>0.52861000823974602</v>
      </c>
      <c r="U87" s="39">
        <v>4.1699599933624247</v>
      </c>
      <c r="V87" s="40">
        <v>21.763780113935461</v>
      </c>
      <c r="W87" s="38">
        <v>0</v>
      </c>
      <c r="X87" s="39">
        <v>0</v>
      </c>
      <c r="Y87" s="39">
        <v>1.9683400268554738</v>
      </c>
      <c r="Z87" s="39">
        <v>2.7068100585937498</v>
      </c>
      <c r="AA87" s="39">
        <v>0</v>
      </c>
      <c r="AB87" s="39">
        <v>0</v>
      </c>
      <c r="AC87" s="39">
        <v>0</v>
      </c>
      <c r="AD87" s="39">
        <v>0.74752001953125002</v>
      </c>
      <c r="AE87" s="40">
        <v>5.4226701049804733</v>
      </c>
      <c r="AF87" s="38">
        <v>0</v>
      </c>
      <c r="AG87" s="39">
        <v>4.9364298400878965</v>
      </c>
      <c r="AH87" s="39">
        <v>1.7643699622154227</v>
      </c>
      <c r="AI87" s="40">
        <v>6.7007998023033188</v>
      </c>
      <c r="AJ87" s="71">
        <v>394.08093879199026</v>
      </c>
    </row>
    <row r="88" spans="1:36" x14ac:dyDescent="0.3">
      <c r="A88" s="1" t="s">
        <v>143</v>
      </c>
      <c r="B88" s="61" t="s">
        <v>144</v>
      </c>
      <c r="C88" s="38">
        <v>16.743940158844001</v>
      </c>
      <c r="D88" s="39">
        <v>3.9839200077056893</v>
      </c>
      <c r="E88" s="39">
        <v>2.3070199432373069</v>
      </c>
      <c r="F88" s="39">
        <v>0.74972998046875006</v>
      </c>
      <c r="G88" s="40">
        <v>23.784610090255747</v>
      </c>
      <c r="H88" s="38">
        <v>54.990060447692869</v>
      </c>
      <c r="I88" s="39">
        <v>1.0711100006103513</v>
      </c>
      <c r="J88" s="39">
        <v>184.29785968208316</v>
      </c>
      <c r="K88" s="39">
        <v>0</v>
      </c>
      <c r="L88" s="40">
        <v>240.35903013038637</v>
      </c>
      <c r="M88" s="38">
        <v>26.946089773178098</v>
      </c>
      <c r="N88" s="39">
        <v>6.7529998779296899E-2</v>
      </c>
      <c r="O88" s="39">
        <v>21.094849651336673</v>
      </c>
      <c r="P88" s="39">
        <v>0</v>
      </c>
      <c r="Q88" s="40">
        <v>48.108469423294068</v>
      </c>
      <c r="R88" s="38">
        <v>13.953180016517649</v>
      </c>
      <c r="S88" s="39">
        <v>0</v>
      </c>
      <c r="T88" s="39">
        <v>0.5708100051879883</v>
      </c>
      <c r="U88" s="39">
        <v>5.2001699848175056</v>
      </c>
      <c r="V88" s="40">
        <v>19.724160006523142</v>
      </c>
      <c r="W88" s="38">
        <v>9.7419998168945296E-2</v>
      </c>
      <c r="X88" s="39">
        <v>0</v>
      </c>
      <c r="Y88" s="39">
        <v>7.3609200401306154</v>
      </c>
      <c r="Z88" s="39">
        <v>0</v>
      </c>
      <c r="AA88" s="39">
        <v>6.4040000915527306E-2</v>
      </c>
      <c r="AB88" s="39">
        <v>0</v>
      </c>
      <c r="AC88" s="39">
        <v>0</v>
      </c>
      <c r="AD88" s="39">
        <v>0</v>
      </c>
      <c r="AE88" s="40">
        <v>7.5223800392150881</v>
      </c>
      <c r="AF88" s="38">
        <v>0</v>
      </c>
      <c r="AG88" s="39">
        <v>2.6566400451660148</v>
      </c>
      <c r="AH88" s="39">
        <v>0.55731999778747587</v>
      </c>
      <c r="AI88" s="40">
        <v>3.2139600429534907</v>
      </c>
      <c r="AJ88" s="71">
        <v>342.71260973262787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34.516420267105126</v>
      </c>
      <c r="F89" s="39">
        <v>2.1790500106811521</v>
      </c>
      <c r="G89" s="40">
        <v>36.695470277786278</v>
      </c>
      <c r="H89" s="38">
        <v>1.8998900299072279</v>
      </c>
      <c r="I89" s="39">
        <v>0.50732999420166003</v>
      </c>
      <c r="J89" s="39">
        <v>153.50730012321475</v>
      </c>
      <c r="K89" s="39">
        <v>1.831220016479493</v>
      </c>
      <c r="L89" s="40">
        <v>157.74574016380313</v>
      </c>
      <c r="M89" s="38">
        <v>21.906399814128875</v>
      </c>
      <c r="N89" s="39">
        <v>0.94061000061035094</v>
      </c>
      <c r="O89" s="39">
        <v>13.752610132217397</v>
      </c>
      <c r="P89" s="39">
        <v>4.8060001373291E-2</v>
      </c>
      <c r="Q89" s="40">
        <v>36.647679948329916</v>
      </c>
      <c r="R89" s="38">
        <v>19.58106005764008</v>
      </c>
      <c r="S89" s="39">
        <v>0</v>
      </c>
      <c r="T89" s="39">
        <v>0.37698000717163099</v>
      </c>
      <c r="U89" s="39">
        <v>1.0676099739074709</v>
      </c>
      <c r="V89" s="40">
        <v>21.025650038719181</v>
      </c>
      <c r="W89" s="38">
        <v>0</v>
      </c>
      <c r="X89" s="39">
        <v>0</v>
      </c>
      <c r="Y89" s="39">
        <v>5.4535999221801736</v>
      </c>
      <c r="Z89" s="39">
        <v>0.13800000000000001</v>
      </c>
      <c r="AA89" s="39">
        <v>0</v>
      </c>
      <c r="AB89" s="39">
        <v>0</v>
      </c>
      <c r="AC89" s="39">
        <v>3.4599998474121103E-2</v>
      </c>
      <c r="AD89" s="39">
        <v>0.24778999328613299</v>
      </c>
      <c r="AE89" s="40">
        <v>5.8739899139404281</v>
      </c>
      <c r="AF89" s="38">
        <v>0</v>
      </c>
      <c r="AG89" s="39">
        <v>0.54954998779296904</v>
      </c>
      <c r="AH89" s="39">
        <v>7.3809899578094527</v>
      </c>
      <c r="AI89" s="40">
        <v>7.9305399456024217</v>
      </c>
      <c r="AJ89" s="71">
        <v>265.91907028818133</v>
      </c>
    </row>
    <row r="90" spans="1:36" x14ac:dyDescent="0.3">
      <c r="A90" s="1" t="s">
        <v>146</v>
      </c>
      <c r="B90" s="61" t="s">
        <v>147</v>
      </c>
      <c r="C90" s="38">
        <v>76.026299779891971</v>
      </c>
      <c r="D90" s="39">
        <v>6.4783200607299793</v>
      </c>
      <c r="E90" s="39">
        <v>0</v>
      </c>
      <c r="F90" s="39">
        <v>0</v>
      </c>
      <c r="G90" s="40">
        <v>82.504619840621956</v>
      </c>
      <c r="H90" s="38">
        <v>27.926419791221619</v>
      </c>
      <c r="I90" s="39">
        <v>0.977749984741211</v>
      </c>
      <c r="J90" s="39">
        <v>201.23364989089964</v>
      </c>
      <c r="K90" s="39">
        <v>0</v>
      </c>
      <c r="L90" s="40">
        <v>230.13781966686247</v>
      </c>
      <c r="M90" s="38">
        <v>83.72844015121467</v>
      </c>
      <c r="N90" s="39">
        <v>3.7439998626708999E-2</v>
      </c>
      <c r="O90" s="39">
        <v>37.354459961891173</v>
      </c>
      <c r="P90" s="39">
        <v>0</v>
      </c>
      <c r="Q90" s="40">
        <v>121.12034011173256</v>
      </c>
      <c r="R90" s="38">
        <v>31.747299920082099</v>
      </c>
      <c r="S90" s="39">
        <v>2.6730000495910601E-2</v>
      </c>
      <c r="T90" s="39">
        <v>2.8250000000000001E-2</v>
      </c>
      <c r="U90" s="39">
        <v>2.7069700002670287</v>
      </c>
      <c r="V90" s="40">
        <v>34.509249920845036</v>
      </c>
      <c r="W90" s="38">
        <v>1.285419998168946</v>
      </c>
      <c r="X90" s="39">
        <v>5.2469999313354498E-2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1.3378899974823004</v>
      </c>
      <c r="AF90" s="38">
        <v>0</v>
      </c>
      <c r="AG90" s="39">
        <v>1.6374099731445311</v>
      </c>
      <c r="AH90" s="39">
        <v>0.70802001380920465</v>
      </c>
      <c r="AI90" s="40">
        <v>2.3454299869537358</v>
      </c>
      <c r="AJ90" s="71">
        <v>471.95534952449805</v>
      </c>
    </row>
    <row r="91" spans="1:36" x14ac:dyDescent="0.3">
      <c r="A91" s="1" t="s">
        <v>146</v>
      </c>
      <c r="B91" s="61" t="s">
        <v>148</v>
      </c>
      <c r="C91" s="38">
        <v>16.1205596504212</v>
      </c>
      <c r="D91" s="39">
        <v>1.2649699954986571</v>
      </c>
      <c r="E91" s="39">
        <v>43.257020330429143</v>
      </c>
      <c r="F91" s="39">
        <v>4.7616400232315037</v>
      </c>
      <c r="G91" s="40">
        <v>65.40418999958051</v>
      </c>
      <c r="H91" s="38">
        <v>37.12506970977784</v>
      </c>
      <c r="I91" s="39">
        <v>0</v>
      </c>
      <c r="J91" s="39">
        <v>64.959759864807125</v>
      </c>
      <c r="K91" s="39">
        <v>0</v>
      </c>
      <c r="L91" s="40">
        <v>102.08482957458497</v>
      </c>
      <c r="M91" s="38">
        <v>30.603719856262209</v>
      </c>
      <c r="N91" s="39">
        <v>9.2510002136230493E-2</v>
      </c>
      <c r="O91" s="39">
        <v>26.082949993133543</v>
      </c>
      <c r="P91" s="39">
        <v>8.3470001220703097E-2</v>
      </c>
      <c r="Q91" s="40">
        <v>56.862649852752682</v>
      </c>
      <c r="R91" s="38">
        <v>18.246199859619143</v>
      </c>
      <c r="S91" s="39">
        <v>0</v>
      </c>
      <c r="T91" s="39">
        <v>0.30276000595092772</v>
      </c>
      <c r="U91" s="39">
        <v>1.4485499958992023</v>
      </c>
      <c r="V91" s="40">
        <v>19.997509861469272</v>
      </c>
      <c r="W91" s="38">
        <v>0</v>
      </c>
      <c r="X91" s="39">
        <v>0</v>
      </c>
      <c r="Y91" s="39">
        <v>0.103339996337891</v>
      </c>
      <c r="Z91" s="39">
        <v>0</v>
      </c>
      <c r="AA91" s="39">
        <v>0.53933001708984396</v>
      </c>
      <c r="AB91" s="39">
        <v>0</v>
      </c>
      <c r="AC91" s="39">
        <v>0</v>
      </c>
      <c r="AD91" s="39">
        <v>0</v>
      </c>
      <c r="AE91" s="40">
        <v>0.642670013427735</v>
      </c>
      <c r="AF91" s="38">
        <v>0</v>
      </c>
      <c r="AG91" s="39">
        <v>2.8250000000000001E-2</v>
      </c>
      <c r="AH91" s="39">
        <v>0.159579999923706</v>
      </c>
      <c r="AI91" s="40">
        <v>0.187829999923706</v>
      </c>
      <c r="AJ91" s="71">
        <v>245.17967930173887</v>
      </c>
    </row>
    <row r="92" spans="1:36" x14ac:dyDescent="0.3">
      <c r="A92" s="1" t="s">
        <v>146</v>
      </c>
      <c r="B92" s="61" t="s">
        <v>149</v>
      </c>
      <c r="C92" s="38">
        <v>14.546279823780065</v>
      </c>
      <c r="D92" s="39">
        <v>4.4200200042724607</v>
      </c>
      <c r="E92" s="39">
        <v>17.056670036315928</v>
      </c>
      <c r="F92" s="39">
        <v>3.0443000297546421</v>
      </c>
      <c r="G92" s="40">
        <v>39.0672698941231</v>
      </c>
      <c r="H92" s="38">
        <v>27.181580408096298</v>
      </c>
      <c r="I92" s="39">
        <v>0</v>
      </c>
      <c r="J92" s="39">
        <v>51.87831040573117</v>
      </c>
      <c r="K92" s="39">
        <v>0.879090026855469</v>
      </c>
      <c r="L92" s="40">
        <v>79.93898084068293</v>
      </c>
      <c r="M92" s="38">
        <v>35.776220167159991</v>
      </c>
      <c r="N92" s="39">
        <v>0</v>
      </c>
      <c r="O92" s="39">
        <v>17.593239892959591</v>
      </c>
      <c r="P92" s="39">
        <v>0</v>
      </c>
      <c r="Q92" s="40">
        <v>53.369460060119579</v>
      </c>
      <c r="R92" s="38">
        <v>34.181839859962437</v>
      </c>
      <c r="S92" s="39">
        <v>0</v>
      </c>
      <c r="T92" s="39">
        <v>1.8873100109100298</v>
      </c>
      <c r="U92" s="39">
        <v>8.0251999549865776</v>
      </c>
      <c r="V92" s="40">
        <v>44.094349825859041</v>
      </c>
      <c r="W92" s="38">
        <v>0</v>
      </c>
      <c r="X92" s="39">
        <v>0</v>
      </c>
      <c r="Y92" s="39">
        <v>5.0967500305175832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5.0967500305175832</v>
      </c>
      <c r="AF92" s="38">
        <v>0</v>
      </c>
      <c r="AG92" s="39">
        <v>0</v>
      </c>
      <c r="AH92" s="39">
        <v>1.0277499980926512</v>
      </c>
      <c r="AI92" s="40">
        <v>1.0277499980926512</v>
      </c>
      <c r="AJ92" s="71">
        <v>222.59456064939491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16.50748001098632</v>
      </c>
      <c r="I93" s="39">
        <v>0</v>
      </c>
      <c r="J93" s="39">
        <v>17.225849914550782</v>
      </c>
      <c r="K93" s="39">
        <v>0</v>
      </c>
      <c r="L93" s="40">
        <v>33.733329925537106</v>
      </c>
      <c r="M93" s="38">
        <v>31.158909778594978</v>
      </c>
      <c r="N93" s="39">
        <v>0</v>
      </c>
      <c r="O93" s="39">
        <v>4.3806500015258738</v>
      </c>
      <c r="P93" s="39">
        <v>0</v>
      </c>
      <c r="Q93" s="40">
        <v>35.539559780120854</v>
      </c>
      <c r="R93" s="38">
        <v>29.57501988935471</v>
      </c>
      <c r="S93" s="39">
        <v>0</v>
      </c>
      <c r="T93" s="39">
        <v>0</v>
      </c>
      <c r="U93" s="39">
        <v>2.5126099767684935</v>
      </c>
      <c r="V93" s="40">
        <v>32.087629866123201</v>
      </c>
      <c r="W93" s="38">
        <v>2.16700000762939E-2</v>
      </c>
      <c r="X93" s="39">
        <v>0</v>
      </c>
      <c r="Y93" s="39">
        <v>1.0569000244140601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1.078570024490354</v>
      </c>
      <c r="AF93" s="38">
        <v>0</v>
      </c>
      <c r="AG93" s="39">
        <v>1.1234300537109401</v>
      </c>
      <c r="AH93" s="39">
        <v>0</v>
      </c>
      <c r="AI93" s="40">
        <v>1.1234300537109401</v>
      </c>
      <c r="AJ93" s="71">
        <v>103.56251964998245</v>
      </c>
    </row>
    <row r="94" spans="1:36" x14ac:dyDescent="0.3">
      <c r="A94" s="1" t="s">
        <v>146</v>
      </c>
      <c r="B94" s="61" t="s">
        <v>151</v>
      </c>
      <c r="C94" s="38">
        <v>16.853539901733402</v>
      </c>
      <c r="D94" s="39">
        <v>1.8562699737548831</v>
      </c>
      <c r="E94" s="39">
        <v>0</v>
      </c>
      <c r="F94" s="39">
        <v>0</v>
      </c>
      <c r="G94" s="40">
        <v>18.709809875488286</v>
      </c>
      <c r="H94" s="38">
        <v>14.877330078125</v>
      </c>
      <c r="I94" s="39">
        <v>3.5299999237060599E-2</v>
      </c>
      <c r="J94" s="39">
        <v>5.0054399528503444</v>
      </c>
      <c r="K94" s="39">
        <v>0</v>
      </c>
      <c r="L94" s="40">
        <v>19.918070030212405</v>
      </c>
      <c r="M94" s="38">
        <v>3.7359501132965143</v>
      </c>
      <c r="N94" s="39">
        <v>0</v>
      </c>
      <c r="O94" s="39">
        <v>2.9955000610351568</v>
      </c>
      <c r="P94" s="39">
        <v>0</v>
      </c>
      <c r="Q94" s="40">
        <v>6.7314501743316715</v>
      </c>
      <c r="R94" s="38">
        <v>4.3300800704955993</v>
      </c>
      <c r="S94" s="39">
        <v>0</v>
      </c>
      <c r="T94" s="39">
        <v>0</v>
      </c>
      <c r="U94" s="39">
        <v>0.10033999633789061</v>
      </c>
      <c r="V94" s="40">
        <v>4.4304200668334897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49.789750146865856</v>
      </c>
    </row>
    <row r="95" spans="1:36" x14ac:dyDescent="0.3">
      <c r="A95" s="1" t="s">
        <v>152</v>
      </c>
      <c r="B95" s="61" t="s">
        <v>153</v>
      </c>
      <c r="C95" s="38">
        <v>58.40677062034608</v>
      </c>
      <c r="D95" s="39">
        <v>10.25618997764588</v>
      </c>
      <c r="E95" s="39">
        <v>4.3668899536132777</v>
      </c>
      <c r="F95" s="39">
        <v>4.5751499748229918</v>
      </c>
      <c r="G95" s="40">
        <v>77.605000526428228</v>
      </c>
      <c r="H95" s="38">
        <v>81.997729361057338</v>
      </c>
      <c r="I95" s="39">
        <v>2.3055399932861298</v>
      </c>
      <c r="J95" s="39">
        <v>95.123349997997238</v>
      </c>
      <c r="K95" s="39">
        <v>0.3195100040435791</v>
      </c>
      <c r="L95" s="40">
        <v>179.7461293563843</v>
      </c>
      <c r="M95" s="38">
        <v>99.679490303039557</v>
      </c>
      <c r="N95" s="39">
        <v>5.4150001525878899E-2</v>
      </c>
      <c r="O95" s="39">
        <v>156.65074924087529</v>
      </c>
      <c r="P95" s="39">
        <v>0.166029998779297</v>
      </c>
      <c r="Q95" s="40">
        <v>256.55041954422006</v>
      </c>
      <c r="R95" s="38">
        <v>72.019799852848024</v>
      </c>
      <c r="S95" s="39">
        <v>0</v>
      </c>
      <c r="T95" s="39">
        <v>0.2041599998474119</v>
      </c>
      <c r="U95" s="39">
        <v>2.6669200520515446</v>
      </c>
      <c r="V95" s="40">
        <v>74.890879904746981</v>
      </c>
      <c r="W95" s="38">
        <v>0</v>
      </c>
      <c r="X95" s="39">
        <v>1.7319999694824201E-2</v>
      </c>
      <c r="Y95" s="39">
        <v>0</v>
      </c>
      <c r="Z95" s="39">
        <v>4.907729965209958</v>
      </c>
      <c r="AA95" s="39">
        <v>1.5103000335693364</v>
      </c>
      <c r="AB95" s="39">
        <v>0.66067001342773501</v>
      </c>
      <c r="AC95" s="39">
        <v>0.112410003662109</v>
      </c>
      <c r="AD95" s="39">
        <v>0</v>
      </c>
      <c r="AE95" s="40">
        <v>7.2084300155639633</v>
      </c>
      <c r="AF95" s="38">
        <v>0</v>
      </c>
      <c r="AG95" s="39">
        <v>3.0010000228881801E-2</v>
      </c>
      <c r="AH95" s="39">
        <v>4.7237200028896327</v>
      </c>
      <c r="AI95" s="40">
        <v>4.7537300031185143</v>
      </c>
      <c r="AJ95" s="71">
        <v>600.75458935046208</v>
      </c>
    </row>
    <row r="96" spans="1:36" x14ac:dyDescent="0.3">
      <c r="A96" s="1" t="s">
        <v>152</v>
      </c>
      <c r="B96" s="61" t="s">
        <v>154</v>
      </c>
      <c r="C96" s="38">
        <v>84.519689182281482</v>
      </c>
      <c r="D96" s="39">
        <v>16.345090038299556</v>
      </c>
      <c r="E96" s="39">
        <v>10.27578009033204</v>
      </c>
      <c r="F96" s="39">
        <v>0.73121000671386793</v>
      </c>
      <c r="G96" s="40">
        <v>111.87176931762694</v>
      </c>
      <c r="H96" s="38">
        <v>81.66736913299556</v>
      </c>
      <c r="I96" s="39">
        <v>2.0427399787902818</v>
      </c>
      <c r="J96" s="39">
        <v>74.924199257373843</v>
      </c>
      <c r="K96" s="39">
        <v>0.15760999870300299</v>
      </c>
      <c r="L96" s="40">
        <v>158.79191836786268</v>
      </c>
      <c r="M96" s="38">
        <v>53.440560009956386</v>
      </c>
      <c r="N96" s="39">
        <v>0</v>
      </c>
      <c r="O96" s="39">
        <v>46.484029563903817</v>
      </c>
      <c r="P96" s="39">
        <v>0</v>
      </c>
      <c r="Q96" s="40">
        <v>99.924589573860203</v>
      </c>
      <c r="R96" s="38">
        <v>38.447100142478966</v>
      </c>
      <c r="S96" s="39">
        <v>0</v>
      </c>
      <c r="T96" s="39">
        <v>1.0995899982452393</v>
      </c>
      <c r="U96" s="39">
        <v>9.3807499961853029</v>
      </c>
      <c r="V96" s="40">
        <v>48.92744013690951</v>
      </c>
      <c r="W96" s="38">
        <v>3.1101699218749999</v>
      </c>
      <c r="X96" s="39">
        <v>0</v>
      </c>
      <c r="Y96" s="39">
        <v>1.06231994628906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4.1724898681640603</v>
      </c>
      <c r="AF96" s="38">
        <v>0</v>
      </c>
      <c r="AG96" s="39">
        <v>0</v>
      </c>
      <c r="AH96" s="39">
        <v>1.1718999872207645</v>
      </c>
      <c r="AI96" s="40">
        <v>1.1718999872207645</v>
      </c>
      <c r="AJ96" s="71">
        <v>424.86010725164414</v>
      </c>
    </row>
    <row r="97" spans="1:36" x14ac:dyDescent="0.3">
      <c r="A97" s="1" t="s">
        <v>152</v>
      </c>
      <c r="B97" s="61" t="s">
        <v>155</v>
      </c>
      <c r="C97" s="38">
        <v>28.948760147094738</v>
      </c>
      <c r="D97" s="39">
        <v>12.923499909400931</v>
      </c>
      <c r="E97" s="39">
        <v>0</v>
      </c>
      <c r="F97" s="39">
        <v>0</v>
      </c>
      <c r="G97" s="40">
        <v>41.872260056495669</v>
      </c>
      <c r="H97" s="38">
        <v>162.24709044814111</v>
      </c>
      <c r="I97" s="39">
        <v>1.0077399959564217</v>
      </c>
      <c r="J97" s="39">
        <v>303.13945025253298</v>
      </c>
      <c r="K97" s="39">
        <v>1.4055999984741205</v>
      </c>
      <c r="L97" s="40">
        <v>467.79988069510466</v>
      </c>
      <c r="M97" s="38">
        <v>162.89301055431366</v>
      </c>
      <c r="N97" s="39">
        <v>0.24228999614715568</v>
      </c>
      <c r="O97" s="39">
        <v>187.71541961431504</v>
      </c>
      <c r="P97" s="39">
        <v>0</v>
      </c>
      <c r="Q97" s="40">
        <v>350.85072016477585</v>
      </c>
      <c r="R97" s="38">
        <v>115.06040986156469</v>
      </c>
      <c r="S97" s="39">
        <v>1.7184699954986569</v>
      </c>
      <c r="T97" s="39">
        <v>6.9555900387763945</v>
      </c>
      <c r="U97" s="39">
        <v>20.006140041828157</v>
      </c>
      <c r="V97" s="40">
        <v>143.7406099376679</v>
      </c>
      <c r="W97" s="38">
        <v>2.3120099792480473</v>
      </c>
      <c r="X97" s="39">
        <v>0.94850000429153447</v>
      </c>
      <c r="Y97" s="39">
        <v>2.6953999786376936</v>
      </c>
      <c r="Z97" s="39">
        <v>1.6644799499511771</v>
      </c>
      <c r="AA97" s="39">
        <v>0</v>
      </c>
      <c r="AB97" s="39">
        <v>4.6389999389648398E-2</v>
      </c>
      <c r="AC97" s="39">
        <v>0</v>
      </c>
      <c r="AD97" s="39">
        <v>0</v>
      </c>
      <c r="AE97" s="40">
        <v>7.666779911518101</v>
      </c>
      <c r="AF97" s="38">
        <v>0</v>
      </c>
      <c r="AG97" s="39">
        <v>0.39610000610351598</v>
      </c>
      <c r="AH97" s="39">
        <v>2.2436400182247169</v>
      </c>
      <c r="AI97" s="40">
        <v>2.639740024328233</v>
      </c>
      <c r="AJ97" s="71">
        <v>1014.5699907898904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20.888989862442017</v>
      </c>
      <c r="F98" s="39">
        <v>5.3870299758911147</v>
      </c>
      <c r="G98" s="40">
        <v>26.276019838333131</v>
      </c>
      <c r="H98" s="38">
        <v>24.802729915618908</v>
      </c>
      <c r="I98" s="39">
        <v>6.21990998077393</v>
      </c>
      <c r="J98" s="39">
        <v>5.9938899955749552</v>
      </c>
      <c r="K98" s="39">
        <v>0</v>
      </c>
      <c r="L98" s="40">
        <v>37.016529891967792</v>
      </c>
      <c r="M98" s="38">
        <v>20.989789848327629</v>
      </c>
      <c r="N98" s="39">
        <v>0</v>
      </c>
      <c r="O98" s="39">
        <v>22.687219852447505</v>
      </c>
      <c r="P98" s="39">
        <v>0</v>
      </c>
      <c r="Q98" s="40">
        <v>43.67700970077513</v>
      </c>
      <c r="R98" s="38">
        <v>17.497490018844612</v>
      </c>
      <c r="S98" s="39">
        <v>0</v>
      </c>
      <c r="T98" s="39">
        <v>0</v>
      </c>
      <c r="U98" s="39">
        <v>0.33853000640869169</v>
      </c>
      <c r="V98" s="40">
        <v>17.836020025253305</v>
      </c>
      <c r="W98" s="38">
        <v>0</v>
      </c>
      <c r="X98" s="39">
        <v>0</v>
      </c>
      <c r="Y98" s="39">
        <v>1.7612100715637236</v>
      </c>
      <c r="Z98" s="39">
        <v>0.42452999877929698</v>
      </c>
      <c r="AA98" s="39">
        <v>1.46090002441406</v>
      </c>
      <c r="AB98" s="39">
        <v>0</v>
      </c>
      <c r="AC98" s="39">
        <v>0</v>
      </c>
      <c r="AD98" s="39">
        <v>0</v>
      </c>
      <c r="AE98" s="40">
        <v>3.6466400947570801</v>
      </c>
      <c r="AF98" s="38">
        <v>0</v>
      </c>
      <c r="AG98" s="39">
        <v>5.8278999023437503</v>
      </c>
      <c r="AH98" s="39">
        <v>3.2070000648498541E-2</v>
      </c>
      <c r="AI98" s="40">
        <v>5.8599699029922485</v>
      </c>
      <c r="AJ98" s="71">
        <v>134.31218945407869</v>
      </c>
    </row>
    <row r="99" spans="1:36" x14ac:dyDescent="0.3">
      <c r="A99" s="1" t="s">
        <v>152</v>
      </c>
      <c r="B99" s="61" t="s">
        <v>157</v>
      </c>
      <c r="C99" s="38">
        <v>3.6711899108886699</v>
      </c>
      <c r="D99" s="39">
        <v>1.0391000213623049</v>
      </c>
      <c r="E99" s="39">
        <v>0.42147000122070299</v>
      </c>
      <c r="F99" s="39">
        <v>0.273010000228882</v>
      </c>
      <c r="G99" s="40">
        <v>5.4047699337005595</v>
      </c>
      <c r="H99" s="38">
        <v>12.928499984741217</v>
      </c>
      <c r="I99" s="39">
        <v>0.55191999721527019</v>
      </c>
      <c r="J99" s="39">
        <v>13.238910278320315</v>
      </c>
      <c r="K99" s="39">
        <v>0</v>
      </c>
      <c r="L99" s="40">
        <v>26.719330260276802</v>
      </c>
      <c r="M99" s="38">
        <v>23.018410066604627</v>
      </c>
      <c r="N99" s="39">
        <v>2.8079999923706099E-2</v>
      </c>
      <c r="O99" s="39">
        <v>12.598940118789681</v>
      </c>
      <c r="P99" s="39">
        <v>0</v>
      </c>
      <c r="Q99" s="40">
        <v>35.645430185318013</v>
      </c>
      <c r="R99" s="38">
        <v>21.308449945449826</v>
      </c>
      <c r="S99" s="39">
        <v>0</v>
      </c>
      <c r="T99" s="39">
        <v>0.37171999359130897</v>
      </c>
      <c r="U99" s="39">
        <v>4.2072199916839637</v>
      </c>
      <c r="V99" s="40">
        <v>25.887389930725099</v>
      </c>
      <c r="W99" s="38">
        <v>0</v>
      </c>
      <c r="X99" s="39">
        <v>0.17404000091552699</v>
      </c>
      <c r="Y99" s="39">
        <v>1.4137100067138675</v>
      </c>
      <c r="Z99" s="39">
        <v>0</v>
      </c>
      <c r="AA99" s="39">
        <v>0.97734002685546895</v>
      </c>
      <c r="AB99" s="39">
        <v>0</v>
      </c>
      <c r="AC99" s="39">
        <v>0</v>
      </c>
      <c r="AD99" s="39">
        <v>0</v>
      </c>
      <c r="AE99" s="40">
        <v>2.5650900344848635</v>
      </c>
      <c r="AF99" s="38">
        <v>0</v>
      </c>
      <c r="AG99" s="39">
        <v>0</v>
      </c>
      <c r="AH99" s="39">
        <v>1.1638199906349191</v>
      </c>
      <c r="AI99" s="40">
        <v>1.1638199906349191</v>
      </c>
      <c r="AJ99" s="71">
        <v>97.38583033514027</v>
      </c>
    </row>
    <row r="100" spans="1:36" x14ac:dyDescent="0.3">
      <c r="A100" s="1" t="s">
        <v>152</v>
      </c>
      <c r="B100" s="61" t="s">
        <v>158</v>
      </c>
      <c r="C100" s="38">
        <v>22.589809844970752</v>
      </c>
      <c r="D100" s="39">
        <v>2.2963000030517602</v>
      </c>
      <c r="E100" s="39">
        <v>0</v>
      </c>
      <c r="F100" s="39">
        <v>0</v>
      </c>
      <c r="G100" s="40">
        <v>24.886109848022514</v>
      </c>
      <c r="H100" s="38">
        <v>20.8699404602051</v>
      </c>
      <c r="I100" s="39">
        <v>0.12028999900817899</v>
      </c>
      <c r="J100" s="39">
        <v>5.1389999656677343</v>
      </c>
      <c r="K100" s="39">
        <v>0</v>
      </c>
      <c r="L100" s="40">
        <v>26.129230424881015</v>
      </c>
      <c r="M100" s="38">
        <v>4.7346399059295727</v>
      </c>
      <c r="N100" s="39">
        <v>0</v>
      </c>
      <c r="O100" s="39">
        <v>12.649680276870727</v>
      </c>
      <c r="P100" s="39">
        <v>0</v>
      </c>
      <c r="Q100" s="40">
        <v>17.384320182800302</v>
      </c>
      <c r="R100" s="38">
        <v>4.6922300400733858</v>
      </c>
      <c r="S100" s="39">
        <v>0</v>
      </c>
      <c r="T100" s="39">
        <v>0</v>
      </c>
      <c r="U100" s="39">
        <v>3.8691599693298357</v>
      </c>
      <c r="V100" s="40">
        <v>8.5613900094032225</v>
      </c>
      <c r="W100" s="38">
        <v>0</v>
      </c>
      <c r="X100" s="39">
        <v>0</v>
      </c>
      <c r="Y100" s="39">
        <v>0</v>
      </c>
      <c r="Z100" s="39">
        <v>0</v>
      </c>
      <c r="AA100" s="39">
        <v>9.5559997558593707E-2</v>
      </c>
      <c r="AB100" s="39">
        <v>8.2949999999999999</v>
      </c>
      <c r="AC100" s="39">
        <v>0</v>
      </c>
      <c r="AD100" s="39">
        <v>0</v>
      </c>
      <c r="AE100" s="40">
        <v>8.3905599975585936</v>
      </c>
      <c r="AF100" s="38">
        <v>0</v>
      </c>
      <c r="AG100" s="39">
        <v>0</v>
      </c>
      <c r="AH100" s="39">
        <v>2.2409999847412099E-2</v>
      </c>
      <c r="AI100" s="40">
        <v>2.2409999847412099E-2</v>
      </c>
      <c r="AJ100" s="71">
        <v>85.374020462513059</v>
      </c>
    </row>
    <row r="101" spans="1:36" x14ac:dyDescent="0.3">
      <c r="A101" s="1" t="s">
        <v>152</v>
      </c>
      <c r="B101" s="61" t="s">
        <v>159</v>
      </c>
      <c r="C101" s="38">
        <v>47.715469509124766</v>
      </c>
      <c r="D101" s="39">
        <v>15.129020021438595</v>
      </c>
      <c r="E101" s="39">
        <v>8.1885900535583538</v>
      </c>
      <c r="F101" s="39">
        <v>1.5320599822998047</v>
      </c>
      <c r="G101" s="40">
        <v>72.565139566421522</v>
      </c>
      <c r="H101" s="38">
        <v>100.54324013423911</v>
      </c>
      <c r="I101" s="39">
        <v>2.0248700246810909</v>
      </c>
      <c r="J101" s="39">
        <v>192.97825027608874</v>
      </c>
      <c r="K101" s="39">
        <v>1.3842099990844727</v>
      </c>
      <c r="L101" s="40">
        <v>296.93057043409345</v>
      </c>
      <c r="M101" s="38">
        <v>130.90603946542745</v>
      </c>
      <c r="N101" s="39">
        <v>0</v>
      </c>
      <c r="O101" s="39">
        <v>111.86708969116205</v>
      </c>
      <c r="P101" s="39">
        <v>0</v>
      </c>
      <c r="Q101" s="40">
        <v>242.7731291565895</v>
      </c>
      <c r="R101" s="38">
        <v>160.74297980594631</v>
      </c>
      <c r="S101" s="39">
        <v>0.51666001129150396</v>
      </c>
      <c r="T101" s="39">
        <v>9.4703599605560314</v>
      </c>
      <c r="U101" s="39">
        <v>41.201870346069377</v>
      </c>
      <c r="V101" s="40">
        <v>211.93187012386321</v>
      </c>
      <c r="W101" s="38">
        <v>0</v>
      </c>
      <c r="X101" s="39">
        <v>9.5059998989105166E-2</v>
      </c>
      <c r="Y101" s="39">
        <v>1.2153599929809569</v>
      </c>
      <c r="Z101" s="39">
        <v>2.3539300537109429</v>
      </c>
      <c r="AA101" s="39">
        <v>8.7973701019287116</v>
      </c>
      <c r="AB101" s="39">
        <v>4.4199600372314505</v>
      </c>
      <c r="AC101" s="39">
        <v>0</v>
      </c>
      <c r="AD101" s="39">
        <v>0</v>
      </c>
      <c r="AE101" s="40">
        <v>16.881680184841166</v>
      </c>
      <c r="AF101" s="38">
        <v>0</v>
      </c>
      <c r="AG101" s="39">
        <v>1.9783499755859399</v>
      </c>
      <c r="AH101" s="39">
        <v>16.442719971895244</v>
      </c>
      <c r="AI101" s="40">
        <v>18.421069947481183</v>
      </c>
      <c r="AJ101" s="71">
        <v>859.5034594132901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21.837510134696966</v>
      </c>
      <c r="I102" s="39">
        <v>3.2207499542236309</v>
      </c>
      <c r="J102" s="39">
        <v>34.503960369110096</v>
      </c>
      <c r="K102" s="39">
        <v>2.9559999465942399E-2</v>
      </c>
      <c r="L102" s="40">
        <v>59.59178045749664</v>
      </c>
      <c r="M102" s="38">
        <v>81.320610522747074</v>
      </c>
      <c r="N102" s="39">
        <v>0.45195000839233401</v>
      </c>
      <c r="O102" s="39">
        <v>44.778720005035375</v>
      </c>
      <c r="P102" s="39">
        <v>0</v>
      </c>
      <c r="Q102" s="40">
        <v>126.55128053617477</v>
      </c>
      <c r="R102" s="38">
        <v>31.189379981994627</v>
      </c>
      <c r="S102" s="39">
        <v>0.2539000015258786</v>
      </c>
      <c r="T102" s="39">
        <v>0</v>
      </c>
      <c r="U102" s="39">
        <v>8.5718799152374316</v>
      </c>
      <c r="V102" s="40">
        <v>40.015159898757936</v>
      </c>
      <c r="W102" s="38">
        <v>0</v>
      </c>
      <c r="X102" s="39">
        <v>4.82600002288818E-2</v>
      </c>
      <c r="Y102" s="39">
        <v>1.1238899841308589</v>
      </c>
      <c r="Z102" s="39">
        <v>0.26960000610351542</v>
      </c>
      <c r="AA102" s="39">
        <v>6.4651900634765633</v>
      </c>
      <c r="AB102" s="39">
        <v>0.74220001220703102</v>
      </c>
      <c r="AC102" s="39">
        <v>0</v>
      </c>
      <c r="AD102" s="39">
        <v>0</v>
      </c>
      <c r="AE102" s="40">
        <v>8.6491400661468507</v>
      </c>
      <c r="AF102" s="38">
        <v>0</v>
      </c>
      <c r="AG102" s="39">
        <v>0</v>
      </c>
      <c r="AH102" s="39">
        <v>0.43546000003814739</v>
      </c>
      <c r="AI102" s="40">
        <v>0.43546000003814739</v>
      </c>
      <c r="AJ102" s="71">
        <v>235.24282095861435</v>
      </c>
    </row>
    <row r="103" spans="1:36" x14ac:dyDescent="0.3">
      <c r="A103" s="1" t="s">
        <v>152</v>
      </c>
      <c r="B103" s="61" t="s">
        <v>161</v>
      </c>
      <c r="C103" s="38">
        <v>11.235649957656868</v>
      </c>
      <c r="D103" s="39">
        <v>7.9224600143432617</v>
      </c>
      <c r="E103" s="39">
        <v>22.031570068359393</v>
      </c>
      <c r="F103" s="39">
        <v>8.2442799263000488</v>
      </c>
      <c r="G103" s="40">
        <v>49.433959966659572</v>
      </c>
      <c r="H103" s="38">
        <v>16.86886995267869</v>
      </c>
      <c r="I103" s="39">
        <v>0</v>
      </c>
      <c r="J103" s="39">
        <v>30.834710148811347</v>
      </c>
      <c r="K103" s="39">
        <v>1.5487100067138699</v>
      </c>
      <c r="L103" s="40">
        <v>49.252290108203901</v>
      </c>
      <c r="M103" s="38">
        <v>57.8113708629608</v>
      </c>
      <c r="N103" s="39">
        <v>0</v>
      </c>
      <c r="O103" s="39">
        <v>25.823149799346929</v>
      </c>
      <c r="P103" s="39">
        <v>0</v>
      </c>
      <c r="Q103" s="40">
        <v>83.634520662307722</v>
      </c>
      <c r="R103" s="38">
        <v>18.104580082893378</v>
      </c>
      <c r="S103" s="39">
        <v>0</v>
      </c>
      <c r="T103" s="39">
        <v>2.182370040893554</v>
      </c>
      <c r="U103" s="39">
        <v>11.799349815368641</v>
      </c>
      <c r="V103" s="40">
        <v>32.086299939155573</v>
      </c>
      <c r="W103" s="38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0.37773999023437499</v>
      </c>
      <c r="AC103" s="39">
        <v>0</v>
      </c>
      <c r="AD103" s="39">
        <v>0</v>
      </c>
      <c r="AE103" s="40">
        <v>0.37773999023437499</v>
      </c>
      <c r="AF103" s="38">
        <v>0</v>
      </c>
      <c r="AG103" s="39">
        <v>0</v>
      </c>
      <c r="AH103" s="39">
        <v>0.64196999788284281</v>
      </c>
      <c r="AI103" s="40">
        <v>0.64196999788284281</v>
      </c>
      <c r="AJ103" s="71">
        <v>215.42678066444398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130.4288104858399</v>
      </c>
      <c r="F104" s="39">
        <v>20.282219972610477</v>
      </c>
      <c r="G104" s="40">
        <v>150.71103045845038</v>
      </c>
      <c r="H104" s="38">
        <v>115.47933076667785</v>
      </c>
      <c r="I104" s="39">
        <v>2.3336200218200669</v>
      </c>
      <c r="J104" s="39">
        <v>76.751168720245374</v>
      </c>
      <c r="K104" s="39">
        <v>3.5699998855590803E-2</v>
      </c>
      <c r="L104" s="40">
        <v>194.59981950759888</v>
      </c>
      <c r="M104" s="38">
        <v>56.505400125503535</v>
      </c>
      <c r="N104" s="39">
        <v>0.28725999641418443</v>
      </c>
      <c r="O104" s="39">
        <v>45.469679893016817</v>
      </c>
      <c r="P104" s="39">
        <v>0</v>
      </c>
      <c r="Q104" s="40">
        <v>102.26234001493454</v>
      </c>
      <c r="R104" s="38">
        <v>73.90641008234023</v>
      </c>
      <c r="S104" s="39">
        <v>0</v>
      </c>
      <c r="T104" s="39">
        <v>0.24555999755859409</v>
      </c>
      <c r="U104" s="39">
        <v>11.400020027160636</v>
      </c>
      <c r="V104" s="40">
        <v>85.551990107059467</v>
      </c>
      <c r="W104" s="38">
        <v>3.470120031356811</v>
      </c>
      <c r="X104" s="39">
        <v>0</v>
      </c>
      <c r="Y104" s="39">
        <v>21.020399795532231</v>
      </c>
      <c r="Z104" s="39">
        <v>7.9732399902343714</v>
      </c>
      <c r="AA104" s="39">
        <v>0.42870999145507871</v>
      </c>
      <c r="AB104" s="39">
        <v>7.4031499023437499</v>
      </c>
      <c r="AC104" s="39">
        <v>0</v>
      </c>
      <c r="AD104" s="39">
        <v>0</v>
      </c>
      <c r="AE104" s="40">
        <v>40.295619710922239</v>
      </c>
      <c r="AF104" s="38">
        <v>0</v>
      </c>
      <c r="AG104" s="39">
        <v>1.9851400146484399</v>
      </c>
      <c r="AH104" s="39">
        <v>5.9022800030708327</v>
      </c>
      <c r="AI104" s="40">
        <v>7.8874200177192728</v>
      </c>
      <c r="AJ104" s="71">
        <v>581.30821981668475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84.209129302978511</v>
      </c>
      <c r="F105" s="39">
        <v>7.7004699630737363</v>
      </c>
      <c r="G105" s="40">
        <v>91.909599266052254</v>
      </c>
      <c r="H105" s="38">
        <v>70.411110076904365</v>
      </c>
      <c r="I105" s="39">
        <v>0.15372999858856209</v>
      </c>
      <c r="J105" s="39">
        <v>37.863829440593719</v>
      </c>
      <c r="K105" s="39">
        <v>0</v>
      </c>
      <c r="L105" s="40">
        <v>108.42866951608664</v>
      </c>
      <c r="M105" s="38">
        <v>67.773040210962279</v>
      </c>
      <c r="N105" s="39">
        <v>7.7119998931884801E-2</v>
      </c>
      <c r="O105" s="39">
        <v>36.546759841918949</v>
      </c>
      <c r="P105" s="39">
        <v>0</v>
      </c>
      <c r="Q105" s="40">
        <v>104.39692005181311</v>
      </c>
      <c r="R105" s="38">
        <v>56.105539905548092</v>
      </c>
      <c r="S105" s="39">
        <v>0</v>
      </c>
      <c r="T105" s="39">
        <v>0.95085998535156369</v>
      </c>
      <c r="U105" s="39">
        <v>3.0416400098800604</v>
      </c>
      <c r="V105" s="40">
        <v>60.098039900779717</v>
      </c>
      <c r="W105" s="38">
        <v>3.8230400209426909</v>
      </c>
      <c r="X105" s="39">
        <v>0.43507999849319468</v>
      </c>
      <c r="Y105" s="39">
        <v>10.940549987792979</v>
      </c>
      <c r="Z105" s="39">
        <v>0.220240005493164</v>
      </c>
      <c r="AA105" s="39">
        <v>4.0782799377441439</v>
      </c>
      <c r="AB105" s="39">
        <v>4.5856200561523455</v>
      </c>
      <c r="AC105" s="39">
        <v>0</v>
      </c>
      <c r="AD105" s="39">
        <v>0</v>
      </c>
      <c r="AE105" s="40">
        <v>24.082810006618516</v>
      </c>
      <c r="AF105" s="38">
        <v>0</v>
      </c>
      <c r="AG105" s="39">
        <v>0.32450000000000001</v>
      </c>
      <c r="AH105" s="39">
        <v>0.60179001331329385</v>
      </c>
      <c r="AI105" s="40">
        <v>0.92629001331329386</v>
      </c>
      <c r="AJ105" s="71">
        <v>389.84232875466353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47.557240097045892</v>
      </c>
      <c r="F106" s="39">
        <v>6.4276100788116466</v>
      </c>
      <c r="G106" s="40">
        <v>53.984850175857538</v>
      </c>
      <c r="H106" s="38">
        <v>10.521750017166148</v>
      </c>
      <c r="I106" s="39">
        <v>0</v>
      </c>
      <c r="J106" s="39">
        <v>50.290520094871503</v>
      </c>
      <c r="K106" s="39">
        <v>0.26949000263214101</v>
      </c>
      <c r="L106" s="40">
        <v>61.081760114669791</v>
      </c>
      <c r="M106" s="38">
        <v>71.097730319023128</v>
      </c>
      <c r="N106" s="39">
        <v>1.8430699882507331</v>
      </c>
      <c r="O106" s="39">
        <v>2.7443099660873469</v>
      </c>
      <c r="P106" s="39">
        <v>0</v>
      </c>
      <c r="Q106" s="40">
        <v>75.685110273361204</v>
      </c>
      <c r="R106" s="38">
        <v>86.671210026264191</v>
      </c>
      <c r="S106" s="39">
        <v>0</v>
      </c>
      <c r="T106" s="39">
        <v>1.7124500122070281</v>
      </c>
      <c r="U106" s="39">
        <v>12.992599948883058</v>
      </c>
      <c r="V106" s="40">
        <v>101.37625998735427</v>
      </c>
      <c r="W106" s="38">
        <v>4.5324699287414525</v>
      </c>
      <c r="X106" s="39">
        <v>0.12776000213623051</v>
      </c>
      <c r="Y106" s="39">
        <v>11.611820343017579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16.27205027389526</v>
      </c>
      <c r="AF106" s="38">
        <v>0</v>
      </c>
      <c r="AG106" s="39">
        <v>5.487769897460935</v>
      </c>
      <c r="AH106" s="39">
        <v>4.1287099947929393</v>
      </c>
      <c r="AI106" s="40">
        <v>9.6164798922538743</v>
      </c>
      <c r="AJ106" s="71">
        <v>318.01651071739195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122.86875983619699</v>
      </c>
      <c r="F107" s="39">
        <v>13.914100116729735</v>
      </c>
      <c r="G107" s="40">
        <v>136.78285995292671</v>
      </c>
      <c r="H107" s="38">
        <v>38.131490870475773</v>
      </c>
      <c r="I107" s="39">
        <v>7.8200000762939495E-2</v>
      </c>
      <c r="J107" s="39">
        <v>32.114200107574455</v>
      </c>
      <c r="K107" s="39">
        <v>0.25114000320434571</v>
      </c>
      <c r="L107" s="40">
        <v>70.575030982017509</v>
      </c>
      <c r="M107" s="38">
        <v>52.019700431823743</v>
      </c>
      <c r="N107" s="39">
        <v>0.86960999298095709</v>
      </c>
      <c r="O107" s="39">
        <v>42.39829003047943</v>
      </c>
      <c r="P107" s="39">
        <v>0</v>
      </c>
      <c r="Q107" s="40">
        <v>95.287600455284121</v>
      </c>
      <c r="R107" s="38">
        <v>72.448079972267138</v>
      </c>
      <c r="S107" s="39">
        <v>0</v>
      </c>
      <c r="T107" s="39">
        <v>0.201440002441406</v>
      </c>
      <c r="U107" s="39">
        <v>0.9825700006484982</v>
      </c>
      <c r="V107" s="40">
        <v>73.632089975357033</v>
      </c>
      <c r="W107" s="38">
        <v>2.7956898841857907</v>
      </c>
      <c r="X107" s="39">
        <v>0.14377000141143784</v>
      </c>
      <c r="Y107" s="39">
        <v>17.108989746093801</v>
      </c>
      <c r="Z107" s="39">
        <v>9.1239099731445279</v>
      </c>
      <c r="AA107" s="39">
        <v>5.7219299011230476</v>
      </c>
      <c r="AB107" s="39">
        <v>0.64365002441406205</v>
      </c>
      <c r="AC107" s="39">
        <v>0</v>
      </c>
      <c r="AD107" s="39">
        <v>0</v>
      </c>
      <c r="AE107" s="40">
        <v>35.537939530372668</v>
      </c>
      <c r="AF107" s="38">
        <v>0</v>
      </c>
      <c r="AG107" s="39">
        <v>5.8212100219726599</v>
      </c>
      <c r="AH107" s="39">
        <v>0.88759000635147078</v>
      </c>
      <c r="AI107" s="40">
        <v>6.7088000283241307</v>
      </c>
      <c r="AJ107" s="71">
        <v>418.52432092428216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146.33018029785163</v>
      </c>
      <c r="F108" s="39">
        <v>12.070280040740958</v>
      </c>
      <c r="G108" s="40">
        <v>158.40046033859258</v>
      </c>
      <c r="H108" s="38">
        <v>90.160079751968439</v>
      </c>
      <c r="I108" s="39">
        <v>3.1512299957275385</v>
      </c>
      <c r="J108" s="39">
        <v>78.122419918060345</v>
      </c>
      <c r="K108" s="39">
        <v>1.5123099803924567</v>
      </c>
      <c r="L108" s="40">
        <v>172.94603964614876</v>
      </c>
      <c r="M108" s="38">
        <v>89.045030458450384</v>
      </c>
      <c r="N108" s="39">
        <v>0.35147001075744666</v>
      </c>
      <c r="O108" s="39">
        <v>49.773030475616451</v>
      </c>
      <c r="P108" s="39">
        <v>0</v>
      </c>
      <c r="Q108" s="40">
        <v>139.16953094482429</v>
      </c>
      <c r="R108" s="38">
        <v>113.00694996690751</v>
      </c>
      <c r="S108" s="39">
        <v>0.64729000854492191</v>
      </c>
      <c r="T108" s="39">
        <v>0.23849000549316399</v>
      </c>
      <c r="U108" s="39">
        <v>12.980309920787816</v>
      </c>
      <c r="V108" s="40">
        <v>126.87303990173342</v>
      </c>
      <c r="W108" s="38">
        <v>5.6219299316406302</v>
      </c>
      <c r="X108" s="39">
        <v>0.26162999248504609</v>
      </c>
      <c r="Y108" s="39">
        <v>4.9772998352050779</v>
      </c>
      <c r="Z108" s="39">
        <v>3.3625299606323242</v>
      </c>
      <c r="AA108" s="39">
        <v>4.2182402343750001</v>
      </c>
      <c r="AB108" s="39">
        <v>0</v>
      </c>
      <c r="AC108" s="39">
        <v>0</v>
      </c>
      <c r="AD108" s="39">
        <v>0</v>
      </c>
      <c r="AE108" s="40">
        <v>18.44162995433808</v>
      </c>
      <c r="AF108" s="38">
        <v>0</v>
      </c>
      <c r="AG108" s="39">
        <v>4.7839199542999271</v>
      </c>
      <c r="AH108" s="39">
        <v>1.0641700210571294</v>
      </c>
      <c r="AI108" s="40">
        <v>5.8480899753570563</v>
      </c>
      <c r="AJ108" s="71">
        <v>621.67879076099416</v>
      </c>
    </row>
    <row r="109" spans="1:36" s="43" customFormat="1" x14ac:dyDescent="0.3">
      <c r="A109" s="44" t="s">
        <v>15</v>
      </c>
      <c r="B109" s="61"/>
      <c r="C109" s="92">
        <v>5257.7253685154919</v>
      </c>
      <c r="D109" s="93">
        <v>754.30363077449817</v>
      </c>
      <c r="E109" s="93">
        <v>2773.1447304906851</v>
      </c>
      <c r="F109" s="93">
        <v>430.99807992935189</v>
      </c>
      <c r="G109" s="40">
        <v>9216.1718097100274</v>
      </c>
      <c r="H109" s="92">
        <v>5709.2578311075558</v>
      </c>
      <c r="I109" s="93">
        <v>85.041079844951668</v>
      </c>
      <c r="J109" s="93">
        <v>10204.863012343998</v>
      </c>
      <c r="K109" s="93">
        <v>37.682670045375822</v>
      </c>
      <c r="L109" s="40">
        <v>16036.844593341883</v>
      </c>
      <c r="M109" s="92">
        <v>11708.391430080628</v>
      </c>
      <c r="N109" s="93">
        <v>28.792879988193508</v>
      </c>
      <c r="O109" s="93">
        <v>11416.415252422217</v>
      </c>
      <c r="P109" s="93">
        <v>5.6940099935531663</v>
      </c>
      <c r="Q109" s="40">
        <v>23159.293572484592</v>
      </c>
      <c r="R109" s="92">
        <v>11370.842018119518</v>
      </c>
      <c r="S109" s="93">
        <v>40.870059979438778</v>
      </c>
      <c r="T109" s="93">
        <v>188.13934007507558</v>
      </c>
      <c r="U109" s="93">
        <v>1798.3846086984879</v>
      </c>
      <c r="V109" s="40">
        <v>13398.236026872521</v>
      </c>
      <c r="W109" s="92">
        <v>302.19310975503919</v>
      </c>
      <c r="X109" s="93">
        <v>24.730849902629846</v>
      </c>
      <c r="Y109" s="93">
        <v>446.93464904928214</v>
      </c>
      <c r="Z109" s="93">
        <v>128.95556004285814</v>
      </c>
      <c r="AA109" s="93">
        <v>222.19009990119943</v>
      </c>
      <c r="AB109" s="93">
        <v>187.89803020048143</v>
      </c>
      <c r="AC109" s="93">
        <v>31.31703968620301</v>
      </c>
      <c r="AD109" s="93">
        <v>14.46776988792419</v>
      </c>
      <c r="AE109" s="40">
        <v>1358.6871084256172</v>
      </c>
      <c r="AF109" s="92">
        <v>0.76063997650146464</v>
      </c>
      <c r="AG109" s="93">
        <v>3103.3039606631992</v>
      </c>
      <c r="AH109" s="93">
        <v>1501.7370907448535</v>
      </c>
      <c r="AI109" s="40">
        <v>4605.801691384554</v>
      </c>
      <c r="AJ109" s="71">
        <v>67775.03480221919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0</v>
      </c>
      <c r="D2" s="39">
        <v>0</v>
      </c>
      <c r="E2" s="39">
        <v>0</v>
      </c>
      <c r="F2" s="39">
        <v>0</v>
      </c>
      <c r="G2" s="40">
        <v>0</v>
      </c>
      <c r="H2" s="38">
        <v>0</v>
      </c>
      <c r="I2" s="39">
        <v>0</v>
      </c>
      <c r="J2" s="39">
        <v>0</v>
      </c>
      <c r="K2" s="39">
        <v>0</v>
      </c>
      <c r="L2" s="40">
        <v>0</v>
      </c>
      <c r="M2" s="38">
        <v>0</v>
      </c>
      <c r="N2" s="39">
        <v>0</v>
      </c>
      <c r="O2" s="39">
        <v>5.5019999980926555E-2</v>
      </c>
      <c r="P2" s="39">
        <v>0</v>
      </c>
      <c r="Q2" s="40">
        <v>5.5019999980926555E-2</v>
      </c>
      <c r="R2" s="38">
        <v>3.3929999828338601E-2</v>
      </c>
      <c r="S2" s="39">
        <v>0</v>
      </c>
      <c r="T2" s="39">
        <v>3.53248999023437</v>
      </c>
      <c r="U2" s="39">
        <v>0.11098000097274785</v>
      </c>
      <c r="V2" s="40">
        <v>3.6773999910354562</v>
      </c>
      <c r="W2" s="38">
        <v>0</v>
      </c>
      <c r="X2" s="39">
        <v>0</v>
      </c>
      <c r="Y2" s="39">
        <v>0</v>
      </c>
      <c r="Z2" s="39">
        <v>0</v>
      </c>
      <c r="AA2" s="39">
        <v>0</v>
      </c>
      <c r="AB2" s="39">
        <v>0</v>
      </c>
      <c r="AC2" s="39">
        <v>0</v>
      </c>
      <c r="AD2" s="39">
        <v>0</v>
      </c>
      <c r="AE2" s="40">
        <v>0</v>
      </c>
      <c r="AF2" s="38">
        <v>0</v>
      </c>
      <c r="AG2" s="39">
        <v>0</v>
      </c>
      <c r="AH2" s="39">
        <v>0.68834999489784265</v>
      </c>
      <c r="AI2" s="40">
        <v>0.68834999489784265</v>
      </c>
      <c r="AJ2" s="71">
        <v>4.4207699859142249</v>
      </c>
    </row>
    <row r="3" spans="1:36" x14ac:dyDescent="0.3">
      <c r="A3" s="1" t="s">
        <v>44</v>
      </c>
      <c r="B3" s="61" t="s">
        <v>46</v>
      </c>
      <c r="C3" s="38">
        <v>0</v>
      </c>
      <c r="D3" s="39">
        <v>0</v>
      </c>
      <c r="E3" s="39">
        <v>0</v>
      </c>
      <c r="F3" s="39">
        <v>0</v>
      </c>
      <c r="G3" s="40">
        <v>0</v>
      </c>
      <c r="H3" s="38">
        <v>0</v>
      </c>
      <c r="I3" s="39">
        <v>0</v>
      </c>
      <c r="J3" s="39">
        <v>0</v>
      </c>
      <c r="K3" s="39">
        <v>0</v>
      </c>
      <c r="L3" s="40">
        <v>0</v>
      </c>
      <c r="M3" s="38">
        <v>0</v>
      </c>
      <c r="N3" s="39">
        <v>0</v>
      </c>
      <c r="O3" s="39">
        <v>5.1399998664856004E-3</v>
      </c>
      <c r="P3" s="39">
        <v>0</v>
      </c>
      <c r="Q3" s="40">
        <v>5.1399998664856004E-3</v>
      </c>
      <c r="R3" s="38">
        <v>0</v>
      </c>
      <c r="S3" s="39">
        <v>0</v>
      </c>
      <c r="T3" s="39">
        <v>0</v>
      </c>
      <c r="U3" s="39">
        <v>0</v>
      </c>
      <c r="V3" s="40">
        <v>0</v>
      </c>
      <c r="W3" s="38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40">
        <v>0</v>
      </c>
      <c r="AF3" s="38">
        <v>0</v>
      </c>
      <c r="AG3" s="39">
        <v>0</v>
      </c>
      <c r="AH3" s="39">
        <v>0</v>
      </c>
      <c r="AI3" s="40">
        <v>0</v>
      </c>
      <c r="AJ3" s="71">
        <v>5.1399998664856004E-3</v>
      </c>
    </row>
    <row r="4" spans="1:36" x14ac:dyDescent="0.3">
      <c r="A4" s="1" t="s">
        <v>44</v>
      </c>
      <c r="B4" s="61" t="s">
        <v>47</v>
      </c>
      <c r="C4" s="38">
        <v>0</v>
      </c>
      <c r="D4" s="39">
        <v>0</v>
      </c>
      <c r="E4" s="39">
        <v>0</v>
      </c>
      <c r="F4" s="39">
        <v>0</v>
      </c>
      <c r="G4" s="40">
        <v>0</v>
      </c>
      <c r="H4" s="38">
        <v>0</v>
      </c>
      <c r="I4" s="39">
        <v>0</v>
      </c>
      <c r="J4" s="39">
        <v>0</v>
      </c>
      <c r="K4" s="39">
        <v>0</v>
      </c>
      <c r="L4" s="40">
        <v>0</v>
      </c>
      <c r="M4" s="38">
        <v>0</v>
      </c>
      <c r="N4" s="39">
        <v>0</v>
      </c>
      <c r="O4" s="39">
        <v>0</v>
      </c>
      <c r="P4" s="39">
        <v>0</v>
      </c>
      <c r="Q4" s="40">
        <v>0</v>
      </c>
      <c r="R4" s="38">
        <v>0</v>
      </c>
      <c r="S4" s="39">
        <v>0</v>
      </c>
      <c r="T4" s="39">
        <v>0</v>
      </c>
      <c r="U4" s="39">
        <v>0</v>
      </c>
      <c r="V4" s="40">
        <v>0</v>
      </c>
      <c r="W4" s="38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40">
        <v>0</v>
      </c>
      <c r="AF4" s="38">
        <v>0</v>
      </c>
      <c r="AG4" s="39">
        <v>0</v>
      </c>
      <c r="AH4" s="39">
        <v>0</v>
      </c>
      <c r="AI4" s="40">
        <v>0</v>
      </c>
      <c r="AJ4" s="71">
        <v>0</v>
      </c>
    </row>
    <row r="5" spans="1:36" x14ac:dyDescent="0.3">
      <c r="A5" s="1" t="s">
        <v>44</v>
      </c>
      <c r="B5" s="61" t="s">
        <v>48</v>
      </c>
      <c r="C5" s="38">
        <v>0.62665997314453104</v>
      </c>
      <c r="D5" s="39">
        <v>0</v>
      </c>
      <c r="E5" s="39">
        <v>0</v>
      </c>
      <c r="F5" s="39">
        <v>0</v>
      </c>
      <c r="G5" s="40">
        <v>0.62665997314453104</v>
      </c>
      <c r="H5" s="38">
        <v>0</v>
      </c>
      <c r="I5" s="39">
        <v>0</v>
      </c>
      <c r="J5" s="39">
        <v>0</v>
      </c>
      <c r="K5" s="39">
        <v>0</v>
      </c>
      <c r="L5" s="40">
        <v>0</v>
      </c>
      <c r="M5" s="38">
        <v>0</v>
      </c>
      <c r="N5" s="39">
        <v>0</v>
      </c>
      <c r="O5" s="39">
        <v>2.8079999923706099E-2</v>
      </c>
      <c r="P5" s="39">
        <v>0</v>
      </c>
      <c r="Q5" s="40">
        <v>2.8079999923706099E-2</v>
      </c>
      <c r="R5" s="38">
        <v>0</v>
      </c>
      <c r="S5" s="39">
        <v>0</v>
      </c>
      <c r="T5" s="39">
        <v>0</v>
      </c>
      <c r="U5" s="39">
        <v>0</v>
      </c>
      <c r="V5" s="40">
        <v>0</v>
      </c>
      <c r="W5" s="38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40">
        <v>0</v>
      </c>
      <c r="AF5" s="38">
        <v>0</v>
      </c>
      <c r="AG5" s="39">
        <v>0</v>
      </c>
      <c r="AH5" s="39">
        <v>0</v>
      </c>
      <c r="AI5" s="40">
        <v>0</v>
      </c>
      <c r="AJ5" s="71">
        <v>0.65473997306823717</v>
      </c>
    </row>
    <row r="6" spans="1:36" x14ac:dyDescent="0.3">
      <c r="A6" s="1" t="s">
        <v>44</v>
      </c>
      <c r="B6" s="61" t="s">
        <v>49</v>
      </c>
      <c r="C6" s="38">
        <v>0</v>
      </c>
      <c r="D6" s="39">
        <v>0</v>
      </c>
      <c r="E6" s="39">
        <v>0</v>
      </c>
      <c r="F6" s="39">
        <v>0</v>
      </c>
      <c r="G6" s="40">
        <v>0</v>
      </c>
      <c r="H6" s="38">
        <v>0</v>
      </c>
      <c r="I6" s="39">
        <v>0</v>
      </c>
      <c r="J6" s="39">
        <v>6.2889999389648399E-2</v>
      </c>
      <c r="K6" s="39">
        <v>0</v>
      </c>
      <c r="L6" s="40">
        <v>6.2889999389648399E-2</v>
      </c>
      <c r="M6" s="38">
        <v>0</v>
      </c>
      <c r="N6" s="39">
        <v>0</v>
      </c>
      <c r="O6" s="39">
        <v>0</v>
      </c>
      <c r="P6" s="39">
        <v>0</v>
      </c>
      <c r="Q6" s="40">
        <v>0</v>
      </c>
      <c r="R6" s="38">
        <v>0</v>
      </c>
      <c r="S6" s="39">
        <v>0</v>
      </c>
      <c r="T6" s="39">
        <v>0</v>
      </c>
      <c r="U6" s="39">
        <v>0</v>
      </c>
      <c r="V6" s="40">
        <v>0</v>
      </c>
      <c r="W6" s="38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40">
        <v>0</v>
      </c>
      <c r="AF6" s="38">
        <v>0</v>
      </c>
      <c r="AG6" s="39">
        <v>0</v>
      </c>
      <c r="AH6" s="39">
        <v>0</v>
      </c>
      <c r="AI6" s="40">
        <v>0</v>
      </c>
      <c r="AJ6" s="71">
        <v>6.2889999389648399E-2</v>
      </c>
    </row>
    <row r="7" spans="1:36" x14ac:dyDescent="0.3">
      <c r="A7" s="1" t="s">
        <v>44</v>
      </c>
      <c r="B7" s="61" t="s">
        <v>50</v>
      </c>
      <c r="C7" s="38">
        <v>0</v>
      </c>
      <c r="D7" s="39">
        <v>0</v>
      </c>
      <c r="E7" s="39">
        <v>0</v>
      </c>
      <c r="F7" s="39">
        <v>0</v>
      </c>
      <c r="G7" s="40">
        <v>0</v>
      </c>
      <c r="H7" s="38">
        <v>0</v>
      </c>
      <c r="I7" s="39">
        <v>0</v>
      </c>
      <c r="J7" s="39">
        <v>0</v>
      </c>
      <c r="K7" s="39">
        <v>0</v>
      </c>
      <c r="L7" s="40">
        <v>0</v>
      </c>
      <c r="M7" s="38">
        <v>0</v>
      </c>
      <c r="N7" s="39">
        <v>0</v>
      </c>
      <c r="O7" s="39">
        <v>0</v>
      </c>
      <c r="P7" s="39">
        <v>0</v>
      </c>
      <c r="Q7" s="40">
        <v>0</v>
      </c>
      <c r="R7" s="38">
        <v>0</v>
      </c>
      <c r="S7" s="39">
        <v>0</v>
      </c>
      <c r="T7" s="39">
        <v>0</v>
      </c>
      <c r="U7" s="39">
        <v>0</v>
      </c>
      <c r="V7" s="40">
        <v>0</v>
      </c>
      <c r="W7" s="38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40">
        <v>0</v>
      </c>
      <c r="AF7" s="38">
        <v>0</v>
      </c>
      <c r="AG7" s="39">
        <v>0</v>
      </c>
      <c r="AH7" s="39">
        <v>0</v>
      </c>
      <c r="AI7" s="40">
        <v>0</v>
      </c>
      <c r="AJ7" s="71">
        <v>0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0</v>
      </c>
      <c r="G8" s="40">
        <v>0</v>
      </c>
      <c r="H8" s="38">
        <v>0</v>
      </c>
      <c r="I8" s="39">
        <v>0</v>
      </c>
      <c r="J8" s="39">
        <v>0</v>
      </c>
      <c r="K8" s="39">
        <v>0</v>
      </c>
      <c r="L8" s="40">
        <v>0</v>
      </c>
      <c r="M8" s="38">
        <v>0</v>
      </c>
      <c r="N8" s="39">
        <v>0</v>
      </c>
      <c r="O8" s="39">
        <v>0</v>
      </c>
      <c r="P8" s="39">
        <v>0</v>
      </c>
      <c r="Q8" s="40">
        <v>0</v>
      </c>
      <c r="R8" s="38">
        <v>0</v>
      </c>
      <c r="S8" s="39">
        <v>0</v>
      </c>
      <c r="T8" s="39">
        <v>0</v>
      </c>
      <c r="U8" s="39">
        <v>0</v>
      </c>
      <c r="V8" s="40">
        <v>0</v>
      </c>
      <c r="W8" s="38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40">
        <v>0</v>
      </c>
      <c r="AF8" s="38">
        <v>0</v>
      </c>
      <c r="AG8" s="39">
        <v>0</v>
      </c>
      <c r="AH8" s="39">
        <v>0</v>
      </c>
      <c r="AI8" s="40">
        <v>0</v>
      </c>
      <c r="AJ8" s="71">
        <v>0</v>
      </c>
    </row>
    <row r="9" spans="1:36" x14ac:dyDescent="0.3">
      <c r="A9" s="1" t="s">
        <v>44</v>
      </c>
      <c r="B9" s="61" t="s">
        <v>52</v>
      </c>
      <c r="C9" s="38">
        <v>0</v>
      </c>
      <c r="D9" s="39">
        <v>0</v>
      </c>
      <c r="E9" s="39">
        <v>0</v>
      </c>
      <c r="F9" s="39">
        <v>0</v>
      </c>
      <c r="G9" s="40">
        <v>0</v>
      </c>
      <c r="H9" s="38">
        <v>0</v>
      </c>
      <c r="I9" s="39">
        <v>0</v>
      </c>
      <c r="J9" s="39">
        <v>0</v>
      </c>
      <c r="K9" s="39">
        <v>0</v>
      </c>
      <c r="L9" s="40">
        <v>0</v>
      </c>
      <c r="M9" s="38">
        <v>0</v>
      </c>
      <c r="N9" s="39">
        <v>0</v>
      </c>
      <c r="O9" s="39">
        <v>1.3630000114440899E-2</v>
      </c>
      <c r="P9" s="39">
        <v>0</v>
      </c>
      <c r="Q9" s="40">
        <v>1.3630000114440899E-2</v>
      </c>
      <c r="R9" s="38">
        <v>0</v>
      </c>
      <c r="S9" s="39">
        <v>0</v>
      </c>
      <c r="T9" s="39">
        <v>0</v>
      </c>
      <c r="U9" s="39">
        <v>1.477169956207278</v>
      </c>
      <c r="V9" s="40">
        <v>1.477169956207278</v>
      </c>
      <c r="W9" s="38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40">
        <v>0</v>
      </c>
      <c r="AF9" s="38">
        <v>0</v>
      </c>
      <c r="AG9" s="39">
        <v>0</v>
      </c>
      <c r="AH9" s="39">
        <v>0</v>
      </c>
      <c r="AI9" s="40">
        <v>0</v>
      </c>
      <c r="AJ9" s="71">
        <v>1.4907999563217189</v>
      </c>
    </row>
    <row r="10" spans="1:36" x14ac:dyDescent="0.3">
      <c r="A10" s="1" t="s">
        <v>168</v>
      </c>
      <c r="B10" s="61" t="s">
        <v>53</v>
      </c>
      <c r="C10" s="38">
        <v>0</v>
      </c>
      <c r="D10" s="39">
        <v>0</v>
      </c>
      <c r="E10" s="39">
        <v>0</v>
      </c>
      <c r="F10" s="39">
        <v>0</v>
      </c>
      <c r="G10" s="40">
        <v>0</v>
      </c>
      <c r="H10" s="38">
        <v>0</v>
      </c>
      <c r="I10" s="39">
        <v>0</v>
      </c>
      <c r="J10" s="39">
        <v>0</v>
      </c>
      <c r="K10" s="39">
        <v>0</v>
      </c>
      <c r="L10" s="40">
        <v>0</v>
      </c>
      <c r="M10" s="38">
        <v>0</v>
      </c>
      <c r="N10" s="39">
        <v>0</v>
      </c>
      <c r="O10" s="39">
        <v>1.35600004196167E-2</v>
      </c>
      <c r="P10" s="39">
        <v>0</v>
      </c>
      <c r="Q10" s="40">
        <v>1.35600004196167E-2</v>
      </c>
      <c r="R10" s="38">
        <v>3.3619998931884797E-2</v>
      </c>
      <c r="S10" s="39">
        <v>0</v>
      </c>
      <c r="T10" s="39">
        <v>0</v>
      </c>
      <c r="U10" s="39">
        <v>1.8820000171661331E-2</v>
      </c>
      <c r="V10" s="40">
        <v>5.2439999103546131E-2</v>
      </c>
      <c r="W10" s="38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40">
        <v>0</v>
      </c>
      <c r="AF10" s="38">
        <v>0</v>
      </c>
      <c r="AG10" s="39">
        <v>0</v>
      </c>
      <c r="AH10" s="39">
        <v>0</v>
      </c>
      <c r="AI10" s="40">
        <v>0</v>
      </c>
      <c r="AJ10" s="71">
        <v>6.5999999523162836E-2</v>
      </c>
    </row>
    <row r="11" spans="1:36" x14ac:dyDescent="0.3">
      <c r="A11" s="1" t="s">
        <v>54</v>
      </c>
      <c r="B11" s="61" t="s">
        <v>55</v>
      </c>
      <c r="C11" s="38">
        <v>0.91470001220703201</v>
      </c>
      <c r="D11" s="39">
        <v>0</v>
      </c>
      <c r="E11" s="39">
        <v>0.10141999816894499</v>
      </c>
      <c r="F11" s="39">
        <v>0</v>
      </c>
      <c r="G11" s="40">
        <v>1.0161200103759771</v>
      </c>
      <c r="H11" s="38">
        <v>0</v>
      </c>
      <c r="I11" s="39">
        <v>0</v>
      </c>
      <c r="J11" s="39">
        <v>0</v>
      </c>
      <c r="K11" s="39">
        <v>0</v>
      </c>
      <c r="L11" s="40">
        <v>0</v>
      </c>
      <c r="M11" s="38">
        <v>0</v>
      </c>
      <c r="N11" s="39">
        <v>0</v>
      </c>
      <c r="O11" s="39">
        <v>0</v>
      </c>
      <c r="P11" s="39">
        <v>0</v>
      </c>
      <c r="Q11" s="40">
        <v>0</v>
      </c>
      <c r="R11" s="38">
        <v>6.8660003662109406E-2</v>
      </c>
      <c r="S11" s="39">
        <v>0</v>
      </c>
      <c r="T11" s="39">
        <v>0</v>
      </c>
      <c r="U11" s="39">
        <v>5.39900007247925E-2</v>
      </c>
      <c r="V11" s="40">
        <v>0.12265000438690191</v>
      </c>
      <c r="W11" s="38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40">
        <v>0</v>
      </c>
      <c r="AF11" s="38">
        <v>0</v>
      </c>
      <c r="AG11" s="39">
        <v>0</v>
      </c>
      <c r="AH11" s="39">
        <v>0</v>
      </c>
      <c r="AI11" s="40">
        <v>0</v>
      </c>
      <c r="AJ11" s="71">
        <v>1.138770014762879</v>
      </c>
    </row>
    <row r="12" spans="1:36" x14ac:dyDescent="0.3">
      <c r="A12" s="1" t="s">
        <v>54</v>
      </c>
      <c r="B12" s="61" t="s">
        <v>56</v>
      </c>
      <c r="C12" s="38">
        <v>0</v>
      </c>
      <c r="D12" s="39">
        <v>0</v>
      </c>
      <c r="E12" s="39">
        <v>0</v>
      </c>
      <c r="F12" s="39">
        <v>0</v>
      </c>
      <c r="G12" s="40">
        <v>0</v>
      </c>
      <c r="H12" s="38">
        <v>0</v>
      </c>
      <c r="I12" s="39">
        <v>0</v>
      </c>
      <c r="J12" s="39">
        <v>0</v>
      </c>
      <c r="K12" s="39">
        <v>0</v>
      </c>
      <c r="L12" s="40">
        <v>0</v>
      </c>
      <c r="M12" s="38">
        <v>0</v>
      </c>
      <c r="N12" s="39">
        <v>0</v>
      </c>
      <c r="O12" s="39">
        <v>0</v>
      </c>
      <c r="P12" s="39">
        <v>0</v>
      </c>
      <c r="Q12" s="40">
        <v>0</v>
      </c>
      <c r="R12" s="38">
        <v>1.5470000267028799E-2</v>
      </c>
      <c r="S12" s="39">
        <v>0</v>
      </c>
      <c r="T12" s="39">
        <v>2.7920000076293899E-2</v>
      </c>
      <c r="U12" s="39">
        <v>0</v>
      </c>
      <c r="V12" s="40">
        <v>4.3390000343322702E-2</v>
      </c>
      <c r="W12" s="38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40">
        <v>0</v>
      </c>
      <c r="AF12" s="38">
        <v>0</v>
      </c>
      <c r="AG12" s="39">
        <v>0</v>
      </c>
      <c r="AH12" s="39">
        <v>0</v>
      </c>
      <c r="AI12" s="40">
        <v>0</v>
      </c>
      <c r="AJ12" s="71">
        <v>4.3390000343322702E-2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</v>
      </c>
      <c r="G13" s="40">
        <v>0</v>
      </c>
      <c r="H13" s="38">
        <v>0</v>
      </c>
      <c r="I13" s="39">
        <v>0</v>
      </c>
      <c r="J13" s="39">
        <v>0</v>
      </c>
      <c r="K13" s="39">
        <v>0</v>
      </c>
      <c r="L13" s="40">
        <v>0</v>
      </c>
      <c r="M13" s="38">
        <v>0</v>
      </c>
      <c r="N13" s="39">
        <v>0</v>
      </c>
      <c r="O13" s="39">
        <v>0</v>
      </c>
      <c r="P13" s="39">
        <v>0</v>
      </c>
      <c r="Q13" s="40">
        <v>0</v>
      </c>
      <c r="R13" s="38">
        <v>0</v>
      </c>
      <c r="S13" s="39">
        <v>0</v>
      </c>
      <c r="T13" s="39">
        <v>0</v>
      </c>
      <c r="U13" s="39">
        <v>0</v>
      </c>
      <c r="V13" s="40">
        <v>0</v>
      </c>
      <c r="W13" s="38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40">
        <v>0</v>
      </c>
      <c r="AF13" s="38">
        <v>0</v>
      </c>
      <c r="AG13" s="39">
        <v>0</v>
      </c>
      <c r="AH13" s="39">
        <v>3.5720001220703103E-2</v>
      </c>
      <c r="AI13" s="40">
        <v>3.5720001220703103E-2</v>
      </c>
      <c r="AJ13" s="71">
        <v>3.5720001220703103E-2</v>
      </c>
    </row>
    <row r="14" spans="1:36" x14ac:dyDescent="0.3">
      <c r="A14" s="1" t="s">
        <v>54</v>
      </c>
      <c r="B14" s="61" t="s">
        <v>58</v>
      </c>
      <c r="C14" s="38">
        <v>0.14863000488281253</v>
      </c>
      <c r="D14" s="39">
        <v>0</v>
      </c>
      <c r="E14" s="39">
        <v>2.6777200317382812</v>
      </c>
      <c r="F14" s="39">
        <v>8.0089996337890601E-2</v>
      </c>
      <c r="G14" s="40">
        <v>2.9064400329589843</v>
      </c>
      <c r="H14" s="38">
        <v>0</v>
      </c>
      <c r="I14" s="39">
        <v>0</v>
      </c>
      <c r="J14" s="39">
        <v>0</v>
      </c>
      <c r="K14" s="39">
        <v>0</v>
      </c>
      <c r="L14" s="40">
        <v>0</v>
      </c>
      <c r="M14" s="38">
        <v>0</v>
      </c>
      <c r="N14" s="39">
        <v>0</v>
      </c>
      <c r="O14" s="39">
        <v>0.14887999725341769</v>
      </c>
      <c r="P14" s="39">
        <v>0</v>
      </c>
      <c r="Q14" s="40">
        <v>0.14887999725341769</v>
      </c>
      <c r="R14" s="38">
        <v>0.19950000000000001</v>
      </c>
      <c r="S14" s="39">
        <v>0</v>
      </c>
      <c r="T14" s="39">
        <v>0</v>
      </c>
      <c r="U14" s="39">
        <v>0.1370499992370606</v>
      </c>
      <c r="V14" s="40">
        <v>0.33654999923706064</v>
      </c>
      <c r="W14" s="38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40">
        <v>0</v>
      </c>
      <c r="AF14" s="38">
        <v>0</v>
      </c>
      <c r="AG14" s="39">
        <v>3.9689998626709001E-2</v>
      </c>
      <c r="AH14" s="39">
        <v>4.9080001831054702E-2</v>
      </c>
      <c r="AI14" s="40">
        <v>8.8770000457763704E-2</v>
      </c>
      <c r="AJ14" s="71">
        <v>3.4806400299072262</v>
      </c>
    </row>
    <row r="15" spans="1:36" x14ac:dyDescent="0.3">
      <c r="A15" s="1" t="s">
        <v>54</v>
      </c>
      <c r="B15" s="61" t="s">
        <v>59</v>
      </c>
      <c r="C15" s="38">
        <v>0</v>
      </c>
      <c r="D15" s="39">
        <v>0</v>
      </c>
      <c r="E15" s="39">
        <v>0</v>
      </c>
      <c r="F15" s="39">
        <v>0</v>
      </c>
      <c r="G15" s="40">
        <v>0</v>
      </c>
      <c r="H15" s="38">
        <v>0</v>
      </c>
      <c r="I15" s="39">
        <v>0</v>
      </c>
      <c r="J15" s="39">
        <v>0</v>
      </c>
      <c r="K15" s="39">
        <v>0</v>
      </c>
      <c r="L15" s="40">
        <v>0</v>
      </c>
      <c r="M15" s="38">
        <v>0</v>
      </c>
      <c r="N15" s="39">
        <v>0</v>
      </c>
      <c r="O15" s="39">
        <v>0.11829000329971354</v>
      </c>
      <c r="P15" s="39">
        <v>0</v>
      </c>
      <c r="Q15" s="40">
        <v>0.11829000329971354</v>
      </c>
      <c r="R15" s="38">
        <v>0</v>
      </c>
      <c r="S15" s="39">
        <v>0</v>
      </c>
      <c r="T15" s="39">
        <v>0</v>
      </c>
      <c r="U15" s="39">
        <v>0</v>
      </c>
      <c r="V15" s="40">
        <v>0</v>
      </c>
      <c r="W15" s="38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40">
        <v>0</v>
      </c>
      <c r="AF15" s="38">
        <v>0</v>
      </c>
      <c r="AG15" s="39">
        <v>0</v>
      </c>
      <c r="AH15" s="39">
        <v>0.2659600038528438</v>
      </c>
      <c r="AI15" s="40">
        <v>0.2659600038528438</v>
      </c>
      <c r="AJ15" s="71">
        <v>0.3842500071525573</v>
      </c>
    </row>
    <row r="16" spans="1:36" x14ac:dyDescent="0.3">
      <c r="A16" s="1" t="s">
        <v>54</v>
      </c>
      <c r="B16" s="61" t="s">
        <v>60</v>
      </c>
      <c r="C16" s="38">
        <v>0</v>
      </c>
      <c r="D16" s="39">
        <v>0</v>
      </c>
      <c r="E16" s="39">
        <v>2.1296000976562501</v>
      </c>
      <c r="F16" s="39">
        <v>0</v>
      </c>
      <c r="G16" s="40">
        <v>2.1296000976562501</v>
      </c>
      <c r="H16" s="38">
        <v>0</v>
      </c>
      <c r="I16" s="39">
        <v>0</v>
      </c>
      <c r="J16" s="39">
        <v>0</v>
      </c>
      <c r="K16" s="39">
        <v>0</v>
      </c>
      <c r="L16" s="40">
        <v>0</v>
      </c>
      <c r="M16" s="38">
        <v>5.0479999542236302E-2</v>
      </c>
      <c r="N16" s="39">
        <v>0</v>
      </c>
      <c r="O16" s="39">
        <v>1.9229999542236299E-2</v>
      </c>
      <c r="P16" s="39">
        <v>0</v>
      </c>
      <c r="Q16" s="40">
        <v>6.9709999084472604E-2</v>
      </c>
      <c r="R16" s="38">
        <v>0.116970001220703</v>
      </c>
      <c r="S16" s="39">
        <v>0</v>
      </c>
      <c r="T16" s="39">
        <v>0</v>
      </c>
      <c r="U16" s="39">
        <v>0</v>
      </c>
      <c r="V16" s="40">
        <v>0.116970001220703</v>
      </c>
      <c r="W16" s="38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40">
        <v>0</v>
      </c>
      <c r="AF16" s="38">
        <v>0</v>
      </c>
      <c r="AG16" s="39">
        <v>0</v>
      </c>
      <c r="AH16" s="39">
        <v>2.8799999237060499E-2</v>
      </c>
      <c r="AI16" s="40">
        <v>2.8799999237060499E-2</v>
      </c>
      <c r="AJ16" s="71">
        <v>2.3450800971984864</v>
      </c>
    </row>
    <row r="17" spans="1:36" x14ac:dyDescent="0.3">
      <c r="A17" s="1" t="s">
        <v>54</v>
      </c>
      <c r="B17" s="61" t="s">
        <v>61</v>
      </c>
      <c r="C17" s="38">
        <v>0</v>
      </c>
      <c r="D17" s="39">
        <v>0</v>
      </c>
      <c r="E17" s="39">
        <v>0</v>
      </c>
      <c r="F17" s="39">
        <v>0</v>
      </c>
      <c r="G17" s="40">
        <v>0</v>
      </c>
      <c r="H17" s="38">
        <v>0.11683000183105501</v>
      </c>
      <c r="I17" s="39">
        <v>0</v>
      </c>
      <c r="J17" s="39">
        <v>0</v>
      </c>
      <c r="K17" s="39">
        <v>0</v>
      </c>
      <c r="L17" s="40">
        <v>0.11683000183105501</v>
      </c>
      <c r="M17" s="38">
        <v>0</v>
      </c>
      <c r="N17" s="39">
        <v>0</v>
      </c>
      <c r="O17" s="39">
        <v>0</v>
      </c>
      <c r="P17" s="39">
        <v>0</v>
      </c>
      <c r="Q17" s="40">
        <v>0</v>
      </c>
      <c r="R17" s="38">
        <v>0</v>
      </c>
      <c r="S17" s="39">
        <v>0</v>
      </c>
      <c r="T17" s="39">
        <v>0</v>
      </c>
      <c r="U17" s="39">
        <v>0</v>
      </c>
      <c r="V17" s="40">
        <v>0</v>
      </c>
      <c r="W17" s="38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40">
        <v>0</v>
      </c>
      <c r="AF17" s="38">
        <v>0</v>
      </c>
      <c r="AG17" s="39">
        <v>0</v>
      </c>
      <c r="AH17" s="39">
        <v>0</v>
      </c>
      <c r="AI17" s="40">
        <v>0</v>
      </c>
      <c r="AJ17" s="71">
        <v>0.11683000183105501</v>
      </c>
    </row>
    <row r="18" spans="1:36" x14ac:dyDescent="0.3">
      <c r="A18" s="1" t="s">
        <v>54</v>
      </c>
      <c r="B18" s="61" t="s">
        <v>62</v>
      </c>
      <c r="C18" s="38">
        <v>0</v>
      </c>
      <c r="D18" s="39">
        <v>0</v>
      </c>
      <c r="E18" s="39">
        <v>0</v>
      </c>
      <c r="F18" s="39">
        <v>0</v>
      </c>
      <c r="G18" s="40">
        <v>0</v>
      </c>
      <c r="H18" s="38">
        <v>0</v>
      </c>
      <c r="I18" s="39">
        <v>0</v>
      </c>
      <c r="J18" s="39">
        <v>0</v>
      </c>
      <c r="K18" s="39">
        <v>0</v>
      </c>
      <c r="L18" s="40">
        <v>0</v>
      </c>
      <c r="M18" s="38">
        <v>0</v>
      </c>
      <c r="N18" s="39">
        <v>0</v>
      </c>
      <c r="O18" s="39">
        <v>0</v>
      </c>
      <c r="P18" s="39">
        <v>0</v>
      </c>
      <c r="Q18" s="40">
        <v>0</v>
      </c>
      <c r="R18" s="38">
        <v>0</v>
      </c>
      <c r="S18" s="39">
        <v>0</v>
      </c>
      <c r="T18" s="39">
        <v>0</v>
      </c>
      <c r="U18" s="39">
        <v>0</v>
      </c>
      <c r="V18" s="40">
        <v>0</v>
      </c>
      <c r="W18" s="38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40">
        <v>0</v>
      </c>
      <c r="AF18" s="38">
        <v>0</v>
      </c>
      <c r="AG18" s="39">
        <v>8.6709999084472703E-2</v>
      </c>
      <c r="AH18" s="39">
        <v>0</v>
      </c>
      <c r="AI18" s="40">
        <v>8.6709999084472703E-2</v>
      </c>
      <c r="AJ18" s="71">
        <v>8.6709999084472703E-2</v>
      </c>
    </row>
    <row r="19" spans="1:36" x14ac:dyDescent="0.3">
      <c r="A19" s="1" t="s">
        <v>54</v>
      </c>
      <c r="B19" s="61" t="s">
        <v>63</v>
      </c>
      <c r="C19" s="38">
        <v>0</v>
      </c>
      <c r="D19" s="39">
        <v>0</v>
      </c>
      <c r="E19" s="39">
        <v>0</v>
      </c>
      <c r="F19" s="39">
        <v>0</v>
      </c>
      <c r="G19" s="40">
        <v>0</v>
      </c>
      <c r="H19" s="38">
        <v>0</v>
      </c>
      <c r="I19" s="39">
        <v>0</v>
      </c>
      <c r="J19" s="39">
        <v>0</v>
      </c>
      <c r="K19" s="39">
        <v>0</v>
      </c>
      <c r="L19" s="40">
        <v>0</v>
      </c>
      <c r="M19" s="38">
        <v>0</v>
      </c>
      <c r="N19" s="39">
        <v>0</v>
      </c>
      <c r="O19" s="39">
        <v>0</v>
      </c>
      <c r="P19" s="39">
        <v>0</v>
      </c>
      <c r="Q19" s="40">
        <v>0</v>
      </c>
      <c r="R19" s="38">
        <v>0</v>
      </c>
      <c r="S19" s="39">
        <v>0</v>
      </c>
      <c r="T19" s="39">
        <v>0</v>
      </c>
      <c r="U19" s="39">
        <v>0</v>
      </c>
      <c r="V19" s="40">
        <v>0</v>
      </c>
      <c r="W19" s="38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40">
        <v>0</v>
      </c>
      <c r="AF19" s="38">
        <v>0</v>
      </c>
      <c r="AG19" s="39">
        <v>0</v>
      </c>
      <c r="AH19" s="39">
        <v>3.9389998674392697E-2</v>
      </c>
      <c r="AI19" s="40">
        <v>3.9389998674392697E-2</v>
      </c>
      <c r="AJ19" s="71">
        <v>3.9389998674392697E-2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9.970739990234371</v>
      </c>
      <c r="F20" s="39">
        <v>1.9385900115966799</v>
      </c>
      <c r="G20" s="40">
        <v>11.909330001831052</v>
      </c>
      <c r="H20" s="38">
        <v>0</v>
      </c>
      <c r="I20" s="39">
        <v>0</v>
      </c>
      <c r="J20" s="39">
        <v>0</v>
      </c>
      <c r="K20" s="39">
        <v>0</v>
      </c>
      <c r="L20" s="40">
        <v>0</v>
      </c>
      <c r="M20" s="38">
        <v>0</v>
      </c>
      <c r="N20" s="39">
        <v>0</v>
      </c>
      <c r="O20" s="39">
        <v>0</v>
      </c>
      <c r="P20" s="39">
        <v>0</v>
      </c>
      <c r="Q20" s="40">
        <v>0</v>
      </c>
      <c r="R20" s="38">
        <v>0</v>
      </c>
      <c r="S20" s="39">
        <v>0</v>
      </c>
      <c r="T20" s="39">
        <v>5.9330001831054698E-2</v>
      </c>
      <c r="U20" s="39">
        <v>0</v>
      </c>
      <c r="V20" s="40">
        <v>5.9330001831054698E-2</v>
      </c>
      <c r="W20" s="38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40">
        <v>0</v>
      </c>
      <c r="AF20" s="38">
        <v>0</v>
      </c>
      <c r="AG20" s="39">
        <v>0</v>
      </c>
      <c r="AH20" s="39">
        <v>7.9139999389648399E-2</v>
      </c>
      <c r="AI20" s="40">
        <v>7.9139999389648399E-2</v>
      </c>
      <c r="AJ20" s="71">
        <v>12.047800003051755</v>
      </c>
    </row>
    <row r="21" spans="1:36" x14ac:dyDescent="0.3">
      <c r="A21" s="1" t="s">
        <v>54</v>
      </c>
      <c r="B21" s="61" t="s">
        <v>65</v>
      </c>
      <c r="C21" s="38">
        <v>0</v>
      </c>
      <c r="D21" s="39">
        <v>0</v>
      </c>
      <c r="E21" s="39">
        <v>0</v>
      </c>
      <c r="F21" s="39">
        <v>0</v>
      </c>
      <c r="G21" s="40">
        <v>0</v>
      </c>
      <c r="H21" s="38">
        <v>0</v>
      </c>
      <c r="I21" s="39">
        <v>0</v>
      </c>
      <c r="J21" s="39">
        <v>0</v>
      </c>
      <c r="K21" s="39">
        <v>0</v>
      </c>
      <c r="L21" s="40">
        <v>0</v>
      </c>
      <c r="M21" s="38">
        <v>0</v>
      </c>
      <c r="N21" s="39">
        <v>0</v>
      </c>
      <c r="O21" s="39">
        <v>0</v>
      </c>
      <c r="P21" s="39">
        <v>0</v>
      </c>
      <c r="Q21" s="40">
        <v>0</v>
      </c>
      <c r="R21" s="38">
        <v>0</v>
      </c>
      <c r="S21" s="39">
        <v>0</v>
      </c>
      <c r="T21" s="39">
        <v>0</v>
      </c>
      <c r="U21" s="39">
        <v>0</v>
      </c>
      <c r="V21" s="40">
        <v>0</v>
      </c>
      <c r="W21" s="38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40">
        <v>0</v>
      </c>
      <c r="AF21" s="38">
        <v>0</v>
      </c>
      <c r="AG21" s="39">
        <v>0</v>
      </c>
      <c r="AH21" s="39">
        <v>0</v>
      </c>
      <c r="AI21" s="40">
        <v>0</v>
      </c>
      <c r="AJ21" s="71">
        <v>0</v>
      </c>
    </row>
    <row r="22" spans="1:36" x14ac:dyDescent="0.3">
      <c r="A22" s="1" t="s">
        <v>54</v>
      </c>
      <c r="B22" s="61" t="s">
        <v>66</v>
      </c>
      <c r="C22" s="38">
        <v>0.49411999511718802</v>
      </c>
      <c r="D22" s="39">
        <v>0</v>
      </c>
      <c r="E22" s="39">
        <v>1.9034599609375</v>
      </c>
      <c r="F22" s="39">
        <v>0.11874999999999999</v>
      </c>
      <c r="G22" s="40">
        <v>2.5163299560546881</v>
      </c>
      <c r="H22" s="38">
        <v>0</v>
      </c>
      <c r="I22" s="39">
        <v>0</v>
      </c>
      <c r="J22" s="39">
        <v>0</v>
      </c>
      <c r="K22" s="39">
        <v>0</v>
      </c>
      <c r="L22" s="40">
        <v>0</v>
      </c>
      <c r="M22" s="38">
        <v>3.4810001373291002E-2</v>
      </c>
      <c r="N22" s="39">
        <v>0</v>
      </c>
      <c r="O22" s="39">
        <v>0</v>
      </c>
      <c r="P22" s="39">
        <v>0</v>
      </c>
      <c r="Q22" s="40">
        <v>3.4810001373291002E-2</v>
      </c>
      <c r="R22" s="38">
        <v>0</v>
      </c>
      <c r="S22" s="39">
        <v>0</v>
      </c>
      <c r="T22" s="39">
        <v>0</v>
      </c>
      <c r="U22" s="39">
        <v>0.2450299978256224</v>
      </c>
      <c r="V22" s="40">
        <v>0.2450299978256224</v>
      </c>
      <c r="W22" s="38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40">
        <v>0</v>
      </c>
      <c r="AF22" s="38">
        <v>0</v>
      </c>
      <c r="AG22" s="39">
        <v>0</v>
      </c>
      <c r="AH22" s="39">
        <v>0</v>
      </c>
      <c r="AI22" s="40">
        <v>0</v>
      </c>
      <c r="AJ22" s="71">
        <v>2.7961699552536015</v>
      </c>
    </row>
    <row r="23" spans="1:36" x14ac:dyDescent="0.3">
      <c r="A23" s="1" t="s">
        <v>169</v>
      </c>
      <c r="B23" s="61" t="s">
        <v>170</v>
      </c>
      <c r="C23" s="38">
        <v>0</v>
      </c>
      <c r="D23" s="39">
        <v>0</v>
      </c>
      <c r="E23" s="39">
        <v>0</v>
      </c>
      <c r="F23" s="39">
        <v>0</v>
      </c>
      <c r="G23" s="40">
        <v>0</v>
      </c>
      <c r="H23" s="38">
        <v>0</v>
      </c>
      <c r="I23" s="39">
        <v>0</v>
      </c>
      <c r="J23" s="39">
        <v>0</v>
      </c>
      <c r="K23" s="39">
        <v>0</v>
      </c>
      <c r="L23" s="40">
        <v>0</v>
      </c>
      <c r="M23" s="38">
        <v>0</v>
      </c>
      <c r="N23" s="39">
        <v>0</v>
      </c>
      <c r="O23" s="39">
        <v>0</v>
      </c>
      <c r="P23" s="39">
        <v>0</v>
      </c>
      <c r="Q23" s="40">
        <v>0</v>
      </c>
      <c r="R23" s="38">
        <v>0</v>
      </c>
      <c r="S23" s="39">
        <v>0</v>
      </c>
      <c r="T23" s="39">
        <v>0</v>
      </c>
      <c r="U23" s="39">
        <v>1.1620499873161312</v>
      </c>
      <c r="V23" s="40">
        <v>1.1620499873161312</v>
      </c>
      <c r="W23" s="38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40">
        <v>0</v>
      </c>
      <c r="AF23" s="38">
        <v>0</v>
      </c>
      <c r="AG23" s="39">
        <v>0</v>
      </c>
      <c r="AH23" s="39">
        <v>2.8090000152587901E-2</v>
      </c>
      <c r="AI23" s="40">
        <v>2.8090000152587901E-2</v>
      </c>
      <c r="AJ23" s="71">
        <v>1.1901399874687191</v>
      </c>
    </row>
    <row r="24" spans="1:36" x14ac:dyDescent="0.3">
      <c r="A24" s="1" t="s">
        <v>169</v>
      </c>
      <c r="B24" s="61" t="s">
        <v>67</v>
      </c>
      <c r="C24" s="38">
        <v>0</v>
      </c>
      <c r="D24" s="39">
        <v>0</v>
      </c>
      <c r="E24" s="39">
        <v>2.6101199951171901</v>
      </c>
      <c r="F24" s="39">
        <v>0</v>
      </c>
      <c r="G24" s="40">
        <v>2.6101199951171901</v>
      </c>
      <c r="H24" s="38">
        <v>0</v>
      </c>
      <c r="I24" s="39">
        <v>2.5760000228881801E-2</v>
      </c>
      <c r="J24" s="39">
        <v>0</v>
      </c>
      <c r="K24" s="39">
        <v>0</v>
      </c>
      <c r="L24" s="40">
        <v>2.5760000228881801E-2</v>
      </c>
      <c r="M24" s="38">
        <v>0</v>
      </c>
      <c r="N24" s="39">
        <v>0</v>
      </c>
      <c r="O24" s="39">
        <v>0</v>
      </c>
      <c r="P24" s="39">
        <v>0</v>
      </c>
      <c r="Q24" s="40">
        <v>0</v>
      </c>
      <c r="R24" s="38">
        <v>8.9899997711181592E-3</v>
      </c>
      <c r="S24" s="39">
        <v>0</v>
      </c>
      <c r="T24" s="39">
        <v>0</v>
      </c>
      <c r="U24" s="39">
        <v>0</v>
      </c>
      <c r="V24" s="40">
        <v>8.9899997711181592E-3</v>
      </c>
      <c r="W24" s="38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40">
        <v>0</v>
      </c>
      <c r="AF24" s="38">
        <v>0</v>
      </c>
      <c r="AG24" s="39">
        <v>0</v>
      </c>
      <c r="AH24" s="39">
        <v>1.38999996185303E-2</v>
      </c>
      <c r="AI24" s="40">
        <v>1.38999996185303E-2</v>
      </c>
      <c r="AJ24" s="71">
        <v>2.6587699947357204</v>
      </c>
    </row>
    <row r="25" spans="1:36" x14ac:dyDescent="0.3">
      <c r="A25" s="1" t="s">
        <v>68</v>
      </c>
      <c r="B25" s="61" t="s">
        <v>69</v>
      </c>
      <c r="C25" s="38">
        <v>0</v>
      </c>
      <c r="D25" s="39">
        <v>0</v>
      </c>
      <c r="E25" s="39">
        <v>0</v>
      </c>
      <c r="F25" s="39">
        <v>0</v>
      </c>
      <c r="G25" s="40">
        <v>0</v>
      </c>
      <c r="H25" s="38">
        <v>0</v>
      </c>
      <c r="I25" s="39">
        <v>0</v>
      </c>
      <c r="J25" s="39">
        <v>0</v>
      </c>
      <c r="K25" s="39">
        <v>0</v>
      </c>
      <c r="L25" s="40">
        <v>0</v>
      </c>
      <c r="M25" s="38">
        <v>0</v>
      </c>
      <c r="N25" s="39">
        <v>0</v>
      </c>
      <c r="O25" s="39">
        <v>0</v>
      </c>
      <c r="P25" s="39">
        <v>0</v>
      </c>
      <c r="Q25" s="40">
        <v>0</v>
      </c>
      <c r="R25" s="38">
        <v>0</v>
      </c>
      <c r="S25" s="39">
        <v>0</v>
      </c>
      <c r="T25" s="39">
        <v>0</v>
      </c>
      <c r="U25" s="39">
        <v>9.3760002136230494E-2</v>
      </c>
      <c r="V25" s="40">
        <v>9.3760002136230494E-2</v>
      </c>
      <c r="W25" s="38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40">
        <v>0</v>
      </c>
      <c r="AF25" s="38">
        <v>0</v>
      </c>
      <c r="AG25" s="39">
        <v>0</v>
      </c>
      <c r="AH25" s="39">
        <v>2.9469999313354499E-2</v>
      </c>
      <c r="AI25" s="40">
        <v>2.9469999313354499E-2</v>
      </c>
      <c r="AJ25" s="71">
        <v>0.12323000144958499</v>
      </c>
    </row>
    <row r="26" spans="1:36" x14ac:dyDescent="0.3">
      <c r="A26" s="1" t="s">
        <v>68</v>
      </c>
      <c r="B26" s="61" t="s">
        <v>70</v>
      </c>
      <c r="C26" s="38">
        <v>0</v>
      </c>
      <c r="D26" s="39">
        <v>0</v>
      </c>
      <c r="E26" s="39">
        <v>0</v>
      </c>
      <c r="F26" s="39">
        <v>0</v>
      </c>
      <c r="G26" s="40">
        <v>0</v>
      </c>
      <c r="H26" s="38">
        <v>0</v>
      </c>
      <c r="I26" s="39">
        <v>0</v>
      </c>
      <c r="J26" s="39">
        <v>0</v>
      </c>
      <c r="K26" s="39">
        <v>0</v>
      </c>
      <c r="L26" s="40">
        <v>0</v>
      </c>
      <c r="M26" s="38">
        <v>0</v>
      </c>
      <c r="N26" s="39">
        <v>0</v>
      </c>
      <c r="O26" s="39">
        <v>0</v>
      </c>
      <c r="P26" s="39">
        <v>0</v>
      </c>
      <c r="Q26" s="40">
        <v>0</v>
      </c>
      <c r="R26" s="38">
        <v>3.5569999694824203E-2</v>
      </c>
      <c r="S26" s="39">
        <v>0</v>
      </c>
      <c r="T26" s="39">
        <v>0</v>
      </c>
      <c r="U26" s="39">
        <v>9.7699996948242204E-2</v>
      </c>
      <c r="V26" s="40">
        <v>0.13326999664306641</v>
      </c>
      <c r="W26" s="38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40">
        <v>0</v>
      </c>
      <c r="AF26" s="38">
        <v>0</v>
      </c>
      <c r="AG26" s="39">
        <v>0</v>
      </c>
      <c r="AH26" s="39">
        <v>0</v>
      </c>
      <c r="AI26" s="40">
        <v>0</v>
      </c>
      <c r="AJ26" s="71">
        <v>0.13326999664306641</v>
      </c>
    </row>
    <row r="27" spans="1:36" x14ac:dyDescent="0.3">
      <c r="A27" s="1" t="s">
        <v>68</v>
      </c>
      <c r="B27" s="61" t="s">
        <v>71</v>
      </c>
      <c r="C27" s="38">
        <v>0</v>
      </c>
      <c r="D27" s="39">
        <v>0</v>
      </c>
      <c r="E27" s="39">
        <v>0</v>
      </c>
      <c r="F27" s="39">
        <v>0</v>
      </c>
      <c r="G27" s="40">
        <v>0</v>
      </c>
      <c r="H27" s="38">
        <v>0</v>
      </c>
      <c r="I27" s="39">
        <v>0</v>
      </c>
      <c r="J27" s="39">
        <v>0</v>
      </c>
      <c r="K27" s="39">
        <v>0</v>
      </c>
      <c r="L27" s="40">
        <v>0</v>
      </c>
      <c r="M27" s="38">
        <v>0</v>
      </c>
      <c r="N27" s="39">
        <v>0</v>
      </c>
      <c r="O27" s="39">
        <v>0</v>
      </c>
      <c r="P27" s="39">
        <v>0</v>
      </c>
      <c r="Q27" s="40">
        <v>0</v>
      </c>
      <c r="R27" s="38">
        <v>0</v>
      </c>
      <c r="S27" s="39">
        <v>0</v>
      </c>
      <c r="T27" s="39">
        <v>0</v>
      </c>
      <c r="U27" s="39">
        <v>0</v>
      </c>
      <c r="V27" s="40">
        <v>0</v>
      </c>
      <c r="W27" s="38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40">
        <v>0</v>
      </c>
      <c r="AF27" s="38">
        <v>0</v>
      </c>
      <c r="AG27" s="39">
        <v>0</v>
      </c>
      <c r="AH27" s="39">
        <v>0</v>
      </c>
      <c r="AI27" s="40">
        <v>0</v>
      </c>
      <c r="AJ27" s="71">
        <v>0</v>
      </c>
    </row>
    <row r="28" spans="1:36" x14ac:dyDescent="0.3">
      <c r="A28" s="1" t="s">
        <v>68</v>
      </c>
      <c r="B28" s="61" t="s">
        <v>72</v>
      </c>
      <c r="C28" s="38">
        <v>0</v>
      </c>
      <c r="D28" s="39">
        <v>0</v>
      </c>
      <c r="E28" s="39">
        <v>0</v>
      </c>
      <c r="F28" s="39">
        <v>0</v>
      </c>
      <c r="G28" s="40">
        <v>0</v>
      </c>
      <c r="H28" s="38">
        <v>0</v>
      </c>
      <c r="I28" s="39">
        <v>0</v>
      </c>
      <c r="J28" s="39">
        <v>0</v>
      </c>
      <c r="K28" s="39">
        <v>0</v>
      </c>
      <c r="L28" s="40">
        <v>0</v>
      </c>
      <c r="M28" s="38">
        <v>8.8289997100830103E-2</v>
      </c>
      <c r="N28" s="39">
        <v>0</v>
      </c>
      <c r="O28" s="39">
        <v>0</v>
      </c>
      <c r="P28" s="39">
        <v>0</v>
      </c>
      <c r="Q28" s="40">
        <v>8.8289997100830103E-2</v>
      </c>
      <c r="R28" s="38">
        <v>1.3430000305175801E-2</v>
      </c>
      <c r="S28" s="39">
        <v>0</v>
      </c>
      <c r="T28" s="39">
        <v>0</v>
      </c>
      <c r="U28" s="39">
        <v>0</v>
      </c>
      <c r="V28" s="40">
        <v>1.3430000305175801E-2</v>
      </c>
      <c r="W28" s="38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40">
        <v>0</v>
      </c>
      <c r="AF28" s="38">
        <v>0</v>
      </c>
      <c r="AG28" s="39">
        <v>0</v>
      </c>
      <c r="AH28" s="39">
        <v>9.2749998092651401E-2</v>
      </c>
      <c r="AI28" s="40">
        <v>9.2749998092651401E-2</v>
      </c>
      <c r="AJ28" s="71">
        <v>0.19446999549865729</v>
      </c>
    </row>
    <row r="29" spans="1:36" x14ac:dyDescent="0.3">
      <c r="A29" s="1" t="s">
        <v>68</v>
      </c>
      <c r="B29" s="61" t="s">
        <v>73</v>
      </c>
      <c r="C29" s="38">
        <v>0</v>
      </c>
      <c r="D29" s="39">
        <v>0</v>
      </c>
      <c r="E29" s="39">
        <v>0</v>
      </c>
      <c r="F29" s="39">
        <v>0</v>
      </c>
      <c r="G29" s="40">
        <v>0</v>
      </c>
      <c r="H29" s="38">
        <v>0</v>
      </c>
      <c r="I29" s="39">
        <v>0</v>
      </c>
      <c r="J29" s="39">
        <v>0</v>
      </c>
      <c r="K29" s="39">
        <v>0</v>
      </c>
      <c r="L29" s="40">
        <v>0</v>
      </c>
      <c r="M29" s="38">
        <v>0</v>
      </c>
      <c r="N29" s="39">
        <v>0</v>
      </c>
      <c r="O29" s="39">
        <v>0.11256999969482399</v>
      </c>
      <c r="P29" s="39">
        <v>0</v>
      </c>
      <c r="Q29" s="40">
        <v>0.11256999969482399</v>
      </c>
      <c r="R29" s="38">
        <v>0</v>
      </c>
      <c r="S29" s="39">
        <v>0</v>
      </c>
      <c r="T29" s="39">
        <v>3.1510000228881799E-2</v>
      </c>
      <c r="U29" s="39">
        <v>0</v>
      </c>
      <c r="V29" s="40">
        <v>3.1510000228881799E-2</v>
      </c>
      <c r="W29" s="38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40">
        <v>0</v>
      </c>
      <c r="AF29" s="38">
        <v>0</v>
      </c>
      <c r="AG29" s="39">
        <v>0.57047000122070379</v>
      </c>
      <c r="AH29" s="39">
        <v>0.17105000305175799</v>
      </c>
      <c r="AI29" s="40">
        <v>0.74152000427246179</v>
      </c>
      <c r="AJ29" s="71">
        <v>0.88560000419616758</v>
      </c>
    </row>
    <row r="30" spans="1:36" x14ac:dyDescent="0.3">
      <c r="A30" s="1" t="s">
        <v>68</v>
      </c>
      <c r="B30" s="61" t="s">
        <v>74</v>
      </c>
      <c r="C30" s="38">
        <v>0</v>
      </c>
      <c r="D30" s="39">
        <v>0</v>
      </c>
      <c r="E30" s="39">
        <v>0</v>
      </c>
      <c r="F30" s="39">
        <v>0</v>
      </c>
      <c r="G30" s="40">
        <v>0</v>
      </c>
      <c r="H30" s="38">
        <v>0</v>
      </c>
      <c r="I30" s="39">
        <v>0</v>
      </c>
      <c r="J30" s="39">
        <v>0</v>
      </c>
      <c r="K30" s="39">
        <v>0</v>
      </c>
      <c r="L30" s="40">
        <v>0</v>
      </c>
      <c r="M30" s="38">
        <v>0</v>
      </c>
      <c r="N30" s="39">
        <v>0</v>
      </c>
      <c r="O30" s="39">
        <v>5.62999992370605E-2</v>
      </c>
      <c r="P30" s="39">
        <v>0</v>
      </c>
      <c r="Q30" s="40">
        <v>5.62999992370605E-2</v>
      </c>
      <c r="R30" s="38">
        <v>1.0749999999999999E-2</v>
      </c>
      <c r="S30" s="39">
        <v>0</v>
      </c>
      <c r="T30" s="39">
        <v>0.1199899959564209</v>
      </c>
      <c r="U30" s="39">
        <v>0</v>
      </c>
      <c r="V30" s="40">
        <v>0.13073999595642091</v>
      </c>
      <c r="W30" s="38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40">
        <v>0</v>
      </c>
      <c r="AF30" s="38">
        <v>0</v>
      </c>
      <c r="AG30" s="39">
        <v>0</v>
      </c>
      <c r="AH30" s="39">
        <v>0</v>
      </c>
      <c r="AI30" s="40">
        <v>0</v>
      </c>
      <c r="AJ30" s="71">
        <v>0.18703999519348141</v>
      </c>
    </row>
    <row r="31" spans="1:36" x14ac:dyDescent="0.3">
      <c r="A31" s="1" t="s">
        <v>68</v>
      </c>
      <c r="B31" s="61" t="s">
        <v>75</v>
      </c>
      <c r="C31" s="38">
        <v>0</v>
      </c>
      <c r="D31" s="39">
        <v>0</v>
      </c>
      <c r="E31" s="39">
        <v>0</v>
      </c>
      <c r="F31" s="39">
        <v>0</v>
      </c>
      <c r="G31" s="40">
        <v>0</v>
      </c>
      <c r="H31" s="38">
        <v>0</v>
      </c>
      <c r="I31" s="39">
        <v>0</v>
      </c>
      <c r="J31" s="39">
        <v>0</v>
      </c>
      <c r="K31" s="39">
        <v>0</v>
      </c>
      <c r="L31" s="40">
        <v>0</v>
      </c>
      <c r="M31" s="38">
        <v>0</v>
      </c>
      <c r="N31" s="39">
        <v>0</v>
      </c>
      <c r="O31" s="39">
        <v>0</v>
      </c>
      <c r="P31" s="39">
        <v>0</v>
      </c>
      <c r="Q31" s="40">
        <v>0</v>
      </c>
      <c r="R31" s="38">
        <v>0</v>
      </c>
      <c r="S31" s="39">
        <v>0</v>
      </c>
      <c r="T31" s="39">
        <v>0</v>
      </c>
      <c r="U31" s="39">
        <v>0</v>
      </c>
      <c r="V31" s="40">
        <v>0</v>
      </c>
      <c r="W31" s="38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40">
        <v>0</v>
      </c>
      <c r="AF31" s="38">
        <v>0</v>
      </c>
      <c r="AG31" s="39">
        <v>0</v>
      </c>
      <c r="AH31" s="39">
        <v>0</v>
      </c>
      <c r="AI31" s="40">
        <v>0</v>
      </c>
      <c r="AJ31" s="71">
        <v>0</v>
      </c>
    </row>
    <row r="32" spans="1:36" x14ac:dyDescent="0.3">
      <c r="A32" s="1" t="s">
        <v>76</v>
      </c>
      <c r="B32" s="61" t="s">
        <v>77</v>
      </c>
      <c r="C32" s="38">
        <v>0</v>
      </c>
      <c r="D32" s="39">
        <v>0</v>
      </c>
      <c r="E32" s="39">
        <v>0</v>
      </c>
      <c r="F32" s="39">
        <v>0</v>
      </c>
      <c r="G32" s="40">
        <v>0</v>
      </c>
      <c r="H32" s="38">
        <v>0</v>
      </c>
      <c r="I32" s="39">
        <v>0</v>
      </c>
      <c r="J32" s="39">
        <v>0</v>
      </c>
      <c r="K32" s="39">
        <v>0</v>
      </c>
      <c r="L32" s="40">
        <v>0</v>
      </c>
      <c r="M32" s="38">
        <v>0</v>
      </c>
      <c r="N32" s="39">
        <v>0</v>
      </c>
      <c r="O32" s="39">
        <v>0</v>
      </c>
      <c r="P32" s="39">
        <v>0</v>
      </c>
      <c r="Q32" s="40">
        <v>0</v>
      </c>
      <c r="R32" s="38">
        <v>0</v>
      </c>
      <c r="S32" s="39">
        <v>0</v>
      </c>
      <c r="T32" s="39">
        <v>0</v>
      </c>
      <c r="U32" s="39">
        <v>0</v>
      </c>
      <c r="V32" s="40">
        <v>0</v>
      </c>
      <c r="W32" s="38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40">
        <v>0</v>
      </c>
      <c r="AF32" s="38">
        <v>0</v>
      </c>
      <c r="AG32" s="39">
        <v>0</v>
      </c>
      <c r="AH32" s="39">
        <v>0</v>
      </c>
      <c r="AI32" s="40">
        <v>0</v>
      </c>
      <c r="AJ32" s="71">
        <v>0</v>
      </c>
    </row>
    <row r="33" spans="1:36" x14ac:dyDescent="0.3">
      <c r="A33" s="1" t="s">
        <v>76</v>
      </c>
      <c r="B33" s="61" t="s">
        <v>78</v>
      </c>
      <c r="C33" s="38">
        <v>0</v>
      </c>
      <c r="D33" s="39">
        <v>0</v>
      </c>
      <c r="E33" s="39">
        <v>0</v>
      </c>
      <c r="F33" s="39">
        <v>0</v>
      </c>
      <c r="G33" s="40">
        <v>0</v>
      </c>
      <c r="H33" s="38">
        <v>0</v>
      </c>
      <c r="I33" s="39">
        <v>0</v>
      </c>
      <c r="J33" s="39">
        <v>0</v>
      </c>
      <c r="K33" s="39">
        <v>0</v>
      </c>
      <c r="L33" s="40">
        <v>0</v>
      </c>
      <c r="M33" s="38">
        <v>0</v>
      </c>
      <c r="N33" s="39">
        <v>0</v>
      </c>
      <c r="O33" s="39">
        <v>0</v>
      </c>
      <c r="P33" s="39">
        <v>0</v>
      </c>
      <c r="Q33" s="40">
        <v>0</v>
      </c>
      <c r="R33" s="38">
        <v>0</v>
      </c>
      <c r="S33" s="39">
        <v>0</v>
      </c>
      <c r="T33" s="39">
        <v>0</v>
      </c>
      <c r="U33" s="39">
        <v>0</v>
      </c>
      <c r="V33" s="40">
        <v>0</v>
      </c>
      <c r="W33" s="38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40">
        <v>0</v>
      </c>
      <c r="AF33" s="38">
        <v>0</v>
      </c>
      <c r="AG33" s="39">
        <v>0</v>
      </c>
      <c r="AH33" s="39">
        <v>0</v>
      </c>
      <c r="AI33" s="40">
        <v>0</v>
      </c>
      <c r="AJ33" s="71">
        <v>0</v>
      </c>
    </row>
    <row r="34" spans="1:36" x14ac:dyDescent="0.3">
      <c r="A34" s="1" t="s">
        <v>76</v>
      </c>
      <c r="B34" s="61" t="s">
        <v>79</v>
      </c>
      <c r="C34" s="38">
        <v>0</v>
      </c>
      <c r="D34" s="39">
        <v>0</v>
      </c>
      <c r="E34" s="39">
        <v>0.27151998901367203</v>
      </c>
      <c r="F34" s="39">
        <v>0</v>
      </c>
      <c r="G34" s="40">
        <v>0.27151998901367203</v>
      </c>
      <c r="H34" s="38">
        <v>0</v>
      </c>
      <c r="I34" s="39">
        <v>0</v>
      </c>
      <c r="J34" s="39">
        <v>0</v>
      </c>
      <c r="K34" s="39">
        <v>0</v>
      </c>
      <c r="L34" s="40">
        <v>0</v>
      </c>
      <c r="M34" s="38">
        <v>0</v>
      </c>
      <c r="N34" s="39">
        <v>0</v>
      </c>
      <c r="O34" s="39">
        <v>1.3289999961853E-2</v>
      </c>
      <c r="P34" s="39">
        <v>0</v>
      </c>
      <c r="Q34" s="40">
        <v>1.3289999961853E-2</v>
      </c>
      <c r="R34" s="38">
        <v>0</v>
      </c>
      <c r="S34" s="39">
        <v>0</v>
      </c>
      <c r="T34" s="39">
        <v>0</v>
      </c>
      <c r="U34" s="39">
        <v>0</v>
      </c>
      <c r="V34" s="40">
        <v>0</v>
      </c>
      <c r="W34" s="38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40">
        <v>0</v>
      </c>
      <c r="AF34" s="38">
        <v>0</v>
      </c>
      <c r="AG34" s="39">
        <v>0</v>
      </c>
      <c r="AH34" s="39">
        <v>0</v>
      </c>
      <c r="AI34" s="40">
        <v>0</v>
      </c>
      <c r="AJ34" s="71">
        <v>0.28480998897552501</v>
      </c>
    </row>
    <row r="35" spans="1:36" x14ac:dyDescent="0.3">
      <c r="A35" s="1" t="s">
        <v>76</v>
      </c>
      <c r="B35" s="61" t="s">
        <v>80</v>
      </c>
      <c r="C35" s="38">
        <v>0</v>
      </c>
      <c r="D35" s="39">
        <v>0</v>
      </c>
      <c r="E35" s="39">
        <v>0</v>
      </c>
      <c r="F35" s="39">
        <v>0</v>
      </c>
      <c r="G35" s="40">
        <v>0</v>
      </c>
      <c r="H35" s="38">
        <v>0</v>
      </c>
      <c r="I35" s="39">
        <v>0</v>
      </c>
      <c r="J35" s="39">
        <v>0</v>
      </c>
      <c r="K35" s="39">
        <v>0</v>
      </c>
      <c r="L35" s="40">
        <v>0</v>
      </c>
      <c r="M35" s="38">
        <v>0</v>
      </c>
      <c r="N35" s="39">
        <v>0</v>
      </c>
      <c r="O35" s="39">
        <v>0</v>
      </c>
      <c r="P35" s="39">
        <v>0</v>
      </c>
      <c r="Q35" s="40">
        <v>0</v>
      </c>
      <c r="R35" s="38">
        <v>3.92599983215332E-2</v>
      </c>
      <c r="S35" s="39">
        <v>0</v>
      </c>
      <c r="T35" s="39">
        <v>0</v>
      </c>
      <c r="U35" s="39">
        <v>0</v>
      </c>
      <c r="V35" s="40">
        <v>3.92599983215332E-2</v>
      </c>
      <c r="W35" s="38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40">
        <v>0</v>
      </c>
      <c r="AF35" s="38">
        <v>0</v>
      </c>
      <c r="AG35" s="39">
        <v>0</v>
      </c>
      <c r="AH35" s="39">
        <v>0</v>
      </c>
      <c r="AI35" s="40">
        <v>0</v>
      </c>
      <c r="AJ35" s="71">
        <v>3.92599983215332E-2</v>
      </c>
    </row>
    <row r="36" spans="1:36" x14ac:dyDescent="0.3">
      <c r="A36" s="1" t="s">
        <v>81</v>
      </c>
      <c r="B36" s="61" t="s">
        <v>82</v>
      </c>
      <c r="C36" s="38">
        <v>0</v>
      </c>
      <c r="D36" s="39">
        <v>0</v>
      </c>
      <c r="E36" s="39">
        <v>0</v>
      </c>
      <c r="F36" s="39">
        <v>0</v>
      </c>
      <c r="G36" s="40">
        <v>0</v>
      </c>
      <c r="H36" s="38">
        <v>0</v>
      </c>
      <c r="I36" s="39">
        <v>0</v>
      </c>
      <c r="J36" s="39">
        <v>0</v>
      </c>
      <c r="K36" s="39">
        <v>0</v>
      </c>
      <c r="L36" s="40">
        <v>0</v>
      </c>
      <c r="M36" s="38">
        <v>0</v>
      </c>
      <c r="N36" s="39">
        <v>0</v>
      </c>
      <c r="O36" s="39">
        <v>0</v>
      </c>
      <c r="P36" s="39">
        <v>0</v>
      </c>
      <c r="Q36" s="40">
        <v>0</v>
      </c>
      <c r="R36" s="38">
        <v>0</v>
      </c>
      <c r="S36" s="39">
        <v>0</v>
      </c>
      <c r="T36" s="39">
        <v>0</v>
      </c>
      <c r="U36" s="39">
        <v>0</v>
      </c>
      <c r="V36" s="40">
        <v>0</v>
      </c>
      <c r="W36" s="38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40">
        <v>0</v>
      </c>
      <c r="AF36" s="38">
        <v>0</v>
      </c>
      <c r="AG36" s="39">
        <v>0</v>
      </c>
      <c r="AH36" s="39">
        <v>0</v>
      </c>
      <c r="AI36" s="40">
        <v>0</v>
      </c>
      <c r="AJ36" s="71">
        <v>0</v>
      </c>
    </row>
    <row r="37" spans="1:36" x14ac:dyDescent="0.3">
      <c r="A37" s="1" t="s">
        <v>81</v>
      </c>
      <c r="B37" s="61" t="s">
        <v>83</v>
      </c>
      <c r="C37" s="38">
        <v>8.4349998474121099E-2</v>
      </c>
      <c r="D37" s="39">
        <v>0</v>
      </c>
      <c r="E37" s="39">
        <v>0</v>
      </c>
      <c r="F37" s="39">
        <v>0</v>
      </c>
      <c r="G37" s="40">
        <v>8.4349998474121099E-2</v>
      </c>
      <c r="H37" s="38">
        <v>0</v>
      </c>
      <c r="I37" s="39">
        <v>0</v>
      </c>
      <c r="J37" s="39">
        <v>0.23392999267578099</v>
      </c>
      <c r="K37" s="39">
        <v>0</v>
      </c>
      <c r="L37" s="40">
        <v>0.23392999267578099</v>
      </c>
      <c r="M37" s="38">
        <v>0</v>
      </c>
      <c r="N37" s="39">
        <v>0</v>
      </c>
      <c r="O37" s="39">
        <v>0</v>
      </c>
      <c r="P37" s="39">
        <v>0</v>
      </c>
      <c r="Q37" s="40">
        <v>0</v>
      </c>
      <c r="R37" s="38">
        <v>0</v>
      </c>
      <c r="S37" s="39">
        <v>0</v>
      </c>
      <c r="T37" s="39">
        <v>2.8870000839233401E-2</v>
      </c>
      <c r="U37" s="39">
        <v>0</v>
      </c>
      <c r="V37" s="40">
        <v>2.8870000839233401E-2</v>
      </c>
      <c r="W37" s="38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40">
        <v>0</v>
      </c>
      <c r="AF37" s="38">
        <v>0</v>
      </c>
      <c r="AG37" s="39">
        <v>0</v>
      </c>
      <c r="AH37" s="39">
        <v>6.3779998779296895E-2</v>
      </c>
      <c r="AI37" s="40">
        <v>6.3779998779296895E-2</v>
      </c>
      <c r="AJ37" s="71">
        <v>0.4109299907684324</v>
      </c>
    </row>
    <row r="38" spans="1:36" x14ac:dyDescent="0.3">
      <c r="A38" s="1" t="s">
        <v>81</v>
      </c>
      <c r="B38" s="61" t="s">
        <v>84</v>
      </c>
      <c r="C38" s="38">
        <v>1.5289900512695311</v>
      </c>
      <c r="D38" s="39">
        <v>0.182339996337891</v>
      </c>
      <c r="E38" s="39">
        <v>0</v>
      </c>
      <c r="F38" s="39">
        <v>0</v>
      </c>
      <c r="G38" s="40">
        <v>1.7113300476074222</v>
      </c>
      <c r="H38" s="38">
        <v>1.3328399658203101</v>
      </c>
      <c r="I38" s="39">
        <v>0</v>
      </c>
      <c r="J38" s="39">
        <v>0.317159996032715</v>
      </c>
      <c r="K38" s="39">
        <v>0</v>
      </c>
      <c r="L38" s="40">
        <v>1.649999961853025</v>
      </c>
      <c r="M38" s="38">
        <v>0.75414000320434527</v>
      </c>
      <c r="N38" s="39">
        <v>0</v>
      </c>
      <c r="O38" s="39">
        <v>3.1739999771118202E-2</v>
      </c>
      <c r="P38" s="39">
        <v>0</v>
      </c>
      <c r="Q38" s="40">
        <v>0.78588000297546345</v>
      </c>
      <c r="R38" s="38">
        <v>2.6459999084472701E-2</v>
      </c>
      <c r="S38" s="39">
        <v>0</v>
      </c>
      <c r="T38" s="39">
        <v>0</v>
      </c>
      <c r="U38" s="39">
        <v>8.3199996948242205E-2</v>
      </c>
      <c r="V38" s="40">
        <v>0.10965999603271491</v>
      </c>
      <c r="W38" s="38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0</v>
      </c>
      <c r="AF38" s="38">
        <v>0</v>
      </c>
      <c r="AG38" s="39">
        <v>0</v>
      </c>
      <c r="AH38" s="39">
        <v>0.20296999740600571</v>
      </c>
      <c r="AI38" s="40">
        <v>0.20296999740600571</v>
      </c>
      <c r="AJ38" s="71">
        <v>4.4598400058746313</v>
      </c>
    </row>
    <row r="39" spans="1:36" x14ac:dyDescent="0.3">
      <c r="A39" s="1" t="s">
        <v>81</v>
      </c>
      <c r="B39" s="61" t="s">
        <v>85</v>
      </c>
      <c r="C39" s="38">
        <v>0</v>
      </c>
      <c r="D39" s="39">
        <v>0</v>
      </c>
      <c r="E39" s="39">
        <v>0</v>
      </c>
      <c r="F39" s="39">
        <v>0</v>
      </c>
      <c r="G39" s="40">
        <v>0</v>
      </c>
      <c r="H39" s="38">
        <v>0</v>
      </c>
      <c r="I39" s="39">
        <v>0</v>
      </c>
      <c r="J39" s="39">
        <v>0</v>
      </c>
      <c r="K39" s="39">
        <v>0</v>
      </c>
      <c r="L39" s="40">
        <v>0</v>
      </c>
      <c r="M39" s="38">
        <v>0</v>
      </c>
      <c r="N39" s="39">
        <v>0</v>
      </c>
      <c r="O39" s="39">
        <v>8.8279998779296903E-2</v>
      </c>
      <c r="P39" s="39">
        <v>0</v>
      </c>
      <c r="Q39" s="40">
        <v>8.8279998779296903E-2</v>
      </c>
      <c r="R39" s="38">
        <v>1.54499998092651E-2</v>
      </c>
      <c r="S39" s="39">
        <v>0</v>
      </c>
      <c r="T39" s="39">
        <v>0</v>
      </c>
      <c r="U39" s="39">
        <v>8.0580002784728974E-2</v>
      </c>
      <c r="V39" s="40">
        <v>9.6030002593994079E-2</v>
      </c>
      <c r="W39" s="38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0</v>
      </c>
      <c r="AF39" s="38">
        <v>0</v>
      </c>
      <c r="AG39" s="39">
        <v>0</v>
      </c>
      <c r="AH39" s="39">
        <v>0</v>
      </c>
      <c r="AI39" s="40">
        <v>0</v>
      </c>
      <c r="AJ39" s="71">
        <v>0.18431000137329098</v>
      </c>
    </row>
    <row r="40" spans="1:36" x14ac:dyDescent="0.3">
      <c r="A40" s="1" t="s">
        <v>86</v>
      </c>
      <c r="B40" s="61" t="s">
        <v>87</v>
      </c>
      <c r="C40" s="38">
        <v>0</v>
      </c>
      <c r="D40" s="39">
        <v>0</v>
      </c>
      <c r="E40" s="39">
        <v>0</v>
      </c>
      <c r="F40" s="39">
        <v>0</v>
      </c>
      <c r="G40" s="40">
        <v>0</v>
      </c>
      <c r="H40" s="38">
        <v>0</v>
      </c>
      <c r="I40" s="39">
        <v>0</v>
      </c>
      <c r="J40" s="39">
        <v>0</v>
      </c>
      <c r="K40" s="39">
        <v>0</v>
      </c>
      <c r="L40" s="40">
        <v>0</v>
      </c>
      <c r="M40" s="38">
        <v>0</v>
      </c>
      <c r="N40" s="39">
        <v>0</v>
      </c>
      <c r="O40" s="39">
        <v>0</v>
      </c>
      <c r="P40" s="39">
        <v>0</v>
      </c>
      <c r="Q40" s="40">
        <v>0</v>
      </c>
      <c r="R40" s="38">
        <v>0</v>
      </c>
      <c r="S40" s="39">
        <v>0</v>
      </c>
      <c r="T40" s="39">
        <v>0</v>
      </c>
      <c r="U40" s="39">
        <v>0</v>
      </c>
      <c r="V40" s="40">
        <v>0</v>
      </c>
      <c r="W40" s="38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40">
        <v>0</v>
      </c>
      <c r="AF40" s="38">
        <v>0</v>
      </c>
      <c r="AG40" s="39">
        <v>0</v>
      </c>
      <c r="AH40" s="39">
        <v>0</v>
      </c>
      <c r="AI40" s="40">
        <v>0</v>
      </c>
      <c r="AJ40" s="71">
        <v>0</v>
      </c>
    </row>
    <row r="41" spans="1:36" x14ac:dyDescent="0.3">
      <c r="A41" s="1" t="s">
        <v>86</v>
      </c>
      <c r="B41" s="61" t="s">
        <v>88</v>
      </c>
      <c r="C41" s="38">
        <v>0</v>
      </c>
      <c r="D41" s="39">
        <v>0</v>
      </c>
      <c r="E41" s="39">
        <v>0</v>
      </c>
      <c r="F41" s="39">
        <v>0</v>
      </c>
      <c r="G41" s="40">
        <v>0</v>
      </c>
      <c r="H41" s="38">
        <v>0</v>
      </c>
      <c r="I41" s="39">
        <v>0</v>
      </c>
      <c r="J41" s="39">
        <v>0</v>
      </c>
      <c r="K41" s="39">
        <v>0</v>
      </c>
      <c r="L41" s="40">
        <v>0</v>
      </c>
      <c r="M41" s="38">
        <v>0</v>
      </c>
      <c r="N41" s="39">
        <v>0</v>
      </c>
      <c r="O41" s="39">
        <v>0</v>
      </c>
      <c r="P41" s="39">
        <v>0</v>
      </c>
      <c r="Q41" s="40">
        <v>0</v>
      </c>
      <c r="R41" s="38">
        <v>0</v>
      </c>
      <c r="S41" s="39">
        <v>0</v>
      </c>
      <c r="T41" s="39">
        <v>0</v>
      </c>
      <c r="U41" s="39">
        <v>0</v>
      </c>
      <c r="V41" s="40">
        <v>0</v>
      </c>
      <c r="W41" s="38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40">
        <v>0</v>
      </c>
      <c r="AF41" s="38">
        <v>0</v>
      </c>
      <c r="AG41" s="39">
        <v>0</v>
      </c>
      <c r="AH41" s="39">
        <v>0</v>
      </c>
      <c r="AI41" s="40">
        <v>0</v>
      </c>
      <c r="AJ41" s="71">
        <v>0</v>
      </c>
    </row>
    <row r="42" spans="1:36" x14ac:dyDescent="0.3">
      <c r="A42" s="1" t="s">
        <v>86</v>
      </c>
      <c r="B42" s="61" t="s">
        <v>89</v>
      </c>
      <c r="C42" s="38">
        <v>0</v>
      </c>
      <c r="D42" s="39">
        <v>0</v>
      </c>
      <c r="E42" s="39">
        <v>0</v>
      </c>
      <c r="F42" s="39">
        <v>0</v>
      </c>
      <c r="G42" s="40">
        <v>0</v>
      </c>
      <c r="H42" s="38">
        <v>0</v>
      </c>
      <c r="I42" s="39">
        <v>0</v>
      </c>
      <c r="J42" s="39">
        <v>0</v>
      </c>
      <c r="K42" s="39">
        <v>0</v>
      </c>
      <c r="L42" s="40">
        <v>0</v>
      </c>
      <c r="M42" s="38">
        <v>0</v>
      </c>
      <c r="N42" s="39">
        <v>0</v>
      </c>
      <c r="O42" s="39">
        <v>0</v>
      </c>
      <c r="P42" s="39">
        <v>0</v>
      </c>
      <c r="Q42" s="40">
        <v>0</v>
      </c>
      <c r="R42" s="38">
        <v>0</v>
      </c>
      <c r="S42" s="39">
        <v>0</v>
      </c>
      <c r="T42" s="39">
        <v>0</v>
      </c>
      <c r="U42" s="39">
        <v>0</v>
      </c>
      <c r="V42" s="40">
        <v>0</v>
      </c>
      <c r="W42" s="38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40">
        <v>0</v>
      </c>
      <c r="AF42" s="38">
        <v>0</v>
      </c>
      <c r="AG42" s="39">
        <v>0</v>
      </c>
      <c r="AH42" s="39">
        <v>0</v>
      </c>
      <c r="AI42" s="40">
        <v>0</v>
      </c>
      <c r="AJ42" s="71">
        <v>0</v>
      </c>
    </row>
    <row r="43" spans="1:36" x14ac:dyDescent="0.3">
      <c r="A43" s="1" t="s">
        <v>86</v>
      </c>
      <c r="B43" s="61" t="s">
        <v>90</v>
      </c>
      <c r="C43" s="38">
        <v>0</v>
      </c>
      <c r="D43" s="39">
        <v>0</v>
      </c>
      <c r="E43" s="39">
        <v>0</v>
      </c>
      <c r="F43" s="39">
        <v>0</v>
      </c>
      <c r="G43" s="40">
        <v>0</v>
      </c>
      <c r="H43" s="38">
        <v>0</v>
      </c>
      <c r="I43" s="39">
        <v>0</v>
      </c>
      <c r="J43" s="39">
        <v>0</v>
      </c>
      <c r="K43" s="39">
        <v>0</v>
      </c>
      <c r="L43" s="40">
        <v>0</v>
      </c>
      <c r="M43" s="38">
        <v>0</v>
      </c>
      <c r="N43" s="39">
        <v>0</v>
      </c>
      <c r="O43" s="39">
        <v>0</v>
      </c>
      <c r="P43" s="39">
        <v>0</v>
      </c>
      <c r="Q43" s="40">
        <v>0</v>
      </c>
      <c r="R43" s="38">
        <v>0</v>
      </c>
      <c r="S43" s="39">
        <v>0</v>
      </c>
      <c r="T43" s="39">
        <v>0</v>
      </c>
      <c r="U43" s="39">
        <v>0</v>
      </c>
      <c r="V43" s="40">
        <v>0</v>
      </c>
      <c r="W43" s="38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40">
        <v>0</v>
      </c>
      <c r="AF43" s="38">
        <v>0</v>
      </c>
      <c r="AG43" s="39">
        <v>0</v>
      </c>
      <c r="AH43" s="39">
        <v>0</v>
      </c>
      <c r="AI43" s="40">
        <v>0</v>
      </c>
      <c r="AJ43" s="71">
        <v>0</v>
      </c>
    </row>
    <row r="44" spans="1:36" x14ac:dyDescent="0.3">
      <c r="A44" s="1" t="s">
        <v>86</v>
      </c>
      <c r="B44" s="61" t="s">
        <v>91</v>
      </c>
      <c r="C44" s="38">
        <v>0</v>
      </c>
      <c r="D44" s="39">
        <v>0</v>
      </c>
      <c r="E44" s="39">
        <v>0</v>
      </c>
      <c r="F44" s="39">
        <v>0</v>
      </c>
      <c r="G44" s="40">
        <v>0</v>
      </c>
      <c r="H44" s="38">
        <v>0</v>
      </c>
      <c r="I44" s="39">
        <v>0</v>
      </c>
      <c r="J44" s="39">
        <v>0</v>
      </c>
      <c r="K44" s="39">
        <v>0</v>
      </c>
      <c r="L44" s="40">
        <v>0</v>
      </c>
      <c r="M44" s="38">
        <v>5.5139999389648399E-2</v>
      </c>
      <c r="N44" s="39">
        <v>0</v>
      </c>
      <c r="O44" s="39">
        <v>0</v>
      </c>
      <c r="P44" s="39">
        <v>0</v>
      </c>
      <c r="Q44" s="40">
        <v>5.5139999389648399E-2</v>
      </c>
      <c r="R44" s="38">
        <v>5.6900000572204599E-3</v>
      </c>
      <c r="S44" s="39">
        <v>0</v>
      </c>
      <c r="T44" s="39">
        <v>5.5E-2</v>
      </c>
      <c r="U44" s="39">
        <v>0.85698999023437505</v>
      </c>
      <c r="V44" s="40">
        <v>0.91767999029159553</v>
      </c>
      <c r="W44" s="38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40">
        <v>0</v>
      </c>
      <c r="AF44" s="38">
        <v>0</v>
      </c>
      <c r="AG44" s="39">
        <v>3.99099998474121E-2</v>
      </c>
      <c r="AH44" s="39">
        <v>4.2819999694824203E-2</v>
      </c>
      <c r="AI44" s="40">
        <v>8.272999954223631E-2</v>
      </c>
      <c r="AJ44" s="71">
        <v>1.0555499892234803</v>
      </c>
    </row>
    <row r="45" spans="1:36" x14ac:dyDescent="0.3">
      <c r="A45" s="1" t="s">
        <v>86</v>
      </c>
      <c r="B45" s="61" t="s">
        <v>92</v>
      </c>
      <c r="C45" s="38">
        <v>0</v>
      </c>
      <c r="D45" s="39">
        <v>0</v>
      </c>
      <c r="E45" s="39">
        <v>0</v>
      </c>
      <c r="F45" s="39">
        <v>0</v>
      </c>
      <c r="G45" s="40">
        <v>0</v>
      </c>
      <c r="H45" s="38">
        <v>0</v>
      </c>
      <c r="I45" s="39">
        <v>0</v>
      </c>
      <c r="J45" s="39">
        <v>0</v>
      </c>
      <c r="K45" s="39">
        <v>0</v>
      </c>
      <c r="L45" s="40">
        <v>0</v>
      </c>
      <c r="M45" s="38">
        <v>0</v>
      </c>
      <c r="N45" s="39">
        <v>0</v>
      </c>
      <c r="O45" s="39">
        <v>0</v>
      </c>
      <c r="P45" s="39">
        <v>0</v>
      </c>
      <c r="Q45" s="40">
        <v>0</v>
      </c>
      <c r="R45" s="38">
        <v>0</v>
      </c>
      <c r="S45" s="39">
        <v>0</v>
      </c>
      <c r="T45" s="39">
        <v>0</v>
      </c>
      <c r="U45" s="39">
        <v>0</v>
      </c>
      <c r="V45" s="40">
        <v>0</v>
      </c>
      <c r="W45" s="38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40">
        <v>0</v>
      </c>
      <c r="AF45" s="38">
        <v>0</v>
      </c>
      <c r="AG45" s="39">
        <v>0</v>
      </c>
      <c r="AH45" s="39">
        <v>0</v>
      </c>
      <c r="AI45" s="40">
        <v>0</v>
      </c>
      <c r="AJ45" s="71">
        <v>0</v>
      </c>
    </row>
    <row r="46" spans="1:36" x14ac:dyDescent="0.3">
      <c r="A46" s="1" t="s">
        <v>86</v>
      </c>
      <c r="B46" s="61" t="s">
        <v>93</v>
      </c>
      <c r="C46" s="38">
        <v>0</v>
      </c>
      <c r="D46" s="39">
        <v>0</v>
      </c>
      <c r="E46" s="39">
        <v>0</v>
      </c>
      <c r="F46" s="39">
        <v>0</v>
      </c>
      <c r="G46" s="40">
        <v>0</v>
      </c>
      <c r="H46" s="38">
        <v>0</v>
      </c>
      <c r="I46" s="39">
        <v>0</v>
      </c>
      <c r="J46" s="39">
        <v>0</v>
      </c>
      <c r="K46" s="39">
        <v>0</v>
      </c>
      <c r="L46" s="40">
        <v>0</v>
      </c>
      <c r="M46" s="38">
        <v>0</v>
      </c>
      <c r="N46" s="39">
        <v>0</v>
      </c>
      <c r="O46" s="39">
        <v>0</v>
      </c>
      <c r="P46" s="39">
        <v>0</v>
      </c>
      <c r="Q46" s="40">
        <v>0</v>
      </c>
      <c r="R46" s="38">
        <v>0</v>
      </c>
      <c r="S46" s="39">
        <v>0</v>
      </c>
      <c r="T46" s="39">
        <v>0</v>
      </c>
      <c r="U46" s="39">
        <v>0</v>
      </c>
      <c r="V46" s="40">
        <v>0</v>
      </c>
      <c r="W46" s="38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40">
        <v>0</v>
      </c>
      <c r="AF46" s="38">
        <v>0</v>
      </c>
      <c r="AG46" s="39">
        <v>0</v>
      </c>
      <c r="AH46" s="39">
        <v>0</v>
      </c>
      <c r="AI46" s="40">
        <v>0</v>
      </c>
      <c r="AJ46" s="71">
        <v>0</v>
      </c>
    </row>
    <row r="47" spans="1:36" x14ac:dyDescent="0.3">
      <c r="A47" s="1" t="s">
        <v>86</v>
      </c>
      <c r="B47" s="61" t="s">
        <v>94</v>
      </c>
      <c r="C47" s="38">
        <v>0</v>
      </c>
      <c r="D47" s="39">
        <v>0</v>
      </c>
      <c r="E47" s="39">
        <v>0.92610998535156308</v>
      </c>
      <c r="F47" s="39">
        <v>0.12613000106811501</v>
      </c>
      <c r="G47" s="40">
        <v>1.0522399864196781</v>
      </c>
      <c r="H47" s="38">
        <v>0</v>
      </c>
      <c r="I47" s="39">
        <v>0</v>
      </c>
      <c r="J47" s="39">
        <v>0</v>
      </c>
      <c r="K47" s="39">
        <v>0</v>
      </c>
      <c r="L47" s="40">
        <v>0</v>
      </c>
      <c r="M47" s="38">
        <v>0</v>
      </c>
      <c r="N47" s="39">
        <v>0</v>
      </c>
      <c r="O47" s="39">
        <v>4.2319999694824202E-2</v>
      </c>
      <c r="P47" s="39">
        <v>0</v>
      </c>
      <c r="Q47" s="40">
        <v>4.2319999694824202E-2</v>
      </c>
      <c r="R47" s="38">
        <v>0</v>
      </c>
      <c r="S47" s="39">
        <v>0</v>
      </c>
      <c r="T47" s="39">
        <v>0</v>
      </c>
      <c r="U47" s="39">
        <v>0</v>
      </c>
      <c r="V47" s="40">
        <v>0</v>
      </c>
      <c r="W47" s="38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0</v>
      </c>
      <c r="AF47" s="38">
        <v>0</v>
      </c>
      <c r="AG47" s="39">
        <v>0</v>
      </c>
      <c r="AH47" s="39">
        <v>0</v>
      </c>
      <c r="AI47" s="40">
        <v>0</v>
      </c>
      <c r="AJ47" s="71">
        <v>1.0945599861145023</v>
      </c>
    </row>
    <row r="48" spans="1:36" x14ac:dyDescent="0.3">
      <c r="A48" s="1" t="s">
        <v>86</v>
      </c>
      <c r="B48" s="61" t="s">
        <v>95</v>
      </c>
      <c r="C48" s="38">
        <v>0</v>
      </c>
      <c r="D48" s="39">
        <v>0</v>
      </c>
      <c r="E48" s="39">
        <v>0</v>
      </c>
      <c r="F48" s="39">
        <v>0</v>
      </c>
      <c r="G48" s="40">
        <v>0</v>
      </c>
      <c r="H48" s="38">
        <v>0</v>
      </c>
      <c r="I48" s="39">
        <v>0</v>
      </c>
      <c r="J48" s="39">
        <v>0</v>
      </c>
      <c r="K48" s="39">
        <v>0</v>
      </c>
      <c r="L48" s="40">
        <v>0</v>
      </c>
      <c r="M48" s="38">
        <v>8.5440002441406204E-2</v>
      </c>
      <c r="N48" s="39">
        <v>0</v>
      </c>
      <c r="O48" s="39">
        <v>0</v>
      </c>
      <c r="P48" s="39">
        <v>0</v>
      </c>
      <c r="Q48" s="40">
        <v>8.5440002441406204E-2</v>
      </c>
      <c r="R48" s="38">
        <v>0</v>
      </c>
      <c r="S48" s="39">
        <v>0</v>
      </c>
      <c r="T48" s="39">
        <v>0</v>
      </c>
      <c r="U48" s="39">
        <v>0</v>
      </c>
      <c r="V48" s="40">
        <v>0</v>
      </c>
      <c r="W48" s="38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0</v>
      </c>
      <c r="AF48" s="38">
        <v>0</v>
      </c>
      <c r="AG48" s="39">
        <v>0</v>
      </c>
      <c r="AH48" s="39">
        <v>0</v>
      </c>
      <c r="AI48" s="40">
        <v>0</v>
      </c>
      <c r="AJ48" s="71">
        <v>8.5440002441406204E-2</v>
      </c>
    </row>
    <row r="49" spans="1:36" x14ac:dyDescent="0.3">
      <c r="A49" s="1" t="s">
        <v>96</v>
      </c>
      <c r="B49" s="61" t="s">
        <v>97</v>
      </c>
      <c r="C49" s="38">
        <v>0</v>
      </c>
      <c r="D49" s="39">
        <v>0</v>
      </c>
      <c r="E49" s="39">
        <v>0</v>
      </c>
      <c r="F49" s="39">
        <v>0</v>
      </c>
      <c r="G49" s="40">
        <v>0</v>
      </c>
      <c r="H49" s="38">
        <v>0</v>
      </c>
      <c r="I49" s="39">
        <v>0</v>
      </c>
      <c r="J49" s="39">
        <v>0</v>
      </c>
      <c r="K49" s="39">
        <v>0</v>
      </c>
      <c r="L49" s="40">
        <v>0</v>
      </c>
      <c r="M49" s="38">
        <v>0</v>
      </c>
      <c r="N49" s="39">
        <v>0</v>
      </c>
      <c r="O49" s="39">
        <v>0</v>
      </c>
      <c r="P49" s="39">
        <v>0</v>
      </c>
      <c r="Q49" s="40">
        <v>0</v>
      </c>
      <c r="R49" s="38">
        <v>0</v>
      </c>
      <c r="S49" s="39">
        <v>0</v>
      </c>
      <c r="T49" s="39">
        <v>0</v>
      </c>
      <c r="U49" s="39">
        <v>0</v>
      </c>
      <c r="V49" s="40">
        <v>0</v>
      </c>
      <c r="W49" s="38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40">
        <v>0</v>
      </c>
      <c r="AF49" s="38">
        <v>0</v>
      </c>
      <c r="AG49" s="39">
        <v>0</v>
      </c>
      <c r="AH49" s="39">
        <v>0</v>
      </c>
      <c r="AI49" s="40">
        <v>0</v>
      </c>
      <c r="AJ49" s="71">
        <v>0</v>
      </c>
    </row>
    <row r="50" spans="1:36" x14ac:dyDescent="0.3">
      <c r="A50" s="1" t="s">
        <v>96</v>
      </c>
      <c r="B50" s="61" t="s">
        <v>98</v>
      </c>
      <c r="C50" s="38">
        <v>0</v>
      </c>
      <c r="D50" s="39">
        <v>0</v>
      </c>
      <c r="E50" s="39">
        <v>0</v>
      </c>
      <c r="F50" s="39">
        <v>0</v>
      </c>
      <c r="G50" s="40">
        <v>0</v>
      </c>
      <c r="H50" s="38">
        <v>0</v>
      </c>
      <c r="I50" s="39">
        <v>0</v>
      </c>
      <c r="J50" s="39">
        <v>0</v>
      </c>
      <c r="K50" s="39">
        <v>0</v>
      </c>
      <c r="L50" s="40">
        <v>0</v>
      </c>
      <c r="M50" s="38">
        <v>0</v>
      </c>
      <c r="N50" s="39">
        <v>0</v>
      </c>
      <c r="O50" s="39">
        <v>0</v>
      </c>
      <c r="P50" s="39">
        <v>0</v>
      </c>
      <c r="Q50" s="40">
        <v>0</v>
      </c>
      <c r="R50" s="38">
        <v>0</v>
      </c>
      <c r="S50" s="39">
        <v>0</v>
      </c>
      <c r="T50" s="39">
        <v>0</v>
      </c>
      <c r="U50" s="39">
        <v>0</v>
      </c>
      <c r="V50" s="40">
        <v>0</v>
      </c>
      <c r="W50" s="38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40">
        <v>0</v>
      </c>
      <c r="AF50" s="38">
        <v>0</v>
      </c>
      <c r="AG50" s="39">
        <v>0</v>
      </c>
      <c r="AH50" s="39">
        <v>0</v>
      </c>
      <c r="AI50" s="40">
        <v>0</v>
      </c>
      <c r="AJ50" s="71">
        <v>0</v>
      </c>
    </row>
    <row r="51" spans="1:36" x14ac:dyDescent="0.3">
      <c r="A51" s="1" t="s">
        <v>96</v>
      </c>
      <c r="B51" s="61" t="s">
        <v>99</v>
      </c>
      <c r="C51" s="38">
        <v>0</v>
      </c>
      <c r="D51" s="39">
        <v>0</v>
      </c>
      <c r="E51" s="39">
        <v>0</v>
      </c>
      <c r="F51" s="39">
        <v>0</v>
      </c>
      <c r="G51" s="40">
        <v>0</v>
      </c>
      <c r="H51" s="38">
        <v>0</v>
      </c>
      <c r="I51" s="39">
        <v>0</v>
      </c>
      <c r="J51" s="39">
        <v>8.7500000000000008E-3</v>
      </c>
      <c r="K51" s="39">
        <v>0</v>
      </c>
      <c r="L51" s="40">
        <v>8.7500000000000008E-3</v>
      </c>
      <c r="M51" s="38">
        <v>0</v>
      </c>
      <c r="N51" s="39">
        <v>0</v>
      </c>
      <c r="O51" s="39">
        <v>0</v>
      </c>
      <c r="P51" s="39">
        <v>0</v>
      </c>
      <c r="Q51" s="40">
        <v>0</v>
      </c>
      <c r="R51" s="38">
        <v>0</v>
      </c>
      <c r="S51" s="39">
        <v>0</v>
      </c>
      <c r="T51" s="39">
        <v>0</v>
      </c>
      <c r="U51" s="39">
        <v>0</v>
      </c>
      <c r="V51" s="40">
        <v>0</v>
      </c>
      <c r="W51" s="38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0</v>
      </c>
      <c r="AF51" s="38">
        <v>0</v>
      </c>
      <c r="AG51" s="39">
        <v>0</v>
      </c>
      <c r="AH51" s="39">
        <v>0</v>
      </c>
      <c r="AI51" s="40">
        <v>0</v>
      </c>
      <c r="AJ51" s="71">
        <v>8.7500000000000008E-3</v>
      </c>
    </row>
    <row r="52" spans="1:36" x14ac:dyDescent="0.3">
      <c r="A52" s="1" t="s">
        <v>96</v>
      </c>
      <c r="B52" s="61" t="s">
        <v>100</v>
      </c>
      <c r="C52" s="38">
        <v>0</v>
      </c>
      <c r="D52" s="39">
        <v>0</v>
      </c>
      <c r="E52" s="39">
        <v>0</v>
      </c>
      <c r="F52" s="39">
        <v>0</v>
      </c>
      <c r="G52" s="40">
        <v>0</v>
      </c>
      <c r="H52" s="38">
        <v>0</v>
      </c>
      <c r="I52" s="39">
        <v>0</v>
      </c>
      <c r="J52" s="39">
        <v>0</v>
      </c>
      <c r="K52" s="39">
        <v>0</v>
      </c>
      <c r="L52" s="40">
        <v>0</v>
      </c>
      <c r="M52" s="38">
        <v>0</v>
      </c>
      <c r="N52" s="39">
        <v>0</v>
      </c>
      <c r="O52" s="39">
        <v>0</v>
      </c>
      <c r="P52" s="39">
        <v>0</v>
      </c>
      <c r="Q52" s="40">
        <v>0</v>
      </c>
      <c r="R52" s="38">
        <v>3.4069999694824202E-2</v>
      </c>
      <c r="S52" s="39">
        <v>0</v>
      </c>
      <c r="T52" s="39">
        <v>0</v>
      </c>
      <c r="U52" s="39">
        <v>0</v>
      </c>
      <c r="V52" s="40">
        <v>3.4069999694824202E-2</v>
      </c>
      <c r="W52" s="38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40">
        <v>0</v>
      </c>
      <c r="AF52" s="38">
        <v>0</v>
      </c>
      <c r="AG52" s="39">
        <v>0</v>
      </c>
      <c r="AH52" s="39">
        <v>0</v>
      </c>
      <c r="AI52" s="40">
        <v>0</v>
      </c>
      <c r="AJ52" s="71">
        <v>3.4069999694824202E-2</v>
      </c>
    </row>
    <row r="53" spans="1:36" x14ac:dyDescent="0.3">
      <c r="A53" s="1" t="s">
        <v>96</v>
      </c>
      <c r="B53" s="61" t="s">
        <v>101</v>
      </c>
      <c r="C53" s="38">
        <v>0</v>
      </c>
      <c r="D53" s="39">
        <v>0</v>
      </c>
      <c r="E53" s="39">
        <v>0</v>
      </c>
      <c r="F53" s="39">
        <v>0</v>
      </c>
      <c r="G53" s="40">
        <v>0</v>
      </c>
      <c r="H53" s="38">
        <v>0</v>
      </c>
      <c r="I53" s="39">
        <v>0</v>
      </c>
      <c r="J53" s="39">
        <v>0</v>
      </c>
      <c r="K53" s="39">
        <v>0</v>
      </c>
      <c r="L53" s="40">
        <v>0</v>
      </c>
      <c r="M53" s="38">
        <v>0</v>
      </c>
      <c r="N53" s="39">
        <v>0</v>
      </c>
      <c r="O53" s="39">
        <v>0</v>
      </c>
      <c r="P53" s="39">
        <v>0</v>
      </c>
      <c r="Q53" s="40">
        <v>0</v>
      </c>
      <c r="R53" s="38">
        <v>0</v>
      </c>
      <c r="S53" s="39">
        <v>0</v>
      </c>
      <c r="T53" s="39">
        <v>0</v>
      </c>
      <c r="U53" s="39">
        <v>0</v>
      </c>
      <c r="V53" s="40">
        <v>0</v>
      </c>
      <c r="W53" s="38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40">
        <v>0</v>
      </c>
      <c r="AF53" s="38">
        <v>0</v>
      </c>
      <c r="AG53" s="39">
        <v>0</v>
      </c>
      <c r="AH53" s="39">
        <v>0</v>
      </c>
      <c r="AI53" s="40">
        <v>0</v>
      </c>
      <c r="AJ53" s="71">
        <v>0</v>
      </c>
    </row>
    <row r="54" spans="1:36" x14ac:dyDescent="0.3">
      <c r="A54" s="1" t="s">
        <v>96</v>
      </c>
      <c r="B54" s="61" t="s">
        <v>102</v>
      </c>
      <c r="C54" s="38">
        <v>0</v>
      </c>
      <c r="D54" s="39">
        <v>0</v>
      </c>
      <c r="E54" s="39">
        <v>0</v>
      </c>
      <c r="F54" s="39">
        <v>0</v>
      </c>
      <c r="G54" s="40">
        <v>0</v>
      </c>
      <c r="H54" s="38">
        <v>0</v>
      </c>
      <c r="I54" s="39">
        <v>0</v>
      </c>
      <c r="J54" s="39">
        <v>0</v>
      </c>
      <c r="K54" s="39">
        <v>0</v>
      </c>
      <c r="L54" s="40">
        <v>0</v>
      </c>
      <c r="M54" s="38">
        <v>3.6270000457763699E-2</v>
      </c>
      <c r="N54" s="39">
        <v>0</v>
      </c>
      <c r="O54" s="39">
        <v>1.17399997711182E-2</v>
      </c>
      <c r="P54" s="39">
        <v>0</v>
      </c>
      <c r="Q54" s="40">
        <v>4.8010000228881897E-2</v>
      </c>
      <c r="R54" s="38">
        <v>3.0579999923706101E-2</v>
      </c>
      <c r="S54" s="39">
        <v>0</v>
      </c>
      <c r="T54" s="39">
        <v>0</v>
      </c>
      <c r="U54" s="39">
        <v>0</v>
      </c>
      <c r="V54" s="40">
        <v>3.0579999923706101E-2</v>
      </c>
      <c r="W54" s="38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40">
        <v>0</v>
      </c>
      <c r="AF54" s="38">
        <v>0</v>
      </c>
      <c r="AG54" s="39">
        <v>0</v>
      </c>
      <c r="AH54" s="39">
        <v>0</v>
      </c>
      <c r="AI54" s="40">
        <v>0</v>
      </c>
      <c r="AJ54" s="71">
        <v>7.8590000152587991E-2</v>
      </c>
    </row>
    <row r="55" spans="1:36" x14ac:dyDescent="0.3">
      <c r="A55" s="1" t="s">
        <v>96</v>
      </c>
      <c r="B55" s="61" t="s">
        <v>103</v>
      </c>
      <c r="C55" s="38">
        <v>0</v>
      </c>
      <c r="D55" s="39">
        <v>0</v>
      </c>
      <c r="E55" s="39">
        <v>0</v>
      </c>
      <c r="F55" s="39">
        <v>0</v>
      </c>
      <c r="G55" s="40">
        <v>0</v>
      </c>
      <c r="H55" s="38">
        <v>0</v>
      </c>
      <c r="I55" s="39">
        <v>0</v>
      </c>
      <c r="J55" s="39">
        <v>0</v>
      </c>
      <c r="K55" s="39">
        <v>0</v>
      </c>
      <c r="L55" s="40">
        <v>0</v>
      </c>
      <c r="M55" s="38">
        <v>0</v>
      </c>
      <c r="N55" s="39">
        <v>0</v>
      </c>
      <c r="O55" s="39">
        <v>0</v>
      </c>
      <c r="P55" s="39">
        <v>0</v>
      </c>
      <c r="Q55" s="40">
        <v>0</v>
      </c>
      <c r="R55" s="38">
        <v>0</v>
      </c>
      <c r="S55" s="39">
        <v>0</v>
      </c>
      <c r="T55" s="39">
        <v>0</v>
      </c>
      <c r="U55" s="39">
        <v>0</v>
      </c>
      <c r="V55" s="40">
        <v>0</v>
      </c>
      <c r="W55" s="38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40">
        <v>0</v>
      </c>
      <c r="AF55" s="38">
        <v>0</v>
      </c>
      <c r="AG55" s="39">
        <v>0</v>
      </c>
      <c r="AH55" s="39">
        <v>0</v>
      </c>
      <c r="AI55" s="40">
        <v>0</v>
      </c>
      <c r="AJ55" s="71">
        <v>0</v>
      </c>
    </row>
    <row r="56" spans="1:36" x14ac:dyDescent="0.3">
      <c r="A56" s="1" t="s">
        <v>96</v>
      </c>
      <c r="B56" s="61" t="s">
        <v>104</v>
      </c>
      <c r="C56" s="38">
        <v>0</v>
      </c>
      <c r="D56" s="39">
        <v>0</v>
      </c>
      <c r="E56" s="39">
        <v>0</v>
      </c>
      <c r="F56" s="39">
        <v>0</v>
      </c>
      <c r="G56" s="40">
        <v>0</v>
      </c>
      <c r="H56" s="38">
        <v>0</v>
      </c>
      <c r="I56" s="39">
        <v>0</v>
      </c>
      <c r="J56" s="39">
        <v>0</v>
      </c>
      <c r="K56" s="39">
        <v>0</v>
      </c>
      <c r="L56" s="40">
        <v>0</v>
      </c>
      <c r="M56" s="38">
        <v>0</v>
      </c>
      <c r="N56" s="39">
        <v>0</v>
      </c>
      <c r="O56" s="39">
        <v>0</v>
      </c>
      <c r="P56" s="39">
        <v>0</v>
      </c>
      <c r="Q56" s="40">
        <v>0</v>
      </c>
      <c r="R56" s="38">
        <v>0</v>
      </c>
      <c r="S56" s="39">
        <v>0</v>
      </c>
      <c r="T56" s="39">
        <v>0</v>
      </c>
      <c r="U56" s="39">
        <v>0</v>
      </c>
      <c r="V56" s="40">
        <v>0</v>
      </c>
      <c r="W56" s="38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40">
        <v>0</v>
      </c>
      <c r="AF56" s="38">
        <v>0</v>
      </c>
      <c r="AG56" s="39">
        <v>0</v>
      </c>
      <c r="AH56" s="39">
        <v>0</v>
      </c>
      <c r="AI56" s="40">
        <v>0</v>
      </c>
      <c r="AJ56" s="71">
        <v>0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0</v>
      </c>
      <c r="F57" s="39">
        <v>0</v>
      </c>
      <c r="G57" s="40">
        <v>0</v>
      </c>
      <c r="H57" s="38">
        <v>0</v>
      </c>
      <c r="I57" s="39">
        <v>0</v>
      </c>
      <c r="J57" s="39">
        <v>0</v>
      </c>
      <c r="K57" s="39">
        <v>0</v>
      </c>
      <c r="L57" s="40">
        <v>0</v>
      </c>
      <c r="M57" s="38">
        <v>0</v>
      </c>
      <c r="N57" s="39">
        <v>0</v>
      </c>
      <c r="O57" s="39">
        <v>0.23275000000000001</v>
      </c>
      <c r="P57" s="39">
        <v>0</v>
      </c>
      <c r="Q57" s="40">
        <v>0.23275000000000001</v>
      </c>
      <c r="R57" s="38">
        <v>0</v>
      </c>
      <c r="S57" s="39">
        <v>0</v>
      </c>
      <c r="T57" s="39">
        <v>0</v>
      </c>
      <c r="U57" s="39">
        <v>0</v>
      </c>
      <c r="V57" s="40">
        <v>0</v>
      </c>
      <c r="W57" s="38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40">
        <v>0</v>
      </c>
      <c r="AF57" s="38">
        <v>0</v>
      </c>
      <c r="AG57" s="39">
        <v>0</v>
      </c>
      <c r="AH57" s="39">
        <v>0</v>
      </c>
      <c r="AI57" s="40">
        <v>0</v>
      </c>
      <c r="AJ57" s="71">
        <v>0.23275000000000001</v>
      </c>
    </row>
    <row r="58" spans="1:36" x14ac:dyDescent="0.3">
      <c r="A58" s="1" t="s">
        <v>96</v>
      </c>
      <c r="B58" s="61" t="s">
        <v>106</v>
      </c>
      <c r="C58" s="38">
        <v>0</v>
      </c>
      <c r="D58" s="39">
        <v>0</v>
      </c>
      <c r="E58" s="39">
        <v>0</v>
      </c>
      <c r="F58" s="39">
        <v>0</v>
      </c>
      <c r="G58" s="40">
        <v>0</v>
      </c>
      <c r="H58" s="38">
        <v>0</v>
      </c>
      <c r="I58" s="39">
        <v>0</v>
      </c>
      <c r="J58" s="39">
        <v>0</v>
      </c>
      <c r="K58" s="39">
        <v>0</v>
      </c>
      <c r="L58" s="40">
        <v>0</v>
      </c>
      <c r="M58" s="38">
        <v>0</v>
      </c>
      <c r="N58" s="39">
        <v>0</v>
      </c>
      <c r="O58" s="39">
        <v>0</v>
      </c>
      <c r="P58" s="39">
        <v>0</v>
      </c>
      <c r="Q58" s="40">
        <v>0</v>
      </c>
      <c r="R58" s="38">
        <v>0</v>
      </c>
      <c r="S58" s="39">
        <v>0</v>
      </c>
      <c r="T58" s="39">
        <v>0</v>
      </c>
      <c r="U58" s="39">
        <v>0</v>
      </c>
      <c r="V58" s="40">
        <v>0</v>
      </c>
      <c r="W58" s="38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0</v>
      </c>
      <c r="AF58" s="38">
        <v>0</v>
      </c>
      <c r="AG58" s="39">
        <v>0</v>
      </c>
      <c r="AH58" s="39">
        <v>0</v>
      </c>
      <c r="AI58" s="40">
        <v>0</v>
      </c>
      <c r="AJ58" s="71">
        <v>0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0</v>
      </c>
      <c r="F59" s="39">
        <v>0</v>
      </c>
      <c r="G59" s="40">
        <v>0</v>
      </c>
      <c r="H59" s="38">
        <v>0</v>
      </c>
      <c r="I59" s="39">
        <v>0</v>
      </c>
      <c r="J59" s="39">
        <v>0</v>
      </c>
      <c r="K59" s="39">
        <v>0</v>
      </c>
      <c r="L59" s="40">
        <v>0</v>
      </c>
      <c r="M59" s="38">
        <v>0</v>
      </c>
      <c r="N59" s="39">
        <v>0</v>
      </c>
      <c r="O59" s="39">
        <v>0</v>
      </c>
      <c r="P59" s="39">
        <v>0</v>
      </c>
      <c r="Q59" s="40">
        <v>0</v>
      </c>
      <c r="R59" s="38">
        <v>0</v>
      </c>
      <c r="S59" s="39">
        <v>0</v>
      </c>
      <c r="T59" s="39">
        <v>0</v>
      </c>
      <c r="U59" s="39">
        <v>0</v>
      </c>
      <c r="V59" s="40">
        <v>0</v>
      </c>
      <c r="W59" s="38">
        <v>0</v>
      </c>
      <c r="X59" s="39">
        <v>2.4110000610351599E-2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40">
        <v>2.4110000610351599E-2</v>
      </c>
      <c r="AF59" s="38">
        <v>0</v>
      </c>
      <c r="AG59" s="39">
        <v>0</v>
      </c>
      <c r="AH59" s="39">
        <v>0</v>
      </c>
      <c r="AI59" s="40">
        <v>0</v>
      </c>
      <c r="AJ59" s="71">
        <v>2.4110000610351599E-2</v>
      </c>
    </row>
    <row r="60" spans="1:36" x14ac:dyDescent="0.3">
      <c r="A60" s="1" t="s">
        <v>107</v>
      </c>
      <c r="B60" s="61" t="s">
        <v>109</v>
      </c>
      <c r="C60" s="38">
        <v>0</v>
      </c>
      <c r="D60" s="39">
        <v>0</v>
      </c>
      <c r="E60" s="39">
        <v>0</v>
      </c>
      <c r="F60" s="39">
        <v>0</v>
      </c>
      <c r="G60" s="40">
        <v>0</v>
      </c>
      <c r="H60" s="38">
        <v>0</v>
      </c>
      <c r="I60" s="39">
        <v>0</v>
      </c>
      <c r="J60" s="39">
        <v>0</v>
      </c>
      <c r="K60" s="39">
        <v>0</v>
      </c>
      <c r="L60" s="40">
        <v>0</v>
      </c>
      <c r="M60" s="38">
        <v>0</v>
      </c>
      <c r="N60" s="39">
        <v>0</v>
      </c>
      <c r="O60" s="39">
        <v>0</v>
      </c>
      <c r="P60" s="39">
        <v>0</v>
      </c>
      <c r="Q60" s="40">
        <v>0</v>
      </c>
      <c r="R60" s="38">
        <v>0</v>
      </c>
      <c r="S60" s="39">
        <v>0</v>
      </c>
      <c r="T60" s="39">
        <v>0</v>
      </c>
      <c r="U60" s="39">
        <v>0</v>
      </c>
      <c r="V60" s="40">
        <v>0</v>
      </c>
      <c r="W60" s="38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0</v>
      </c>
      <c r="AF60" s="38">
        <v>0</v>
      </c>
      <c r="AG60" s="39">
        <v>0</v>
      </c>
      <c r="AH60" s="39">
        <v>0</v>
      </c>
      <c r="AI60" s="40">
        <v>0</v>
      </c>
      <c r="AJ60" s="71">
        <v>0</v>
      </c>
    </row>
    <row r="61" spans="1:36" x14ac:dyDescent="0.3">
      <c r="A61" s="1" t="s">
        <v>110</v>
      </c>
      <c r="B61" s="61" t="s">
        <v>111</v>
      </c>
      <c r="C61" s="38">
        <v>0</v>
      </c>
      <c r="D61" s="39">
        <v>0</v>
      </c>
      <c r="E61" s="39">
        <v>0</v>
      </c>
      <c r="F61" s="39">
        <v>0</v>
      </c>
      <c r="G61" s="40">
        <v>0</v>
      </c>
      <c r="H61" s="38">
        <v>0</v>
      </c>
      <c r="I61" s="39">
        <v>0</v>
      </c>
      <c r="J61" s="39">
        <v>1.24300003051758E-2</v>
      </c>
      <c r="K61" s="39">
        <v>0</v>
      </c>
      <c r="L61" s="40">
        <v>1.24300003051758E-2</v>
      </c>
      <c r="M61" s="38">
        <v>0</v>
      </c>
      <c r="N61" s="39">
        <v>0</v>
      </c>
      <c r="O61" s="39">
        <v>2.7590000152587901E-2</v>
      </c>
      <c r="P61" s="39">
        <v>0</v>
      </c>
      <c r="Q61" s="40">
        <v>2.7590000152587901E-2</v>
      </c>
      <c r="R61" s="38">
        <v>0</v>
      </c>
      <c r="S61" s="39">
        <v>0</v>
      </c>
      <c r="T61" s="39">
        <v>0</v>
      </c>
      <c r="U61" s="39">
        <v>0.102939998626709</v>
      </c>
      <c r="V61" s="40">
        <v>0.102939998626709</v>
      </c>
      <c r="W61" s="38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0</v>
      </c>
      <c r="AF61" s="38">
        <v>0</v>
      </c>
      <c r="AG61" s="39">
        <v>0</v>
      </c>
      <c r="AH61" s="39">
        <v>0</v>
      </c>
      <c r="AI61" s="40">
        <v>0</v>
      </c>
      <c r="AJ61" s="71">
        <v>0.14295999908447268</v>
      </c>
    </row>
    <row r="62" spans="1:36" x14ac:dyDescent="0.3">
      <c r="A62" s="1" t="s">
        <v>110</v>
      </c>
      <c r="B62" s="61" t="s">
        <v>112</v>
      </c>
      <c r="C62" s="38">
        <v>0</v>
      </c>
      <c r="D62" s="39">
        <v>0</v>
      </c>
      <c r="E62" s="39">
        <v>0</v>
      </c>
      <c r="F62" s="39">
        <v>0</v>
      </c>
      <c r="G62" s="40">
        <v>0</v>
      </c>
      <c r="H62" s="38">
        <v>0</v>
      </c>
      <c r="I62" s="39">
        <v>0</v>
      </c>
      <c r="J62" s="39">
        <v>0</v>
      </c>
      <c r="K62" s="39">
        <v>0</v>
      </c>
      <c r="L62" s="40">
        <v>0</v>
      </c>
      <c r="M62" s="38">
        <v>0</v>
      </c>
      <c r="N62" s="39">
        <v>0</v>
      </c>
      <c r="O62" s="39">
        <v>0</v>
      </c>
      <c r="P62" s="39">
        <v>0</v>
      </c>
      <c r="Q62" s="40">
        <v>0</v>
      </c>
      <c r="R62" s="38">
        <v>0</v>
      </c>
      <c r="S62" s="39">
        <v>0</v>
      </c>
      <c r="T62" s="39">
        <v>0</v>
      </c>
      <c r="U62" s="39">
        <v>5.475E-2</v>
      </c>
      <c r="V62" s="40">
        <v>5.475E-2</v>
      </c>
      <c r="W62" s="38">
        <v>0</v>
      </c>
      <c r="X62" s="39">
        <v>0.11766999816894499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40">
        <v>0.11766999816894499</v>
      </c>
      <c r="AF62" s="38">
        <v>0</v>
      </c>
      <c r="AG62" s="39">
        <v>0</v>
      </c>
      <c r="AH62" s="39">
        <v>0</v>
      </c>
      <c r="AI62" s="40">
        <v>0</v>
      </c>
      <c r="AJ62" s="71">
        <v>0.17241999816894499</v>
      </c>
    </row>
    <row r="63" spans="1:36" x14ac:dyDescent="0.3">
      <c r="A63" s="1" t="s">
        <v>110</v>
      </c>
      <c r="B63" s="61" t="s">
        <v>113</v>
      </c>
      <c r="C63" s="38">
        <v>0</v>
      </c>
      <c r="D63" s="39">
        <v>0</v>
      </c>
      <c r="E63" s="39">
        <v>0</v>
      </c>
      <c r="F63" s="39">
        <v>0</v>
      </c>
      <c r="G63" s="40">
        <v>0</v>
      </c>
      <c r="H63" s="38">
        <v>0</v>
      </c>
      <c r="I63" s="39">
        <v>0</v>
      </c>
      <c r="J63" s="39">
        <v>0</v>
      </c>
      <c r="K63" s="39">
        <v>0</v>
      </c>
      <c r="L63" s="40">
        <v>0</v>
      </c>
      <c r="M63" s="38">
        <v>0</v>
      </c>
      <c r="N63" s="39">
        <v>0</v>
      </c>
      <c r="O63" s="39">
        <v>0</v>
      </c>
      <c r="P63" s="39">
        <v>0</v>
      </c>
      <c r="Q63" s="40">
        <v>0</v>
      </c>
      <c r="R63" s="38">
        <v>0</v>
      </c>
      <c r="S63" s="39">
        <v>0</v>
      </c>
      <c r="T63" s="39">
        <v>0</v>
      </c>
      <c r="U63" s="39">
        <v>0</v>
      </c>
      <c r="V63" s="40">
        <v>0</v>
      </c>
      <c r="W63" s="38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40">
        <v>0</v>
      </c>
      <c r="AF63" s="38">
        <v>0</v>
      </c>
      <c r="AG63" s="39">
        <v>0</v>
      </c>
      <c r="AH63" s="39">
        <v>9.5599998474121095E-2</v>
      </c>
      <c r="AI63" s="40">
        <v>9.5599998474121095E-2</v>
      </c>
      <c r="AJ63" s="71">
        <v>9.5599998474121095E-2</v>
      </c>
    </row>
    <row r="64" spans="1:36" x14ac:dyDescent="0.3">
      <c r="A64" s="1" t="s">
        <v>110</v>
      </c>
      <c r="B64" s="61" t="s">
        <v>114</v>
      </c>
      <c r="C64" s="38">
        <v>0</v>
      </c>
      <c r="D64" s="39">
        <v>0</v>
      </c>
      <c r="E64" s="39">
        <v>0</v>
      </c>
      <c r="F64" s="39">
        <v>0</v>
      </c>
      <c r="G64" s="40">
        <v>0</v>
      </c>
      <c r="H64" s="38">
        <v>0</v>
      </c>
      <c r="I64" s="39">
        <v>0</v>
      </c>
      <c r="J64" s="39">
        <v>0</v>
      </c>
      <c r="K64" s="39">
        <v>0</v>
      </c>
      <c r="L64" s="40">
        <v>0</v>
      </c>
      <c r="M64" s="38">
        <v>0</v>
      </c>
      <c r="N64" s="39">
        <v>0</v>
      </c>
      <c r="O64" s="39">
        <v>0</v>
      </c>
      <c r="P64" s="39">
        <v>0</v>
      </c>
      <c r="Q64" s="40">
        <v>0</v>
      </c>
      <c r="R64" s="38">
        <v>0</v>
      </c>
      <c r="S64" s="39">
        <v>0</v>
      </c>
      <c r="T64" s="39">
        <v>0</v>
      </c>
      <c r="U64" s="39">
        <v>0</v>
      </c>
      <c r="V64" s="40">
        <v>0</v>
      </c>
      <c r="W64" s="38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0</v>
      </c>
      <c r="AF64" s="38">
        <v>0</v>
      </c>
      <c r="AG64" s="39">
        <v>0</v>
      </c>
      <c r="AH64" s="39">
        <v>0</v>
      </c>
      <c r="AI64" s="40">
        <v>0</v>
      </c>
      <c r="AJ64" s="71">
        <v>0</v>
      </c>
    </row>
    <row r="65" spans="1:36" x14ac:dyDescent="0.3">
      <c r="A65" s="1" t="s">
        <v>110</v>
      </c>
      <c r="B65" s="61" t="s">
        <v>115</v>
      </c>
      <c r="C65" s="38">
        <v>0</v>
      </c>
      <c r="D65" s="39">
        <v>0</v>
      </c>
      <c r="E65" s="39">
        <v>0</v>
      </c>
      <c r="F65" s="39">
        <v>0</v>
      </c>
      <c r="G65" s="40">
        <v>0</v>
      </c>
      <c r="H65" s="38">
        <v>0</v>
      </c>
      <c r="I65" s="39">
        <v>0</v>
      </c>
      <c r="J65" s="39">
        <v>0</v>
      </c>
      <c r="K65" s="39">
        <v>0</v>
      </c>
      <c r="L65" s="40">
        <v>0</v>
      </c>
      <c r="M65" s="38">
        <v>0</v>
      </c>
      <c r="N65" s="39">
        <v>0</v>
      </c>
      <c r="O65" s="39">
        <v>0</v>
      </c>
      <c r="P65" s="39">
        <v>0</v>
      </c>
      <c r="Q65" s="40">
        <v>0</v>
      </c>
      <c r="R65" s="38">
        <v>0</v>
      </c>
      <c r="S65" s="39">
        <v>0</v>
      </c>
      <c r="T65" s="39">
        <v>0</v>
      </c>
      <c r="U65" s="39">
        <v>0</v>
      </c>
      <c r="V65" s="40">
        <v>0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0</v>
      </c>
      <c r="AI65" s="40">
        <v>0</v>
      </c>
      <c r="AJ65" s="71">
        <v>0</v>
      </c>
    </row>
    <row r="66" spans="1:36" x14ac:dyDescent="0.3">
      <c r="A66" s="1" t="s">
        <v>116</v>
      </c>
      <c r="B66" s="61" t="s">
        <v>117</v>
      </c>
      <c r="C66" s="38">
        <v>0</v>
      </c>
      <c r="D66" s="39">
        <v>0</v>
      </c>
      <c r="E66" s="39">
        <v>0</v>
      </c>
      <c r="F66" s="39">
        <v>0</v>
      </c>
      <c r="G66" s="40">
        <v>0</v>
      </c>
      <c r="H66" s="38">
        <v>0</v>
      </c>
      <c r="I66" s="39">
        <v>0</v>
      </c>
      <c r="J66" s="39">
        <v>0</v>
      </c>
      <c r="K66" s="39">
        <v>0</v>
      </c>
      <c r="L66" s="40">
        <v>0</v>
      </c>
      <c r="M66" s="38">
        <v>0</v>
      </c>
      <c r="N66" s="39">
        <v>0</v>
      </c>
      <c r="O66" s="39">
        <v>0</v>
      </c>
      <c r="P66" s="39">
        <v>0</v>
      </c>
      <c r="Q66" s="40">
        <v>0</v>
      </c>
      <c r="R66" s="38">
        <v>0</v>
      </c>
      <c r="S66" s="39">
        <v>0</v>
      </c>
      <c r="T66" s="39">
        <v>0</v>
      </c>
      <c r="U66" s="39">
        <v>0.69127001953125</v>
      </c>
      <c r="V66" s="40">
        <v>0.69127001953125</v>
      </c>
      <c r="W66" s="38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40">
        <v>0</v>
      </c>
      <c r="AF66" s="38">
        <v>0</v>
      </c>
      <c r="AG66" s="39">
        <v>0</v>
      </c>
      <c r="AH66" s="39">
        <v>0</v>
      </c>
      <c r="AI66" s="40">
        <v>0</v>
      </c>
      <c r="AJ66" s="71">
        <v>0.69127001953125</v>
      </c>
    </row>
    <row r="67" spans="1:36" x14ac:dyDescent="0.3">
      <c r="A67" s="1" t="s">
        <v>116</v>
      </c>
      <c r="B67" s="61" t="s">
        <v>118</v>
      </c>
      <c r="C67" s="38">
        <v>0</v>
      </c>
      <c r="D67" s="39">
        <v>0</v>
      </c>
      <c r="E67" s="39">
        <v>0</v>
      </c>
      <c r="F67" s="39">
        <v>0</v>
      </c>
      <c r="G67" s="40">
        <v>0</v>
      </c>
      <c r="H67" s="38">
        <v>0</v>
      </c>
      <c r="I67" s="39">
        <v>0</v>
      </c>
      <c r="J67" s="39">
        <v>0</v>
      </c>
      <c r="K67" s="39">
        <v>0</v>
      </c>
      <c r="L67" s="40">
        <v>0</v>
      </c>
      <c r="M67" s="38">
        <v>0</v>
      </c>
      <c r="N67" s="39">
        <v>0</v>
      </c>
      <c r="O67" s="39">
        <v>0</v>
      </c>
      <c r="P67" s="39">
        <v>0</v>
      </c>
      <c r="Q67" s="40">
        <v>0</v>
      </c>
      <c r="R67" s="38">
        <v>0</v>
      </c>
      <c r="S67" s="39">
        <v>0</v>
      </c>
      <c r="T67" s="39">
        <v>0</v>
      </c>
      <c r="U67" s="39">
        <v>0</v>
      </c>
      <c r="V67" s="40">
        <v>0</v>
      </c>
      <c r="W67" s="38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40">
        <v>0</v>
      </c>
      <c r="AF67" s="38">
        <v>0</v>
      </c>
      <c r="AG67" s="39">
        <v>0</v>
      </c>
      <c r="AH67" s="39">
        <v>0</v>
      </c>
      <c r="AI67" s="40">
        <v>0</v>
      </c>
      <c r="AJ67" s="71">
        <v>0</v>
      </c>
    </row>
    <row r="68" spans="1:36" x14ac:dyDescent="0.3">
      <c r="A68" s="1" t="s">
        <v>116</v>
      </c>
      <c r="B68" s="61" t="s">
        <v>119</v>
      </c>
      <c r="C68" s="38">
        <v>0.8389500198364257</v>
      </c>
      <c r="D68" s="39">
        <v>4.69099998474121E-2</v>
      </c>
      <c r="E68" s="39">
        <v>10.062459823608398</v>
      </c>
      <c r="F68" s="39">
        <v>0.813759990692139</v>
      </c>
      <c r="G68" s="40">
        <v>11.762079833984375</v>
      </c>
      <c r="H68" s="38">
        <v>0</v>
      </c>
      <c r="I68" s="39">
        <v>0</v>
      </c>
      <c r="J68" s="39">
        <v>0</v>
      </c>
      <c r="K68" s="39">
        <v>0</v>
      </c>
      <c r="L68" s="40">
        <v>0</v>
      </c>
      <c r="M68" s="38">
        <v>0</v>
      </c>
      <c r="N68" s="39">
        <v>0</v>
      </c>
      <c r="O68" s="39">
        <v>0</v>
      </c>
      <c r="P68" s="39">
        <v>0</v>
      </c>
      <c r="Q68" s="40">
        <v>0</v>
      </c>
      <c r="R68" s="38">
        <v>8.2490000724792401E-2</v>
      </c>
      <c r="S68" s="39">
        <v>0</v>
      </c>
      <c r="T68" s="39">
        <v>1.98199996948242E-2</v>
      </c>
      <c r="U68" s="39">
        <v>0.3357599887847898</v>
      </c>
      <c r="V68" s="40">
        <v>0.43806998920440643</v>
      </c>
      <c r="W68" s="38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40">
        <v>0</v>
      </c>
      <c r="AF68" s="38">
        <v>0</v>
      </c>
      <c r="AG68" s="39">
        <v>0</v>
      </c>
      <c r="AH68" s="39">
        <v>0.41746001434326219</v>
      </c>
      <c r="AI68" s="40">
        <v>0.41746001434326219</v>
      </c>
      <c r="AJ68" s="71">
        <v>12.617609837532044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0</v>
      </c>
      <c r="F69" s="39">
        <v>0</v>
      </c>
      <c r="G69" s="40">
        <v>0</v>
      </c>
      <c r="H69" s="38">
        <v>0</v>
      </c>
      <c r="I69" s="39">
        <v>0</v>
      </c>
      <c r="J69" s="39">
        <v>0</v>
      </c>
      <c r="K69" s="39">
        <v>0</v>
      </c>
      <c r="L69" s="40">
        <v>0</v>
      </c>
      <c r="M69" s="38">
        <v>0</v>
      </c>
      <c r="N69" s="39">
        <v>0</v>
      </c>
      <c r="O69" s="39">
        <v>0</v>
      </c>
      <c r="P69" s="39">
        <v>0</v>
      </c>
      <c r="Q69" s="40">
        <v>0</v>
      </c>
      <c r="R69" s="38">
        <v>0</v>
      </c>
      <c r="S69" s="39">
        <v>0</v>
      </c>
      <c r="T69" s="39">
        <v>0</v>
      </c>
      <c r="U69" s="39">
        <v>0</v>
      </c>
      <c r="V69" s="40">
        <v>0</v>
      </c>
      <c r="W69" s="38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0</v>
      </c>
      <c r="AF69" s="38">
        <v>0</v>
      </c>
      <c r="AG69" s="39">
        <v>0</v>
      </c>
      <c r="AH69" s="39">
        <v>0</v>
      </c>
      <c r="AI69" s="40">
        <v>0</v>
      </c>
      <c r="AJ69" s="71">
        <v>0</v>
      </c>
    </row>
    <row r="70" spans="1:36" x14ac:dyDescent="0.3">
      <c r="A70" s="1" t="s">
        <v>116</v>
      </c>
      <c r="B70" s="61" t="s">
        <v>121</v>
      </c>
      <c r="C70" s="38">
        <v>0</v>
      </c>
      <c r="D70" s="39">
        <v>0</v>
      </c>
      <c r="E70" s="39">
        <v>0</v>
      </c>
      <c r="F70" s="39">
        <v>0</v>
      </c>
      <c r="G70" s="40">
        <v>0</v>
      </c>
      <c r="H70" s="38">
        <v>0</v>
      </c>
      <c r="I70" s="39">
        <v>0</v>
      </c>
      <c r="J70" s="39">
        <v>0</v>
      </c>
      <c r="K70" s="39">
        <v>0</v>
      </c>
      <c r="L70" s="40">
        <v>0</v>
      </c>
      <c r="M70" s="38">
        <v>0</v>
      </c>
      <c r="N70" s="39">
        <v>0</v>
      </c>
      <c r="O70" s="39">
        <v>0</v>
      </c>
      <c r="P70" s="39">
        <v>0</v>
      </c>
      <c r="Q70" s="40">
        <v>0</v>
      </c>
      <c r="R70" s="38">
        <v>0</v>
      </c>
      <c r="S70" s="39">
        <v>0</v>
      </c>
      <c r="T70" s="39">
        <v>0</v>
      </c>
      <c r="U70" s="39">
        <v>0</v>
      </c>
      <c r="V70" s="40">
        <v>0</v>
      </c>
      <c r="W70" s="38">
        <v>0</v>
      </c>
      <c r="X70" s="39">
        <v>0</v>
      </c>
      <c r="Y70" s="39">
        <v>2.1219999313354498E-2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2.1219999313354498E-2</v>
      </c>
      <c r="AF70" s="38">
        <v>0</v>
      </c>
      <c r="AG70" s="39">
        <v>0</v>
      </c>
      <c r="AH70" s="39">
        <v>0</v>
      </c>
      <c r="AI70" s="40">
        <v>0</v>
      </c>
      <c r="AJ70" s="71">
        <v>2.1219999313354498E-2</v>
      </c>
    </row>
    <row r="71" spans="1:36" x14ac:dyDescent="0.3">
      <c r="A71" s="1" t="s">
        <v>122</v>
      </c>
      <c r="B71" s="61" t="s">
        <v>123</v>
      </c>
      <c r="C71" s="38">
        <v>0</v>
      </c>
      <c r="D71" s="39">
        <v>2.73700008392334E-2</v>
      </c>
      <c r="E71" s="39">
        <v>0</v>
      </c>
      <c r="F71" s="39">
        <v>0</v>
      </c>
      <c r="G71" s="40">
        <v>2.73700008392334E-2</v>
      </c>
      <c r="H71" s="38">
        <v>0</v>
      </c>
      <c r="I71" s="39">
        <v>0</v>
      </c>
      <c r="J71" s="39">
        <v>0</v>
      </c>
      <c r="K71" s="39">
        <v>0</v>
      </c>
      <c r="L71" s="40">
        <v>0</v>
      </c>
      <c r="M71" s="38">
        <v>0</v>
      </c>
      <c r="N71" s="39">
        <v>0</v>
      </c>
      <c r="O71" s="39">
        <v>0</v>
      </c>
      <c r="P71" s="39">
        <v>0</v>
      </c>
      <c r="Q71" s="40">
        <v>0</v>
      </c>
      <c r="R71" s="38">
        <v>0</v>
      </c>
      <c r="S71" s="39">
        <v>0</v>
      </c>
      <c r="T71" s="39">
        <v>0</v>
      </c>
      <c r="U71" s="39">
        <v>0</v>
      </c>
      <c r="V71" s="40">
        <v>0</v>
      </c>
      <c r="W71" s="38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40">
        <v>0</v>
      </c>
      <c r="AF71" s="38">
        <v>0</v>
      </c>
      <c r="AG71" s="39">
        <v>0</v>
      </c>
      <c r="AH71" s="39">
        <v>0</v>
      </c>
      <c r="AI71" s="40">
        <v>0</v>
      </c>
      <c r="AJ71" s="71">
        <v>2.73700008392334E-2</v>
      </c>
    </row>
    <row r="72" spans="1:36" x14ac:dyDescent="0.3">
      <c r="A72" s="1" t="s">
        <v>122</v>
      </c>
      <c r="B72" s="61" t="s">
        <v>124</v>
      </c>
      <c r="C72" s="38">
        <v>1.6279399414062501</v>
      </c>
      <c r="D72" s="39">
        <v>0</v>
      </c>
      <c r="E72" s="39">
        <v>0</v>
      </c>
      <c r="F72" s="39">
        <v>0</v>
      </c>
      <c r="G72" s="40">
        <v>1.6279399414062501</v>
      </c>
      <c r="H72" s="38">
        <v>0</v>
      </c>
      <c r="I72" s="39">
        <v>0</v>
      </c>
      <c r="J72" s="39">
        <v>0</v>
      </c>
      <c r="K72" s="39">
        <v>0</v>
      </c>
      <c r="L72" s="40">
        <v>0</v>
      </c>
      <c r="M72" s="38">
        <v>0</v>
      </c>
      <c r="N72" s="39">
        <v>0</v>
      </c>
      <c r="O72" s="39">
        <v>0</v>
      </c>
      <c r="P72" s="39">
        <v>0</v>
      </c>
      <c r="Q72" s="40">
        <v>0</v>
      </c>
      <c r="R72" s="38">
        <v>0</v>
      </c>
      <c r="S72" s="39">
        <v>0</v>
      </c>
      <c r="T72" s="39">
        <v>0</v>
      </c>
      <c r="U72" s="39">
        <v>0</v>
      </c>
      <c r="V72" s="40">
        <v>0</v>
      </c>
      <c r="W72" s="38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0</v>
      </c>
      <c r="AF72" s="38">
        <v>0</v>
      </c>
      <c r="AG72" s="39">
        <v>0</v>
      </c>
      <c r="AH72" s="39">
        <v>0</v>
      </c>
      <c r="AI72" s="40">
        <v>0</v>
      </c>
      <c r="AJ72" s="71">
        <v>1.6279399414062501</v>
      </c>
    </row>
    <row r="73" spans="1:36" x14ac:dyDescent="0.3">
      <c r="A73" s="1" t="s">
        <v>122</v>
      </c>
      <c r="B73" s="61" t="s">
        <v>125</v>
      </c>
      <c r="C73" s="38">
        <v>0</v>
      </c>
      <c r="D73" s="39">
        <v>0</v>
      </c>
      <c r="E73" s="39">
        <v>0</v>
      </c>
      <c r="F73" s="39">
        <v>0</v>
      </c>
      <c r="G73" s="40">
        <v>0</v>
      </c>
      <c r="H73" s="38">
        <v>0</v>
      </c>
      <c r="I73" s="39">
        <v>0</v>
      </c>
      <c r="J73" s="39">
        <v>0</v>
      </c>
      <c r="K73" s="39">
        <v>0</v>
      </c>
      <c r="L73" s="40">
        <v>0</v>
      </c>
      <c r="M73" s="38">
        <v>0</v>
      </c>
      <c r="N73" s="39">
        <v>0</v>
      </c>
      <c r="O73" s="39">
        <v>0</v>
      </c>
      <c r="P73" s="39">
        <v>0</v>
      </c>
      <c r="Q73" s="40">
        <v>0</v>
      </c>
      <c r="R73" s="38">
        <v>0</v>
      </c>
      <c r="S73" s="39">
        <v>0</v>
      </c>
      <c r="T73" s="39">
        <v>0</v>
      </c>
      <c r="U73" s="39">
        <v>0</v>
      </c>
      <c r="V73" s="40">
        <v>0</v>
      </c>
      <c r="W73" s="38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0</v>
      </c>
      <c r="AF73" s="38">
        <v>0</v>
      </c>
      <c r="AG73" s="39">
        <v>0</v>
      </c>
      <c r="AH73" s="39">
        <v>0</v>
      </c>
      <c r="AI73" s="40">
        <v>0</v>
      </c>
      <c r="AJ73" s="71">
        <v>0</v>
      </c>
    </row>
    <row r="74" spans="1:36" x14ac:dyDescent="0.3">
      <c r="A74" s="1" t="s">
        <v>122</v>
      </c>
      <c r="B74" s="61" t="s">
        <v>126</v>
      </c>
      <c r="C74" s="38">
        <v>0</v>
      </c>
      <c r="D74" s="39">
        <v>0</v>
      </c>
      <c r="E74" s="39">
        <v>0</v>
      </c>
      <c r="F74" s="39">
        <v>0</v>
      </c>
      <c r="G74" s="40">
        <v>0</v>
      </c>
      <c r="H74" s="38">
        <v>0</v>
      </c>
      <c r="I74" s="39">
        <v>0</v>
      </c>
      <c r="J74" s="39">
        <v>0</v>
      </c>
      <c r="K74" s="39">
        <v>0</v>
      </c>
      <c r="L74" s="40">
        <v>0</v>
      </c>
      <c r="M74" s="38">
        <v>0</v>
      </c>
      <c r="N74" s="39">
        <v>0</v>
      </c>
      <c r="O74" s="39">
        <v>0</v>
      </c>
      <c r="P74" s="39">
        <v>0</v>
      </c>
      <c r="Q74" s="40">
        <v>0</v>
      </c>
      <c r="R74" s="38">
        <v>0</v>
      </c>
      <c r="S74" s="39">
        <v>0</v>
      </c>
      <c r="T74" s="39">
        <v>0.143899993896484</v>
      </c>
      <c r="U74" s="39">
        <v>0</v>
      </c>
      <c r="V74" s="40">
        <v>0.143899993896484</v>
      </c>
      <c r="W74" s="38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</v>
      </c>
      <c r="AF74" s="38">
        <v>0</v>
      </c>
      <c r="AG74" s="39">
        <v>0</v>
      </c>
      <c r="AH74" s="39">
        <v>0</v>
      </c>
      <c r="AI74" s="40">
        <v>0</v>
      </c>
      <c r="AJ74" s="71">
        <v>0.143899993896484</v>
      </c>
    </row>
    <row r="75" spans="1:36" x14ac:dyDescent="0.3">
      <c r="A75" s="1" t="s">
        <v>127</v>
      </c>
      <c r="B75" s="61" t="s">
        <v>128</v>
      </c>
      <c r="C75" s="38">
        <v>0</v>
      </c>
      <c r="D75" s="39">
        <v>0</v>
      </c>
      <c r="E75" s="39">
        <v>0</v>
      </c>
      <c r="F75" s="39">
        <v>0</v>
      </c>
      <c r="G75" s="40">
        <v>0</v>
      </c>
      <c r="H75" s="38">
        <v>0</v>
      </c>
      <c r="I75" s="39">
        <v>0</v>
      </c>
      <c r="J75" s="39">
        <v>0</v>
      </c>
      <c r="K75" s="39">
        <v>0</v>
      </c>
      <c r="L75" s="40">
        <v>0</v>
      </c>
      <c r="M75" s="38">
        <v>0</v>
      </c>
      <c r="N75" s="39">
        <v>0</v>
      </c>
      <c r="O75" s="39">
        <v>0</v>
      </c>
      <c r="P75" s="39">
        <v>0</v>
      </c>
      <c r="Q75" s="40">
        <v>0</v>
      </c>
      <c r="R75" s="38">
        <v>0</v>
      </c>
      <c r="S75" s="39">
        <v>0</v>
      </c>
      <c r="T75" s="39">
        <v>0</v>
      </c>
      <c r="U75" s="39">
        <v>0</v>
      </c>
      <c r="V75" s="40">
        <v>0</v>
      </c>
      <c r="W75" s="38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40">
        <v>0</v>
      </c>
      <c r="AF75" s="38">
        <v>0</v>
      </c>
      <c r="AG75" s="39">
        <v>0</v>
      </c>
      <c r="AH75" s="39">
        <v>0</v>
      </c>
      <c r="AI75" s="40">
        <v>0</v>
      </c>
      <c r="AJ75" s="71">
        <v>0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0</v>
      </c>
      <c r="I76" s="39">
        <v>0</v>
      </c>
      <c r="J76" s="39">
        <v>0</v>
      </c>
      <c r="K76" s="39">
        <v>0</v>
      </c>
      <c r="L76" s="40">
        <v>0</v>
      </c>
      <c r="M76" s="38">
        <v>0</v>
      </c>
      <c r="N76" s="39">
        <v>0</v>
      </c>
      <c r="O76" s="39">
        <v>0</v>
      </c>
      <c r="P76" s="39">
        <v>0</v>
      </c>
      <c r="Q76" s="40">
        <v>0</v>
      </c>
      <c r="R76" s="38">
        <v>0</v>
      </c>
      <c r="S76" s="39">
        <v>0</v>
      </c>
      <c r="T76" s="39">
        <v>0</v>
      </c>
      <c r="U76" s="39">
        <v>0</v>
      </c>
      <c r="V76" s="40">
        <v>0</v>
      </c>
      <c r="W76" s="38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40">
        <v>0</v>
      </c>
      <c r="AF76" s="38">
        <v>0</v>
      </c>
      <c r="AG76" s="39">
        <v>0</v>
      </c>
      <c r="AH76" s="39">
        <v>0</v>
      </c>
      <c r="AI76" s="40">
        <v>0</v>
      </c>
      <c r="AJ76" s="71">
        <v>0</v>
      </c>
    </row>
    <row r="77" spans="1:36" x14ac:dyDescent="0.3">
      <c r="A77" s="1" t="s">
        <v>130</v>
      </c>
      <c r="B77" s="61" t="s">
        <v>131</v>
      </c>
      <c r="C77" s="38">
        <v>0</v>
      </c>
      <c r="D77" s="39">
        <v>0</v>
      </c>
      <c r="E77" s="39">
        <v>0</v>
      </c>
      <c r="F77" s="39">
        <v>0</v>
      </c>
      <c r="G77" s="40">
        <v>0</v>
      </c>
      <c r="H77" s="38">
        <v>0</v>
      </c>
      <c r="I77" s="39">
        <v>0</v>
      </c>
      <c r="J77" s="39">
        <v>0</v>
      </c>
      <c r="K77" s="39">
        <v>0</v>
      </c>
      <c r="L77" s="40">
        <v>0</v>
      </c>
      <c r="M77" s="38">
        <v>0.136649993896484</v>
      </c>
      <c r="N77" s="39">
        <v>0</v>
      </c>
      <c r="O77" s="39">
        <v>0</v>
      </c>
      <c r="P77" s="39">
        <v>0</v>
      </c>
      <c r="Q77" s="40">
        <v>0.136649993896484</v>
      </c>
      <c r="R77" s="38">
        <v>0</v>
      </c>
      <c r="S77" s="39">
        <v>0</v>
      </c>
      <c r="T77" s="39">
        <v>0</v>
      </c>
      <c r="U77" s="39">
        <v>0.22222000122070301</v>
      </c>
      <c r="V77" s="40">
        <v>0.22222000122070301</v>
      </c>
      <c r="W77" s="38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40">
        <v>0</v>
      </c>
      <c r="AF77" s="38">
        <v>0</v>
      </c>
      <c r="AG77" s="39">
        <v>0</v>
      </c>
      <c r="AH77" s="39">
        <v>0</v>
      </c>
      <c r="AI77" s="40">
        <v>0</v>
      </c>
      <c r="AJ77" s="71">
        <v>0.35886999511718698</v>
      </c>
    </row>
    <row r="78" spans="1:36" x14ac:dyDescent="0.3">
      <c r="A78" s="1" t="s">
        <v>130</v>
      </c>
      <c r="B78" s="61" t="s">
        <v>132</v>
      </c>
      <c r="C78" s="38">
        <v>0</v>
      </c>
      <c r="D78" s="39">
        <v>0</v>
      </c>
      <c r="E78" s="39">
        <v>0</v>
      </c>
      <c r="F78" s="39">
        <v>0</v>
      </c>
      <c r="G78" s="40">
        <v>0</v>
      </c>
      <c r="H78" s="38">
        <v>0</v>
      </c>
      <c r="I78" s="39">
        <v>0</v>
      </c>
      <c r="J78" s="39">
        <v>0</v>
      </c>
      <c r="K78" s="39">
        <v>0</v>
      </c>
      <c r="L78" s="40">
        <v>0</v>
      </c>
      <c r="M78" s="38">
        <v>0</v>
      </c>
      <c r="N78" s="39">
        <v>0</v>
      </c>
      <c r="O78" s="39">
        <v>0</v>
      </c>
      <c r="P78" s="39">
        <v>0</v>
      </c>
      <c r="Q78" s="40">
        <v>0</v>
      </c>
      <c r="R78" s="38">
        <v>0</v>
      </c>
      <c r="S78" s="39">
        <v>0</v>
      </c>
      <c r="T78" s="39">
        <v>0</v>
      </c>
      <c r="U78" s="39">
        <v>0</v>
      </c>
      <c r="V78" s="40">
        <v>0</v>
      </c>
      <c r="W78" s="38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40">
        <v>0</v>
      </c>
      <c r="AF78" s="38">
        <v>0</v>
      </c>
      <c r="AG78" s="39">
        <v>0</v>
      </c>
      <c r="AH78" s="39">
        <v>0</v>
      </c>
      <c r="AI78" s="40">
        <v>0</v>
      </c>
      <c r="AJ78" s="71">
        <v>0</v>
      </c>
    </row>
    <row r="79" spans="1:36" x14ac:dyDescent="0.3">
      <c r="A79" s="1" t="s">
        <v>130</v>
      </c>
      <c r="B79" s="61" t="s">
        <v>133</v>
      </c>
      <c r="C79" s="38">
        <v>0.26256999206543002</v>
      </c>
      <c r="D79" s="39">
        <v>1.8079999923706101E-2</v>
      </c>
      <c r="E79" s="39">
        <v>0</v>
      </c>
      <c r="F79" s="39">
        <v>0</v>
      </c>
      <c r="G79" s="40">
        <v>0.28064999198913615</v>
      </c>
      <c r="H79" s="38">
        <v>0</v>
      </c>
      <c r="I79" s="39">
        <v>0</v>
      </c>
      <c r="J79" s="39">
        <v>0</v>
      </c>
      <c r="K79" s="39">
        <v>0</v>
      </c>
      <c r="L79" s="40">
        <v>0</v>
      </c>
      <c r="M79" s="38">
        <v>7.5500001907348596E-3</v>
      </c>
      <c r="N79" s="39">
        <v>0</v>
      </c>
      <c r="O79" s="39">
        <v>0</v>
      </c>
      <c r="P79" s="39">
        <v>0</v>
      </c>
      <c r="Q79" s="40">
        <v>7.5500001907348596E-3</v>
      </c>
      <c r="R79" s="38">
        <v>0.11265999794006351</v>
      </c>
      <c r="S79" s="39">
        <v>0</v>
      </c>
      <c r="T79" s="39">
        <v>0</v>
      </c>
      <c r="U79" s="39">
        <v>0</v>
      </c>
      <c r="V79" s="40">
        <v>0.11265999794006351</v>
      </c>
      <c r="W79" s="38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40">
        <v>0</v>
      </c>
      <c r="AF79" s="38">
        <v>0</v>
      </c>
      <c r="AG79" s="39">
        <v>0</v>
      </c>
      <c r="AH79" s="39">
        <v>0</v>
      </c>
      <c r="AI79" s="40">
        <v>0</v>
      </c>
      <c r="AJ79" s="71">
        <v>0.40085999011993451</v>
      </c>
    </row>
    <row r="80" spans="1:36" x14ac:dyDescent="0.3">
      <c r="A80" s="1" t="s">
        <v>130</v>
      </c>
      <c r="B80" s="61" t="s">
        <v>134</v>
      </c>
      <c r="C80" s="38">
        <v>0</v>
      </c>
      <c r="D80" s="39">
        <v>0</v>
      </c>
      <c r="E80" s="39">
        <v>0</v>
      </c>
      <c r="F80" s="39">
        <v>0</v>
      </c>
      <c r="G80" s="40">
        <v>0</v>
      </c>
      <c r="H80" s="38">
        <v>0</v>
      </c>
      <c r="I80" s="39">
        <v>0</v>
      </c>
      <c r="J80" s="39">
        <v>0</v>
      </c>
      <c r="K80" s="39">
        <v>0</v>
      </c>
      <c r="L80" s="40">
        <v>0</v>
      </c>
      <c r="M80" s="38">
        <v>0</v>
      </c>
      <c r="N80" s="39">
        <v>0</v>
      </c>
      <c r="O80" s="39">
        <v>0</v>
      </c>
      <c r="P80" s="39">
        <v>0</v>
      </c>
      <c r="Q80" s="40">
        <v>0</v>
      </c>
      <c r="R80" s="38">
        <v>0</v>
      </c>
      <c r="S80" s="39">
        <v>0</v>
      </c>
      <c r="T80" s="39">
        <v>0</v>
      </c>
      <c r="U80" s="39">
        <v>0</v>
      </c>
      <c r="V80" s="40">
        <v>0</v>
      </c>
      <c r="W80" s="38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0</v>
      </c>
      <c r="AF80" s="38">
        <v>0</v>
      </c>
      <c r="AG80" s="39">
        <v>0</v>
      </c>
      <c r="AH80" s="39">
        <v>0</v>
      </c>
      <c r="AI80" s="40">
        <v>0</v>
      </c>
      <c r="AJ80" s="71">
        <v>0</v>
      </c>
    </row>
    <row r="81" spans="1:36" x14ac:dyDescent="0.3">
      <c r="A81" s="1" t="s">
        <v>130</v>
      </c>
      <c r="B81" s="61" t="s">
        <v>135</v>
      </c>
      <c r="C81" s="38">
        <v>0</v>
      </c>
      <c r="D81" s="39">
        <v>0</v>
      </c>
      <c r="E81" s="39">
        <v>0</v>
      </c>
      <c r="F81" s="39">
        <v>0</v>
      </c>
      <c r="G81" s="40">
        <v>0</v>
      </c>
      <c r="H81" s="38">
        <v>0</v>
      </c>
      <c r="I81" s="39">
        <v>0</v>
      </c>
      <c r="J81" s="39">
        <v>0</v>
      </c>
      <c r="K81" s="39">
        <v>0</v>
      </c>
      <c r="L81" s="40">
        <v>0</v>
      </c>
      <c r="M81" s="38">
        <v>0</v>
      </c>
      <c r="N81" s="39">
        <v>0</v>
      </c>
      <c r="O81" s="39">
        <v>0</v>
      </c>
      <c r="P81" s="39">
        <v>0</v>
      </c>
      <c r="Q81" s="40">
        <v>0</v>
      </c>
      <c r="R81" s="38">
        <v>1.3770000457763699E-2</v>
      </c>
      <c r="S81" s="39">
        <v>0</v>
      </c>
      <c r="T81" s="39">
        <v>0</v>
      </c>
      <c r="U81" s="39">
        <v>5.0750000000000003E-2</v>
      </c>
      <c r="V81" s="40">
        <v>6.452000045776371E-2</v>
      </c>
      <c r="W81" s="38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40">
        <v>0</v>
      </c>
      <c r="AF81" s="38">
        <v>0</v>
      </c>
      <c r="AG81" s="39">
        <v>0</v>
      </c>
      <c r="AH81" s="39">
        <v>0</v>
      </c>
      <c r="AI81" s="40">
        <v>0</v>
      </c>
      <c r="AJ81" s="71">
        <v>6.452000045776371E-2</v>
      </c>
    </row>
    <row r="82" spans="1:36" x14ac:dyDescent="0.3">
      <c r="A82" s="1" t="s">
        <v>136</v>
      </c>
      <c r="B82" s="61" t="s">
        <v>137</v>
      </c>
      <c r="C82" s="38">
        <v>0</v>
      </c>
      <c r="D82" s="39">
        <v>0</v>
      </c>
      <c r="E82" s="39">
        <v>0</v>
      </c>
      <c r="F82" s="39">
        <v>0</v>
      </c>
      <c r="G82" s="40">
        <v>0</v>
      </c>
      <c r="H82" s="38">
        <v>0</v>
      </c>
      <c r="I82" s="39">
        <v>0</v>
      </c>
      <c r="J82" s="39">
        <v>0.14919999694824199</v>
      </c>
      <c r="K82" s="39">
        <v>0</v>
      </c>
      <c r="L82" s="40">
        <v>0.14919999694824199</v>
      </c>
      <c r="M82" s="38">
        <v>0</v>
      </c>
      <c r="N82" s="39">
        <v>0</v>
      </c>
      <c r="O82" s="39">
        <v>0</v>
      </c>
      <c r="P82" s="39">
        <v>0</v>
      </c>
      <c r="Q82" s="40">
        <v>0</v>
      </c>
      <c r="R82" s="38">
        <v>0</v>
      </c>
      <c r="S82" s="39">
        <v>0</v>
      </c>
      <c r="T82" s="39">
        <v>0</v>
      </c>
      <c r="U82" s="39">
        <v>2.44099998474121E-2</v>
      </c>
      <c r="V82" s="40">
        <v>2.44099998474121E-2</v>
      </c>
      <c r="W82" s="38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40">
        <v>0</v>
      </c>
      <c r="AF82" s="38">
        <v>0</v>
      </c>
      <c r="AG82" s="39">
        <v>0</v>
      </c>
      <c r="AH82" s="39">
        <v>0</v>
      </c>
      <c r="AI82" s="40">
        <v>0</v>
      </c>
      <c r="AJ82" s="71">
        <v>0.17360999679565409</v>
      </c>
    </row>
    <row r="83" spans="1:36" x14ac:dyDescent="0.3">
      <c r="A83" s="1" t="s">
        <v>136</v>
      </c>
      <c r="B83" s="61" t="s">
        <v>138</v>
      </c>
      <c r="C83" s="38">
        <v>0</v>
      </c>
      <c r="D83" s="39">
        <v>0</v>
      </c>
      <c r="E83" s="39">
        <v>0</v>
      </c>
      <c r="F83" s="39">
        <v>0</v>
      </c>
      <c r="G83" s="40">
        <v>0</v>
      </c>
      <c r="H83" s="38">
        <v>0</v>
      </c>
      <c r="I83" s="39">
        <v>0</v>
      </c>
      <c r="J83" s="39">
        <v>0</v>
      </c>
      <c r="K83" s="39">
        <v>0</v>
      </c>
      <c r="L83" s="40">
        <v>0</v>
      </c>
      <c r="M83" s="38">
        <v>0</v>
      </c>
      <c r="N83" s="39">
        <v>0</v>
      </c>
      <c r="O83" s="39">
        <v>0</v>
      </c>
      <c r="P83" s="39">
        <v>0</v>
      </c>
      <c r="Q83" s="40">
        <v>0</v>
      </c>
      <c r="R83" s="38">
        <v>0</v>
      </c>
      <c r="S83" s="39">
        <v>0</v>
      </c>
      <c r="T83" s="39">
        <v>0</v>
      </c>
      <c r="U83" s="39">
        <v>0</v>
      </c>
      <c r="V83" s="40">
        <v>0</v>
      </c>
      <c r="W83" s="38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40">
        <v>0</v>
      </c>
      <c r="AF83" s="38">
        <v>0</v>
      </c>
      <c r="AG83" s="39">
        <v>0</v>
      </c>
      <c r="AH83" s="39">
        <v>0</v>
      </c>
      <c r="AI83" s="40">
        <v>0</v>
      </c>
      <c r="AJ83" s="71">
        <v>0</v>
      </c>
    </row>
    <row r="84" spans="1:36" x14ac:dyDescent="0.3">
      <c r="A84" s="1" t="s">
        <v>136</v>
      </c>
      <c r="B84" s="61" t="s">
        <v>139</v>
      </c>
      <c r="C84" s="38">
        <v>0</v>
      </c>
      <c r="D84" s="39">
        <v>0</v>
      </c>
      <c r="E84" s="39">
        <v>0</v>
      </c>
      <c r="F84" s="39">
        <v>0</v>
      </c>
      <c r="G84" s="40">
        <v>0</v>
      </c>
      <c r="H84" s="38">
        <v>0</v>
      </c>
      <c r="I84" s="39">
        <v>0</v>
      </c>
      <c r="J84" s="39">
        <v>0</v>
      </c>
      <c r="K84" s="39">
        <v>0</v>
      </c>
      <c r="L84" s="40">
        <v>0</v>
      </c>
      <c r="M84" s="38">
        <v>0</v>
      </c>
      <c r="N84" s="39">
        <v>0</v>
      </c>
      <c r="O84" s="39">
        <v>0</v>
      </c>
      <c r="P84" s="39">
        <v>0</v>
      </c>
      <c r="Q84" s="40">
        <v>0</v>
      </c>
      <c r="R84" s="38">
        <v>0</v>
      </c>
      <c r="S84" s="39">
        <v>0</v>
      </c>
      <c r="T84" s="39">
        <v>0</v>
      </c>
      <c r="U84" s="39">
        <v>0</v>
      </c>
      <c r="V84" s="40">
        <v>0</v>
      </c>
      <c r="W84" s="38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0</v>
      </c>
      <c r="AF84" s="38">
        <v>0</v>
      </c>
      <c r="AG84" s="39">
        <v>0</v>
      </c>
      <c r="AH84" s="39">
        <v>0</v>
      </c>
      <c r="AI84" s="40">
        <v>0</v>
      </c>
      <c r="AJ84" s="71">
        <v>0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0</v>
      </c>
      <c r="F85" s="39">
        <v>0</v>
      </c>
      <c r="G85" s="40">
        <v>0</v>
      </c>
      <c r="H85" s="38">
        <v>0</v>
      </c>
      <c r="I85" s="39">
        <v>0</v>
      </c>
      <c r="J85" s="39">
        <v>0</v>
      </c>
      <c r="K85" s="39">
        <v>0</v>
      </c>
      <c r="L85" s="40">
        <v>0</v>
      </c>
      <c r="M85" s="38">
        <v>0</v>
      </c>
      <c r="N85" s="39">
        <v>0</v>
      </c>
      <c r="O85" s="39">
        <v>0</v>
      </c>
      <c r="P85" s="39">
        <v>0</v>
      </c>
      <c r="Q85" s="40">
        <v>0</v>
      </c>
      <c r="R85" s="38">
        <v>0</v>
      </c>
      <c r="S85" s="39">
        <v>0</v>
      </c>
      <c r="T85" s="39">
        <v>0</v>
      </c>
      <c r="U85" s="39">
        <v>0</v>
      </c>
      <c r="V85" s="40">
        <v>0</v>
      </c>
      <c r="W85" s="38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40">
        <v>0</v>
      </c>
      <c r="AF85" s="38">
        <v>0</v>
      </c>
      <c r="AG85" s="39">
        <v>0</v>
      </c>
      <c r="AH85" s="39">
        <v>0</v>
      </c>
      <c r="AI85" s="40">
        <v>0</v>
      </c>
      <c r="AJ85" s="71">
        <v>0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0</v>
      </c>
      <c r="F86" s="39">
        <v>0</v>
      </c>
      <c r="G86" s="40">
        <v>0</v>
      </c>
      <c r="H86" s="38">
        <v>0</v>
      </c>
      <c r="I86" s="39">
        <v>0</v>
      </c>
      <c r="J86" s="39">
        <v>0</v>
      </c>
      <c r="K86" s="39">
        <v>0</v>
      </c>
      <c r="L86" s="40">
        <v>0</v>
      </c>
      <c r="M86" s="38">
        <v>0</v>
      </c>
      <c r="N86" s="39">
        <v>0</v>
      </c>
      <c r="O86" s="39">
        <v>0</v>
      </c>
      <c r="P86" s="39">
        <v>0</v>
      </c>
      <c r="Q86" s="40">
        <v>0</v>
      </c>
      <c r="R86" s="38">
        <v>0</v>
      </c>
      <c r="S86" s="39">
        <v>0</v>
      </c>
      <c r="T86" s="39">
        <v>0</v>
      </c>
      <c r="U86" s="39">
        <v>0</v>
      </c>
      <c r="V86" s="40">
        <v>0</v>
      </c>
      <c r="W86" s="38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40">
        <v>0</v>
      </c>
      <c r="AF86" s="38">
        <v>0</v>
      </c>
      <c r="AG86" s="39">
        <v>0</v>
      </c>
      <c r="AH86" s="39">
        <v>0</v>
      </c>
      <c r="AI86" s="40">
        <v>0</v>
      </c>
      <c r="AJ86" s="71">
        <v>0</v>
      </c>
    </row>
    <row r="87" spans="1:36" x14ac:dyDescent="0.3">
      <c r="A87" s="1" t="s">
        <v>136</v>
      </c>
      <c r="B87" s="61" t="s">
        <v>142</v>
      </c>
      <c r="C87" s="38">
        <v>0</v>
      </c>
      <c r="D87" s="39">
        <v>0</v>
      </c>
      <c r="E87" s="39">
        <v>0</v>
      </c>
      <c r="F87" s="39">
        <v>0</v>
      </c>
      <c r="G87" s="40">
        <v>0</v>
      </c>
      <c r="H87" s="38">
        <v>0</v>
      </c>
      <c r="I87" s="39">
        <v>0</v>
      </c>
      <c r="J87" s="39">
        <v>0</v>
      </c>
      <c r="K87" s="39">
        <v>0</v>
      </c>
      <c r="L87" s="40">
        <v>0</v>
      </c>
      <c r="M87" s="38">
        <v>0</v>
      </c>
      <c r="N87" s="39">
        <v>0</v>
      </c>
      <c r="O87" s="39">
        <v>0</v>
      </c>
      <c r="P87" s="39">
        <v>0</v>
      </c>
      <c r="Q87" s="40">
        <v>0</v>
      </c>
      <c r="R87" s="38">
        <v>0</v>
      </c>
      <c r="S87" s="39">
        <v>0</v>
      </c>
      <c r="T87" s="39">
        <v>0</v>
      </c>
      <c r="U87" s="39">
        <v>0</v>
      </c>
      <c r="V87" s="40">
        <v>0</v>
      </c>
      <c r="W87" s="38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40">
        <v>0</v>
      </c>
      <c r="AF87" s="38">
        <v>0</v>
      </c>
      <c r="AG87" s="39">
        <v>0</v>
      </c>
      <c r="AH87" s="39">
        <v>0</v>
      </c>
      <c r="AI87" s="40">
        <v>0</v>
      </c>
      <c r="AJ87" s="71">
        <v>0</v>
      </c>
    </row>
    <row r="88" spans="1:36" x14ac:dyDescent="0.3">
      <c r="A88" s="1" t="s">
        <v>143</v>
      </c>
      <c r="B88" s="61" t="s">
        <v>144</v>
      </c>
      <c r="C88" s="38">
        <v>0</v>
      </c>
      <c r="D88" s="39">
        <v>0</v>
      </c>
      <c r="E88" s="39">
        <v>0</v>
      </c>
      <c r="F88" s="39">
        <v>0</v>
      </c>
      <c r="G88" s="40">
        <v>0</v>
      </c>
      <c r="H88" s="38">
        <v>0</v>
      </c>
      <c r="I88" s="39">
        <v>0</v>
      </c>
      <c r="J88" s="39">
        <v>0</v>
      </c>
      <c r="K88" s="39">
        <v>0</v>
      </c>
      <c r="L88" s="40">
        <v>0</v>
      </c>
      <c r="M88" s="38">
        <v>0</v>
      </c>
      <c r="N88" s="39">
        <v>0</v>
      </c>
      <c r="O88" s="39">
        <v>0</v>
      </c>
      <c r="P88" s="39">
        <v>0</v>
      </c>
      <c r="Q88" s="40">
        <v>0</v>
      </c>
      <c r="R88" s="38">
        <v>0</v>
      </c>
      <c r="S88" s="39">
        <v>0</v>
      </c>
      <c r="T88" s="39">
        <v>0</v>
      </c>
      <c r="U88" s="39">
        <v>0</v>
      </c>
      <c r="V88" s="40">
        <v>0</v>
      </c>
      <c r="W88" s="38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40">
        <v>0</v>
      </c>
      <c r="AF88" s="38">
        <v>0</v>
      </c>
      <c r="AG88" s="39">
        <v>0</v>
      </c>
      <c r="AH88" s="39">
        <v>0</v>
      </c>
      <c r="AI88" s="40">
        <v>0</v>
      </c>
      <c r="AJ88" s="71">
        <v>0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0</v>
      </c>
      <c r="F89" s="39">
        <v>0</v>
      </c>
      <c r="G89" s="40">
        <v>0</v>
      </c>
      <c r="H89" s="38">
        <v>0</v>
      </c>
      <c r="I89" s="39">
        <v>0</v>
      </c>
      <c r="J89" s="39">
        <v>0</v>
      </c>
      <c r="K89" s="39">
        <v>0</v>
      </c>
      <c r="L89" s="40">
        <v>0</v>
      </c>
      <c r="M89" s="38">
        <v>0</v>
      </c>
      <c r="N89" s="39">
        <v>0</v>
      </c>
      <c r="O89" s="39">
        <v>0</v>
      </c>
      <c r="P89" s="39">
        <v>0</v>
      </c>
      <c r="Q89" s="40">
        <v>0</v>
      </c>
      <c r="R89" s="38">
        <v>0</v>
      </c>
      <c r="S89" s="39">
        <v>0</v>
      </c>
      <c r="T89" s="39">
        <v>0</v>
      </c>
      <c r="U89" s="39">
        <v>0</v>
      </c>
      <c r="V89" s="40">
        <v>0</v>
      </c>
      <c r="W89" s="38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40">
        <v>0</v>
      </c>
      <c r="AF89" s="38">
        <v>0</v>
      </c>
      <c r="AG89" s="39">
        <v>0</v>
      </c>
      <c r="AH89" s="39">
        <v>0</v>
      </c>
      <c r="AI89" s="40">
        <v>0</v>
      </c>
      <c r="AJ89" s="71">
        <v>0</v>
      </c>
    </row>
    <row r="90" spans="1:36" x14ac:dyDescent="0.3">
      <c r="A90" s="1" t="s">
        <v>146</v>
      </c>
      <c r="B90" s="61" t="s">
        <v>147</v>
      </c>
      <c r="C90" s="38">
        <v>0</v>
      </c>
      <c r="D90" s="39">
        <v>0</v>
      </c>
      <c r="E90" s="39">
        <v>0</v>
      </c>
      <c r="F90" s="39">
        <v>0</v>
      </c>
      <c r="G90" s="40">
        <v>0</v>
      </c>
      <c r="H90" s="38">
        <v>0</v>
      </c>
      <c r="I90" s="39">
        <v>0</v>
      </c>
      <c r="J90" s="39">
        <v>0</v>
      </c>
      <c r="K90" s="39">
        <v>0</v>
      </c>
      <c r="L90" s="40">
        <v>0</v>
      </c>
      <c r="M90" s="38">
        <v>0</v>
      </c>
      <c r="N90" s="39">
        <v>0</v>
      </c>
      <c r="O90" s="39">
        <v>0</v>
      </c>
      <c r="P90" s="39">
        <v>0</v>
      </c>
      <c r="Q90" s="40">
        <v>0</v>
      </c>
      <c r="R90" s="38">
        <v>0</v>
      </c>
      <c r="S90" s="39">
        <v>0</v>
      </c>
      <c r="T90" s="39">
        <v>0</v>
      </c>
      <c r="U90" s="39">
        <v>0</v>
      </c>
      <c r="V90" s="40">
        <v>0</v>
      </c>
      <c r="W90" s="38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0</v>
      </c>
      <c r="AF90" s="38">
        <v>0</v>
      </c>
      <c r="AG90" s="39">
        <v>0</v>
      </c>
      <c r="AH90" s="39">
        <v>0</v>
      </c>
      <c r="AI90" s="40">
        <v>0</v>
      </c>
      <c r="AJ90" s="71">
        <v>0</v>
      </c>
    </row>
    <row r="91" spans="1:36" x14ac:dyDescent="0.3">
      <c r="A91" s="1" t="s">
        <v>146</v>
      </c>
      <c r="B91" s="61" t="s">
        <v>148</v>
      </c>
      <c r="C91" s="38">
        <v>0</v>
      </c>
      <c r="D91" s="39">
        <v>0</v>
      </c>
      <c r="E91" s="39">
        <v>0</v>
      </c>
      <c r="F91" s="39">
        <v>0</v>
      </c>
      <c r="G91" s="40">
        <v>0</v>
      </c>
      <c r="H91" s="38">
        <v>0</v>
      </c>
      <c r="I91" s="39">
        <v>0</v>
      </c>
      <c r="J91" s="39">
        <v>0</v>
      </c>
      <c r="K91" s="39">
        <v>0</v>
      </c>
      <c r="L91" s="40">
        <v>0</v>
      </c>
      <c r="M91" s="38">
        <v>0</v>
      </c>
      <c r="N91" s="39">
        <v>0</v>
      </c>
      <c r="O91" s="39">
        <v>0</v>
      </c>
      <c r="P91" s="39">
        <v>0</v>
      </c>
      <c r="Q91" s="40">
        <v>0</v>
      </c>
      <c r="R91" s="38">
        <v>0</v>
      </c>
      <c r="S91" s="39">
        <v>0</v>
      </c>
      <c r="T91" s="39">
        <v>0</v>
      </c>
      <c r="U91" s="39">
        <v>0</v>
      </c>
      <c r="V91" s="40">
        <v>0</v>
      </c>
      <c r="W91" s="38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40">
        <v>0</v>
      </c>
      <c r="AF91" s="38">
        <v>0</v>
      </c>
      <c r="AG91" s="39">
        <v>0</v>
      </c>
      <c r="AH91" s="39">
        <v>0</v>
      </c>
      <c r="AI91" s="40">
        <v>0</v>
      </c>
      <c r="AJ91" s="71">
        <v>0</v>
      </c>
    </row>
    <row r="92" spans="1:36" x14ac:dyDescent="0.3">
      <c r="A92" s="1" t="s">
        <v>146</v>
      </c>
      <c r="B92" s="61" t="s">
        <v>149</v>
      </c>
      <c r="C92" s="38">
        <v>0</v>
      </c>
      <c r="D92" s="39">
        <v>0</v>
      </c>
      <c r="E92" s="39">
        <v>0</v>
      </c>
      <c r="F92" s="39">
        <v>0</v>
      </c>
      <c r="G92" s="40">
        <v>0</v>
      </c>
      <c r="H92" s="38">
        <v>0</v>
      </c>
      <c r="I92" s="39">
        <v>0</v>
      </c>
      <c r="J92" s="39">
        <v>0</v>
      </c>
      <c r="K92" s="39">
        <v>0</v>
      </c>
      <c r="L92" s="40">
        <v>0</v>
      </c>
      <c r="M92" s="38">
        <v>0</v>
      </c>
      <c r="N92" s="39">
        <v>0</v>
      </c>
      <c r="O92" s="39">
        <v>0</v>
      </c>
      <c r="P92" s="39">
        <v>0</v>
      </c>
      <c r="Q92" s="40">
        <v>0</v>
      </c>
      <c r="R92" s="38">
        <v>0</v>
      </c>
      <c r="S92" s="39">
        <v>0</v>
      </c>
      <c r="T92" s="39">
        <v>0</v>
      </c>
      <c r="U92" s="39">
        <v>0</v>
      </c>
      <c r="V92" s="40">
        <v>0</v>
      </c>
      <c r="W92" s="38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0</v>
      </c>
      <c r="AF92" s="38">
        <v>0</v>
      </c>
      <c r="AG92" s="39">
        <v>0</v>
      </c>
      <c r="AH92" s="39">
        <v>0</v>
      </c>
      <c r="AI92" s="40">
        <v>0</v>
      </c>
      <c r="AJ92" s="71">
        <v>0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0</v>
      </c>
      <c r="I93" s="39">
        <v>0</v>
      </c>
      <c r="J93" s="39">
        <v>0</v>
      </c>
      <c r="K93" s="39">
        <v>0</v>
      </c>
      <c r="L93" s="40">
        <v>0</v>
      </c>
      <c r="M93" s="38">
        <v>0</v>
      </c>
      <c r="N93" s="39">
        <v>0</v>
      </c>
      <c r="O93" s="39">
        <v>0</v>
      </c>
      <c r="P93" s="39">
        <v>0</v>
      </c>
      <c r="Q93" s="40">
        <v>0</v>
      </c>
      <c r="R93" s="38">
        <v>0</v>
      </c>
      <c r="S93" s="39">
        <v>0</v>
      </c>
      <c r="T93" s="39">
        <v>0</v>
      </c>
      <c r="U93" s="39">
        <v>0</v>
      </c>
      <c r="V93" s="40">
        <v>0</v>
      </c>
      <c r="W93" s="38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0</v>
      </c>
      <c r="AF93" s="38">
        <v>0</v>
      </c>
      <c r="AG93" s="39">
        <v>0</v>
      </c>
      <c r="AH93" s="39">
        <v>0</v>
      </c>
      <c r="AI93" s="40">
        <v>0</v>
      </c>
      <c r="AJ93" s="71">
        <v>0</v>
      </c>
    </row>
    <row r="94" spans="1:36" x14ac:dyDescent="0.3">
      <c r="A94" s="1" t="s">
        <v>146</v>
      </c>
      <c r="B94" s="61" t="s">
        <v>151</v>
      </c>
      <c r="C94" s="38">
        <v>0</v>
      </c>
      <c r="D94" s="39">
        <v>0</v>
      </c>
      <c r="E94" s="39">
        <v>0</v>
      </c>
      <c r="F94" s="39">
        <v>0</v>
      </c>
      <c r="G94" s="40">
        <v>0</v>
      </c>
      <c r="H94" s="38">
        <v>0</v>
      </c>
      <c r="I94" s="39">
        <v>0</v>
      </c>
      <c r="J94" s="39">
        <v>0</v>
      </c>
      <c r="K94" s="39">
        <v>0</v>
      </c>
      <c r="L94" s="40">
        <v>0</v>
      </c>
      <c r="M94" s="38">
        <v>0</v>
      </c>
      <c r="N94" s="39">
        <v>0</v>
      </c>
      <c r="O94" s="39">
        <v>0</v>
      </c>
      <c r="P94" s="39">
        <v>0</v>
      </c>
      <c r="Q94" s="40">
        <v>0</v>
      </c>
      <c r="R94" s="38">
        <v>0</v>
      </c>
      <c r="S94" s="39">
        <v>0</v>
      </c>
      <c r="T94" s="39">
        <v>0</v>
      </c>
      <c r="U94" s="39">
        <v>0</v>
      </c>
      <c r="V94" s="40">
        <v>0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0</v>
      </c>
    </row>
    <row r="95" spans="1:36" x14ac:dyDescent="0.3">
      <c r="A95" s="1" t="s">
        <v>152</v>
      </c>
      <c r="B95" s="61" t="s">
        <v>153</v>
      </c>
      <c r="C95" s="38">
        <v>0</v>
      </c>
      <c r="D95" s="39">
        <v>0</v>
      </c>
      <c r="E95" s="39">
        <v>0</v>
      </c>
      <c r="F95" s="39">
        <v>0</v>
      </c>
      <c r="G95" s="40">
        <v>0</v>
      </c>
      <c r="H95" s="38">
        <v>0</v>
      </c>
      <c r="I95" s="39">
        <v>0</v>
      </c>
      <c r="J95" s="39">
        <v>0</v>
      </c>
      <c r="K95" s="39">
        <v>0</v>
      </c>
      <c r="L95" s="40">
        <v>0</v>
      </c>
      <c r="M95" s="38">
        <v>0</v>
      </c>
      <c r="N95" s="39">
        <v>0</v>
      </c>
      <c r="O95" s="39">
        <v>0</v>
      </c>
      <c r="P95" s="39">
        <v>0</v>
      </c>
      <c r="Q95" s="40">
        <v>0</v>
      </c>
      <c r="R95" s="38">
        <v>0</v>
      </c>
      <c r="S95" s="39">
        <v>0</v>
      </c>
      <c r="T95" s="39">
        <v>0</v>
      </c>
      <c r="U95" s="39">
        <v>0</v>
      </c>
      <c r="V95" s="40">
        <v>0</v>
      </c>
      <c r="W95" s="38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40">
        <v>0</v>
      </c>
      <c r="AF95" s="38">
        <v>0</v>
      </c>
      <c r="AG95" s="39">
        <v>0</v>
      </c>
      <c r="AH95" s="39">
        <v>0</v>
      </c>
      <c r="AI95" s="40">
        <v>0</v>
      </c>
      <c r="AJ95" s="71">
        <v>0</v>
      </c>
    </row>
    <row r="96" spans="1:36" x14ac:dyDescent="0.3">
      <c r="A96" s="1" t="s">
        <v>152</v>
      </c>
      <c r="B96" s="61" t="s">
        <v>154</v>
      </c>
      <c r="C96" s="38">
        <v>0.127370002746582</v>
      </c>
      <c r="D96" s="39">
        <v>4.1930000305175803E-2</v>
      </c>
      <c r="E96" s="39">
        <v>0</v>
      </c>
      <c r="F96" s="39">
        <v>0</v>
      </c>
      <c r="G96" s="40">
        <v>0.1693000030517578</v>
      </c>
      <c r="H96" s="38">
        <v>0</v>
      </c>
      <c r="I96" s="39">
        <v>0</v>
      </c>
      <c r="J96" s="39">
        <v>0</v>
      </c>
      <c r="K96" s="39">
        <v>0</v>
      </c>
      <c r="L96" s="40">
        <v>0</v>
      </c>
      <c r="M96" s="38">
        <v>0</v>
      </c>
      <c r="N96" s="39">
        <v>0</v>
      </c>
      <c r="O96" s="39">
        <v>0</v>
      </c>
      <c r="P96" s="39">
        <v>0</v>
      </c>
      <c r="Q96" s="40">
        <v>0</v>
      </c>
      <c r="R96" s="38">
        <v>0</v>
      </c>
      <c r="S96" s="39">
        <v>0</v>
      </c>
      <c r="T96" s="39">
        <v>0</v>
      </c>
      <c r="U96" s="39">
        <v>0</v>
      </c>
      <c r="V96" s="40">
        <v>0</v>
      </c>
      <c r="W96" s="38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0</v>
      </c>
      <c r="AF96" s="38">
        <v>0</v>
      </c>
      <c r="AG96" s="39">
        <v>0</v>
      </c>
      <c r="AH96" s="39">
        <v>0</v>
      </c>
      <c r="AI96" s="40">
        <v>0</v>
      </c>
      <c r="AJ96" s="71">
        <v>0.1693000030517578</v>
      </c>
    </row>
    <row r="97" spans="1:36" x14ac:dyDescent="0.3">
      <c r="A97" s="1" t="s">
        <v>152</v>
      </c>
      <c r="B97" s="61" t="s">
        <v>155</v>
      </c>
      <c r="C97" s="38">
        <v>8.6920000076293899E-2</v>
      </c>
      <c r="D97" s="39">
        <v>2.7319999694824199E-2</v>
      </c>
      <c r="E97" s="39">
        <v>0</v>
      </c>
      <c r="F97" s="39">
        <v>0</v>
      </c>
      <c r="G97" s="40">
        <v>0.11423999977111809</v>
      </c>
      <c r="H97" s="38">
        <v>0</v>
      </c>
      <c r="I97" s="39">
        <v>0</v>
      </c>
      <c r="J97" s="39">
        <v>0</v>
      </c>
      <c r="K97" s="39">
        <v>0</v>
      </c>
      <c r="L97" s="40">
        <v>0</v>
      </c>
      <c r="M97" s="38">
        <v>0</v>
      </c>
      <c r="N97" s="39">
        <v>0</v>
      </c>
      <c r="O97" s="39">
        <v>0</v>
      </c>
      <c r="P97" s="39">
        <v>0</v>
      </c>
      <c r="Q97" s="40">
        <v>0</v>
      </c>
      <c r="R97" s="38">
        <v>0</v>
      </c>
      <c r="S97" s="39">
        <v>0</v>
      </c>
      <c r="T97" s="39">
        <v>0</v>
      </c>
      <c r="U97" s="39">
        <v>0</v>
      </c>
      <c r="V97" s="40">
        <v>0</v>
      </c>
      <c r="W97" s="38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40">
        <v>0</v>
      </c>
      <c r="AF97" s="38">
        <v>0</v>
      </c>
      <c r="AG97" s="39">
        <v>0</v>
      </c>
      <c r="AH97" s="39">
        <v>0</v>
      </c>
      <c r="AI97" s="40">
        <v>0</v>
      </c>
      <c r="AJ97" s="71">
        <v>0.11423999977111809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0</v>
      </c>
      <c r="F98" s="39">
        <v>0</v>
      </c>
      <c r="G98" s="40">
        <v>0</v>
      </c>
      <c r="H98" s="38">
        <v>2.1090000152587898E-2</v>
      </c>
      <c r="I98" s="39">
        <v>0</v>
      </c>
      <c r="J98" s="39">
        <v>0</v>
      </c>
      <c r="K98" s="39">
        <v>0</v>
      </c>
      <c r="L98" s="40">
        <v>2.1090000152587898E-2</v>
      </c>
      <c r="M98" s="38">
        <v>0</v>
      </c>
      <c r="N98" s="39">
        <v>0</v>
      </c>
      <c r="O98" s="39">
        <v>0</v>
      </c>
      <c r="P98" s="39">
        <v>0</v>
      </c>
      <c r="Q98" s="40">
        <v>0</v>
      </c>
      <c r="R98" s="38">
        <v>0</v>
      </c>
      <c r="S98" s="39">
        <v>0</v>
      </c>
      <c r="T98" s="39">
        <v>0</v>
      </c>
      <c r="U98" s="39">
        <v>0</v>
      </c>
      <c r="V98" s="40">
        <v>0</v>
      </c>
      <c r="W98" s="38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40">
        <v>0</v>
      </c>
      <c r="AF98" s="38">
        <v>0</v>
      </c>
      <c r="AG98" s="39">
        <v>0</v>
      </c>
      <c r="AH98" s="39">
        <v>0</v>
      </c>
      <c r="AI98" s="40">
        <v>0</v>
      </c>
      <c r="AJ98" s="71">
        <v>2.1090000152587898E-2</v>
      </c>
    </row>
    <row r="99" spans="1:36" x14ac:dyDescent="0.3">
      <c r="A99" s="1" t="s">
        <v>152</v>
      </c>
      <c r="B99" s="61" t="s">
        <v>157</v>
      </c>
      <c r="C99" s="38">
        <v>0</v>
      </c>
      <c r="D99" s="39">
        <v>0</v>
      </c>
      <c r="E99" s="39">
        <v>0</v>
      </c>
      <c r="F99" s="39">
        <v>0</v>
      </c>
      <c r="G99" s="40">
        <v>0</v>
      </c>
      <c r="H99" s="38">
        <v>0</v>
      </c>
      <c r="I99" s="39">
        <v>0</v>
      </c>
      <c r="J99" s="39">
        <v>0</v>
      </c>
      <c r="K99" s="39">
        <v>0</v>
      </c>
      <c r="L99" s="40">
        <v>0</v>
      </c>
      <c r="M99" s="38">
        <v>0</v>
      </c>
      <c r="N99" s="39">
        <v>0</v>
      </c>
      <c r="O99" s="39">
        <v>0</v>
      </c>
      <c r="P99" s="39">
        <v>0</v>
      </c>
      <c r="Q99" s="40">
        <v>0</v>
      </c>
      <c r="R99" s="38">
        <v>0</v>
      </c>
      <c r="S99" s="39">
        <v>0</v>
      </c>
      <c r="T99" s="39">
        <v>0</v>
      </c>
      <c r="U99" s="39">
        <v>0</v>
      </c>
      <c r="V99" s="40">
        <v>0</v>
      </c>
      <c r="W99" s="38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40">
        <v>0</v>
      </c>
      <c r="AF99" s="38">
        <v>0</v>
      </c>
      <c r="AG99" s="39">
        <v>0</v>
      </c>
      <c r="AH99" s="39">
        <v>0</v>
      </c>
      <c r="AI99" s="40">
        <v>0</v>
      </c>
      <c r="AJ99" s="71">
        <v>0</v>
      </c>
    </row>
    <row r="100" spans="1:36" x14ac:dyDescent="0.3">
      <c r="A100" s="1" t="s">
        <v>152</v>
      </c>
      <c r="B100" s="61" t="s">
        <v>158</v>
      </c>
      <c r="C100" s="38">
        <v>0</v>
      </c>
      <c r="D100" s="39">
        <v>0</v>
      </c>
      <c r="E100" s="39">
        <v>0</v>
      </c>
      <c r="F100" s="39">
        <v>0</v>
      </c>
      <c r="G100" s="40">
        <v>0</v>
      </c>
      <c r="H100" s="38">
        <v>0</v>
      </c>
      <c r="I100" s="39">
        <v>0</v>
      </c>
      <c r="J100" s="39">
        <v>0</v>
      </c>
      <c r="K100" s="39">
        <v>0</v>
      </c>
      <c r="L100" s="40">
        <v>0</v>
      </c>
      <c r="M100" s="38">
        <v>0</v>
      </c>
      <c r="N100" s="39">
        <v>0</v>
      </c>
      <c r="O100" s="39">
        <v>0</v>
      </c>
      <c r="P100" s="39">
        <v>0</v>
      </c>
      <c r="Q100" s="40">
        <v>0</v>
      </c>
      <c r="R100" s="38">
        <v>0</v>
      </c>
      <c r="S100" s="39">
        <v>0</v>
      </c>
      <c r="T100" s="39">
        <v>0</v>
      </c>
      <c r="U100" s="39">
        <v>0</v>
      </c>
      <c r="V100" s="40">
        <v>0</v>
      </c>
      <c r="W100" s="38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40">
        <v>0</v>
      </c>
      <c r="AF100" s="38">
        <v>0</v>
      </c>
      <c r="AG100" s="39">
        <v>0</v>
      </c>
      <c r="AH100" s="39">
        <v>0</v>
      </c>
      <c r="AI100" s="40">
        <v>0</v>
      </c>
      <c r="AJ100" s="71">
        <v>0</v>
      </c>
    </row>
    <row r="101" spans="1:36" x14ac:dyDescent="0.3">
      <c r="A101" s="1" t="s">
        <v>152</v>
      </c>
      <c r="B101" s="61" t="s">
        <v>159</v>
      </c>
      <c r="C101" s="38">
        <v>4.5060001373290998E-2</v>
      </c>
      <c r="D101" s="39">
        <v>0.38634999465942399</v>
      </c>
      <c r="E101" s="39">
        <v>0.1565</v>
      </c>
      <c r="F101" s="39">
        <v>6.8129997253418006E-2</v>
      </c>
      <c r="G101" s="40">
        <v>0.65603999328613294</v>
      </c>
      <c r="H101" s="38">
        <v>0</v>
      </c>
      <c r="I101" s="39">
        <v>0</v>
      </c>
      <c r="J101" s="39">
        <v>0</v>
      </c>
      <c r="K101" s="39">
        <v>0</v>
      </c>
      <c r="L101" s="40">
        <v>0</v>
      </c>
      <c r="M101" s="38">
        <v>0</v>
      </c>
      <c r="N101" s="39">
        <v>0</v>
      </c>
      <c r="O101" s="39">
        <v>0</v>
      </c>
      <c r="P101" s="39">
        <v>0</v>
      </c>
      <c r="Q101" s="40">
        <v>0</v>
      </c>
      <c r="R101" s="38">
        <v>0</v>
      </c>
      <c r="S101" s="39">
        <v>0</v>
      </c>
      <c r="T101" s="39">
        <v>0</v>
      </c>
      <c r="U101" s="39">
        <v>0</v>
      </c>
      <c r="V101" s="40">
        <v>0</v>
      </c>
      <c r="W101" s="38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40">
        <v>0</v>
      </c>
      <c r="AF101" s="38">
        <v>0</v>
      </c>
      <c r="AG101" s="39">
        <v>0</v>
      </c>
      <c r="AH101" s="39">
        <v>0</v>
      </c>
      <c r="AI101" s="40">
        <v>0</v>
      </c>
      <c r="AJ101" s="71">
        <v>0.65603999328613294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0</v>
      </c>
      <c r="I102" s="39">
        <v>0</v>
      </c>
      <c r="J102" s="39">
        <v>0</v>
      </c>
      <c r="K102" s="39">
        <v>0</v>
      </c>
      <c r="L102" s="40">
        <v>0</v>
      </c>
      <c r="M102" s="38">
        <v>0</v>
      </c>
      <c r="N102" s="39">
        <v>0</v>
      </c>
      <c r="O102" s="39">
        <v>0</v>
      </c>
      <c r="P102" s="39">
        <v>0</v>
      </c>
      <c r="Q102" s="40">
        <v>0</v>
      </c>
      <c r="R102" s="38">
        <v>0</v>
      </c>
      <c r="S102" s="39">
        <v>0</v>
      </c>
      <c r="T102" s="39">
        <v>0</v>
      </c>
      <c r="U102" s="39">
        <v>0</v>
      </c>
      <c r="V102" s="40">
        <v>0</v>
      </c>
      <c r="W102" s="38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0</v>
      </c>
      <c r="AE102" s="40">
        <v>0</v>
      </c>
      <c r="AF102" s="38">
        <v>0</v>
      </c>
      <c r="AG102" s="39">
        <v>0</v>
      </c>
      <c r="AH102" s="39">
        <v>0</v>
      </c>
      <c r="AI102" s="40">
        <v>0</v>
      </c>
      <c r="AJ102" s="71">
        <v>0</v>
      </c>
    </row>
    <row r="103" spans="1:36" x14ac:dyDescent="0.3">
      <c r="A103" s="1" t="s">
        <v>152</v>
      </c>
      <c r="B103" s="61" t="s">
        <v>161</v>
      </c>
      <c r="C103" s="38">
        <v>0</v>
      </c>
      <c r="D103" s="39">
        <v>0</v>
      </c>
      <c r="E103" s="39">
        <v>0</v>
      </c>
      <c r="F103" s="39">
        <v>0</v>
      </c>
      <c r="G103" s="40">
        <v>0</v>
      </c>
      <c r="H103" s="38">
        <v>0</v>
      </c>
      <c r="I103" s="39">
        <v>0</v>
      </c>
      <c r="J103" s="39">
        <v>0</v>
      </c>
      <c r="K103" s="39">
        <v>0</v>
      </c>
      <c r="L103" s="40">
        <v>0</v>
      </c>
      <c r="M103" s="38">
        <v>0</v>
      </c>
      <c r="N103" s="39">
        <v>0</v>
      </c>
      <c r="O103" s="39">
        <v>0</v>
      </c>
      <c r="P103" s="39">
        <v>0</v>
      </c>
      <c r="Q103" s="40">
        <v>0</v>
      </c>
      <c r="R103" s="38">
        <v>0</v>
      </c>
      <c r="S103" s="39">
        <v>0</v>
      </c>
      <c r="T103" s="39">
        <v>0</v>
      </c>
      <c r="U103" s="39">
        <v>0</v>
      </c>
      <c r="V103" s="40">
        <v>0</v>
      </c>
      <c r="W103" s="38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40">
        <v>0</v>
      </c>
      <c r="AF103" s="38">
        <v>0</v>
      </c>
      <c r="AG103" s="39">
        <v>0</v>
      </c>
      <c r="AH103" s="39">
        <v>0</v>
      </c>
      <c r="AI103" s="40">
        <v>0</v>
      </c>
      <c r="AJ103" s="71">
        <v>0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0</v>
      </c>
      <c r="F104" s="39">
        <v>0</v>
      </c>
      <c r="G104" s="40">
        <v>0</v>
      </c>
      <c r="H104" s="38">
        <v>0</v>
      </c>
      <c r="I104" s="39">
        <v>0</v>
      </c>
      <c r="J104" s="39">
        <v>0</v>
      </c>
      <c r="K104" s="39">
        <v>0</v>
      </c>
      <c r="L104" s="40">
        <v>0</v>
      </c>
      <c r="M104" s="38">
        <v>0</v>
      </c>
      <c r="N104" s="39">
        <v>0</v>
      </c>
      <c r="O104" s="39">
        <v>0</v>
      </c>
      <c r="P104" s="39">
        <v>0</v>
      </c>
      <c r="Q104" s="40">
        <v>0</v>
      </c>
      <c r="R104" s="38">
        <v>0</v>
      </c>
      <c r="S104" s="39">
        <v>0</v>
      </c>
      <c r="T104" s="39">
        <v>0</v>
      </c>
      <c r="U104" s="39">
        <v>0</v>
      </c>
      <c r="V104" s="40">
        <v>0</v>
      </c>
      <c r="W104" s="38">
        <v>0</v>
      </c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40">
        <v>0</v>
      </c>
      <c r="AF104" s="38">
        <v>0</v>
      </c>
      <c r="AG104" s="39">
        <v>0</v>
      </c>
      <c r="AH104" s="39">
        <v>0</v>
      </c>
      <c r="AI104" s="40">
        <v>0</v>
      </c>
      <c r="AJ104" s="71">
        <v>0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0</v>
      </c>
      <c r="F105" s="39">
        <v>0</v>
      </c>
      <c r="G105" s="40">
        <v>0</v>
      </c>
      <c r="H105" s="38">
        <v>0</v>
      </c>
      <c r="I105" s="39">
        <v>0</v>
      </c>
      <c r="J105" s="39">
        <v>0</v>
      </c>
      <c r="K105" s="39">
        <v>0</v>
      </c>
      <c r="L105" s="40">
        <v>0</v>
      </c>
      <c r="M105" s="38">
        <v>0</v>
      </c>
      <c r="N105" s="39">
        <v>0</v>
      </c>
      <c r="O105" s="39">
        <v>0</v>
      </c>
      <c r="P105" s="39">
        <v>0</v>
      </c>
      <c r="Q105" s="40">
        <v>0</v>
      </c>
      <c r="R105" s="38">
        <v>0</v>
      </c>
      <c r="S105" s="39">
        <v>0</v>
      </c>
      <c r="T105" s="39">
        <v>0</v>
      </c>
      <c r="U105" s="39">
        <v>0</v>
      </c>
      <c r="V105" s="40">
        <v>0</v>
      </c>
      <c r="W105" s="38">
        <v>0</v>
      </c>
      <c r="X105" s="39">
        <v>0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40">
        <v>0</v>
      </c>
      <c r="AF105" s="38">
        <v>0</v>
      </c>
      <c r="AG105" s="39">
        <v>0</v>
      </c>
      <c r="AH105" s="39">
        <v>0</v>
      </c>
      <c r="AI105" s="40">
        <v>0</v>
      </c>
      <c r="AJ105" s="71">
        <v>0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0</v>
      </c>
      <c r="F106" s="39">
        <v>0</v>
      </c>
      <c r="G106" s="40">
        <v>0</v>
      </c>
      <c r="H106" s="38">
        <v>0</v>
      </c>
      <c r="I106" s="39">
        <v>0</v>
      </c>
      <c r="J106" s="39">
        <v>0</v>
      </c>
      <c r="K106" s="39">
        <v>0</v>
      </c>
      <c r="L106" s="40">
        <v>0</v>
      </c>
      <c r="M106" s="38">
        <v>0</v>
      </c>
      <c r="N106" s="39">
        <v>0</v>
      </c>
      <c r="O106" s="39">
        <v>0</v>
      </c>
      <c r="P106" s="39">
        <v>0</v>
      </c>
      <c r="Q106" s="40">
        <v>0</v>
      </c>
      <c r="R106" s="38">
        <v>0</v>
      </c>
      <c r="S106" s="39">
        <v>0</v>
      </c>
      <c r="T106" s="39">
        <v>0</v>
      </c>
      <c r="U106" s="39">
        <v>2.9819999694824198E-2</v>
      </c>
      <c r="V106" s="40">
        <v>2.9819999694824198E-2</v>
      </c>
      <c r="W106" s="38">
        <v>0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0</v>
      </c>
      <c r="AF106" s="38">
        <v>0</v>
      </c>
      <c r="AG106" s="39">
        <v>0</v>
      </c>
      <c r="AH106" s="39">
        <v>0</v>
      </c>
      <c r="AI106" s="40">
        <v>0</v>
      </c>
      <c r="AJ106" s="71">
        <v>2.9819999694824198E-2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0</v>
      </c>
      <c r="F107" s="39">
        <v>0</v>
      </c>
      <c r="G107" s="40">
        <v>0</v>
      </c>
      <c r="H107" s="38">
        <v>0</v>
      </c>
      <c r="I107" s="39">
        <v>0</v>
      </c>
      <c r="J107" s="39">
        <v>0</v>
      </c>
      <c r="K107" s="39">
        <v>0</v>
      </c>
      <c r="L107" s="40">
        <v>0</v>
      </c>
      <c r="M107" s="38">
        <v>0</v>
      </c>
      <c r="N107" s="39">
        <v>0</v>
      </c>
      <c r="O107" s="39">
        <v>0</v>
      </c>
      <c r="P107" s="39">
        <v>0</v>
      </c>
      <c r="Q107" s="40">
        <v>0</v>
      </c>
      <c r="R107" s="38">
        <v>0</v>
      </c>
      <c r="S107" s="39">
        <v>0</v>
      </c>
      <c r="T107" s="39">
        <v>0</v>
      </c>
      <c r="U107" s="39">
        <v>0</v>
      </c>
      <c r="V107" s="40">
        <v>0</v>
      </c>
      <c r="W107" s="38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40">
        <v>0</v>
      </c>
      <c r="AF107" s="38">
        <v>0</v>
      </c>
      <c r="AG107" s="39">
        <v>0</v>
      </c>
      <c r="AH107" s="39">
        <v>0</v>
      </c>
      <c r="AI107" s="40">
        <v>0</v>
      </c>
      <c r="AJ107" s="71">
        <v>0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0</v>
      </c>
      <c r="F108" s="39">
        <v>0</v>
      </c>
      <c r="G108" s="40">
        <v>0</v>
      </c>
      <c r="H108" s="38">
        <v>0</v>
      </c>
      <c r="I108" s="39">
        <v>0</v>
      </c>
      <c r="J108" s="39">
        <v>0</v>
      </c>
      <c r="K108" s="39">
        <v>0</v>
      </c>
      <c r="L108" s="40">
        <v>0</v>
      </c>
      <c r="M108" s="38">
        <v>0</v>
      </c>
      <c r="N108" s="39">
        <v>0</v>
      </c>
      <c r="O108" s="39">
        <v>0</v>
      </c>
      <c r="P108" s="39">
        <v>0</v>
      </c>
      <c r="Q108" s="40">
        <v>0</v>
      </c>
      <c r="R108" s="38">
        <v>0</v>
      </c>
      <c r="S108" s="39">
        <v>0</v>
      </c>
      <c r="T108" s="39">
        <v>0</v>
      </c>
      <c r="U108" s="39">
        <v>0</v>
      </c>
      <c r="V108" s="40">
        <v>0</v>
      </c>
      <c r="W108" s="38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40">
        <v>0</v>
      </c>
      <c r="AF108" s="38">
        <v>0</v>
      </c>
      <c r="AG108" s="39">
        <v>0</v>
      </c>
      <c r="AH108" s="39">
        <v>0</v>
      </c>
      <c r="AI108" s="40">
        <v>0</v>
      </c>
      <c r="AJ108" s="71">
        <v>0</v>
      </c>
    </row>
    <row r="109" spans="1:36" s="43" customFormat="1" x14ac:dyDescent="0.3">
      <c r="A109" s="44" t="s">
        <v>15</v>
      </c>
      <c r="B109" s="61"/>
      <c r="C109" s="92">
        <v>6.7862599925994882</v>
      </c>
      <c r="D109" s="93">
        <v>0.73029999160766657</v>
      </c>
      <c r="E109" s="93">
        <v>30.809649871826171</v>
      </c>
      <c r="F109" s="93">
        <v>3.1454499969482423</v>
      </c>
      <c r="G109" s="40">
        <v>41.471659852981567</v>
      </c>
      <c r="H109" s="92">
        <v>1.4707599678039531</v>
      </c>
      <c r="I109" s="93">
        <v>2.5760000228881801E-2</v>
      </c>
      <c r="J109" s="93">
        <v>0.78435998535156237</v>
      </c>
      <c r="K109" s="93">
        <v>0</v>
      </c>
      <c r="L109" s="40">
        <v>2.2808799533843973</v>
      </c>
      <c r="M109" s="92">
        <v>1.2487699975967399</v>
      </c>
      <c r="N109" s="93">
        <v>0</v>
      </c>
      <c r="O109" s="93">
        <v>1.0184099974632264</v>
      </c>
      <c r="P109" s="93">
        <v>0</v>
      </c>
      <c r="Q109" s="40">
        <v>2.2671799950599665</v>
      </c>
      <c r="R109" s="92">
        <v>0.89731999969482412</v>
      </c>
      <c r="S109" s="93">
        <v>0</v>
      </c>
      <c r="T109" s="93">
        <v>4.0188299827575635</v>
      </c>
      <c r="U109" s="93">
        <v>5.9292399392128017</v>
      </c>
      <c r="V109" s="40">
        <v>10.845389921665189</v>
      </c>
      <c r="W109" s="92">
        <v>0</v>
      </c>
      <c r="X109" s="93">
        <v>0.14177999877929659</v>
      </c>
      <c r="Y109" s="93">
        <v>2.1219999313354498E-2</v>
      </c>
      <c r="Z109" s="93">
        <v>0</v>
      </c>
      <c r="AA109" s="93">
        <v>0</v>
      </c>
      <c r="AB109" s="93">
        <v>0</v>
      </c>
      <c r="AC109" s="93">
        <v>0</v>
      </c>
      <c r="AD109" s="93">
        <v>0</v>
      </c>
      <c r="AE109" s="40">
        <v>0.16299999809265109</v>
      </c>
      <c r="AF109" s="92">
        <v>0</v>
      </c>
      <c r="AG109" s="93">
        <v>0.73677999877929756</v>
      </c>
      <c r="AH109" s="93">
        <v>2.3443300080299379</v>
      </c>
      <c r="AI109" s="40">
        <v>3.0811100068092356</v>
      </c>
      <c r="AJ109" s="71">
        <v>60.109219727993008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46">
        <v>0</v>
      </c>
      <c r="D2" s="47">
        <v>0</v>
      </c>
      <c r="E2" s="47">
        <v>0</v>
      </c>
      <c r="F2" s="47">
        <v>0</v>
      </c>
      <c r="G2" s="48">
        <v>0</v>
      </c>
      <c r="H2" s="46">
        <v>0</v>
      </c>
      <c r="I2" s="47">
        <v>0</v>
      </c>
      <c r="J2" s="47">
        <v>0</v>
      </c>
      <c r="K2" s="47">
        <v>0</v>
      </c>
      <c r="L2" s="48">
        <v>0</v>
      </c>
      <c r="M2" s="46">
        <v>0</v>
      </c>
      <c r="N2" s="47">
        <v>0</v>
      </c>
      <c r="O2" s="47">
        <v>8.1963932063116806E-5</v>
      </c>
      <c r="P2" s="47">
        <v>0</v>
      </c>
      <c r="Q2" s="48">
        <v>5.2256374063306225E-5</v>
      </c>
      <c r="R2" s="46">
        <v>7.5211241104768321E-5</v>
      </c>
      <c r="S2" s="47">
        <v>0</v>
      </c>
      <c r="T2" s="47">
        <v>0.28217210444544366</v>
      </c>
      <c r="U2" s="47">
        <v>1.6340251934079376E-3</v>
      </c>
      <c r="V2" s="48">
        <v>6.8862938684559104E-3</v>
      </c>
      <c r="W2" s="46">
        <v>0</v>
      </c>
      <c r="X2" s="47">
        <v>0</v>
      </c>
      <c r="Y2" s="47">
        <v>0</v>
      </c>
      <c r="Z2" s="47">
        <v>0</v>
      </c>
      <c r="AA2" s="47">
        <v>0</v>
      </c>
      <c r="AB2" s="47">
        <v>0</v>
      </c>
      <c r="AC2" s="47">
        <v>0</v>
      </c>
      <c r="AD2" s="47">
        <v>0</v>
      </c>
      <c r="AE2" s="48">
        <v>0</v>
      </c>
      <c r="AF2" s="46">
        <v>0</v>
      </c>
      <c r="AG2" s="47">
        <v>0</v>
      </c>
      <c r="AH2" s="47">
        <v>1.3269325885606765E-2</v>
      </c>
      <c r="AI2" s="48">
        <v>3.1169039150455774E-3</v>
      </c>
      <c r="AJ2" s="72">
        <v>1.6553409589085371E-3</v>
      </c>
    </row>
    <row r="3" spans="1:36" x14ac:dyDescent="0.3">
      <c r="A3" s="1" t="s">
        <v>44</v>
      </c>
      <c r="B3" s="61" t="s">
        <v>46</v>
      </c>
      <c r="C3" s="46">
        <v>0</v>
      </c>
      <c r="D3" s="47">
        <v>0</v>
      </c>
      <c r="E3" s="47">
        <v>0</v>
      </c>
      <c r="F3" s="47">
        <v>0</v>
      </c>
      <c r="G3" s="48">
        <v>0</v>
      </c>
      <c r="H3" s="46">
        <v>0</v>
      </c>
      <c r="I3" s="47">
        <v>0</v>
      </c>
      <c r="J3" s="47">
        <v>0</v>
      </c>
      <c r="K3" s="47">
        <v>0</v>
      </c>
      <c r="L3" s="48">
        <v>0</v>
      </c>
      <c r="M3" s="46">
        <v>0</v>
      </c>
      <c r="N3" s="47">
        <v>0</v>
      </c>
      <c r="O3" s="47">
        <v>9.1174533331435457E-5</v>
      </c>
      <c r="P3" s="47">
        <v>0</v>
      </c>
      <c r="Q3" s="48">
        <v>3.2582411472937666E-5</v>
      </c>
      <c r="R3" s="46">
        <v>0</v>
      </c>
      <c r="S3" s="47">
        <v>0</v>
      </c>
      <c r="T3" s="47">
        <v>0</v>
      </c>
      <c r="U3" s="47">
        <v>0</v>
      </c>
      <c r="V3" s="48">
        <v>0</v>
      </c>
      <c r="W3" s="46">
        <v>0</v>
      </c>
      <c r="X3" s="47">
        <v>0</v>
      </c>
      <c r="Y3" s="47">
        <v>0</v>
      </c>
      <c r="Z3" s="47">
        <v>0</v>
      </c>
      <c r="AA3" s="47">
        <v>0</v>
      </c>
      <c r="AB3" s="47">
        <v>0</v>
      </c>
      <c r="AC3" s="47">
        <v>0</v>
      </c>
      <c r="AD3" s="47">
        <v>0</v>
      </c>
      <c r="AE3" s="48">
        <v>0</v>
      </c>
      <c r="AF3" s="46">
        <v>0</v>
      </c>
      <c r="AG3" s="47">
        <v>0</v>
      </c>
      <c r="AH3" s="47">
        <v>0</v>
      </c>
      <c r="AI3" s="48">
        <v>0</v>
      </c>
      <c r="AJ3" s="72">
        <v>1.1273643621482052E-5</v>
      </c>
    </row>
    <row r="4" spans="1:36" x14ac:dyDescent="0.3">
      <c r="A4" s="1" t="s">
        <v>44</v>
      </c>
      <c r="B4" s="61" t="s">
        <v>47</v>
      </c>
      <c r="C4" s="46">
        <v>0</v>
      </c>
      <c r="D4" s="47">
        <v>0</v>
      </c>
      <c r="E4" s="47">
        <v>0</v>
      </c>
      <c r="F4" s="47">
        <v>0</v>
      </c>
      <c r="G4" s="48">
        <v>0</v>
      </c>
      <c r="H4" s="46">
        <v>0</v>
      </c>
      <c r="I4" s="47">
        <v>0</v>
      </c>
      <c r="J4" s="47">
        <v>0</v>
      </c>
      <c r="K4" s="47">
        <v>0</v>
      </c>
      <c r="L4" s="48">
        <v>0</v>
      </c>
      <c r="M4" s="46">
        <v>0</v>
      </c>
      <c r="N4" s="47">
        <v>0</v>
      </c>
      <c r="O4" s="47">
        <v>0</v>
      </c>
      <c r="P4" s="47">
        <v>0</v>
      </c>
      <c r="Q4" s="48">
        <v>0</v>
      </c>
      <c r="R4" s="46">
        <v>0</v>
      </c>
      <c r="S4" s="47">
        <v>0</v>
      </c>
      <c r="T4" s="47">
        <v>0</v>
      </c>
      <c r="U4" s="47">
        <v>0</v>
      </c>
      <c r="V4" s="48">
        <v>0</v>
      </c>
      <c r="W4" s="46">
        <v>0</v>
      </c>
      <c r="X4" s="47">
        <v>0</v>
      </c>
      <c r="Y4" s="47">
        <v>0</v>
      </c>
      <c r="Z4" s="47">
        <v>0</v>
      </c>
      <c r="AA4" s="47">
        <v>0</v>
      </c>
      <c r="AB4" s="47">
        <v>0</v>
      </c>
      <c r="AC4" s="47">
        <v>0</v>
      </c>
      <c r="AD4" s="47">
        <v>0</v>
      </c>
      <c r="AE4" s="48">
        <v>0</v>
      </c>
      <c r="AF4" s="46">
        <v>0</v>
      </c>
      <c r="AG4" s="47">
        <v>0</v>
      </c>
      <c r="AH4" s="47">
        <v>0</v>
      </c>
      <c r="AI4" s="48">
        <v>0</v>
      </c>
      <c r="AJ4" s="72">
        <v>0</v>
      </c>
    </row>
    <row r="5" spans="1:36" x14ac:dyDescent="0.3">
      <c r="A5" s="1" t="s">
        <v>44</v>
      </c>
      <c r="B5" s="61" t="s">
        <v>48</v>
      </c>
      <c r="C5" s="46">
        <v>5.2331315773811284E-3</v>
      </c>
      <c r="D5" s="47">
        <v>0</v>
      </c>
      <c r="E5" s="47">
        <v>0</v>
      </c>
      <c r="F5" s="47">
        <v>0</v>
      </c>
      <c r="G5" s="48">
        <v>4.8698838928894197E-3</v>
      </c>
      <c r="H5" s="46">
        <v>0</v>
      </c>
      <c r="I5" s="47">
        <v>0</v>
      </c>
      <c r="J5" s="47">
        <v>0</v>
      </c>
      <c r="K5" s="47">
        <v>0</v>
      </c>
      <c r="L5" s="48">
        <v>0</v>
      </c>
      <c r="M5" s="46">
        <v>0</v>
      </c>
      <c r="N5" s="47">
        <v>0</v>
      </c>
      <c r="O5" s="47">
        <v>1.6972984332356896E-4</v>
      </c>
      <c r="P5" s="47">
        <v>0</v>
      </c>
      <c r="Q5" s="48">
        <v>9.69928488962144E-5</v>
      </c>
      <c r="R5" s="46">
        <v>0</v>
      </c>
      <c r="S5" s="47">
        <v>0</v>
      </c>
      <c r="T5" s="47">
        <v>0</v>
      </c>
      <c r="U5" s="47">
        <v>0</v>
      </c>
      <c r="V5" s="48">
        <v>0</v>
      </c>
      <c r="W5" s="46">
        <v>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8">
        <v>0</v>
      </c>
      <c r="AF5" s="46">
        <v>0</v>
      </c>
      <c r="AG5" s="47">
        <v>0</v>
      </c>
      <c r="AH5" s="47">
        <v>0</v>
      </c>
      <c r="AI5" s="48">
        <v>0</v>
      </c>
      <c r="AJ5" s="72">
        <v>8.1210487192221478E-4</v>
      </c>
    </row>
    <row r="6" spans="1:36" x14ac:dyDescent="0.3">
      <c r="A6" s="1" t="s">
        <v>44</v>
      </c>
      <c r="B6" s="61" t="s">
        <v>49</v>
      </c>
      <c r="C6" s="46">
        <v>0</v>
      </c>
      <c r="D6" s="47">
        <v>0</v>
      </c>
      <c r="E6" s="47">
        <v>0</v>
      </c>
      <c r="F6" s="47">
        <v>0</v>
      </c>
      <c r="G6" s="48">
        <v>0</v>
      </c>
      <c r="H6" s="46">
        <v>0</v>
      </c>
      <c r="I6" s="47">
        <v>0</v>
      </c>
      <c r="J6" s="47">
        <v>8.7369828538820667E-4</v>
      </c>
      <c r="K6" s="47">
        <v>0</v>
      </c>
      <c r="L6" s="48">
        <v>7.4292808954533264E-4</v>
      </c>
      <c r="M6" s="46">
        <v>0</v>
      </c>
      <c r="N6" s="47">
        <v>0</v>
      </c>
      <c r="O6" s="47">
        <v>0</v>
      </c>
      <c r="P6" s="47">
        <v>0</v>
      </c>
      <c r="Q6" s="48">
        <v>0</v>
      </c>
      <c r="R6" s="46">
        <v>0</v>
      </c>
      <c r="S6" s="47">
        <v>0</v>
      </c>
      <c r="T6" s="47">
        <v>0</v>
      </c>
      <c r="U6" s="47">
        <v>0</v>
      </c>
      <c r="V6" s="48">
        <v>0</v>
      </c>
      <c r="W6" s="46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8">
        <v>0</v>
      </c>
      <c r="AF6" s="46">
        <v>0</v>
      </c>
      <c r="AG6" s="47">
        <v>0</v>
      </c>
      <c r="AH6" s="47">
        <v>0</v>
      </c>
      <c r="AI6" s="48">
        <v>0</v>
      </c>
      <c r="AJ6" s="72">
        <v>2.4122675092971615E-4</v>
      </c>
    </row>
    <row r="7" spans="1:36" x14ac:dyDescent="0.3">
      <c r="A7" s="1" t="s">
        <v>44</v>
      </c>
      <c r="B7" s="61" t="s">
        <v>50</v>
      </c>
      <c r="C7" s="46">
        <v>0</v>
      </c>
      <c r="D7" s="47">
        <v>0</v>
      </c>
      <c r="E7" s="47">
        <v>0</v>
      </c>
      <c r="F7" s="47">
        <v>0</v>
      </c>
      <c r="G7" s="48">
        <v>0</v>
      </c>
      <c r="H7" s="46">
        <v>0</v>
      </c>
      <c r="I7" s="47">
        <v>0</v>
      </c>
      <c r="J7" s="47">
        <v>0</v>
      </c>
      <c r="K7" s="47">
        <v>0</v>
      </c>
      <c r="L7" s="48">
        <v>0</v>
      </c>
      <c r="M7" s="46">
        <v>0</v>
      </c>
      <c r="N7" s="47">
        <v>0</v>
      </c>
      <c r="O7" s="47">
        <v>0</v>
      </c>
      <c r="P7" s="47">
        <v>0</v>
      </c>
      <c r="Q7" s="48">
        <v>0</v>
      </c>
      <c r="R7" s="46">
        <v>0</v>
      </c>
      <c r="S7" s="47">
        <v>0</v>
      </c>
      <c r="T7" s="47">
        <v>0</v>
      </c>
      <c r="U7" s="47">
        <v>0</v>
      </c>
      <c r="V7" s="48">
        <v>0</v>
      </c>
      <c r="W7" s="46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8">
        <v>0</v>
      </c>
      <c r="AF7" s="46">
        <v>0</v>
      </c>
      <c r="AG7" s="47">
        <v>0</v>
      </c>
      <c r="AH7" s="47">
        <v>0</v>
      </c>
      <c r="AI7" s="48">
        <v>0</v>
      </c>
      <c r="AJ7" s="72">
        <v>0</v>
      </c>
    </row>
    <row r="8" spans="1:36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0</v>
      </c>
      <c r="F8" s="47">
        <v>0</v>
      </c>
      <c r="G8" s="48">
        <v>0</v>
      </c>
      <c r="H8" s="46">
        <v>0</v>
      </c>
      <c r="I8" s="47">
        <v>0</v>
      </c>
      <c r="J8" s="47">
        <v>0</v>
      </c>
      <c r="K8" s="47">
        <v>0</v>
      </c>
      <c r="L8" s="48">
        <v>0</v>
      </c>
      <c r="M8" s="46">
        <v>0</v>
      </c>
      <c r="N8" s="47">
        <v>0</v>
      </c>
      <c r="O8" s="47">
        <v>0</v>
      </c>
      <c r="P8" s="47">
        <v>0</v>
      </c>
      <c r="Q8" s="48">
        <v>0</v>
      </c>
      <c r="R8" s="46">
        <v>0</v>
      </c>
      <c r="S8" s="47">
        <v>0</v>
      </c>
      <c r="T8" s="47">
        <v>0</v>
      </c>
      <c r="U8" s="47">
        <v>0</v>
      </c>
      <c r="V8" s="48">
        <v>0</v>
      </c>
      <c r="W8" s="46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8">
        <v>0</v>
      </c>
      <c r="AF8" s="46">
        <v>0</v>
      </c>
      <c r="AG8" s="47">
        <v>0</v>
      </c>
      <c r="AH8" s="47">
        <v>0</v>
      </c>
      <c r="AI8" s="48">
        <v>0</v>
      </c>
      <c r="AJ8" s="72">
        <v>0</v>
      </c>
    </row>
    <row r="9" spans="1:36" x14ac:dyDescent="0.3">
      <c r="A9" s="1" t="s">
        <v>44</v>
      </c>
      <c r="B9" s="61" t="s">
        <v>52</v>
      </c>
      <c r="C9" s="46">
        <v>0</v>
      </c>
      <c r="D9" s="47">
        <v>0</v>
      </c>
      <c r="E9" s="47">
        <v>0</v>
      </c>
      <c r="F9" s="47">
        <v>0</v>
      </c>
      <c r="G9" s="48">
        <v>0</v>
      </c>
      <c r="H9" s="46">
        <v>0</v>
      </c>
      <c r="I9" s="47">
        <v>0</v>
      </c>
      <c r="J9" s="47">
        <v>0</v>
      </c>
      <c r="K9" s="47">
        <v>0</v>
      </c>
      <c r="L9" s="48">
        <v>0</v>
      </c>
      <c r="M9" s="46">
        <v>0</v>
      </c>
      <c r="N9" s="47">
        <v>0</v>
      </c>
      <c r="O9" s="47">
        <v>2.8468017628340491E-4</v>
      </c>
      <c r="P9" s="47">
        <v>0</v>
      </c>
      <c r="Q9" s="48">
        <v>1.0622871329326594E-4</v>
      </c>
      <c r="R9" s="46">
        <v>0</v>
      </c>
      <c r="S9" s="47">
        <v>0</v>
      </c>
      <c r="T9" s="47">
        <v>0</v>
      </c>
      <c r="U9" s="47">
        <v>0.1330968409066402</v>
      </c>
      <c r="V9" s="48">
        <v>1.6641837767354384E-2</v>
      </c>
      <c r="W9" s="46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8">
        <v>0</v>
      </c>
      <c r="AF9" s="46">
        <v>0</v>
      </c>
      <c r="AG9" s="47">
        <v>0</v>
      </c>
      <c r="AH9" s="47">
        <v>0</v>
      </c>
      <c r="AI9" s="48">
        <v>0</v>
      </c>
      <c r="AJ9" s="72">
        <v>3.5355466894687127E-3</v>
      </c>
    </row>
    <row r="10" spans="1:36" x14ac:dyDescent="0.3">
      <c r="A10" s="1" t="s">
        <v>168</v>
      </c>
      <c r="B10" s="61" t="s">
        <v>53</v>
      </c>
      <c r="C10" s="46">
        <v>0</v>
      </c>
      <c r="D10" s="47">
        <v>0</v>
      </c>
      <c r="E10" s="47">
        <v>0</v>
      </c>
      <c r="F10" s="47">
        <v>0</v>
      </c>
      <c r="G10" s="48">
        <v>0</v>
      </c>
      <c r="H10" s="46">
        <v>0</v>
      </c>
      <c r="I10" s="47">
        <v>0</v>
      </c>
      <c r="J10" s="47">
        <v>0</v>
      </c>
      <c r="K10" s="47">
        <v>0</v>
      </c>
      <c r="L10" s="48">
        <v>0</v>
      </c>
      <c r="M10" s="46">
        <v>0</v>
      </c>
      <c r="N10" s="47">
        <v>0</v>
      </c>
      <c r="O10" s="47">
        <v>1.0789091876105325E-4</v>
      </c>
      <c r="P10" s="47">
        <v>0</v>
      </c>
      <c r="Q10" s="48">
        <v>5.9764147595132445E-5</v>
      </c>
      <c r="R10" s="46">
        <v>3.893514001500539E-4</v>
      </c>
      <c r="S10" s="47">
        <v>0</v>
      </c>
      <c r="T10" s="47">
        <v>0</v>
      </c>
      <c r="U10" s="47">
        <v>4.4608604989234134E-4</v>
      </c>
      <c r="V10" s="48">
        <v>4.0603743856442549E-4</v>
      </c>
      <c r="W10" s="46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8">
        <v>0</v>
      </c>
      <c r="AF10" s="46">
        <v>0</v>
      </c>
      <c r="AG10" s="47">
        <v>0</v>
      </c>
      <c r="AH10" s="47">
        <v>0</v>
      </c>
      <c r="AI10" s="48">
        <v>0</v>
      </c>
      <c r="AJ10" s="72">
        <v>1.2131895883180122E-4</v>
      </c>
    </row>
    <row r="11" spans="1:36" x14ac:dyDescent="0.3">
      <c r="A11" s="1" t="s">
        <v>54</v>
      </c>
      <c r="B11" s="61" t="s">
        <v>55</v>
      </c>
      <c r="C11" s="46">
        <v>1.2927178560938807E-2</v>
      </c>
      <c r="D11" s="47">
        <v>0</v>
      </c>
      <c r="E11" s="47">
        <v>2.0352195984416521E-3</v>
      </c>
      <c r="F11" s="47">
        <v>0</v>
      </c>
      <c r="G11" s="48">
        <v>7.1510439641184085E-3</v>
      </c>
      <c r="H11" s="46">
        <v>0</v>
      </c>
      <c r="I11" s="47">
        <v>0</v>
      </c>
      <c r="J11" s="47">
        <v>0</v>
      </c>
      <c r="K11" s="47">
        <v>0</v>
      </c>
      <c r="L11" s="48">
        <v>0</v>
      </c>
      <c r="M11" s="46">
        <v>0</v>
      </c>
      <c r="N11" s="47">
        <v>0</v>
      </c>
      <c r="O11" s="47">
        <v>0</v>
      </c>
      <c r="P11" s="47">
        <v>0</v>
      </c>
      <c r="Q11" s="48">
        <v>0</v>
      </c>
      <c r="R11" s="46">
        <v>1.449405067609346E-4</v>
      </c>
      <c r="S11" s="47">
        <v>0</v>
      </c>
      <c r="T11" s="47">
        <v>0</v>
      </c>
      <c r="U11" s="47">
        <v>1.2322334553603652E-3</v>
      </c>
      <c r="V11" s="48">
        <v>2.3489721018131191E-4</v>
      </c>
      <c r="W11" s="46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8">
        <v>0</v>
      </c>
      <c r="AF11" s="46">
        <v>0</v>
      </c>
      <c r="AG11" s="47">
        <v>0</v>
      </c>
      <c r="AH11" s="47">
        <v>0</v>
      </c>
      <c r="AI11" s="48">
        <v>0</v>
      </c>
      <c r="AJ11" s="72">
        <v>6.5129839288438586E-4</v>
      </c>
    </row>
    <row r="12" spans="1:36" x14ac:dyDescent="0.3">
      <c r="A12" s="1" t="s">
        <v>54</v>
      </c>
      <c r="B12" s="61" t="s">
        <v>56</v>
      </c>
      <c r="C12" s="46">
        <v>0</v>
      </c>
      <c r="D12" s="47">
        <v>0</v>
      </c>
      <c r="E12" s="47">
        <v>0</v>
      </c>
      <c r="F12" s="47">
        <v>0</v>
      </c>
      <c r="G12" s="48">
        <v>0</v>
      </c>
      <c r="H12" s="46">
        <v>0</v>
      </c>
      <c r="I12" s="47">
        <v>0</v>
      </c>
      <c r="J12" s="47">
        <v>0</v>
      </c>
      <c r="K12" s="47">
        <v>0</v>
      </c>
      <c r="L12" s="48">
        <v>0</v>
      </c>
      <c r="M12" s="46">
        <v>0</v>
      </c>
      <c r="N12" s="47">
        <v>0</v>
      </c>
      <c r="O12" s="47">
        <v>0</v>
      </c>
      <c r="P12" s="47">
        <v>0</v>
      </c>
      <c r="Q12" s="48">
        <v>0</v>
      </c>
      <c r="R12" s="46">
        <v>1.1170352801678954E-4</v>
      </c>
      <c r="S12" s="47">
        <v>0</v>
      </c>
      <c r="T12" s="47">
        <v>9.4936923603733837E-3</v>
      </c>
      <c r="U12" s="47">
        <v>0</v>
      </c>
      <c r="V12" s="48">
        <v>2.6902237724580426E-4</v>
      </c>
      <c r="W12" s="46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8">
        <v>0</v>
      </c>
      <c r="AF12" s="46">
        <v>0</v>
      </c>
      <c r="AG12" s="47">
        <v>0</v>
      </c>
      <c r="AH12" s="47">
        <v>0</v>
      </c>
      <c r="AI12" s="48">
        <v>0</v>
      </c>
      <c r="AJ12" s="72">
        <v>5.775546837944919E-5</v>
      </c>
    </row>
    <row r="13" spans="1:36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</v>
      </c>
      <c r="F13" s="47">
        <v>0</v>
      </c>
      <c r="G13" s="48">
        <v>0</v>
      </c>
      <c r="H13" s="46">
        <v>0</v>
      </c>
      <c r="I13" s="47">
        <v>0</v>
      </c>
      <c r="J13" s="47">
        <v>0</v>
      </c>
      <c r="K13" s="47">
        <v>0</v>
      </c>
      <c r="L13" s="48">
        <v>0</v>
      </c>
      <c r="M13" s="46">
        <v>0</v>
      </c>
      <c r="N13" s="47">
        <v>0</v>
      </c>
      <c r="O13" s="47">
        <v>0</v>
      </c>
      <c r="P13" s="47">
        <v>0</v>
      </c>
      <c r="Q13" s="48">
        <v>0</v>
      </c>
      <c r="R13" s="46">
        <v>0</v>
      </c>
      <c r="S13" s="47">
        <v>0</v>
      </c>
      <c r="T13" s="47">
        <v>0</v>
      </c>
      <c r="U13" s="47">
        <v>0</v>
      </c>
      <c r="V13" s="48">
        <v>0</v>
      </c>
      <c r="W13" s="46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8">
        <v>0</v>
      </c>
      <c r="AF13" s="46">
        <v>0</v>
      </c>
      <c r="AG13" s="47">
        <v>0</v>
      </c>
      <c r="AH13" s="47">
        <v>2.9601883976158476E-2</v>
      </c>
      <c r="AI13" s="48">
        <v>2.8562998721597659E-3</v>
      </c>
      <c r="AJ13" s="72">
        <v>1.2089891812634113E-4</v>
      </c>
    </row>
    <row r="14" spans="1:36" x14ac:dyDescent="0.3">
      <c r="A14" s="1" t="s">
        <v>54</v>
      </c>
      <c r="B14" s="61" t="s">
        <v>58</v>
      </c>
      <c r="C14" s="46">
        <v>6.4377228631002118E-4</v>
      </c>
      <c r="D14" s="47">
        <v>0</v>
      </c>
      <c r="E14" s="47">
        <v>3.5368998264631704E-2</v>
      </c>
      <c r="F14" s="47">
        <v>3.6486522454744737E-3</v>
      </c>
      <c r="G14" s="48">
        <v>7.852071759969069E-3</v>
      </c>
      <c r="H14" s="46">
        <v>0</v>
      </c>
      <c r="I14" s="47">
        <v>0</v>
      </c>
      <c r="J14" s="47">
        <v>0</v>
      </c>
      <c r="K14" s="47">
        <v>0</v>
      </c>
      <c r="L14" s="48">
        <v>0</v>
      </c>
      <c r="M14" s="46">
        <v>0</v>
      </c>
      <c r="N14" s="47">
        <v>0</v>
      </c>
      <c r="O14" s="47">
        <v>1.6148825952572027E-4</v>
      </c>
      <c r="P14" s="47">
        <v>0</v>
      </c>
      <c r="Q14" s="48">
        <v>1.0289558921301904E-4</v>
      </c>
      <c r="R14" s="46">
        <v>1.6725756508580622E-4</v>
      </c>
      <c r="S14" s="47">
        <v>0</v>
      </c>
      <c r="T14" s="47">
        <v>0</v>
      </c>
      <c r="U14" s="47">
        <v>6.8135140562874529E-4</v>
      </c>
      <c r="V14" s="48">
        <v>2.3865445654320004E-4</v>
      </c>
      <c r="W14" s="46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8">
        <v>0</v>
      </c>
      <c r="AF14" s="46">
        <v>0</v>
      </c>
      <c r="AG14" s="47">
        <v>1.0085745261593991E-4</v>
      </c>
      <c r="AH14" s="47">
        <v>1.5854468718248715E-4</v>
      </c>
      <c r="AI14" s="48">
        <v>1.2625669711656035E-4</v>
      </c>
      <c r="AJ14" s="72">
        <v>7.9607847908757666E-4</v>
      </c>
    </row>
    <row r="15" spans="1:36" x14ac:dyDescent="0.3">
      <c r="A15" s="1" t="s">
        <v>54</v>
      </c>
      <c r="B15" s="61" t="s">
        <v>59</v>
      </c>
      <c r="C15" s="46">
        <v>0</v>
      </c>
      <c r="D15" s="47">
        <v>0</v>
      </c>
      <c r="E15" s="47">
        <v>0</v>
      </c>
      <c r="F15" s="47">
        <v>0</v>
      </c>
      <c r="G15" s="48">
        <v>0</v>
      </c>
      <c r="H15" s="46">
        <v>0</v>
      </c>
      <c r="I15" s="47">
        <v>0</v>
      </c>
      <c r="J15" s="47">
        <v>0</v>
      </c>
      <c r="K15" s="47">
        <v>0</v>
      </c>
      <c r="L15" s="48">
        <v>0</v>
      </c>
      <c r="M15" s="46">
        <v>0</v>
      </c>
      <c r="N15" s="47">
        <v>0</v>
      </c>
      <c r="O15" s="47">
        <v>1.1172493348637941E-4</v>
      </c>
      <c r="P15" s="47">
        <v>0</v>
      </c>
      <c r="Q15" s="48">
        <v>8.3623602346058362E-5</v>
      </c>
      <c r="R15" s="46">
        <v>0</v>
      </c>
      <c r="S15" s="47">
        <v>0</v>
      </c>
      <c r="T15" s="47">
        <v>0</v>
      </c>
      <c r="U15" s="47">
        <v>0</v>
      </c>
      <c r="V15" s="48">
        <v>0</v>
      </c>
      <c r="W15" s="46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8">
        <v>0</v>
      </c>
      <c r="AF15" s="46">
        <v>0</v>
      </c>
      <c r="AG15" s="47">
        <v>0</v>
      </c>
      <c r="AH15" s="47">
        <v>3.6599701667357157E-3</v>
      </c>
      <c r="AI15" s="48">
        <v>1.2629592888655306E-3</v>
      </c>
      <c r="AJ15" s="72">
        <v>1.5167476678951304E-4</v>
      </c>
    </row>
    <row r="16" spans="1:36" x14ac:dyDescent="0.3">
      <c r="A16" s="1" t="s">
        <v>54</v>
      </c>
      <c r="B16" s="61" t="s">
        <v>60</v>
      </c>
      <c r="C16" s="46">
        <v>0</v>
      </c>
      <c r="D16" s="47">
        <v>0</v>
      </c>
      <c r="E16" s="47">
        <v>8.514507425856073E-2</v>
      </c>
      <c r="F16" s="47">
        <v>0</v>
      </c>
      <c r="G16" s="48">
        <v>8.5919252889004611E-3</v>
      </c>
      <c r="H16" s="46">
        <v>0</v>
      </c>
      <c r="I16" s="47">
        <v>0</v>
      </c>
      <c r="J16" s="47">
        <v>0</v>
      </c>
      <c r="K16" s="47">
        <v>0</v>
      </c>
      <c r="L16" s="48">
        <v>0</v>
      </c>
      <c r="M16" s="46">
        <v>2.0668943124402516E-4</v>
      </c>
      <c r="N16" s="47">
        <v>0</v>
      </c>
      <c r="O16" s="47">
        <v>8.4443539229149957E-5</v>
      </c>
      <c r="P16" s="47">
        <v>0</v>
      </c>
      <c r="Q16" s="48">
        <v>1.4753404928868514E-4</v>
      </c>
      <c r="R16" s="46">
        <v>4.3739019941229978E-4</v>
      </c>
      <c r="S16" s="47">
        <v>0</v>
      </c>
      <c r="T16" s="47">
        <v>0</v>
      </c>
      <c r="U16" s="47">
        <v>0</v>
      </c>
      <c r="V16" s="48">
        <v>3.8239059233267822E-4</v>
      </c>
      <c r="W16" s="46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8">
        <v>0</v>
      </c>
      <c r="AF16" s="46">
        <v>0</v>
      </c>
      <c r="AG16" s="47">
        <v>0</v>
      </c>
      <c r="AH16" s="47">
        <v>3.6624860326008355E-4</v>
      </c>
      <c r="AI16" s="48">
        <v>1.7320440679367323E-4</v>
      </c>
      <c r="AJ16" s="72">
        <v>1.6186630277776014E-3</v>
      </c>
    </row>
    <row r="17" spans="1:36" x14ac:dyDescent="0.3">
      <c r="A17" s="1" t="s">
        <v>54</v>
      </c>
      <c r="B17" s="61" t="s">
        <v>61</v>
      </c>
      <c r="C17" s="46">
        <v>0</v>
      </c>
      <c r="D17" s="47">
        <v>0</v>
      </c>
      <c r="E17" s="47">
        <v>0</v>
      </c>
      <c r="F17" s="47">
        <v>0</v>
      </c>
      <c r="G17" s="48">
        <v>0</v>
      </c>
      <c r="H17" s="46">
        <v>1.482556097920853E-3</v>
      </c>
      <c r="I17" s="47">
        <v>0</v>
      </c>
      <c r="J17" s="47">
        <v>0</v>
      </c>
      <c r="K17" s="47">
        <v>0</v>
      </c>
      <c r="L17" s="48">
        <v>6.173631918507368E-4</v>
      </c>
      <c r="M17" s="46">
        <v>0</v>
      </c>
      <c r="N17" s="47">
        <v>0</v>
      </c>
      <c r="O17" s="47">
        <v>0</v>
      </c>
      <c r="P17" s="47">
        <v>0</v>
      </c>
      <c r="Q17" s="48">
        <v>0</v>
      </c>
      <c r="R17" s="46">
        <v>0</v>
      </c>
      <c r="S17" s="47">
        <v>0</v>
      </c>
      <c r="T17" s="47">
        <v>0</v>
      </c>
      <c r="U17" s="47">
        <v>0</v>
      </c>
      <c r="V17" s="48">
        <v>0</v>
      </c>
      <c r="W17" s="46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8">
        <v>0</v>
      </c>
      <c r="AF17" s="46">
        <v>0</v>
      </c>
      <c r="AG17" s="47">
        <v>0</v>
      </c>
      <c r="AH17" s="47">
        <v>0</v>
      </c>
      <c r="AI17" s="48">
        <v>0</v>
      </c>
      <c r="AJ17" s="72">
        <v>1.476756385915072E-4</v>
      </c>
    </row>
    <row r="18" spans="1:36" x14ac:dyDescent="0.3">
      <c r="A18" s="1" t="s">
        <v>54</v>
      </c>
      <c r="B18" s="61" t="s">
        <v>62</v>
      </c>
      <c r="C18" s="46">
        <v>0</v>
      </c>
      <c r="D18" s="47">
        <v>0</v>
      </c>
      <c r="E18" s="47">
        <v>0</v>
      </c>
      <c r="F18" s="47">
        <v>0</v>
      </c>
      <c r="G18" s="48">
        <v>0</v>
      </c>
      <c r="H18" s="46">
        <v>0</v>
      </c>
      <c r="I18" s="47">
        <v>0</v>
      </c>
      <c r="J18" s="47">
        <v>0</v>
      </c>
      <c r="K18" s="47">
        <v>0</v>
      </c>
      <c r="L18" s="48">
        <v>0</v>
      </c>
      <c r="M18" s="46">
        <v>0</v>
      </c>
      <c r="N18" s="47">
        <v>0</v>
      </c>
      <c r="O18" s="47">
        <v>0</v>
      </c>
      <c r="P18" s="47">
        <v>0</v>
      </c>
      <c r="Q18" s="48">
        <v>0</v>
      </c>
      <c r="R18" s="46">
        <v>0</v>
      </c>
      <c r="S18" s="47">
        <v>0</v>
      </c>
      <c r="T18" s="47">
        <v>0</v>
      </c>
      <c r="U18" s="47">
        <v>0</v>
      </c>
      <c r="V18" s="48">
        <v>0</v>
      </c>
      <c r="W18" s="46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8">
        <v>0</v>
      </c>
      <c r="AF18" s="46">
        <v>0</v>
      </c>
      <c r="AG18" s="47">
        <v>2.8931077946144786E-3</v>
      </c>
      <c r="AH18" s="47">
        <v>0</v>
      </c>
      <c r="AI18" s="48">
        <v>2.0643247277613926E-3</v>
      </c>
      <c r="AJ18" s="72">
        <v>1.826113610529729E-4</v>
      </c>
    </row>
    <row r="19" spans="1:36" x14ac:dyDescent="0.3">
      <c r="A19" s="1" t="s">
        <v>54</v>
      </c>
      <c r="B19" s="61" t="s">
        <v>63</v>
      </c>
      <c r="C19" s="46">
        <v>0</v>
      </c>
      <c r="D19" s="47">
        <v>0</v>
      </c>
      <c r="E19" s="47">
        <v>0</v>
      </c>
      <c r="F19" s="47">
        <v>0</v>
      </c>
      <c r="G19" s="48">
        <v>0</v>
      </c>
      <c r="H19" s="46">
        <v>0</v>
      </c>
      <c r="I19" s="47">
        <v>0</v>
      </c>
      <c r="J19" s="47">
        <v>0</v>
      </c>
      <c r="K19" s="47">
        <v>0</v>
      </c>
      <c r="L19" s="48">
        <v>0</v>
      </c>
      <c r="M19" s="46">
        <v>0</v>
      </c>
      <c r="N19" s="47">
        <v>0</v>
      </c>
      <c r="O19" s="47">
        <v>0</v>
      </c>
      <c r="P19" s="47">
        <v>0</v>
      </c>
      <c r="Q19" s="48">
        <v>0</v>
      </c>
      <c r="R19" s="46">
        <v>0</v>
      </c>
      <c r="S19" s="47">
        <v>0</v>
      </c>
      <c r="T19" s="47">
        <v>0</v>
      </c>
      <c r="U19" s="47">
        <v>0</v>
      </c>
      <c r="V19" s="48">
        <v>0</v>
      </c>
      <c r="W19" s="46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8">
        <v>0</v>
      </c>
      <c r="AF19" s="46">
        <v>0</v>
      </c>
      <c r="AG19" s="47">
        <v>0</v>
      </c>
      <c r="AH19" s="47">
        <v>1.4480073192765106E-2</v>
      </c>
      <c r="AI19" s="48">
        <v>2.0259010208895411E-3</v>
      </c>
      <c r="AJ19" s="72">
        <v>7.7044063904388335E-5</v>
      </c>
    </row>
    <row r="20" spans="1:36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0.24751153968998074</v>
      </c>
      <c r="F20" s="47">
        <v>0.3180007829021963</v>
      </c>
      <c r="G20" s="48">
        <v>0.25677661091806048</v>
      </c>
      <c r="H20" s="46">
        <v>0</v>
      </c>
      <c r="I20" s="47">
        <v>0</v>
      </c>
      <c r="J20" s="47">
        <v>0</v>
      </c>
      <c r="K20" s="47">
        <v>0</v>
      </c>
      <c r="L20" s="48">
        <v>0</v>
      </c>
      <c r="M20" s="46">
        <v>0</v>
      </c>
      <c r="N20" s="47">
        <v>0</v>
      </c>
      <c r="O20" s="47">
        <v>0</v>
      </c>
      <c r="P20" s="47">
        <v>0</v>
      </c>
      <c r="Q20" s="48">
        <v>0</v>
      </c>
      <c r="R20" s="46">
        <v>0</v>
      </c>
      <c r="S20" s="47">
        <v>0</v>
      </c>
      <c r="T20" s="47">
        <v>5.0176757628802054E-2</v>
      </c>
      <c r="U20" s="47">
        <v>0</v>
      </c>
      <c r="V20" s="48">
        <v>3.9025196133796392E-4</v>
      </c>
      <c r="W20" s="46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8">
        <v>0</v>
      </c>
      <c r="AF20" s="46">
        <v>0</v>
      </c>
      <c r="AG20" s="47">
        <v>0</v>
      </c>
      <c r="AH20" s="47">
        <v>6.4184029594643614E-3</v>
      </c>
      <c r="AI20" s="48">
        <v>3.0240999186764506E-3</v>
      </c>
      <c r="AJ20" s="72">
        <v>2.0235558035404524E-2</v>
      </c>
    </row>
    <row r="21" spans="1:36" x14ac:dyDescent="0.3">
      <c r="A21" s="1" t="s">
        <v>54</v>
      </c>
      <c r="B21" s="61" t="s">
        <v>65</v>
      </c>
      <c r="C21" s="46">
        <v>0</v>
      </c>
      <c r="D21" s="47">
        <v>0</v>
      </c>
      <c r="E21" s="47">
        <v>0</v>
      </c>
      <c r="F21" s="47">
        <v>0</v>
      </c>
      <c r="G21" s="48">
        <v>0</v>
      </c>
      <c r="H21" s="46">
        <v>0</v>
      </c>
      <c r="I21" s="47">
        <v>0</v>
      </c>
      <c r="J21" s="47">
        <v>0</v>
      </c>
      <c r="K21" s="47">
        <v>0</v>
      </c>
      <c r="L21" s="48">
        <v>0</v>
      </c>
      <c r="M21" s="46">
        <v>0</v>
      </c>
      <c r="N21" s="47">
        <v>0</v>
      </c>
      <c r="O21" s="47">
        <v>0</v>
      </c>
      <c r="P21" s="47">
        <v>0</v>
      </c>
      <c r="Q21" s="48">
        <v>0</v>
      </c>
      <c r="R21" s="46">
        <v>0</v>
      </c>
      <c r="S21" s="47">
        <v>0</v>
      </c>
      <c r="T21" s="47">
        <v>0</v>
      </c>
      <c r="U21" s="47">
        <v>0</v>
      </c>
      <c r="V21" s="48">
        <v>0</v>
      </c>
      <c r="W21" s="46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8">
        <v>0</v>
      </c>
      <c r="AF21" s="46">
        <v>0</v>
      </c>
      <c r="AG21" s="47">
        <v>0</v>
      </c>
      <c r="AH21" s="47">
        <v>0</v>
      </c>
      <c r="AI21" s="48">
        <v>0</v>
      </c>
      <c r="AJ21" s="72">
        <v>0</v>
      </c>
    </row>
    <row r="22" spans="1:36" x14ac:dyDescent="0.3">
      <c r="A22" s="1" t="s">
        <v>54</v>
      </c>
      <c r="B22" s="61" t="s">
        <v>66</v>
      </c>
      <c r="C22" s="46">
        <v>8.2967792051608924E-3</v>
      </c>
      <c r="D22" s="47">
        <v>0</v>
      </c>
      <c r="E22" s="47">
        <v>4.2814876620689717E-2</v>
      </c>
      <c r="F22" s="47">
        <v>9.5260632194289485E-3</v>
      </c>
      <c r="G22" s="48">
        <v>1.9459862724597647E-2</v>
      </c>
      <c r="H22" s="46">
        <v>0</v>
      </c>
      <c r="I22" s="47">
        <v>0</v>
      </c>
      <c r="J22" s="47">
        <v>0</v>
      </c>
      <c r="K22" s="47">
        <v>0</v>
      </c>
      <c r="L22" s="48">
        <v>0</v>
      </c>
      <c r="M22" s="46">
        <v>1.8433830606709618E-4</v>
      </c>
      <c r="N22" s="47">
        <v>0</v>
      </c>
      <c r="O22" s="47">
        <v>0</v>
      </c>
      <c r="P22" s="47">
        <v>0</v>
      </c>
      <c r="Q22" s="48">
        <v>8.5399722999172575E-5</v>
      </c>
      <c r="R22" s="46">
        <v>0</v>
      </c>
      <c r="S22" s="47">
        <v>0</v>
      </c>
      <c r="T22" s="47">
        <v>0</v>
      </c>
      <c r="U22" s="47">
        <v>5.5889584261155723E-3</v>
      </c>
      <c r="V22" s="48">
        <v>5.4984305644619792E-4</v>
      </c>
      <c r="W22" s="46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8">
        <v>0</v>
      </c>
      <c r="AF22" s="46">
        <v>0</v>
      </c>
      <c r="AG22" s="47">
        <v>0</v>
      </c>
      <c r="AH22" s="47">
        <v>0</v>
      </c>
      <c r="AI22" s="48">
        <v>0</v>
      </c>
      <c r="AJ22" s="72">
        <v>2.2044324020746085E-3</v>
      </c>
    </row>
    <row r="23" spans="1:36" x14ac:dyDescent="0.3">
      <c r="A23" s="1" t="s">
        <v>169</v>
      </c>
      <c r="B23" s="61" t="s">
        <v>170</v>
      </c>
      <c r="C23" s="46">
        <v>0</v>
      </c>
      <c r="D23" s="47">
        <v>0</v>
      </c>
      <c r="E23" s="47">
        <v>0</v>
      </c>
      <c r="F23" s="47">
        <v>0</v>
      </c>
      <c r="G23" s="48">
        <v>0</v>
      </c>
      <c r="H23" s="46">
        <v>0</v>
      </c>
      <c r="I23" s="47">
        <v>0</v>
      </c>
      <c r="J23" s="47">
        <v>0</v>
      </c>
      <c r="K23" s="47">
        <v>0</v>
      </c>
      <c r="L23" s="48">
        <v>0</v>
      </c>
      <c r="M23" s="46">
        <v>0</v>
      </c>
      <c r="N23" s="47">
        <v>0</v>
      </c>
      <c r="O23" s="47">
        <v>0</v>
      </c>
      <c r="P23" s="47">
        <v>0</v>
      </c>
      <c r="Q23" s="48">
        <v>0</v>
      </c>
      <c r="R23" s="46">
        <v>0</v>
      </c>
      <c r="S23" s="47">
        <v>0</v>
      </c>
      <c r="T23" s="47">
        <v>0</v>
      </c>
      <c r="U23" s="47">
        <v>3.6718203343880075E-2</v>
      </c>
      <c r="V23" s="48">
        <v>4.6942621212660712E-3</v>
      </c>
      <c r="W23" s="46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8">
        <v>0</v>
      </c>
      <c r="AF23" s="46">
        <v>0</v>
      </c>
      <c r="AG23" s="47">
        <v>0</v>
      </c>
      <c r="AH23" s="47">
        <v>4.4533953068225405E-4</v>
      </c>
      <c r="AI23" s="48">
        <v>2.076267706999478E-4</v>
      </c>
      <c r="AJ23" s="72">
        <v>9.435299150195956E-4</v>
      </c>
    </row>
    <row r="24" spans="1:36" x14ac:dyDescent="0.3">
      <c r="A24" s="1" t="s">
        <v>169</v>
      </c>
      <c r="B24" s="61" t="s">
        <v>67</v>
      </c>
      <c r="C24" s="46">
        <v>0</v>
      </c>
      <c r="D24" s="47">
        <v>0</v>
      </c>
      <c r="E24" s="47">
        <v>0.14456221808504463</v>
      </c>
      <c r="F24" s="47">
        <v>0</v>
      </c>
      <c r="G24" s="48">
        <v>3.7287710519489863E-2</v>
      </c>
      <c r="H24" s="46">
        <v>0</v>
      </c>
      <c r="I24" s="47">
        <v>1.4724964612910181E-2</v>
      </c>
      <c r="J24" s="47">
        <v>0</v>
      </c>
      <c r="K24" s="47">
        <v>0</v>
      </c>
      <c r="L24" s="48">
        <v>4.7027001412459039E-5</v>
      </c>
      <c r="M24" s="46">
        <v>0</v>
      </c>
      <c r="N24" s="47">
        <v>0</v>
      </c>
      <c r="O24" s="47">
        <v>0</v>
      </c>
      <c r="P24" s="47">
        <v>0</v>
      </c>
      <c r="Q24" s="48">
        <v>0</v>
      </c>
      <c r="R24" s="46">
        <v>3.9331773564377485E-5</v>
      </c>
      <c r="S24" s="47">
        <v>0</v>
      </c>
      <c r="T24" s="47">
        <v>0</v>
      </c>
      <c r="U24" s="47">
        <v>0</v>
      </c>
      <c r="V24" s="48">
        <v>3.1781333428803698E-5</v>
      </c>
      <c r="W24" s="46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8">
        <v>0</v>
      </c>
      <c r="AF24" s="46">
        <v>0</v>
      </c>
      <c r="AG24" s="47">
        <v>0</v>
      </c>
      <c r="AH24" s="47">
        <v>4.0211296222841879E-4</v>
      </c>
      <c r="AI24" s="48">
        <v>2.0079131492007826E-4</v>
      </c>
      <c r="AJ24" s="72">
        <v>1.5078936991893266E-3</v>
      </c>
    </row>
    <row r="25" spans="1:36" x14ac:dyDescent="0.3">
      <c r="A25" s="1" t="s">
        <v>68</v>
      </c>
      <c r="B25" s="61" t="s">
        <v>69</v>
      </c>
      <c r="C25" s="46">
        <v>0</v>
      </c>
      <c r="D25" s="47">
        <v>0</v>
      </c>
      <c r="E25" s="47">
        <v>0</v>
      </c>
      <c r="F25" s="47">
        <v>0</v>
      </c>
      <c r="G25" s="48">
        <v>0</v>
      </c>
      <c r="H25" s="46">
        <v>0</v>
      </c>
      <c r="I25" s="47">
        <v>0</v>
      </c>
      <c r="J25" s="47">
        <v>0</v>
      </c>
      <c r="K25" s="47">
        <v>0</v>
      </c>
      <c r="L25" s="48">
        <v>0</v>
      </c>
      <c r="M25" s="46">
        <v>0</v>
      </c>
      <c r="N25" s="47">
        <v>0</v>
      </c>
      <c r="O25" s="47">
        <v>0</v>
      </c>
      <c r="P25" s="47">
        <v>0</v>
      </c>
      <c r="Q25" s="48">
        <v>0</v>
      </c>
      <c r="R25" s="46">
        <v>0</v>
      </c>
      <c r="S25" s="47">
        <v>0</v>
      </c>
      <c r="T25" s="47">
        <v>0</v>
      </c>
      <c r="U25" s="47">
        <v>2.8567651135394767E-3</v>
      </c>
      <c r="V25" s="48">
        <v>2.7815244679681514E-4</v>
      </c>
      <c r="W25" s="46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8">
        <v>0</v>
      </c>
      <c r="AF25" s="46">
        <v>0</v>
      </c>
      <c r="AG25" s="47">
        <v>0</v>
      </c>
      <c r="AH25" s="47">
        <v>5.2525462976665068E-4</v>
      </c>
      <c r="AI25" s="48">
        <v>2.1942734909241238E-4</v>
      </c>
      <c r="AJ25" s="72">
        <v>8.2820658984893763E-5</v>
      </c>
    </row>
    <row r="26" spans="1:36" x14ac:dyDescent="0.3">
      <c r="A26" s="1" t="s">
        <v>68</v>
      </c>
      <c r="B26" s="61" t="s">
        <v>70</v>
      </c>
      <c r="C26" s="46">
        <v>0</v>
      </c>
      <c r="D26" s="47">
        <v>0</v>
      </c>
      <c r="E26" s="47">
        <v>0</v>
      </c>
      <c r="F26" s="47">
        <v>0</v>
      </c>
      <c r="G26" s="48">
        <v>0</v>
      </c>
      <c r="H26" s="46">
        <v>0</v>
      </c>
      <c r="I26" s="47">
        <v>0</v>
      </c>
      <c r="J26" s="47">
        <v>0</v>
      </c>
      <c r="K26" s="47">
        <v>0</v>
      </c>
      <c r="L26" s="48">
        <v>0</v>
      </c>
      <c r="M26" s="46">
        <v>0</v>
      </c>
      <c r="N26" s="47">
        <v>0</v>
      </c>
      <c r="O26" s="47">
        <v>0</v>
      </c>
      <c r="P26" s="47">
        <v>0</v>
      </c>
      <c r="Q26" s="48">
        <v>0</v>
      </c>
      <c r="R26" s="46">
        <v>8.4978055327929777E-5</v>
      </c>
      <c r="S26" s="47">
        <v>0</v>
      </c>
      <c r="T26" s="47">
        <v>0</v>
      </c>
      <c r="U26" s="47">
        <v>3.5845172580692098E-3</v>
      </c>
      <c r="V26" s="48">
        <v>2.9805101328165667E-4</v>
      </c>
      <c r="W26" s="46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8">
        <v>0</v>
      </c>
      <c r="AF26" s="46">
        <v>0</v>
      </c>
      <c r="AG26" s="47">
        <v>0</v>
      </c>
      <c r="AH26" s="47">
        <v>0</v>
      </c>
      <c r="AI26" s="48">
        <v>0</v>
      </c>
      <c r="AJ26" s="72">
        <v>7.4837655519629506E-5</v>
      </c>
    </row>
    <row r="27" spans="1:36" x14ac:dyDescent="0.3">
      <c r="A27" s="1" t="s">
        <v>68</v>
      </c>
      <c r="B27" s="61" t="s">
        <v>71</v>
      </c>
      <c r="C27" s="46">
        <v>0</v>
      </c>
      <c r="D27" s="47">
        <v>0</v>
      </c>
      <c r="E27" s="47">
        <v>0</v>
      </c>
      <c r="F27" s="47">
        <v>0</v>
      </c>
      <c r="G27" s="48">
        <v>0</v>
      </c>
      <c r="H27" s="46">
        <v>0</v>
      </c>
      <c r="I27" s="47">
        <v>0</v>
      </c>
      <c r="J27" s="47">
        <v>0</v>
      </c>
      <c r="K27" s="47">
        <v>0</v>
      </c>
      <c r="L27" s="48">
        <v>0</v>
      </c>
      <c r="M27" s="46">
        <v>0</v>
      </c>
      <c r="N27" s="47">
        <v>0</v>
      </c>
      <c r="O27" s="47">
        <v>0</v>
      </c>
      <c r="P27" s="47">
        <v>0</v>
      </c>
      <c r="Q27" s="48">
        <v>0</v>
      </c>
      <c r="R27" s="46">
        <v>0</v>
      </c>
      <c r="S27" s="47">
        <v>0</v>
      </c>
      <c r="T27" s="47">
        <v>0</v>
      </c>
      <c r="U27" s="47">
        <v>0</v>
      </c>
      <c r="V27" s="48">
        <v>0</v>
      </c>
      <c r="W27" s="46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8">
        <v>0</v>
      </c>
      <c r="AF27" s="46">
        <v>0</v>
      </c>
      <c r="AG27" s="47">
        <v>0</v>
      </c>
      <c r="AH27" s="47">
        <v>0</v>
      </c>
      <c r="AI27" s="48">
        <v>0</v>
      </c>
      <c r="AJ27" s="72">
        <v>0</v>
      </c>
    </row>
    <row r="28" spans="1:36" x14ac:dyDescent="0.3">
      <c r="A28" s="1" t="s">
        <v>68</v>
      </c>
      <c r="B28" s="61" t="s">
        <v>72</v>
      </c>
      <c r="C28" s="46">
        <v>0</v>
      </c>
      <c r="D28" s="47">
        <v>0</v>
      </c>
      <c r="E28" s="47">
        <v>0</v>
      </c>
      <c r="F28" s="47">
        <v>0</v>
      </c>
      <c r="G28" s="48">
        <v>0</v>
      </c>
      <c r="H28" s="46">
        <v>0</v>
      </c>
      <c r="I28" s="47">
        <v>0</v>
      </c>
      <c r="J28" s="47">
        <v>0</v>
      </c>
      <c r="K28" s="47">
        <v>0</v>
      </c>
      <c r="L28" s="48">
        <v>0</v>
      </c>
      <c r="M28" s="46">
        <v>2.0582750671284918E-4</v>
      </c>
      <c r="N28" s="47">
        <v>0</v>
      </c>
      <c r="O28" s="47">
        <v>0</v>
      </c>
      <c r="P28" s="47">
        <v>0</v>
      </c>
      <c r="Q28" s="48">
        <v>1.223415900658154E-4</v>
      </c>
      <c r="R28" s="46">
        <v>5.0297902991167411E-5</v>
      </c>
      <c r="S28" s="47">
        <v>0</v>
      </c>
      <c r="T28" s="47">
        <v>0</v>
      </c>
      <c r="U28" s="47">
        <v>0</v>
      </c>
      <c r="V28" s="48">
        <v>4.2890030189776349E-5</v>
      </c>
      <c r="W28" s="46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8">
        <v>0</v>
      </c>
      <c r="AF28" s="46">
        <v>0</v>
      </c>
      <c r="AG28" s="47">
        <v>0</v>
      </c>
      <c r="AH28" s="47">
        <v>1.5957537951951106E-3</v>
      </c>
      <c r="AI28" s="48">
        <v>4.4541657699499174E-4</v>
      </c>
      <c r="AJ28" s="72">
        <v>1.1213681670862512E-4</v>
      </c>
    </row>
    <row r="29" spans="1:36" x14ac:dyDescent="0.3">
      <c r="A29" s="1" t="s">
        <v>68</v>
      </c>
      <c r="B29" s="61" t="s">
        <v>73</v>
      </c>
      <c r="C29" s="46">
        <v>0</v>
      </c>
      <c r="D29" s="47">
        <v>0</v>
      </c>
      <c r="E29" s="47">
        <v>0</v>
      </c>
      <c r="F29" s="47">
        <v>0</v>
      </c>
      <c r="G29" s="48">
        <v>0</v>
      </c>
      <c r="H29" s="46">
        <v>0</v>
      </c>
      <c r="I29" s="47">
        <v>0</v>
      </c>
      <c r="J29" s="47">
        <v>0</v>
      </c>
      <c r="K29" s="47">
        <v>0</v>
      </c>
      <c r="L29" s="48">
        <v>0</v>
      </c>
      <c r="M29" s="46">
        <v>0</v>
      </c>
      <c r="N29" s="47">
        <v>0</v>
      </c>
      <c r="O29" s="47">
        <v>4.4089066583018346E-4</v>
      </c>
      <c r="P29" s="47">
        <v>0</v>
      </c>
      <c r="Q29" s="48">
        <v>1.7589769027449327E-4</v>
      </c>
      <c r="R29" s="46">
        <v>0</v>
      </c>
      <c r="S29" s="47">
        <v>0</v>
      </c>
      <c r="T29" s="47">
        <v>9.7143351387195299E-3</v>
      </c>
      <c r="U29" s="47">
        <v>0</v>
      </c>
      <c r="V29" s="48">
        <v>7.831247921684541E-5</v>
      </c>
      <c r="W29" s="46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8">
        <v>0</v>
      </c>
      <c r="AF29" s="46">
        <v>0</v>
      </c>
      <c r="AG29" s="47">
        <v>3.2790015404730527E-3</v>
      </c>
      <c r="AH29" s="47">
        <v>3.1081515454877591E-3</v>
      </c>
      <c r="AI29" s="48">
        <v>3.2379449892683638E-3</v>
      </c>
      <c r="AJ29" s="72">
        <v>5.3790413697916062E-4</v>
      </c>
    </row>
    <row r="30" spans="1:36" x14ac:dyDescent="0.3">
      <c r="A30" s="1" t="s">
        <v>68</v>
      </c>
      <c r="B30" s="61" t="s">
        <v>74</v>
      </c>
      <c r="C30" s="46">
        <v>0</v>
      </c>
      <c r="D30" s="47">
        <v>0</v>
      </c>
      <c r="E30" s="47">
        <v>0</v>
      </c>
      <c r="F30" s="47">
        <v>0</v>
      </c>
      <c r="G30" s="48">
        <v>0</v>
      </c>
      <c r="H30" s="46">
        <v>0</v>
      </c>
      <c r="I30" s="47">
        <v>0</v>
      </c>
      <c r="J30" s="47">
        <v>0</v>
      </c>
      <c r="K30" s="47">
        <v>0</v>
      </c>
      <c r="L30" s="48">
        <v>0</v>
      </c>
      <c r="M30" s="46">
        <v>0</v>
      </c>
      <c r="N30" s="47">
        <v>0</v>
      </c>
      <c r="O30" s="47">
        <v>7.9543760876448795E-5</v>
      </c>
      <c r="P30" s="47">
        <v>0</v>
      </c>
      <c r="Q30" s="48">
        <v>4.8855712611330742E-5</v>
      </c>
      <c r="R30" s="46">
        <v>1.5135081606946749E-5</v>
      </c>
      <c r="S30" s="47">
        <v>0</v>
      </c>
      <c r="T30" s="47">
        <v>2.9187828473865605E-2</v>
      </c>
      <c r="U30" s="47">
        <v>0</v>
      </c>
      <c r="V30" s="48">
        <v>1.6985344041075054E-4</v>
      </c>
      <c r="W30" s="46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8">
        <v>0</v>
      </c>
      <c r="AF30" s="46">
        <v>0</v>
      </c>
      <c r="AG30" s="47">
        <v>0</v>
      </c>
      <c r="AH30" s="47">
        <v>0</v>
      </c>
      <c r="AI30" s="48">
        <v>0</v>
      </c>
      <c r="AJ30" s="72">
        <v>6.147645092977596E-5</v>
      </c>
    </row>
    <row r="31" spans="1:36" x14ac:dyDescent="0.3">
      <c r="A31" s="1" t="s">
        <v>68</v>
      </c>
      <c r="B31" s="61" t="s">
        <v>75</v>
      </c>
      <c r="C31" s="46">
        <v>0</v>
      </c>
      <c r="D31" s="47">
        <v>0</v>
      </c>
      <c r="E31" s="47">
        <v>0</v>
      </c>
      <c r="F31" s="47">
        <v>0</v>
      </c>
      <c r="G31" s="48">
        <v>0</v>
      </c>
      <c r="H31" s="46">
        <v>0</v>
      </c>
      <c r="I31" s="47">
        <v>0</v>
      </c>
      <c r="J31" s="47">
        <v>0</v>
      </c>
      <c r="K31" s="47">
        <v>0</v>
      </c>
      <c r="L31" s="48">
        <v>0</v>
      </c>
      <c r="M31" s="46">
        <v>0</v>
      </c>
      <c r="N31" s="47">
        <v>0</v>
      </c>
      <c r="O31" s="47">
        <v>0</v>
      </c>
      <c r="P31" s="47">
        <v>0</v>
      </c>
      <c r="Q31" s="48">
        <v>0</v>
      </c>
      <c r="R31" s="46">
        <v>0</v>
      </c>
      <c r="S31" s="47">
        <v>0</v>
      </c>
      <c r="T31" s="47">
        <v>0</v>
      </c>
      <c r="U31" s="47">
        <v>0</v>
      </c>
      <c r="V31" s="48">
        <v>0</v>
      </c>
      <c r="W31" s="46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8">
        <v>0</v>
      </c>
      <c r="AF31" s="46">
        <v>0</v>
      </c>
      <c r="AG31" s="47">
        <v>0</v>
      </c>
      <c r="AH31" s="47">
        <v>0</v>
      </c>
      <c r="AI31" s="48">
        <v>0</v>
      </c>
      <c r="AJ31" s="72">
        <v>0</v>
      </c>
    </row>
    <row r="32" spans="1:36" x14ac:dyDescent="0.3">
      <c r="A32" s="1" t="s">
        <v>76</v>
      </c>
      <c r="B32" s="61" t="s">
        <v>77</v>
      </c>
      <c r="C32" s="46">
        <v>0</v>
      </c>
      <c r="D32" s="47">
        <v>0</v>
      </c>
      <c r="E32" s="47">
        <v>0</v>
      </c>
      <c r="F32" s="47">
        <v>0</v>
      </c>
      <c r="G32" s="48">
        <v>0</v>
      </c>
      <c r="H32" s="46">
        <v>0</v>
      </c>
      <c r="I32" s="47">
        <v>0</v>
      </c>
      <c r="J32" s="47">
        <v>0</v>
      </c>
      <c r="K32" s="47">
        <v>0</v>
      </c>
      <c r="L32" s="48">
        <v>0</v>
      </c>
      <c r="M32" s="46">
        <v>0</v>
      </c>
      <c r="N32" s="47">
        <v>0</v>
      </c>
      <c r="O32" s="47">
        <v>0</v>
      </c>
      <c r="P32" s="47">
        <v>0</v>
      </c>
      <c r="Q32" s="48">
        <v>0</v>
      </c>
      <c r="R32" s="46">
        <v>0</v>
      </c>
      <c r="S32" s="47">
        <v>0</v>
      </c>
      <c r="T32" s="47">
        <v>0</v>
      </c>
      <c r="U32" s="47">
        <v>0</v>
      </c>
      <c r="V32" s="48">
        <v>0</v>
      </c>
      <c r="W32" s="46">
        <v>0</v>
      </c>
      <c r="X32" s="47">
        <v>0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8">
        <v>0</v>
      </c>
      <c r="AF32" s="46">
        <v>0</v>
      </c>
      <c r="AG32" s="47">
        <v>0</v>
      </c>
      <c r="AH32" s="47">
        <v>0</v>
      </c>
      <c r="AI32" s="48">
        <v>0</v>
      </c>
      <c r="AJ32" s="72">
        <v>0</v>
      </c>
    </row>
    <row r="33" spans="1:36" x14ac:dyDescent="0.3">
      <c r="A33" s="1" t="s">
        <v>76</v>
      </c>
      <c r="B33" s="61" t="s">
        <v>78</v>
      </c>
      <c r="C33" s="46">
        <v>0</v>
      </c>
      <c r="D33" s="47">
        <v>0</v>
      </c>
      <c r="E33" s="47">
        <v>0</v>
      </c>
      <c r="F33" s="47">
        <v>0</v>
      </c>
      <c r="G33" s="48">
        <v>0</v>
      </c>
      <c r="H33" s="46">
        <v>0</v>
      </c>
      <c r="I33" s="47">
        <v>0</v>
      </c>
      <c r="J33" s="47">
        <v>0</v>
      </c>
      <c r="K33" s="47">
        <v>0</v>
      </c>
      <c r="L33" s="48">
        <v>0</v>
      </c>
      <c r="M33" s="46">
        <v>0</v>
      </c>
      <c r="N33" s="47">
        <v>0</v>
      </c>
      <c r="O33" s="47">
        <v>0</v>
      </c>
      <c r="P33" s="47">
        <v>0</v>
      </c>
      <c r="Q33" s="48">
        <v>0</v>
      </c>
      <c r="R33" s="46">
        <v>0</v>
      </c>
      <c r="S33" s="47">
        <v>0</v>
      </c>
      <c r="T33" s="47">
        <v>0</v>
      </c>
      <c r="U33" s="47">
        <v>0</v>
      </c>
      <c r="V33" s="48">
        <v>0</v>
      </c>
      <c r="W33" s="46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8">
        <v>0</v>
      </c>
      <c r="AF33" s="46">
        <v>0</v>
      </c>
      <c r="AG33" s="47">
        <v>0</v>
      </c>
      <c r="AH33" s="47">
        <v>0</v>
      </c>
      <c r="AI33" s="48">
        <v>0</v>
      </c>
      <c r="AJ33" s="72">
        <v>0</v>
      </c>
    </row>
    <row r="34" spans="1:36" x14ac:dyDescent="0.3">
      <c r="A34" s="1" t="s">
        <v>76</v>
      </c>
      <c r="B34" s="61" t="s">
        <v>79</v>
      </c>
      <c r="C34" s="46">
        <v>0</v>
      </c>
      <c r="D34" s="47">
        <v>0</v>
      </c>
      <c r="E34" s="47">
        <v>2.1270811445058095E-2</v>
      </c>
      <c r="F34" s="47">
        <v>0</v>
      </c>
      <c r="G34" s="48">
        <v>5.2705769370080882E-3</v>
      </c>
      <c r="H34" s="46">
        <v>0</v>
      </c>
      <c r="I34" s="47">
        <v>0</v>
      </c>
      <c r="J34" s="47">
        <v>0</v>
      </c>
      <c r="K34" s="47">
        <v>0</v>
      </c>
      <c r="L34" s="48">
        <v>0</v>
      </c>
      <c r="M34" s="46">
        <v>0</v>
      </c>
      <c r="N34" s="47">
        <v>0</v>
      </c>
      <c r="O34" s="47">
        <v>4.1164015424719912E-4</v>
      </c>
      <c r="P34" s="47">
        <v>0</v>
      </c>
      <c r="Q34" s="48">
        <v>2.8510435828149583E-4</v>
      </c>
      <c r="R34" s="46">
        <v>0</v>
      </c>
      <c r="S34" s="47">
        <v>0</v>
      </c>
      <c r="T34" s="47">
        <v>0</v>
      </c>
      <c r="U34" s="47">
        <v>0</v>
      </c>
      <c r="V34" s="48">
        <v>0</v>
      </c>
      <c r="W34" s="46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8">
        <v>0</v>
      </c>
      <c r="AF34" s="46">
        <v>0</v>
      </c>
      <c r="AG34" s="47">
        <v>0</v>
      </c>
      <c r="AH34" s="47">
        <v>0</v>
      </c>
      <c r="AI34" s="48">
        <v>0</v>
      </c>
      <c r="AJ34" s="72">
        <v>1.7279993253462946E-3</v>
      </c>
    </row>
    <row r="35" spans="1:36" x14ac:dyDescent="0.3">
      <c r="A35" s="1" t="s">
        <v>76</v>
      </c>
      <c r="B35" s="61" t="s">
        <v>80</v>
      </c>
      <c r="C35" s="46">
        <v>0</v>
      </c>
      <c r="D35" s="47">
        <v>0</v>
      </c>
      <c r="E35" s="47">
        <v>0</v>
      </c>
      <c r="F35" s="47">
        <v>0</v>
      </c>
      <c r="G35" s="48">
        <v>0</v>
      </c>
      <c r="H35" s="46">
        <v>0</v>
      </c>
      <c r="I35" s="47">
        <v>0</v>
      </c>
      <c r="J35" s="47">
        <v>0</v>
      </c>
      <c r="K35" s="47">
        <v>0</v>
      </c>
      <c r="L35" s="48">
        <v>0</v>
      </c>
      <c r="M35" s="46">
        <v>0</v>
      </c>
      <c r="N35" s="47">
        <v>0</v>
      </c>
      <c r="O35" s="47">
        <v>0</v>
      </c>
      <c r="P35" s="47">
        <v>0</v>
      </c>
      <c r="Q35" s="48">
        <v>0</v>
      </c>
      <c r="R35" s="46">
        <v>2.8579842622123889E-4</v>
      </c>
      <c r="S35" s="47">
        <v>0</v>
      </c>
      <c r="T35" s="47">
        <v>0</v>
      </c>
      <c r="U35" s="47">
        <v>0</v>
      </c>
      <c r="V35" s="48">
        <v>2.4163958902166918E-4</v>
      </c>
      <c r="W35" s="46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8">
        <v>0</v>
      </c>
      <c r="AF35" s="46">
        <v>0</v>
      </c>
      <c r="AG35" s="47">
        <v>0</v>
      </c>
      <c r="AH35" s="47">
        <v>0</v>
      </c>
      <c r="AI35" s="48">
        <v>0</v>
      </c>
      <c r="AJ35" s="72">
        <v>6.1640587283366658E-5</v>
      </c>
    </row>
    <row r="36" spans="1:36" x14ac:dyDescent="0.3">
      <c r="A36" s="1" t="s">
        <v>81</v>
      </c>
      <c r="B36" s="61" t="s">
        <v>82</v>
      </c>
      <c r="C36" s="46">
        <v>0</v>
      </c>
      <c r="D36" s="47">
        <v>0</v>
      </c>
      <c r="E36" s="47">
        <v>0</v>
      </c>
      <c r="F36" s="47">
        <v>0</v>
      </c>
      <c r="G36" s="48">
        <v>0</v>
      </c>
      <c r="H36" s="46">
        <v>0</v>
      </c>
      <c r="I36" s="47">
        <v>0</v>
      </c>
      <c r="J36" s="47">
        <v>0</v>
      </c>
      <c r="K36" s="47">
        <v>0</v>
      </c>
      <c r="L36" s="48">
        <v>0</v>
      </c>
      <c r="M36" s="46">
        <v>0</v>
      </c>
      <c r="N36" s="47">
        <v>0</v>
      </c>
      <c r="O36" s="47">
        <v>0</v>
      </c>
      <c r="P36" s="47">
        <v>0</v>
      </c>
      <c r="Q36" s="48">
        <v>0</v>
      </c>
      <c r="R36" s="46">
        <v>0</v>
      </c>
      <c r="S36" s="47">
        <v>0</v>
      </c>
      <c r="T36" s="47">
        <v>0</v>
      </c>
      <c r="U36" s="47">
        <v>0</v>
      </c>
      <c r="V36" s="48">
        <v>0</v>
      </c>
      <c r="W36" s="46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8">
        <v>0</v>
      </c>
      <c r="AF36" s="46">
        <v>0</v>
      </c>
      <c r="AG36" s="47">
        <v>0</v>
      </c>
      <c r="AH36" s="47">
        <v>0</v>
      </c>
      <c r="AI36" s="48">
        <v>0</v>
      </c>
      <c r="AJ36" s="72">
        <v>0</v>
      </c>
    </row>
    <row r="37" spans="1:36" x14ac:dyDescent="0.3">
      <c r="A37" s="1" t="s">
        <v>81</v>
      </c>
      <c r="B37" s="61" t="s">
        <v>83</v>
      </c>
      <c r="C37" s="46">
        <v>3.2782335548134922E-3</v>
      </c>
      <c r="D37" s="47">
        <v>0</v>
      </c>
      <c r="E37" s="47">
        <v>0</v>
      </c>
      <c r="F37" s="47">
        <v>0</v>
      </c>
      <c r="G37" s="48">
        <v>2.4356248146445536E-3</v>
      </c>
      <c r="H37" s="46">
        <v>0</v>
      </c>
      <c r="I37" s="47">
        <v>0</v>
      </c>
      <c r="J37" s="47">
        <v>2.7595426782381842E-3</v>
      </c>
      <c r="K37" s="47">
        <v>0</v>
      </c>
      <c r="L37" s="48">
        <v>1.6708260002713093E-3</v>
      </c>
      <c r="M37" s="46">
        <v>0</v>
      </c>
      <c r="N37" s="47">
        <v>0</v>
      </c>
      <c r="O37" s="47">
        <v>0</v>
      </c>
      <c r="P37" s="47">
        <v>0</v>
      </c>
      <c r="Q37" s="48">
        <v>0</v>
      </c>
      <c r="R37" s="46">
        <v>0</v>
      </c>
      <c r="S37" s="47">
        <v>0</v>
      </c>
      <c r="T37" s="47">
        <v>8.9125021604873587E-3</v>
      </c>
      <c r="U37" s="47">
        <v>0</v>
      </c>
      <c r="V37" s="48">
        <v>3.1488502873166531E-4</v>
      </c>
      <c r="W37" s="46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8">
        <v>0</v>
      </c>
      <c r="AF37" s="46">
        <v>0</v>
      </c>
      <c r="AG37" s="47">
        <v>0</v>
      </c>
      <c r="AH37" s="47">
        <v>5.4031431826447171E-3</v>
      </c>
      <c r="AI37" s="48">
        <v>3.4326955653249838E-3</v>
      </c>
      <c r="AJ37" s="72">
        <v>1.0226752811225333E-3</v>
      </c>
    </row>
    <row r="38" spans="1:36" x14ac:dyDescent="0.3">
      <c r="A38" s="1" t="s">
        <v>81</v>
      </c>
      <c r="B38" s="61" t="s">
        <v>84</v>
      </c>
      <c r="C38" s="46">
        <v>6.9316017418498091E-2</v>
      </c>
      <c r="D38" s="47">
        <v>2.2608438613955745E-2</v>
      </c>
      <c r="E38" s="47">
        <v>0</v>
      </c>
      <c r="F38" s="47">
        <v>0</v>
      </c>
      <c r="G38" s="48">
        <v>5.5926366593717199E-2</v>
      </c>
      <c r="H38" s="46">
        <v>7.4372548434453361E-3</v>
      </c>
      <c r="I38" s="47">
        <v>0</v>
      </c>
      <c r="J38" s="47">
        <v>1.5521621424722369E-3</v>
      </c>
      <c r="K38" s="47">
        <v>0</v>
      </c>
      <c r="L38" s="48">
        <v>4.2779788139116048E-3</v>
      </c>
      <c r="M38" s="46">
        <v>3.8660556988900918E-3</v>
      </c>
      <c r="N38" s="47">
        <v>0</v>
      </c>
      <c r="O38" s="47">
        <v>1.8127069257700497E-4</v>
      </c>
      <c r="P38" s="47">
        <v>0</v>
      </c>
      <c r="Q38" s="48">
        <v>2.1226484545205423E-3</v>
      </c>
      <c r="R38" s="46">
        <v>1.988163810037826E-4</v>
      </c>
      <c r="S38" s="47">
        <v>0</v>
      </c>
      <c r="T38" s="47">
        <v>0</v>
      </c>
      <c r="U38" s="47">
        <v>2.3799592880656248E-3</v>
      </c>
      <c r="V38" s="48">
        <v>6.2114349472257519E-4</v>
      </c>
      <c r="W38" s="46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8">
        <v>0</v>
      </c>
      <c r="AF38" s="46">
        <v>0</v>
      </c>
      <c r="AG38" s="47">
        <v>0</v>
      </c>
      <c r="AH38" s="47">
        <v>1.3270870183213254E-2</v>
      </c>
      <c r="AI38" s="48">
        <v>1.1163324150861961E-2</v>
      </c>
      <c r="AJ38" s="72">
        <v>4.5118325062857394E-3</v>
      </c>
    </row>
    <row r="39" spans="1:36" x14ac:dyDescent="0.3">
      <c r="A39" s="1" t="s">
        <v>81</v>
      </c>
      <c r="B39" s="61" t="s">
        <v>85</v>
      </c>
      <c r="C39" s="46">
        <v>0</v>
      </c>
      <c r="D39" s="47">
        <v>0</v>
      </c>
      <c r="E39" s="47">
        <v>0</v>
      </c>
      <c r="F39" s="47">
        <v>0</v>
      </c>
      <c r="G39" s="48">
        <v>0</v>
      </c>
      <c r="H39" s="46">
        <v>0</v>
      </c>
      <c r="I39" s="47">
        <v>0</v>
      </c>
      <c r="J39" s="47">
        <v>0</v>
      </c>
      <c r="K39" s="47">
        <v>0</v>
      </c>
      <c r="L39" s="48">
        <v>0</v>
      </c>
      <c r="M39" s="46">
        <v>0</v>
      </c>
      <c r="N39" s="47">
        <v>0</v>
      </c>
      <c r="O39" s="47">
        <v>3.9107560301239455E-3</v>
      </c>
      <c r="P39" s="47">
        <v>0</v>
      </c>
      <c r="Q39" s="48">
        <v>2.3916561466464669E-3</v>
      </c>
      <c r="R39" s="46">
        <v>1.0616798059648403E-3</v>
      </c>
      <c r="S39" s="47">
        <v>0</v>
      </c>
      <c r="T39" s="47">
        <v>0</v>
      </c>
      <c r="U39" s="47">
        <v>1.9718634536156378E-2</v>
      </c>
      <c r="V39" s="48">
        <v>4.8845720468166792E-3</v>
      </c>
      <c r="W39" s="46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8">
        <v>0</v>
      </c>
      <c r="AF39" s="46">
        <v>0</v>
      </c>
      <c r="AG39" s="47">
        <v>0</v>
      </c>
      <c r="AH39" s="47">
        <v>0</v>
      </c>
      <c r="AI39" s="48">
        <v>0</v>
      </c>
      <c r="AJ39" s="72">
        <v>1.1055456441592692E-3</v>
      </c>
    </row>
    <row r="40" spans="1:36" x14ac:dyDescent="0.3">
      <c r="A40" s="1" t="s">
        <v>86</v>
      </c>
      <c r="B40" s="61" t="s">
        <v>87</v>
      </c>
      <c r="C40" s="46">
        <v>0</v>
      </c>
      <c r="D40" s="47">
        <v>0</v>
      </c>
      <c r="E40" s="47">
        <v>0</v>
      </c>
      <c r="F40" s="47">
        <v>0</v>
      </c>
      <c r="G40" s="48">
        <v>0</v>
      </c>
      <c r="H40" s="46">
        <v>0</v>
      </c>
      <c r="I40" s="47">
        <v>0</v>
      </c>
      <c r="J40" s="47">
        <v>0</v>
      </c>
      <c r="K40" s="47">
        <v>0</v>
      </c>
      <c r="L40" s="48">
        <v>0</v>
      </c>
      <c r="M40" s="46">
        <v>0</v>
      </c>
      <c r="N40" s="47">
        <v>0</v>
      </c>
      <c r="O40" s="47">
        <v>0</v>
      </c>
      <c r="P40" s="47">
        <v>0</v>
      </c>
      <c r="Q40" s="48">
        <v>0</v>
      </c>
      <c r="R40" s="46">
        <v>0</v>
      </c>
      <c r="S40" s="47">
        <v>0</v>
      </c>
      <c r="T40" s="47">
        <v>0</v>
      </c>
      <c r="U40" s="47">
        <v>0</v>
      </c>
      <c r="V40" s="48">
        <v>0</v>
      </c>
      <c r="W40" s="46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8">
        <v>0</v>
      </c>
      <c r="AF40" s="46">
        <v>0</v>
      </c>
      <c r="AG40" s="47">
        <v>0</v>
      </c>
      <c r="AH40" s="47">
        <v>0</v>
      </c>
      <c r="AI40" s="48">
        <v>0</v>
      </c>
      <c r="AJ40" s="72">
        <v>0</v>
      </c>
    </row>
    <row r="41" spans="1:36" x14ac:dyDescent="0.3">
      <c r="A41" s="1" t="s">
        <v>86</v>
      </c>
      <c r="B41" s="61" t="s">
        <v>88</v>
      </c>
      <c r="C41" s="46">
        <v>0</v>
      </c>
      <c r="D41" s="47">
        <v>0</v>
      </c>
      <c r="E41" s="47">
        <v>0</v>
      </c>
      <c r="F41" s="47">
        <v>0</v>
      </c>
      <c r="G41" s="48">
        <v>0</v>
      </c>
      <c r="H41" s="46">
        <v>0</v>
      </c>
      <c r="I41" s="47">
        <v>0</v>
      </c>
      <c r="J41" s="47">
        <v>0</v>
      </c>
      <c r="K41" s="47">
        <v>0</v>
      </c>
      <c r="L41" s="48">
        <v>0</v>
      </c>
      <c r="M41" s="46">
        <v>0</v>
      </c>
      <c r="N41" s="47">
        <v>0</v>
      </c>
      <c r="O41" s="47">
        <v>0</v>
      </c>
      <c r="P41" s="47">
        <v>0</v>
      </c>
      <c r="Q41" s="48">
        <v>0</v>
      </c>
      <c r="R41" s="46">
        <v>0</v>
      </c>
      <c r="S41" s="47">
        <v>0</v>
      </c>
      <c r="T41" s="47">
        <v>0</v>
      </c>
      <c r="U41" s="47">
        <v>0</v>
      </c>
      <c r="V41" s="48">
        <v>0</v>
      </c>
      <c r="W41" s="46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8">
        <v>0</v>
      </c>
      <c r="AF41" s="46">
        <v>0</v>
      </c>
      <c r="AG41" s="47">
        <v>0</v>
      </c>
      <c r="AH41" s="47">
        <v>0</v>
      </c>
      <c r="AI41" s="48">
        <v>0</v>
      </c>
      <c r="AJ41" s="72">
        <v>0</v>
      </c>
    </row>
    <row r="42" spans="1:36" x14ac:dyDescent="0.3">
      <c r="A42" s="1" t="s">
        <v>86</v>
      </c>
      <c r="B42" s="61" t="s">
        <v>89</v>
      </c>
      <c r="C42" s="46">
        <v>0</v>
      </c>
      <c r="D42" s="47">
        <v>0</v>
      </c>
      <c r="E42" s="47">
        <v>0</v>
      </c>
      <c r="F42" s="47">
        <v>0</v>
      </c>
      <c r="G42" s="48">
        <v>0</v>
      </c>
      <c r="H42" s="46">
        <v>0</v>
      </c>
      <c r="I42" s="47">
        <v>0</v>
      </c>
      <c r="J42" s="47">
        <v>0</v>
      </c>
      <c r="K42" s="47">
        <v>0</v>
      </c>
      <c r="L42" s="48">
        <v>0</v>
      </c>
      <c r="M42" s="46">
        <v>0</v>
      </c>
      <c r="N42" s="47">
        <v>0</v>
      </c>
      <c r="O42" s="47">
        <v>0</v>
      </c>
      <c r="P42" s="47">
        <v>0</v>
      </c>
      <c r="Q42" s="48">
        <v>0</v>
      </c>
      <c r="R42" s="46">
        <v>0</v>
      </c>
      <c r="S42" s="47">
        <v>0</v>
      </c>
      <c r="T42" s="47">
        <v>0</v>
      </c>
      <c r="U42" s="47">
        <v>0</v>
      </c>
      <c r="V42" s="48">
        <v>0</v>
      </c>
      <c r="W42" s="46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8">
        <v>0</v>
      </c>
      <c r="AF42" s="46">
        <v>0</v>
      </c>
      <c r="AG42" s="47">
        <v>0</v>
      </c>
      <c r="AH42" s="47">
        <v>0</v>
      </c>
      <c r="AI42" s="48">
        <v>0</v>
      </c>
      <c r="AJ42" s="72">
        <v>0</v>
      </c>
    </row>
    <row r="43" spans="1:36" x14ac:dyDescent="0.3">
      <c r="A43" s="1" t="s">
        <v>86</v>
      </c>
      <c r="B43" s="61" t="s">
        <v>90</v>
      </c>
      <c r="C43" s="46">
        <v>0</v>
      </c>
      <c r="D43" s="47">
        <v>0</v>
      </c>
      <c r="E43" s="47">
        <v>0</v>
      </c>
      <c r="F43" s="47">
        <v>0</v>
      </c>
      <c r="G43" s="48">
        <v>0</v>
      </c>
      <c r="H43" s="46">
        <v>0</v>
      </c>
      <c r="I43" s="47">
        <v>0</v>
      </c>
      <c r="J43" s="47">
        <v>0</v>
      </c>
      <c r="K43" s="47">
        <v>0</v>
      </c>
      <c r="L43" s="48">
        <v>0</v>
      </c>
      <c r="M43" s="46">
        <v>0</v>
      </c>
      <c r="N43" s="47">
        <v>0</v>
      </c>
      <c r="O43" s="47">
        <v>0</v>
      </c>
      <c r="P43" s="47">
        <v>0</v>
      </c>
      <c r="Q43" s="48">
        <v>0</v>
      </c>
      <c r="R43" s="46">
        <v>0</v>
      </c>
      <c r="S43" s="47">
        <v>0</v>
      </c>
      <c r="T43" s="47">
        <v>0</v>
      </c>
      <c r="U43" s="47">
        <v>0</v>
      </c>
      <c r="V43" s="48">
        <v>0</v>
      </c>
      <c r="W43" s="46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8">
        <v>0</v>
      </c>
      <c r="AF43" s="46">
        <v>0</v>
      </c>
      <c r="AG43" s="47">
        <v>0</v>
      </c>
      <c r="AH43" s="47">
        <v>0</v>
      </c>
      <c r="AI43" s="48">
        <v>0</v>
      </c>
      <c r="AJ43" s="72">
        <v>0</v>
      </c>
    </row>
    <row r="44" spans="1:36" x14ac:dyDescent="0.3">
      <c r="A44" s="1" t="s">
        <v>86</v>
      </c>
      <c r="B44" s="61" t="s">
        <v>91</v>
      </c>
      <c r="C44" s="46">
        <v>0</v>
      </c>
      <c r="D44" s="47">
        <v>0</v>
      </c>
      <c r="E44" s="47">
        <v>0</v>
      </c>
      <c r="F44" s="47">
        <v>0</v>
      </c>
      <c r="G44" s="48">
        <v>0</v>
      </c>
      <c r="H44" s="46">
        <v>0</v>
      </c>
      <c r="I44" s="47">
        <v>0</v>
      </c>
      <c r="J44" s="47">
        <v>0</v>
      </c>
      <c r="K44" s="47">
        <v>0</v>
      </c>
      <c r="L44" s="48">
        <v>0</v>
      </c>
      <c r="M44" s="46">
        <v>2.8832532993895656E-4</v>
      </c>
      <c r="N44" s="47">
        <v>0</v>
      </c>
      <c r="O44" s="47">
        <v>0</v>
      </c>
      <c r="P44" s="47">
        <v>0</v>
      </c>
      <c r="Q44" s="48">
        <v>1.9296031298913791E-4</v>
      </c>
      <c r="R44" s="46">
        <v>2.9711127679961429E-5</v>
      </c>
      <c r="S44" s="47">
        <v>0</v>
      </c>
      <c r="T44" s="47">
        <v>2.7829501313063255E-2</v>
      </c>
      <c r="U44" s="47">
        <v>2.6133974343492062E-2</v>
      </c>
      <c r="V44" s="48">
        <v>4.0531643888219579E-3</v>
      </c>
      <c r="W44" s="46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8">
        <v>0</v>
      </c>
      <c r="AF44" s="46">
        <v>0</v>
      </c>
      <c r="AG44" s="47">
        <v>4.5024743153051767E-4</v>
      </c>
      <c r="AH44" s="47">
        <v>8.87163267499036E-4</v>
      </c>
      <c r="AI44" s="48">
        <v>6.0428168287713485E-4</v>
      </c>
      <c r="AJ44" s="72">
        <v>9.9831656076695648E-4</v>
      </c>
    </row>
    <row r="45" spans="1:36" x14ac:dyDescent="0.3">
      <c r="A45" s="1" t="s">
        <v>86</v>
      </c>
      <c r="B45" s="61" t="s">
        <v>92</v>
      </c>
      <c r="C45" s="46">
        <v>0</v>
      </c>
      <c r="D45" s="47">
        <v>0</v>
      </c>
      <c r="E45" s="47">
        <v>0</v>
      </c>
      <c r="F45" s="47">
        <v>0</v>
      </c>
      <c r="G45" s="48">
        <v>0</v>
      </c>
      <c r="H45" s="46">
        <v>0</v>
      </c>
      <c r="I45" s="47">
        <v>0</v>
      </c>
      <c r="J45" s="47">
        <v>0</v>
      </c>
      <c r="K45" s="47">
        <v>0</v>
      </c>
      <c r="L45" s="48">
        <v>0</v>
      </c>
      <c r="M45" s="46">
        <v>0</v>
      </c>
      <c r="N45" s="47">
        <v>0</v>
      </c>
      <c r="O45" s="47">
        <v>0</v>
      </c>
      <c r="P45" s="47">
        <v>0</v>
      </c>
      <c r="Q45" s="48">
        <v>0</v>
      </c>
      <c r="R45" s="46">
        <v>0</v>
      </c>
      <c r="S45" s="47">
        <v>0</v>
      </c>
      <c r="T45" s="47">
        <v>0</v>
      </c>
      <c r="U45" s="47">
        <v>0</v>
      </c>
      <c r="V45" s="48">
        <v>0</v>
      </c>
      <c r="W45" s="46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8">
        <v>0</v>
      </c>
      <c r="AF45" s="46">
        <v>0</v>
      </c>
      <c r="AG45" s="47">
        <v>0</v>
      </c>
      <c r="AH45" s="47">
        <v>0</v>
      </c>
      <c r="AI45" s="48">
        <v>0</v>
      </c>
      <c r="AJ45" s="72">
        <v>0</v>
      </c>
    </row>
    <row r="46" spans="1:36" x14ac:dyDescent="0.3">
      <c r="A46" s="1" t="s">
        <v>86</v>
      </c>
      <c r="B46" s="61" t="s">
        <v>93</v>
      </c>
      <c r="C46" s="46">
        <v>0</v>
      </c>
      <c r="D46" s="47">
        <v>0</v>
      </c>
      <c r="E46" s="47">
        <v>0</v>
      </c>
      <c r="F46" s="47">
        <v>0</v>
      </c>
      <c r="G46" s="48">
        <v>0</v>
      </c>
      <c r="H46" s="46">
        <v>0</v>
      </c>
      <c r="I46" s="47">
        <v>0</v>
      </c>
      <c r="J46" s="47">
        <v>0</v>
      </c>
      <c r="K46" s="47">
        <v>0</v>
      </c>
      <c r="L46" s="48">
        <v>0</v>
      </c>
      <c r="M46" s="46">
        <v>0</v>
      </c>
      <c r="N46" s="47">
        <v>0</v>
      </c>
      <c r="O46" s="47">
        <v>0</v>
      </c>
      <c r="P46" s="47">
        <v>0</v>
      </c>
      <c r="Q46" s="48">
        <v>0</v>
      </c>
      <c r="R46" s="46">
        <v>0</v>
      </c>
      <c r="S46" s="47">
        <v>0</v>
      </c>
      <c r="T46" s="47">
        <v>0</v>
      </c>
      <c r="U46" s="47">
        <v>0</v>
      </c>
      <c r="V46" s="48">
        <v>0</v>
      </c>
      <c r="W46" s="46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8">
        <v>0</v>
      </c>
      <c r="AF46" s="46">
        <v>0</v>
      </c>
      <c r="AG46" s="47">
        <v>0</v>
      </c>
      <c r="AH46" s="47">
        <v>0</v>
      </c>
      <c r="AI46" s="48">
        <v>0</v>
      </c>
      <c r="AJ46" s="72">
        <v>0</v>
      </c>
    </row>
    <row r="47" spans="1:36" x14ac:dyDescent="0.3">
      <c r="A47" s="1" t="s">
        <v>86</v>
      </c>
      <c r="B47" s="61" t="s">
        <v>94</v>
      </c>
      <c r="C47" s="46">
        <v>0</v>
      </c>
      <c r="D47" s="47">
        <v>0</v>
      </c>
      <c r="E47" s="47">
        <v>7.7943117042757859E-2</v>
      </c>
      <c r="F47" s="47">
        <v>2.7253909175733657E-2</v>
      </c>
      <c r="G47" s="48">
        <v>2.6548721143400109E-2</v>
      </c>
      <c r="H47" s="46">
        <v>0</v>
      </c>
      <c r="I47" s="47">
        <v>0</v>
      </c>
      <c r="J47" s="47">
        <v>0</v>
      </c>
      <c r="K47" s="47">
        <v>0</v>
      </c>
      <c r="L47" s="48">
        <v>0</v>
      </c>
      <c r="M47" s="46">
        <v>0</v>
      </c>
      <c r="N47" s="47">
        <v>0</v>
      </c>
      <c r="O47" s="47">
        <v>8.0277205746711461E-4</v>
      </c>
      <c r="P47" s="47">
        <v>0</v>
      </c>
      <c r="Q47" s="48">
        <v>4.1756429714282406E-4</v>
      </c>
      <c r="R47" s="46">
        <v>0</v>
      </c>
      <c r="S47" s="47">
        <v>0</v>
      </c>
      <c r="T47" s="47">
        <v>0</v>
      </c>
      <c r="U47" s="47">
        <v>0</v>
      </c>
      <c r="V47" s="48">
        <v>0</v>
      </c>
      <c r="W47" s="46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0</v>
      </c>
      <c r="AF47" s="46">
        <v>0</v>
      </c>
      <c r="AG47" s="47">
        <v>0</v>
      </c>
      <c r="AH47" s="47">
        <v>0</v>
      </c>
      <c r="AI47" s="48">
        <v>0</v>
      </c>
      <c r="AJ47" s="72">
        <v>3.5436210609825262E-3</v>
      </c>
    </row>
    <row r="48" spans="1:36" x14ac:dyDescent="0.3">
      <c r="A48" s="1" t="s">
        <v>86</v>
      </c>
      <c r="B48" s="61" t="s">
        <v>95</v>
      </c>
      <c r="C48" s="46">
        <v>0</v>
      </c>
      <c r="D48" s="47">
        <v>0</v>
      </c>
      <c r="E48" s="47">
        <v>0</v>
      </c>
      <c r="F48" s="47">
        <v>0</v>
      </c>
      <c r="G48" s="48">
        <v>0</v>
      </c>
      <c r="H48" s="46">
        <v>0</v>
      </c>
      <c r="I48" s="47">
        <v>0</v>
      </c>
      <c r="J48" s="47">
        <v>0</v>
      </c>
      <c r="K48" s="47">
        <v>0</v>
      </c>
      <c r="L48" s="48">
        <v>0</v>
      </c>
      <c r="M48" s="46">
        <v>1.6524926766014493E-3</v>
      </c>
      <c r="N48" s="47">
        <v>0</v>
      </c>
      <c r="O48" s="47">
        <v>0</v>
      </c>
      <c r="P48" s="47">
        <v>0</v>
      </c>
      <c r="Q48" s="48">
        <v>9.8622336972560478E-4</v>
      </c>
      <c r="R48" s="46">
        <v>0</v>
      </c>
      <c r="S48" s="47">
        <v>0</v>
      </c>
      <c r="T48" s="47">
        <v>0</v>
      </c>
      <c r="U48" s="47">
        <v>0</v>
      </c>
      <c r="V48" s="48">
        <v>0</v>
      </c>
      <c r="W48" s="46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0</v>
      </c>
      <c r="AF48" s="46">
        <v>0</v>
      </c>
      <c r="AG48" s="47">
        <v>0</v>
      </c>
      <c r="AH48" s="47">
        <v>0</v>
      </c>
      <c r="AI48" s="48">
        <v>0</v>
      </c>
      <c r="AJ48" s="72">
        <v>3.3874821220055421E-4</v>
      </c>
    </row>
    <row r="49" spans="1:36" x14ac:dyDescent="0.3">
      <c r="A49" s="1" t="s">
        <v>96</v>
      </c>
      <c r="B49" s="61" t="s">
        <v>97</v>
      </c>
      <c r="C49" s="46">
        <v>0</v>
      </c>
      <c r="D49" s="47">
        <v>0</v>
      </c>
      <c r="E49" s="47">
        <v>0</v>
      </c>
      <c r="F49" s="47">
        <v>0</v>
      </c>
      <c r="G49" s="48">
        <v>0</v>
      </c>
      <c r="H49" s="46">
        <v>0</v>
      </c>
      <c r="I49" s="47">
        <v>0</v>
      </c>
      <c r="J49" s="47">
        <v>0</v>
      </c>
      <c r="K49" s="47">
        <v>0</v>
      </c>
      <c r="L49" s="48">
        <v>0</v>
      </c>
      <c r="M49" s="46">
        <v>0</v>
      </c>
      <c r="N49" s="47">
        <v>0</v>
      </c>
      <c r="O49" s="47">
        <v>0</v>
      </c>
      <c r="P49" s="47">
        <v>0</v>
      </c>
      <c r="Q49" s="48">
        <v>0</v>
      </c>
      <c r="R49" s="46">
        <v>0</v>
      </c>
      <c r="S49" s="47">
        <v>0</v>
      </c>
      <c r="T49" s="47">
        <v>0</v>
      </c>
      <c r="U49" s="47">
        <v>0</v>
      </c>
      <c r="V49" s="48">
        <v>0</v>
      </c>
      <c r="W49" s="46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8">
        <v>0</v>
      </c>
      <c r="AF49" s="46">
        <v>0</v>
      </c>
      <c r="AG49" s="47">
        <v>0</v>
      </c>
      <c r="AH49" s="47">
        <v>0</v>
      </c>
      <c r="AI49" s="48">
        <v>0</v>
      </c>
      <c r="AJ49" s="72">
        <v>0</v>
      </c>
    </row>
    <row r="50" spans="1:36" x14ac:dyDescent="0.3">
      <c r="A50" s="1" t="s">
        <v>96</v>
      </c>
      <c r="B50" s="61" t="s">
        <v>98</v>
      </c>
      <c r="C50" s="46">
        <v>0</v>
      </c>
      <c r="D50" s="47">
        <v>0</v>
      </c>
      <c r="E50" s="47">
        <v>0</v>
      </c>
      <c r="F50" s="47">
        <v>0</v>
      </c>
      <c r="G50" s="48">
        <v>0</v>
      </c>
      <c r="H50" s="46">
        <v>0</v>
      </c>
      <c r="I50" s="47">
        <v>0</v>
      </c>
      <c r="J50" s="47">
        <v>0</v>
      </c>
      <c r="K50" s="47">
        <v>0</v>
      </c>
      <c r="L50" s="48">
        <v>0</v>
      </c>
      <c r="M50" s="46">
        <v>0</v>
      </c>
      <c r="N50" s="47">
        <v>0</v>
      </c>
      <c r="O50" s="47">
        <v>0</v>
      </c>
      <c r="P50" s="47">
        <v>0</v>
      </c>
      <c r="Q50" s="48">
        <v>0</v>
      </c>
      <c r="R50" s="46">
        <v>0</v>
      </c>
      <c r="S50" s="47">
        <v>0</v>
      </c>
      <c r="T50" s="47">
        <v>0</v>
      </c>
      <c r="U50" s="47">
        <v>0</v>
      </c>
      <c r="V50" s="48">
        <v>0</v>
      </c>
      <c r="W50" s="46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8">
        <v>0</v>
      </c>
      <c r="AF50" s="46">
        <v>0</v>
      </c>
      <c r="AG50" s="47">
        <v>0</v>
      </c>
      <c r="AH50" s="47">
        <v>0</v>
      </c>
      <c r="AI50" s="48">
        <v>0</v>
      </c>
      <c r="AJ50" s="72">
        <v>0</v>
      </c>
    </row>
    <row r="51" spans="1:36" x14ac:dyDescent="0.3">
      <c r="A51" s="1" t="s">
        <v>96</v>
      </c>
      <c r="B51" s="61" t="s">
        <v>99</v>
      </c>
      <c r="C51" s="46">
        <v>0</v>
      </c>
      <c r="D51" s="47">
        <v>0</v>
      </c>
      <c r="E51" s="47">
        <v>0</v>
      </c>
      <c r="F51" s="47">
        <v>0</v>
      </c>
      <c r="G51" s="48">
        <v>0</v>
      </c>
      <c r="H51" s="46">
        <v>0</v>
      </c>
      <c r="I51" s="47">
        <v>0</v>
      </c>
      <c r="J51" s="47">
        <v>1.0884978584458199E-4</v>
      </c>
      <c r="K51" s="47">
        <v>0</v>
      </c>
      <c r="L51" s="48">
        <v>5.6790641891823647E-5</v>
      </c>
      <c r="M51" s="46">
        <v>0</v>
      </c>
      <c r="N51" s="47">
        <v>0</v>
      </c>
      <c r="O51" s="47">
        <v>0</v>
      </c>
      <c r="P51" s="47">
        <v>0</v>
      </c>
      <c r="Q51" s="48">
        <v>0</v>
      </c>
      <c r="R51" s="46">
        <v>0</v>
      </c>
      <c r="S51" s="47">
        <v>0</v>
      </c>
      <c r="T51" s="47">
        <v>0</v>
      </c>
      <c r="U51" s="47">
        <v>0</v>
      </c>
      <c r="V51" s="48">
        <v>0</v>
      </c>
      <c r="W51" s="46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8">
        <v>0</v>
      </c>
      <c r="AF51" s="46">
        <v>0</v>
      </c>
      <c r="AG51" s="47">
        <v>0</v>
      </c>
      <c r="AH51" s="47">
        <v>0</v>
      </c>
      <c r="AI51" s="48">
        <v>0</v>
      </c>
      <c r="AJ51" s="72">
        <v>1.9717703774703849E-5</v>
      </c>
    </row>
    <row r="52" spans="1:36" x14ac:dyDescent="0.3">
      <c r="A52" s="1" t="s">
        <v>96</v>
      </c>
      <c r="B52" s="61" t="s">
        <v>100</v>
      </c>
      <c r="C52" s="46">
        <v>0</v>
      </c>
      <c r="D52" s="47">
        <v>0</v>
      </c>
      <c r="E52" s="47">
        <v>0</v>
      </c>
      <c r="F52" s="47">
        <v>0</v>
      </c>
      <c r="G52" s="48">
        <v>0</v>
      </c>
      <c r="H52" s="46">
        <v>0</v>
      </c>
      <c r="I52" s="47">
        <v>0</v>
      </c>
      <c r="J52" s="47">
        <v>0</v>
      </c>
      <c r="K52" s="47">
        <v>0</v>
      </c>
      <c r="L52" s="48">
        <v>0</v>
      </c>
      <c r="M52" s="46">
        <v>0</v>
      </c>
      <c r="N52" s="47">
        <v>0</v>
      </c>
      <c r="O52" s="47">
        <v>0</v>
      </c>
      <c r="P52" s="47">
        <v>0</v>
      </c>
      <c r="Q52" s="48">
        <v>0</v>
      </c>
      <c r="R52" s="46">
        <v>1.7538274693341895E-4</v>
      </c>
      <c r="S52" s="47">
        <v>0</v>
      </c>
      <c r="T52" s="47">
        <v>0</v>
      </c>
      <c r="U52" s="47">
        <v>0</v>
      </c>
      <c r="V52" s="48">
        <v>1.5390341778044784E-4</v>
      </c>
      <c r="W52" s="46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8">
        <v>0</v>
      </c>
      <c r="AF52" s="46">
        <v>0</v>
      </c>
      <c r="AG52" s="47">
        <v>0</v>
      </c>
      <c r="AH52" s="47">
        <v>0</v>
      </c>
      <c r="AI52" s="48">
        <v>0</v>
      </c>
      <c r="AJ52" s="72">
        <v>3.2309954024860771E-5</v>
      </c>
    </row>
    <row r="53" spans="1:36" x14ac:dyDescent="0.3">
      <c r="A53" s="1" t="s">
        <v>96</v>
      </c>
      <c r="B53" s="61" t="s">
        <v>101</v>
      </c>
      <c r="C53" s="46">
        <v>0</v>
      </c>
      <c r="D53" s="47">
        <v>0</v>
      </c>
      <c r="E53" s="47">
        <v>0</v>
      </c>
      <c r="F53" s="47">
        <v>0</v>
      </c>
      <c r="G53" s="48">
        <v>0</v>
      </c>
      <c r="H53" s="46">
        <v>0</v>
      </c>
      <c r="I53" s="47">
        <v>0</v>
      </c>
      <c r="J53" s="47">
        <v>0</v>
      </c>
      <c r="K53" s="47">
        <v>0</v>
      </c>
      <c r="L53" s="48">
        <v>0</v>
      </c>
      <c r="M53" s="46">
        <v>0</v>
      </c>
      <c r="N53" s="47">
        <v>0</v>
      </c>
      <c r="O53" s="47">
        <v>0</v>
      </c>
      <c r="P53" s="47">
        <v>0</v>
      </c>
      <c r="Q53" s="48">
        <v>0</v>
      </c>
      <c r="R53" s="46">
        <v>0</v>
      </c>
      <c r="S53" s="47">
        <v>0</v>
      </c>
      <c r="T53" s="47">
        <v>0</v>
      </c>
      <c r="U53" s="47">
        <v>0</v>
      </c>
      <c r="V53" s="48">
        <v>0</v>
      </c>
      <c r="W53" s="46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8">
        <v>0</v>
      </c>
      <c r="AF53" s="46">
        <v>0</v>
      </c>
      <c r="AG53" s="47">
        <v>0</v>
      </c>
      <c r="AH53" s="47">
        <v>0</v>
      </c>
      <c r="AI53" s="48">
        <v>0</v>
      </c>
      <c r="AJ53" s="72">
        <v>0</v>
      </c>
    </row>
    <row r="54" spans="1:36" x14ac:dyDescent="0.3">
      <c r="A54" s="1" t="s">
        <v>96</v>
      </c>
      <c r="B54" s="61" t="s">
        <v>102</v>
      </c>
      <c r="C54" s="46">
        <v>0</v>
      </c>
      <c r="D54" s="47">
        <v>0</v>
      </c>
      <c r="E54" s="47">
        <v>0</v>
      </c>
      <c r="F54" s="47">
        <v>0</v>
      </c>
      <c r="G54" s="48">
        <v>0</v>
      </c>
      <c r="H54" s="46">
        <v>0</v>
      </c>
      <c r="I54" s="47">
        <v>0</v>
      </c>
      <c r="J54" s="47">
        <v>0</v>
      </c>
      <c r="K54" s="47">
        <v>0</v>
      </c>
      <c r="L54" s="48">
        <v>0</v>
      </c>
      <c r="M54" s="46">
        <v>4.0277722522349854E-4</v>
      </c>
      <c r="N54" s="47">
        <v>0</v>
      </c>
      <c r="O54" s="47">
        <v>1.5801434651156848E-4</v>
      </c>
      <c r="P54" s="47">
        <v>0</v>
      </c>
      <c r="Q54" s="48">
        <v>2.9212611118901874E-4</v>
      </c>
      <c r="R54" s="46">
        <v>6.9489765940979173E-4</v>
      </c>
      <c r="S54" s="47">
        <v>0</v>
      </c>
      <c r="T54" s="47">
        <v>0</v>
      </c>
      <c r="U54" s="47">
        <v>0</v>
      </c>
      <c r="V54" s="48">
        <v>5.1858916531878716E-4</v>
      </c>
      <c r="W54" s="46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8">
        <v>0</v>
      </c>
      <c r="AF54" s="46">
        <v>0</v>
      </c>
      <c r="AG54" s="47">
        <v>0</v>
      </c>
      <c r="AH54" s="47">
        <v>0</v>
      </c>
      <c r="AI54" s="48">
        <v>0</v>
      </c>
      <c r="AJ54" s="72">
        <v>1.6025945672896487E-4</v>
      </c>
    </row>
    <row r="55" spans="1:36" x14ac:dyDescent="0.3">
      <c r="A55" s="1" t="s">
        <v>96</v>
      </c>
      <c r="B55" s="61" t="s">
        <v>103</v>
      </c>
      <c r="C55" s="46">
        <v>0</v>
      </c>
      <c r="D55" s="47">
        <v>0</v>
      </c>
      <c r="E55" s="47">
        <v>0</v>
      </c>
      <c r="F55" s="47">
        <v>0</v>
      </c>
      <c r="G55" s="48">
        <v>0</v>
      </c>
      <c r="H55" s="46">
        <v>0</v>
      </c>
      <c r="I55" s="47">
        <v>0</v>
      </c>
      <c r="J55" s="47">
        <v>0</v>
      </c>
      <c r="K55" s="47">
        <v>0</v>
      </c>
      <c r="L55" s="48">
        <v>0</v>
      </c>
      <c r="M55" s="46">
        <v>0</v>
      </c>
      <c r="N55" s="47">
        <v>0</v>
      </c>
      <c r="O55" s="47">
        <v>0</v>
      </c>
      <c r="P55" s="47">
        <v>0</v>
      </c>
      <c r="Q55" s="48">
        <v>0</v>
      </c>
      <c r="R55" s="46">
        <v>0</v>
      </c>
      <c r="S55" s="47">
        <v>0</v>
      </c>
      <c r="T55" s="47">
        <v>0</v>
      </c>
      <c r="U55" s="47">
        <v>0</v>
      </c>
      <c r="V55" s="48">
        <v>0</v>
      </c>
      <c r="W55" s="46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8">
        <v>0</v>
      </c>
      <c r="AF55" s="46">
        <v>0</v>
      </c>
      <c r="AG55" s="47">
        <v>0</v>
      </c>
      <c r="AH55" s="47">
        <v>0</v>
      </c>
      <c r="AI55" s="48">
        <v>0</v>
      </c>
      <c r="AJ55" s="72">
        <v>0</v>
      </c>
    </row>
    <row r="56" spans="1:36" x14ac:dyDescent="0.3">
      <c r="A56" s="1" t="s">
        <v>96</v>
      </c>
      <c r="B56" s="61" t="s">
        <v>104</v>
      </c>
      <c r="C56" s="46">
        <v>0</v>
      </c>
      <c r="D56" s="47">
        <v>0</v>
      </c>
      <c r="E56" s="47">
        <v>0</v>
      </c>
      <c r="F56" s="47">
        <v>0</v>
      </c>
      <c r="G56" s="48">
        <v>0</v>
      </c>
      <c r="H56" s="46">
        <v>0</v>
      </c>
      <c r="I56" s="47">
        <v>0</v>
      </c>
      <c r="J56" s="47">
        <v>0</v>
      </c>
      <c r="K56" s="47">
        <v>0</v>
      </c>
      <c r="L56" s="48">
        <v>0</v>
      </c>
      <c r="M56" s="46">
        <v>0</v>
      </c>
      <c r="N56" s="47">
        <v>0</v>
      </c>
      <c r="O56" s="47">
        <v>0</v>
      </c>
      <c r="P56" s="47">
        <v>0</v>
      </c>
      <c r="Q56" s="48">
        <v>0</v>
      </c>
      <c r="R56" s="46">
        <v>0</v>
      </c>
      <c r="S56" s="47">
        <v>0</v>
      </c>
      <c r="T56" s="47">
        <v>0</v>
      </c>
      <c r="U56" s="47">
        <v>0</v>
      </c>
      <c r="V56" s="48">
        <v>0</v>
      </c>
      <c r="W56" s="46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8">
        <v>0</v>
      </c>
      <c r="AF56" s="46">
        <v>0</v>
      </c>
      <c r="AG56" s="47">
        <v>0</v>
      </c>
      <c r="AH56" s="47">
        <v>0</v>
      </c>
      <c r="AI56" s="48">
        <v>0</v>
      </c>
      <c r="AJ56" s="72">
        <v>0</v>
      </c>
    </row>
    <row r="57" spans="1:36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0</v>
      </c>
      <c r="F57" s="47">
        <v>0</v>
      </c>
      <c r="G57" s="48">
        <v>0</v>
      </c>
      <c r="H57" s="46">
        <v>0</v>
      </c>
      <c r="I57" s="47">
        <v>0</v>
      </c>
      <c r="J57" s="47">
        <v>0</v>
      </c>
      <c r="K57" s="47">
        <v>0</v>
      </c>
      <c r="L57" s="48">
        <v>0</v>
      </c>
      <c r="M57" s="46">
        <v>0</v>
      </c>
      <c r="N57" s="47">
        <v>0</v>
      </c>
      <c r="O57" s="47">
        <v>2.5884407221333595E-2</v>
      </c>
      <c r="P57" s="47">
        <v>0</v>
      </c>
      <c r="Q57" s="48">
        <v>4.9639545224525374E-3</v>
      </c>
      <c r="R57" s="46">
        <v>0</v>
      </c>
      <c r="S57" s="47">
        <v>0</v>
      </c>
      <c r="T57" s="47">
        <v>0</v>
      </c>
      <c r="U57" s="47">
        <v>0</v>
      </c>
      <c r="V57" s="48">
        <v>0</v>
      </c>
      <c r="W57" s="46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8">
        <v>0</v>
      </c>
      <c r="AF57" s="46">
        <v>0</v>
      </c>
      <c r="AG57" s="47">
        <v>0</v>
      </c>
      <c r="AH57" s="47">
        <v>0</v>
      </c>
      <c r="AI57" s="48">
        <v>0</v>
      </c>
      <c r="AJ57" s="72">
        <v>8.0104383807949673E-4</v>
      </c>
    </row>
    <row r="58" spans="1:36" x14ac:dyDescent="0.3">
      <c r="A58" s="1" t="s">
        <v>96</v>
      </c>
      <c r="B58" s="61" t="s">
        <v>106</v>
      </c>
      <c r="C58" s="46">
        <v>0</v>
      </c>
      <c r="D58" s="47">
        <v>0</v>
      </c>
      <c r="E58" s="47">
        <v>0</v>
      </c>
      <c r="F58" s="47">
        <v>0</v>
      </c>
      <c r="G58" s="48">
        <v>0</v>
      </c>
      <c r="H58" s="46">
        <v>0</v>
      </c>
      <c r="I58" s="47">
        <v>0</v>
      </c>
      <c r="J58" s="47">
        <v>0</v>
      </c>
      <c r="K58" s="47">
        <v>0</v>
      </c>
      <c r="L58" s="48">
        <v>0</v>
      </c>
      <c r="M58" s="46">
        <v>0</v>
      </c>
      <c r="N58" s="47">
        <v>0</v>
      </c>
      <c r="O58" s="47">
        <v>0</v>
      </c>
      <c r="P58" s="47">
        <v>0</v>
      </c>
      <c r="Q58" s="48">
        <v>0</v>
      </c>
      <c r="R58" s="46">
        <v>0</v>
      </c>
      <c r="S58" s="47">
        <v>0</v>
      </c>
      <c r="T58" s="47">
        <v>0</v>
      </c>
      <c r="U58" s="47">
        <v>0</v>
      </c>
      <c r="V58" s="48">
        <v>0</v>
      </c>
      <c r="W58" s="46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8">
        <v>0</v>
      </c>
      <c r="AF58" s="46">
        <v>0</v>
      </c>
      <c r="AG58" s="47">
        <v>0</v>
      </c>
      <c r="AH58" s="47">
        <v>0</v>
      </c>
      <c r="AI58" s="48">
        <v>0</v>
      </c>
      <c r="AJ58" s="72">
        <v>0</v>
      </c>
    </row>
    <row r="59" spans="1:36" x14ac:dyDescent="0.3">
      <c r="A59" s="1" t="s">
        <v>107</v>
      </c>
      <c r="B59" s="61" t="s">
        <v>108</v>
      </c>
      <c r="C59" s="46">
        <v>0</v>
      </c>
      <c r="D59" s="47">
        <v>0</v>
      </c>
      <c r="E59" s="47">
        <v>0</v>
      </c>
      <c r="F59" s="47">
        <v>0</v>
      </c>
      <c r="G59" s="48">
        <v>0</v>
      </c>
      <c r="H59" s="46">
        <v>0</v>
      </c>
      <c r="I59" s="47">
        <v>0</v>
      </c>
      <c r="J59" s="47">
        <v>0</v>
      </c>
      <c r="K59" s="47">
        <v>0</v>
      </c>
      <c r="L59" s="48">
        <v>0</v>
      </c>
      <c r="M59" s="46">
        <v>0</v>
      </c>
      <c r="N59" s="47">
        <v>0</v>
      </c>
      <c r="O59" s="47">
        <v>0</v>
      </c>
      <c r="P59" s="47">
        <v>0</v>
      </c>
      <c r="Q59" s="48">
        <v>0</v>
      </c>
      <c r="R59" s="46">
        <v>0</v>
      </c>
      <c r="S59" s="47">
        <v>0</v>
      </c>
      <c r="T59" s="47">
        <v>0</v>
      </c>
      <c r="U59" s="47">
        <v>0</v>
      </c>
      <c r="V59" s="48">
        <v>0</v>
      </c>
      <c r="W59" s="46">
        <v>0</v>
      </c>
      <c r="X59" s="47">
        <v>0.78355541929373951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8">
        <v>4.4798305822227021E-3</v>
      </c>
      <c r="AF59" s="46">
        <v>0</v>
      </c>
      <c r="AG59" s="47">
        <v>0</v>
      </c>
      <c r="AH59" s="47">
        <v>0</v>
      </c>
      <c r="AI59" s="48">
        <v>0</v>
      </c>
      <c r="AJ59" s="72">
        <v>4.4402501596194165E-5</v>
      </c>
    </row>
    <row r="60" spans="1:36" x14ac:dyDescent="0.3">
      <c r="A60" s="1" t="s">
        <v>107</v>
      </c>
      <c r="B60" s="61" t="s">
        <v>109</v>
      </c>
      <c r="C60" s="46">
        <v>0</v>
      </c>
      <c r="D60" s="47">
        <v>0</v>
      </c>
      <c r="E60" s="47">
        <v>0</v>
      </c>
      <c r="F60" s="47">
        <v>0</v>
      </c>
      <c r="G60" s="48">
        <v>0</v>
      </c>
      <c r="H60" s="46">
        <v>0</v>
      </c>
      <c r="I60" s="47">
        <v>0</v>
      </c>
      <c r="J60" s="47">
        <v>0</v>
      </c>
      <c r="K60" s="47">
        <v>0</v>
      </c>
      <c r="L60" s="48">
        <v>0</v>
      </c>
      <c r="M60" s="46">
        <v>0</v>
      </c>
      <c r="N60" s="47">
        <v>0</v>
      </c>
      <c r="O60" s="47">
        <v>0</v>
      </c>
      <c r="P60" s="47">
        <v>0</v>
      </c>
      <c r="Q60" s="48">
        <v>0</v>
      </c>
      <c r="R60" s="46">
        <v>0</v>
      </c>
      <c r="S60" s="47">
        <v>0</v>
      </c>
      <c r="T60" s="47">
        <v>0</v>
      </c>
      <c r="U60" s="47">
        <v>0</v>
      </c>
      <c r="V60" s="48">
        <v>0</v>
      </c>
      <c r="W60" s="46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8">
        <v>0</v>
      </c>
      <c r="AF60" s="46">
        <v>0</v>
      </c>
      <c r="AG60" s="47">
        <v>0</v>
      </c>
      <c r="AH60" s="47">
        <v>0</v>
      </c>
      <c r="AI60" s="48">
        <v>0</v>
      </c>
      <c r="AJ60" s="72">
        <v>0</v>
      </c>
    </row>
    <row r="61" spans="1:36" x14ac:dyDescent="0.3">
      <c r="A61" s="1" t="s">
        <v>110</v>
      </c>
      <c r="B61" s="61" t="s">
        <v>111</v>
      </c>
      <c r="C61" s="46">
        <v>0</v>
      </c>
      <c r="D61" s="47">
        <v>0</v>
      </c>
      <c r="E61" s="47">
        <v>0</v>
      </c>
      <c r="F61" s="47">
        <v>0</v>
      </c>
      <c r="G61" s="48">
        <v>0</v>
      </c>
      <c r="H61" s="46">
        <v>0</v>
      </c>
      <c r="I61" s="47">
        <v>0</v>
      </c>
      <c r="J61" s="47">
        <v>3.1646150526944302E-4</v>
      </c>
      <c r="K61" s="47">
        <v>0</v>
      </c>
      <c r="L61" s="48">
        <v>1.8542713359655629E-4</v>
      </c>
      <c r="M61" s="46">
        <v>0</v>
      </c>
      <c r="N61" s="47">
        <v>0</v>
      </c>
      <c r="O61" s="47">
        <v>1.294999969412173E-3</v>
      </c>
      <c r="P61" s="47">
        <v>0</v>
      </c>
      <c r="Q61" s="48">
        <v>6.3468592195213623E-4</v>
      </c>
      <c r="R61" s="46">
        <v>0</v>
      </c>
      <c r="S61" s="47">
        <v>0</v>
      </c>
      <c r="T61" s="47">
        <v>0</v>
      </c>
      <c r="U61" s="47">
        <v>1.6116431450551791E-2</v>
      </c>
      <c r="V61" s="48">
        <v>1.4613200060338313E-3</v>
      </c>
      <c r="W61" s="46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8">
        <v>0</v>
      </c>
      <c r="AF61" s="46">
        <v>0</v>
      </c>
      <c r="AG61" s="47">
        <v>0</v>
      </c>
      <c r="AH61" s="47">
        <v>0</v>
      </c>
      <c r="AI61" s="48">
        <v>0</v>
      </c>
      <c r="AJ61" s="72">
        <v>4.9685817507196179E-4</v>
      </c>
    </row>
    <row r="62" spans="1:36" x14ac:dyDescent="0.3">
      <c r="A62" s="1" t="s">
        <v>110</v>
      </c>
      <c r="B62" s="61" t="s">
        <v>112</v>
      </c>
      <c r="C62" s="46">
        <v>0</v>
      </c>
      <c r="D62" s="47">
        <v>0</v>
      </c>
      <c r="E62" s="47">
        <v>0</v>
      </c>
      <c r="F62" s="47">
        <v>0</v>
      </c>
      <c r="G62" s="48">
        <v>0</v>
      </c>
      <c r="H62" s="46">
        <v>0</v>
      </c>
      <c r="I62" s="47">
        <v>0</v>
      </c>
      <c r="J62" s="47">
        <v>0</v>
      </c>
      <c r="K62" s="47">
        <v>0</v>
      </c>
      <c r="L62" s="48">
        <v>0</v>
      </c>
      <c r="M62" s="46">
        <v>0</v>
      </c>
      <c r="N62" s="47">
        <v>0</v>
      </c>
      <c r="O62" s="47">
        <v>0</v>
      </c>
      <c r="P62" s="47">
        <v>0</v>
      </c>
      <c r="Q62" s="48">
        <v>0</v>
      </c>
      <c r="R62" s="46">
        <v>0</v>
      </c>
      <c r="S62" s="47">
        <v>0</v>
      </c>
      <c r="T62" s="47">
        <v>0</v>
      </c>
      <c r="U62" s="47">
        <v>5.0484419809568894E-3</v>
      </c>
      <c r="V62" s="48">
        <v>7.6366851449546111E-4</v>
      </c>
      <c r="W62" s="46">
        <v>0</v>
      </c>
      <c r="X62" s="47">
        <v>0.22583244803573138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8">
        <v>1.7981713781755126E-2</v>
      </c>
      <c r="AF62" s="46">
        <v>0</v>
      </c>
      <c r="AG62" s="47">
        <v>0</v>
      </c>
      <c r="AH62" s="47">
        <v>0</v>
      </c>
      <c r="AI62" s="48">
        <v>0</v>
      </c>
      <c r="AJ62" s="72">
        <v>3.9409298903455263E-4</v>
      </c>
    </row>
    <row r="63" spans="1:36" x14ac:dyDescent="0.3">
      <c r="A63" s="1" t="s">
        <v>110</v>
      </c>
      <c r="B63" s="61" t="s">
        <v>113</v>
      </c>
      <c r="C63" s="46">
        <v>0</v>
      </c>
      <c r="D63" s="47">
        <v>0</v>
      </c>
      <c r="E63" s="47">
        <v>0</v>
      </c>
      <c r="F63" s="47">
        <v>0</v>
      </c>
      <c r="G63" s="48">
        <v>0</v>
      </c>
      <c r="H63" s="46">
        <v>0</v>
      </c>
      <c r="I63" s="47">
        <v>0</v>
      </c>
      <c r="J63" s="47">
        <v>0</v>
      </c>
      <c r="K63" s="47">
        <v>0</v>
      </c>
      <c r="L63" s="48">
        <v>0</v>
      </c>
      <c r="M63" s="46">
        <v>0</v>
      </c>
      <c r="N63" s="47">
        <v>0</v>
      </c>
      <c r="O63" s="47">
        <v>0</v>
      </c>
      <c r="P63" s="47">
        <v>0</v>
      </c>
      <c r="Q63" s="48">
        <v>0</v>
      </c>
      <c r="R63" s="46">
        <v>0</v>
      </c>
      <c r="S63" s="47">
        <v>0</v>
      </c>
      <c r="T63" s="47">
        <v>0</v>
      </c>
      <c r="U63" s="47">
        <v>0</v>
      </c>
      <c r="V63" s="48">
        <v>0</v>
      </c>
      <c r="W63" s="46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8">
        <v>0</v>
      </c>
      <c r="AF63" s="46">
        <v>0</v>
      </c>
      <c r="AG63" s="47">
        <v>0</v>
      </c>
      <c r="AH63" s="47">
        <v>3.3356477745925046E-2</v>
      </c>
      <c r="AI63" s="48">
        <v>1.368470749478504E-2</v>
      </c>
      <c r="AJ63" s="72">
        <v>1.9827433471067079E-4</v>
      </c>
    </row>
    <row r="64" spans="1:36" x14ac:dyDescent="0.3">
      <c r="A64" s="1" t="s">
        <v>110</v>
      </c>
      <c r="B64" s="61" t="s">
        <v>114</v>
      </c>
      <c r="C64" s="46">
        <v>0</v>
      </c>
      <c r="D64" s="47">
        <v>0</v>
      </c>
      <c r="E64" s="47">
        <v>0</v>
      </c>
      <c r="F64" s="47">
        <v>0</v>
      </c>
      <c r="G64" s="48">
        <v>0</v>
      </c>
      <c r="H64" s="46">
        <v>0</v>
      </c>
      <c r="I64" s="47">
        <v>0</v>
      </c>
      <c r="J64" s="47">
        <v>0</v>
      </c>
      <c r="K64" s="47">
        <v>0</v>
      </c>
      <c r="L64" s="48">
        <v>0</v>
      </c>
      <c r="M64" s="46">
        <v>0</v>
      </c>
      <c r="N64" s="47">
        <v>0</v>
      </c>
      <c r="O64" s="47">
        <v>0</v>
      </c>
      <c r="P64" s="47">
        <v>0</v>
      </c>
      <c r="Q64" s="48">
        <v>0</v>
      </c>
      <c r="R64" s="46">
        <v>0</v>
      </c>
      <c r="S64" s="47">
        <v>0</v>
      </c>
      <c r="T64" s="47">
        <v>0</v>
      </c>
      <c r="U64" s="47">
        <v>0</v>
      </c>
      <c r="V64" s="48">
        <v>0</v>
      </c>
      <c r="W64" s="46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0</v>
      </c>
      <c r="AF64" s="46">
        <v>0</v>
      </c>
      <c r="AG64" s="47">
        <v>0</v>
      </c>
      <c r="AH64" s="47">
        <v>0</v>
      </c>
      <c r="AI64" s="48">
        <v>0</v>
      </c>
      <c r="AJ64" s="72">
        <v>0</v>
      </c>
    </row>
    <row r="65" spans="1:36" x14ac:dyDescent="0.3">
      <c r="A65" s="1" t="s">
        <v>110</v>
      </c>
      <c r="B65" s="61" t="s">
        <v>115</v>
      </c>
      <c r="C65" s="46">
        <v>0</v>
      </c>
      <c r="D65" s="47">
        <v>0</v>
      </c>
      <c r="E65" s="47">
        <v>0</v>
      </c>
      <c r="F65" s="47">
        <v>0</v>
      </c>
      <c r="G65" s="48">
        <v>0</v>
      </c>
      <c r="H65" s="46">
        <v>0</v>
      </c>
      <c r="I65" s="47">
        <v>0</v>
      </c>
      <c r="J65" s="47">
        <v>0</v>
      </c>
      <c r="K65" s="47">
        <v>0</v>
      </c>
      <c r="L65" s="48">
        <v>0</v>
      </c>
      <c r="M65" s="46">
        <v>0</v>
      </c>
      <c r="N65" s="47">
        <v>0</v>
      </c>
      <c r="O65" s="47">
        <v>0</v>
      </c>
      <c r="P65" s="47">
        <v>0</v>
      </c>
      <c r="Q65" s="48">
        <v>0</v>
      </c>
      <c r="R65" s="46">
        <v>0</v>
      </c>
      <c r="S65" s="47">
        <v>0</v>
      </c>
      <c r="T65" s="47">
        <v>0</v>
      </c>
      <c r="U65" s="47">
        <v>0</v>
      </c>
      <c r="V65" s="48">
        <v>0</v>
      </c>
      <c r="W65" s="46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8">
        <v>0</v>
      </c>
      <c r="AF65" s="46">
        <v>0</v>
      </c>
      <c r="AG65" s="47">
        <v>0</v>
      </c>
      <c r="AH65" s="47">
        <v>0</v>
      </c>
      <c r="AI65" s="48">
        <v>0</v>
      </c>
      <c r="AJ65" s="72">
        <v>0</v>
      </c>
    </row>
    <row r="66" spans="1:36" x14ac:dyDescent="0.3">
      <c r="A66" s="1" t="s">
        <v>116</v>
      </c>
      <c r="B66" s="61" t="s">
        <v>117</v>
      </c>
      <c r="C66" s="46">
        <v>0</v>
      </c>
      <c r="D66" s="47">
        <v>0</v>
      </c>
      <c r="E66" s="47">
        <v>0</v>
      </c>
      <c r="F66" s="47">
        <v>0</v>
      </c>
      <c r="G66" s="48">
        <v>0</v>
      </c>
      <c r="H66" s="46">
        <v>0</v>
      </c>
      <c r="I66" s="47">
        <v>0</v>
      </c>
      <c r="J66" s="47">
        <v>0</v>
      </c>
      <c r="K66" s="47">
        <v>0</v>
      </c>
      <c r="L66" s="48">
        <v>0</v>
      </c>
      <c r="M66" s="46">
        <v>0</v>
      </c>
      <c r="N66" s="47">
        <v>0</v>
      </c>
      <c r="O66" s="47">
        <v>0</v>
      </c>
      <c r="P66" s="47">
        <v>0</v>
      </c>
      <c r="Q66" s="48">
        <v>0</v>
      </c>
      <c r="R66" s="46">
        <v>0</v>
      </c>
      <c r="S66" s="47">
        <v>0</v>
      </c>
      <c r="T66" s="47">
        <v>0</v>
      </c>
      <c r="U66" s="47">
        <v>0.12481290190924987</v>
      </c>
      <c r="V66" s="48">
        <v>1.7717440133091501E-2</v>
      </c>
      <c r="W66" s="46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8">
        <v>0</v>
      </c>
      <c r="AF66" s="46">
        <v>0</v>
      </c>
      <c r="AG66" s="47">
        <v>0</v>
      </c>
      <c r="AH66" s="47">
        <v>0</v>
      </c>
      <c r="AI66" s="48">
        <v>0</v>
      </c>
      <c r="AJ66" s="72">
        <v>2.3120618134669928E-3</v>
      </c>
    </row>
    <row r="67" spans="1:36" x14ac:dyDescent="0.3">
      <c r="A67" s="1" t="s">
        <v>116</v>
      </c>
      <c r="B67" s="61" t="s">
        <v>118</v>
      </c>
      <c r="C67" s="46">
        <v>0</v>
      </c>
      <c r="D67" s="47">
        <v>0</v>
      </c>
      <c r="E67" s="47">
        <v>0</v>
      </c>
      <c r="F67" s="47">
        <v>0</v>
      </c>
      <c r="G67" s="48">
        <v>0</v>
      </c>
      <c r="H67" s="46">
        <v>0</v>
      </c>
      <c r="I67" s="47">
        <v>0</v>
      </c>
      <c r="J67" s="47">
        <v>0</v>
      </c>
      <c r="K67" s="47">
        <v>0</v>
      </c>
      <c r="L67" s="48">
        <v>0</v>
      </c>
      <c r="M67" s="46">
        <v>0</v>
      </c>
      <c r="N67" s="47">
        <v>0</v>
      </c>
      <c r="O67" s="47">
        <v>0</v>
      </c>
      <c r="P67" s="47">
        <v>0</v>
      </c>
      <c r="Q67" s="48">
        <v>0</v>
      </c>
      <c r="R67" s="46">
        <v>0</v>
      </c>
      <c r="S67" s="47">
        <v>0</v>
      </c>
      <c r="T67" s="47">
        <v>0</v>
      </c>
      <c r="U67" s="47">
        <v>0</v>
      </c>
      <c r="V67" s="48">
        <v>0</v>
      </c>
      <c r="W67" s="46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8">
        <v>0</v>
      </c>
      <c r="AF67" s="46">
        <v>0</v>
      </c>
      <c r="AG67" s="47">
        <v>0</v>
      </c>
      <c r="AH67" s="47">
        <v>0</v>
      </c>
      <c r="AI67" s="48">
        <v>0</v>
      </c>
      <c r="AJ67" s="72">
        <v>0</v>
      </c>
    </row>
    <row r="68" spans="1:36" x14ac:dyDescent="0.3">
      <c r="A68" s="1" t="s">
        <v>116</v>
      </c>
      <c r="B68" s="61" t="s">
        <v>119</v>
      </c>
      <c r="C68" s="46">
        <v>3.100494802329194E-3</v>
      </c>
      <c r="D68" s="47">
        <v>6.6891720556169895E-4</v>
      </c>
      <c r="E68" s="47">
        <v>8.5027351150462144E-2</v>
      </c>
      <c r="F68" s="47">
        <v>3.4996154955187056E-2</v>
      </c>
      <c r="G68" s="48">
        <v>2.4386932796612977E-2</v>
      </c>
      <c r="H68" s="46">
        <v>0</v>
      </c>
      <c r="I68" s="47">
        <v>0</v>
      </c>
      <c r="J68" s="47">
        <v>0</v>
      </c>
      <c r="K68" s="47">
        <v>0</v>
      </c>
      <c r="L68" s="48">
        <v>0</v>
      </c>
      <c r="M68" s="46">
        <v>0</v>
      </c>
      <c r="N68" s="47">
        <v>0</v>
      </c>
      <c r="O68" s="47">
        <v>0</v>
      </c>
      <c r="P68" s="47">
        <v>0</v>
      </c>
      <c r="Q68" s="48">
        <v>0</v>
      </c>
      <c r="R68" s="46">
        <v>1.8637874959040351E-4</v>
      </c>
      <c r="S68" s="47">
        <v>0</v>
      </c>
      <c r="T68" s="47">
        <v>1.6058373763376558E-3</v>
      </c>
      <c r="U68" s="47">
        <v>4.2306749830774391E-3</v>
      </c>
      <c r="V68" s="48">
        <v>8.1860585436152578E-4</v>
      </c>
      <c r="W68" s="46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8">
        <v>0</v>
      </c>
      <c r="AF68" s="46">
        <v>0</v>
      </c>
      <c r="AG68" s="47">
        <v>0</v>
      </c>
      <c r="AH68" s="47">
        <v>8.2406999312928109E-3</v>
      </c>
      <c r="AI68" s="48">
        <v>3.5398864507598564E-3</v>
      </c>
      <c r="AJ68" s="72">
        <v>6.226901241051277E-3</v>
      </c>
    </row>
    <row r="69" spans="1:36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0</v>
      </c>
      <c r="F69" s="47">
        <v>0</v>
      </c>
      <c r="G69" s="48">
        <v>0</v>
      </c>
      <c r="H69" s="46">
        <v>0</v>
      </c>
      <c r="I69" s="47">
        <v>0</v>
      </c>
      <c r="J69" s="47">
        <v>0</v>
      </c>
      <c r="K69" s="47">
        <v>0</v>
      </c>
      <c r="L69" s="48">
        <v>0</v>
      </c>
      <c r="M69" s="46">
        <v>0</v>
      </c>
      <c r="N69" s="47">
        <v>0</v>
      </c>
      <c r="O69" s="47">
        <v>0</v>
      </c>
      <c r="P69" s="47">
        <v>0</v>
      </c>
      <c r="Q69" s="48">
        <v>0</v>
      </c>
      <c r="R69" s="46">
        <v>0</v>
      </c>
      <c r="S69" s="47">
        <v>0</v>
      </c>
      <c r="T69" s="47">
        <v>0</v>
      </c>
      <c r="U69" s="47">
        <v>0</v>
      </c>
      <c r="V69" s="48">
        <v>0</v>
      </c>
      <c r="W69" s="46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8">
        <v>0</v>
      </c>
      <c r="AF69" s="46">
        <v>0</v>
      </c>
      <c r="AG69" s="47">
        <v>0</v>
      </c>
      <c r="AH69" s="47">
        <v>0</v>
      </c>
      <c r="AI69" s="48">
        <v>0</v>
      </c>
      <c r="AJ69" s="72">
        <v>0</v>
      </c>
    </row>
    <row r="70" spans="1:36" x14ac:dyDescent="0.3">
      <c r="A70" s="1" t="s">
        <v>116</v>
      </c>
      <c r="B70" s="61" t="s">
        <v>121</v>
      </c>
      <c r="C70" s="46">
        <v>0</v>
      </c>
      <c r="D70" s="47">
        <v>0</v>
      </c>
      <c r="E70" s="47">
        <v>0</v>
      </c>
      <c r="F70" s="47">
        <v>0</v>
      </c>
      <c r="G70" s="48">
        <v>0</v>
      </c>
      <c r="H70" s="46">
        <v>0</v>
      </c>
      <c r="I70" s="47">
        <v>0</v>
      </c>
      <c r="J70" s="47">
        <v>0</v>
      </c>
      <c r="K70" s="47">
        <v>0</v>
      </c>
      <c r="L70" s="48">
        <v>0</v>
      </c>
      <c r="M70" s="46">
        <v>0</v>
      </c>
      <c r="N70" s="47">
        <v>0</v>
      </c>
      <c r="O70" s="47">
        <v>0</v>
      </c>
      <c r="P70" s="47">
        <v>0</v>
      </c>
      <c r="Q70" s="48">
        <v>0</v>
      </c>
      <c r="R70" s="46">
        <v>0</v>
      </c>
      <c r="S70" s="47">
        <v>0</v>
      </c>
      <c r="T70" s="47">
        <v>0</v>
      </c>
      <c r="U70" s="47">
        <v>0</v>
      </c>
      <c r="V70" s="48">
        <v>0</v>
      </c>
      <c r="W70" s="46">
        <v>0</v>
      </c>
      <c r="X70" s="47">
        <v>0</v>
      </c>
      <c r="Y70" s="47">
        <v>1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4.429045484910115E-3</v>
      </c>
      <c r="AF70" s="46">
        <v>0</v>
      </c>
      <c r="AG70" s="47">
        <v>0</v>
      </c>
      <c r="AH70" s="47">
        <v>0</v>
      </c>
      <c r="AI70" s="48">
        <v>0</v>
      </c>
      <c r="AJ70" s="72">
        <v>8.0905387800772369E-5</v>
      </c>
    </row>
    <row r="71" spans="1:36" x14ac:dyDescent="0.3">
      <c r="A71" s="1" t="s">
        <v>122</v>
      </c>
      <c r="B71" s="61" t="s">
        <v>123</v>
      </c>
      <c r="C71" s="46">
        <v>0</v>
      </c>
      <c r="D71" s="47">
        <v>2.4944793309842803E-3</v>
      </c>
      <c r="E71" s="47">
        <v>0</v>
      </c>
      <c r="F71" s="47">
        <v>0</v>
      </c>
      <c r="G71" s="48">
        <v>1.7222090456558943E-4</v>
      </c>
      <c r="H71" s="46">
        <v>0</v>
      </c>
      <c r="I71" s="47">
        <v>0</v>
      </c>
      <c r="J71" s="47">
        <v>0</v>
      </c>
      <c r="K71" s="47">
        <v>0</v>
      </c>
      <c r="L71" s="48">
        <v>0</v>
      </c>
      <c r="M71" s="46">
        <v>0</v>
      </c>
      <c r="N71" s="47">
        <v>0</v>
      </c>
      <c r="O71" s="47">
        <v>0</v>
      </c>
      <c r="P71" s="47">
        <v>0</v>
      </c>
      <c r="Q71" s="48">
        <v>0</v>
      </c>
      <c r="R71" s="46">
        <v>0</v>
      </c>
      <c r="S71" s="47">
        <v>0</v>
      </c>
      <c r="T71" s="47">
        <v>0</v>
      </c>
      <c r="U71" s="47">
        <v>0</v>
      </c>
      <c r="V71" s="48">
        <v>0</v>
      </c>
      <c r="W71" s="46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8">
        <v>0</v>
      </c>
      <c r="AF71" s="46">
        <v>0</v>
      </c>
      <c r="AG71" s="47">
        <v>0</v>
      </c>
      <c r="AH71" s="47">
        <v>0</v>
      </c>
      <c r="AI71" s="48">
        <v>0</v>
      </c>
      <c r="AJ71" s="72">
        <v>7.3350019228699085E-5</v>
      </c>
    </row>
    <row r="72" spans="1:36" x14ac:dyDescent="0.3">
      <c r="A72" s="1" t="s">
        <v>122</v>
      </c>
      <c r="B72" s="61" t="s">
        <v>124</v>
      </c>
      <c r="C72" s="46">
        <v>2.4924056917450692E-2</v>
      </c>
      <c r="D72" s="47">
        <v>0</v>
      </c>
      <c r="E72" s="47">
        <v>0</v>
      </c>
      <c r="F72" s="47">
        <v>0</v>
      </c>
      <c r="G72" s="48">
        <v>1.7684461785243626E-2</v>
      </c>
      <c r="H72" s="46">
        <v>0</v>
      </c>
      <c r="I72" s="47">
        <v>0</v>
      </c>
      <c r="J72" s="47">
        <v>0</v>
      </c>
      <c r="K72" s="47">
        <v>0</v>
      </c>
      <c r="L72" s="48">
        <v>0</v>
      </c>
      <c r="M72" s="46">
        <v>0</v>
      </c>
      <c r="N72" s="47">
        <v>0</v>
      </c>
      <c r="O72" s="47">
        <v>0</v>
      </c>
      <c r="P72" s="47">
        <v>0</v>
      </c>
      <c r="Q72" s="48">
        <v>0</v>
      </c>
      <c r="R72" s="46">
        <v>0</v>
      </c>
      <c r="S72" s="47">
        <v>0</v>
      </c>
      <c r="T72" s="47">
        <v>0</v>
      </c>
      <c r="U72" s="47">
        <v>0</v>
      </c>
      <c r="V72" s="48">
        <v>0</v>
      </c>
      <c r="W72" s="46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8">
        <v>0</v>
      </c>
      <c r="AF72" s="46">
        <v>0</v>
      </c>
      <c r="AG72" s="47">
        <v>0</v>
      </c>
      <c r="AH72" s="47">
        <v>0</v>
      </c>
      <c r="AI72" s="48">
        <v>0</v>
      </c>
      <c r="AJ72" s="72">
        <v>6.6918767147098419E-3</v>
      </c>
    </row>
    <row r="73" spans="1:36" x14ac:dyDescent="0.3">
      <c r="A73" s="1" t="s">
        <v>122</v>
      </c>
      <c r="B73" s="61" t="s">
        <v>125</v>
      </c>
      <c r="C73" s="46">
        <v>0</v>
      </c>
      <c r="D73" s="47">
        <v>0</v>
      </c>
      <c r="E73" s="47">
        <v>0</v>
      </c>
      <c r="F73" s="47">
        <v>0</v>
      </c>
      <c r="G73" s="48">
        <v>0</v>
      </c>
      <c r="H73" s="46">
        <v>0</v>
      </c>
      <c r="I73" s="47">
        <v>0</v>
      </c>
      <c r="J73" s="47">
        <v>0</v>
      </c>
      <c r="K73" s="47">
        <v>0</v>
      </c>
      <c r="L73" s="48">
        <v>0</v>
      </c>
      <c r="M73" s="46">
        <v>0</v>
      </c>
      <c r="N73" s="47">
        <v>0</v>
      </c>
      <c r="O73" s="47">
        <v>0</v>
      </c>
      <c r="P73" s="47">
        <v>0</v>
      </c>
      <c r="Q73" s="48">
        <v>0</v>
      </c>
      <c r="R73" s="46">
        <v>0</v>
      </c>
      <c r="S73" s="47">
        <v>0</v>
      </c>
      <c r="T73" s="47">
        <v>0</v>
      </c>
      <c r="U73" s="47">
        <v>0</v>
      </c>
      <c r="V73" s="48">
        <v>0</v>
      </c>
      <c r="W73" s="46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0</v>
      </c>
      <c r="AF73" s="46">
        <v>0</v>
      </c>
      <c r="AG73" s="47">
        <v>0</v>
      </c>
      <c r="AH73" s="47">
        <v>0</v>
      </c>
      <c r="AI73" s="48">
        <v>0</v>
      </c>
      <c r="AJ73" s="72">
        <v>0</v>
      </c>
    </row>
    <row r="74" spans="1:36" x14ac:dyDescent="0.3">
      <c r="A74" s="1" t="s">
        <v>122</v>
      </c>
      <c r="B74" s="61" t="s">
        <v>126</v>
      </c>
      <c r="C74" s="46">
        <v>0</v>
      </c>
      <c r="D74" s="47">
        <v>0</v>
      </c>
      <c r="E74" s="47">
        <v>0</v>
      </c>
      <c r="F74" s="47">
        <v>0</v>
      </c>
      <c r="G74" s="48">
        <v>0</v>
      </c>
      <c r="H74" s="46">
        <v>0</v>
      </c>
      <c r="I74" s="47">
        <v>0</v>
      </c>
      <c r="J74" s="47">
        <v>0</v>
      </c>
      <c r="K74" s="47">
        <v>0</v>
      </c>
      <c r="L74" s="48">
        <v>0</v>
      </c>
      <c r="M74" s="46">
        <v>0</v>
      </c>
      <c r="N74" s="47">
        <v>0</v>
      </c>
      <c r="O74" s="47">
        <v>0</v>
      </c>
      <c r="P74" s="47">
        <v>0</v>
      </c>
      <c r="Q74" s="48">
        <v>0</v>
      </c>
      <c r="R74" s="46">
        <v>0</v>
      </c>
      <c r="S74" s="47">
        <v>0</v>
      </c>
      <c r="T74" s="47">
        <v>6.2719013481858044E-2</v>
      </c>
      <c r="U74" s="47">
        <v>0</v>
      </c>
      <c r="V74" s="48">
        <v>3.1426760540640615E-3</v>
      </c>
      <c r="W74" s="46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8">
        <v>0</v>
      </c>
      <c r="AF74" s="46">
        <v>0</v>
      </c>
      <c r="AG74" s="47">
        <v>0</v>
      </c>
      <c r="AH74" s="47">
        <v>0</v>
      </c>
      <c r="AI74" s="48">
        <v>0</v>
      </c>
      <c r="AJ74" s="72">
        <v>4.4317070902237418E-4</v>
      </c>
    </row>
    <row r="75" spans="1:36" x14ac:dyDescent="0.3">
      <c r="A75" s="1" t="s">
        <v>127</v>
      </c>
      <c r="B75" s="61" t="s">
        <v>128</v>
      </c>
      <c r="C75" s="46">
        <v>0</v>
      </c>
      <c r="D75" s="47">
        <v>0</v>
      </c>
      <c r="E75" s="47">
        <v>0</v>
      </c>
      <c r="F75" s="47">
        <v>0</v>
      </c>
      <c r="G75" s="48">
        <v>0</v>
      </c>
      <c r="H75" s="46">
        <v>0</v>
      </c>
      <c r="I75" s="47">
        <v>0</v>
      </c>
      <c r="J75" s="47">
        <v>0</v>
      </c>
      <c r="K75" s="47">
        <v>0</v>
      </c>
      <c r="L75" s="48">
        <v>0</v>
      </c>
      <c r="M75" s="46">
        <v>0</v>
      </c>
      <c r="N75" s="47">
        <v>0</v>
      </c>
      <c r="O75" s="47">
        <v>0</v>
      </c>
      <c r="P75" s="47">
        <v>0</v>
      </c>
      <c r="Q75" s="48">
        <v>0</v>
      </c>
      <c r="R75" s="46">
        <v>0</v>
      </c>
      <c r="S75" s="47">
        <v>0</v>
      </c>
      <c r="T75" s="47">
        <v>0</v>
      </c>
      <c r="U75" s="47">
        <v>0</v>
      </c>
      <c r="V75" s="48">
        <v>0</v>
      </c>
      <c r="W75" s="46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8">
        <v>0</v>
      </c>
      <c r="AF75" s="46">
        <v>0</v>
      </c>
      <c r="AG75" s="47">
        <v>0</v>
      </c>
      <c r="AH75" s="47">
        <v>0</v>
      </c>
      <c r="AI75" s="48">
        <v>0</v>
      </c>
      <c r="AJ75" s="72">
        <v>0</v>
      </c>
    </row>
    <row r="76" spans="1:36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0</v>
      </c>
      <c r="F76" s="47">
        <v>0</v>
      </c>
      <c r="G76" s="48">
        <v>0</v>
      </c>
      <c r="H76" s="46">
        <v>0</v>
      </c>
      <c r="I76" s="47">
        <v>0</v>
      </c>
      <c r="J76" s="47">
        <v>0</v>
      </c>
      <c r="K76" s="47">
        <v>0</v>
      </c>
      <c r="L76" s="48">
        <v>0</v>
      </c>
      <c r="M76" s="46">
        <v>0</v>
      </c>
      <c r="N76" s="47">
        <v>0</v>
      </c>
      <c r="O76" s="47">
        <v>0</v>
      </c>
      <c r="P76" s="47">
        <v>0</v>
      </c>
      <c r="Q76" s="48">
        <v>0</v>
      </c>
      <c r="R76" s="46">
        <v>0</v>
      </c>
      <c r="S76" s="47">
        <v>0</v>
      </c>
      <c r="T76" s="47">
        <v>0</v>
      </c>
      <c r="U76" s="47">
        <v>0</v>
      </c>
      <c r="V76" s="48">
        <v>0</v>
      </c>
      <c r="W76" s="46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8">
        <v>0</v>
      </c>
      <c r="AF76" s="46">
        <v>0</v>
      </c>
      <c r="AG76" s="47">
        <v>0</v>
      </c>
      <c r="AH76" s="47">
        <v>0</v>
      </c>
      <c r="AI76" s="48">
        <v>0</v>
      </c>
      <c r="AJ76" s="72">
        <v>0</v>
      </c>
    </row>
    <row r="77" spans="1:36" x14ac:dyDescent="0.3">
      <c r="A77" s="1" t="s">
        <v>130</v>
      </c>
      <c r="B77" s="61" t="s">
        <v>131</v>
      </c>
      <c r="C77" s="46">
        <v>0</v>
      </c>
      <c r="D77" s="47">
        <v>0</v>
      </c>
      <c r="E77" s="47">
        <v>0</v>
      </c>
      <c r="F77" s="47">
        <v>0</v>
      </c>
      <c r="G77" s="48">
        <v>0</v>
      </c>
      <c r="H77" s="46">
        <v>0</v>
      </c>
      <c r="I77" s="47">
        <v>0</v>
      </c>
      <c r="J77" s="47">
        <v>0</v>
      </c>
      <c r="K77" s="47">
        <v>0</v>
      </c>
      <c r="L77" s="48">
        <v>0</v>
      </c>
      <c r="M77" s="46">
        <v>3.2387693790879414E-3</v>
      </c>
      <c r="N77" s="47">
        <v>0</v>
      </c>
      <c r="O77" s="47">
        <v>0</v>
      </c>
      <c r="P77" s="47">
        <v>0</v>
      </c>
      <c r="Q77" s="48">
        <v>1.8715567578432518E-3</v>
      </c>
      <c r="R77" s="46">
        <v>0</v>
      </c>
      <c r="S77" s="47">
        <v>0</v>
      </c>
      <c r="T77" s="47">
        <v>0</v>
      </c>
      <c r="U77" s="47">
        <v>3.2027003279416266E-2</v>
      </c>
      <c r="V77" s="48">
        <v>6.8813781906633025E-3</v>
      </c>
      <c r="W77" s="46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8">
        <v>0</v>
      </c>
      <c r="AF77" s="46">
        <v>0</v>
      </c>
      <c r="AG77" s="47">
        <v>0</v>
      </c>
      <c r="AH77" s="47">
        <v>0</v>
      </c>
      <c r="AI77" s="48">
        <v>0</v>
      </c>
      <c r="AJ77" s="72">
        <v>1.3849945454630795E-3</v>
      </c>
    </row>
    <row r="78" spans="1:36" x14ac:dyDescent="0.3">
      <c r="A78" s="1" t="s">
        <v>130</v>
      </c>
      <c r="B78" s="61" t="s">
        <v>132</v>
      </c>
      <c r="C78" s="46">
        <v>0</v>
      </c>
      <c r="D78" s="47">
        <v>0</v>
      </c>
      <c r="E78" s="47">
        <v>0</v>
      </c>
      <c r="F78" s="47">
        <v>0</v>
      </c>
      <c r="G78" s="48">
        <v>0</v>
      </c>
      <c r="H78" s="46">
        <v>0</v>
      </c>
      <c r="I78" s="47">
        <v>0</v>
      </c>
      <c r="J78" s="47">
        <v>0</v>
      </c>
      <c r="K78" s="47">
        <v>0</v>
      </c>
      <c r="L78" s="48">
        <v>0</v>
      </c>
      <c r="M78" s="46">
        <v>0</v>
      </c>
      <c r="N78" s="47">
        <v>0</v>
      </c>
      <c r="O78" s="47">
        <v>0</v>
      </c>
      <c r="P78" s="47">
        <v>0</v>
      </c>
      <c r="Q78" s="48">
        <v>0</v>
      </c>
      <c r="R78" s="46">
        <v>0</v>
      </c>
      <c r="S78" s="47">
        <v>0</v>
      </c>
      <c r="T78" s="47">
        <v>0</v>
      </c>
      <c r="U78" s="47">
        <v>0</v>
      </c>
      <c r="V78" s="48">
        <v>0</v>
      </c>
      <c r="W78" s="46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8">
        <v>0</v>
      </c>
      <c r="AF78" s="46">
        <v>0</v>
      </c>
      <c r="AG78" s="47">
        <v>0</v>
      </c>
      <c r="AH78" s="47">
        <v>0</v>
      </c>
      <c r="AI78" s="48">
        <v>0</v>
      </c>
      <c r="AJ78" s="72">
        <v>0</v>
      </c>
    </row>
    <row r="79" spans="1:36" x14ac:dyDescent="0.3">
      <c r="A79" s="1" t="s">
        <v>130</v>
      </c>
      <c r="B79" s="61" t="s">
        <v>133</v>
      </c>
      <c r="C79" s="46">
        <v>2.1272809638841913E-3</v>
      </c>
      <c r="D79" s="47">
        <v>5.9382305346573948E-4</v>
      </c>
      <c r="E79" s="47">
        <v>0</v>
      </c>
      <c r="F79" s="47">
        <v>0</v>
      </c>
      <c r="G79" s="48">
        <v>1.5604572050682533E-3</v>
      </c>
      <c r="H79" s="46">
        <v>0</v>
      </c>
      <c r="I79" s="47">
        <v>0</v>
      </c>
      <c r="J79" s="47">
        <v>0</v>
      </c>
      <c r="K79" s="47">
        <v>0</v>
      </c>
      <c r="L79" s="48">
        <v>0</v>
      </c>
      <c r="M79" s="46">
        <v>5.1406801275394358E-5</v>
      </c>
      <c r="N79" s="47">
        <v>0</v>
      </c>
      <c r="O79" s="47">
        <v>0</v>
      </c>
      <c r="P79" s="47">
        <v>0</v>
      </c>
      <c r="Q79" s="48">
        <v>4.1406451587471298E-5</v>
      </c>
      <c r="R79" s="46">
        <v>1.1138646081284708E-3</v>
      </c>
      <c r="S79" s="47">
        <v>0</v>
      </c>
      <c r="T79" s="47">
        <v>0</v>
      </c>
      <c r="U79" s="47">
        <v>0</v>
      </c>
      <c r="V79" s="48">
        <v>9.2043158777012878E-4</v>
      </c>
      <c r="W79" s="46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8">
        <v>0</v>
      </c>
      <c r="AF79" s="46">
        <v>0</v>
      </c>
      <c r="AG79" s="47">
        <v>0</v>
      </c>
      <c r="AH79" s="47">
        <v>0</v>
      </c>
      <c r="AI79" s="48">
        <v>0</v>
      </c>
      <c r="AJ79" s="72">
        <v>5.9717310699798881E-4</v>
      </c>
    </row>
    <row r="80" spans="1:36" x14ac:dyDescent="0.3">
      <c r="A80" s="1" t="s">
        <v>130</v>
      </c>
      <c r="B80" s="61" t="s">
        <v>134</v>
      </c>
      <c r="C80" s="46">
        <v>0</v>
      </c>
      <c r="D80" s="47">
        <v>0</v>
      </c>
      <c r="E80" s="47">
        <v>0</v>
      </c>
      <c r="F80" s="47">
        <v>0</v>
      </c>
      <c r="G80" s="48">
        <v>0</v>
      </c>
      <c r="H80" s="46">
        <v>0</v>
      </c>
      <c r="I80" s="47">
        <v>0</v>
      </c>
      <c r="J80" s="47">
        <v>0</v>
      </c>
      <c r="K80" s="47">
        <v>0</v>
      </c>
      <c r="L80" s="48">
        <v>0</v>
      </c>
      <c r="M80" s="46">
        <v>0</v>
      </c>
      <c r="N80" s="47">
        <v>0</v>
      </c>
      <c r="O80" s="47">
        <v>0</v>
      </c>
      <c r="P80" s="47">
        <v>0</v>
      </c>
      <c r="Q80" s="48">
        <v>0</v>
      </c>
      <c r="R80" s="46">
        <v>0</v>
      </c>
      <c r="S80" s="47">
        <v>0</v>
      </c>
      <c r="T80" s="47">
        <v>0</v>
      </c>
      <c r="U80" s="47">
        <v>0</v>
      </c>
      <c r="V80" s="48">
        <v>0</v>
      </c>
      <c r="W80" s="46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8">
        <v>0</v>
      </c>
      <c r="AF80" s="46">
        <v>0</v>
      </c>
      <c r="AG80" s="47">
        <v>0</v>
      </c>
      <c r="AH80" s="47">
        <v>0</v>
      </c>
      <c r="AI80" s="48">
        <v>0</v>
      </c>
      <c r="AJ80" s="72">
        <v>0</v>
      </c>
    </row>
    <row r="81" spans="1:36" x14ac:dyDescent="0.3">
      <c r="A81" s="1" t="s">
        <v>130</v>
      </c>
      <c r="B81" s="61" t="s">
        <v>135</v>
      </c>
      <c r="C81" s="46">
        <v>0</v>
      </c>
      <c r="D81" s="47">
        <v>0</v>
      </c>
      <c r="E81" s="47">
        <v>0</v>
      </c>
      <c r="F81" s="47">
        <v>0</v>
      </c>
      <c r="G81" s="48">
        <v>0</v>
      </c>
      <c r="H81" s="46">
        <v>0</v>
      </c>
      <c r="I81" s="47">
        <v>0</v>
      </c>
      <c r="J81" s="47">
        <v>0</v>
      </c>
      <c r="K81" s="47">
        <v>0</v>
      </c>
      <c r="L81" s="48">
        <v>0</v>
      </c>
      <c r="M81" s="46">
        <v>0</v>
      </c>
      <c r="N81" s="47">
        <v>0</v>
      </c>
      <c r="O81" s="47">
        <v>0</v>
      </c>
      <c r="P81" s="47">
        <v>0</v>
      </c>
      <c r="Q81" s="48">
        <v>0</v>
      </c>
      <c r="R81" s="46">
        <v>3.3288804415518855E-4</v>
      </c>
      <c r="S81" s="47">
        <v>0</v>
      </c>
      <c r="T81" s="47">
        <v>0</v>
      </c>
      <c r="U81" s="47">
        <v>3.2673637122613688E-2</v>
      </c>
      <c r="V81" s="48">
        <v>1.4822299108457324E-3</v>
      </c>
      <c r="W81" s="46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8">
        <v>0</v>
      </c>
      <c r="AF81" s="46">
        <v>0</v>
      </c>
      <c r="AG81" s="47">
        <v>0</v>
      </c>
      <c r="AH81" s="47">
        <v>0</v>
      </c>
      <c r="AI81" s="48">
        <v>0</v>
      </c>
      <c r="AJ81" s="72">
        <v>1.8186182675846492E-4</v>
      </c>
    </row>
    <row r="82" spans="1:36" x14ac:dyDescent="0.3">
      <c r="A82" s="1" t="s">
        <v>136</v>
      </c>
      <c r="B82" s="61" t="s">
        <v>137</v>
      </c>
      <c r="C82" s="46">
        <v>0</v>
      </c>
      <c r="D82" s="47">
        <v>0</v>
      </c>
      <c r="E82" s="47">
        <v>0</v>
      </c>
      <c r="F82" s="47">
        <v>0</v>
      </c>
      <c r="G82" s="48">
        <v>0</v>
      </c>
      <c r="H82" s="46">
        <v>0</v>
      </c>
      <c r="I82" s="47">
        <v>0</v>
      </c>
      <c r="J82" s="47">
        <v>1.5326406989679001E-3</v>
      </c>
      <c r="K82" s="47">
        <v>0</v>
      </c>
      <c r="L82" s="48">
        <v>1.5097058017267311E-3</v>
      </c>
      <c r="M82" s="46">
        <v>0</v>
      </c>
      <c r="N82" s="47">
        <v>0</v>
      </c>
      <c r="O82" s="47">
        <v>0</v>
      </c>
      <c r="P82" s="47">
        <v>0</v>
      </c>
      <c r="Q82" s="48">
        <v>0</v>
      </c>
      <c r="R82" s="46">
        <v>0</v>
      </c>
      <c r="S82" s="47">
        <v>0</v>
      </c>
      <c r="T82" s="47">
        <v>0</v>
      </c>
      <c r="U82" s="47">
        <v>1.50465387722875E-3</v>
      </c>
      <c r="V82" s="48">
        <v>4.3399767920540767E-4</v>
      </c>
      <c r="W82" s="46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8">
        <v>0</v>
      </c>
      <c r="AF82" s="46">
        <v>0</v>
      </c>
      <c r="AG82" s="47">
        <v>0</v>
      </c>
      <c r="AH82" s="47">
        <v>0</v>
      </c>
      <c r="AI82" s="48">
        <v>0</v>
      </c>
      <c r="AJ82" s="72">
        <v>2.6162884800411628E-4</v>
      </c>
    </row>
    <row r="83" spans="1:36" x14ac:dyDescent="0.3">
      <c r="A83" s="1" t="s">
        <v>136</v>
      </c>
      <c r="B83" s="61" t="s">
        <v>138</v>
      </c>
      <c r="C83" s="46">
        <v>0</v>
      </c>
      <c r="D83" s="47">
        <v>0</v>
      </c>
      <c r="E83" s="47">
        <v>0</v>
      </c>
      <c r="F83" s="47">
        <v>0</v>
      </c>
      <c r="G83" s="48">
        <v>0</v>
      </c>
      <c r="H83" s="46">
        <v>0</v>
      </c>
      <c r="I83" s="47">
        <v>0</v>
      </c>
      <c r="J83" s="47">
        <v>0</v>
      </c>
      <c r="K83" s="47">
        <v>0</v>
      </c>
      <c r="L83" s="48">
        <v>0</v>
      </c>
      <c r="M83" s="46">
        <v>0</v>
      </c>
      <c r="N83" s="47">
        <v>0</v>
      </c>
      <c r="O83" s="47">
        <v>0</v>
      </c>
      <c r="P83" s="47">
        <v>0</v>
      </c>
      <c r="Q83" s="48">
        <v>0</v>
      </c>
      <c r="R83" s="46">
        <v>0</v>
      </c>
      <c r="S83" s="47">
        <v>0</v>
      </c>
      <c r="T83" s="47">
        <v>0</v>
      </c>
      <c r="U83" s="47">
        <v>0</v>
      </c>
      <c r="V83" s="48">
        <v>0</v>
      </c>
      <c r="W83" s="46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8">
        <v>0</v>
      </c>
      <c r="AF83" s="46">
        <v>0</v>
      </c>
      <c r="AG83" s="47">
        <v>0</v>
      </c>
      <c r="AH83" s="47">
        <v>0</v>
      </c>
      <c r="AI83" s="48">
        <v>0</v>
      </c>
      <c r="AJ83" s="72">
        <v>0</v>
      </c>
    </row>
    <row r="84" spans="1:36" x14ac:dyDescent="0.3">
      <c r="A84" s="1" t="s">
        <v>136</v>
      </c>
      <c r="B84" s="61" t="s">
        <v>139</v>
      </c>
      <c r="C84" s="46">
        <v>0</v>
      </c>
      <c r="D84" s="47">
        <v>0</v>
      </c>
      <c r="E84" s="47">
        <v>0</v>
      </c>
      <c r="F84" s="47">
        <v>0</v>
      </c>
      <c r="G84" s="48">
        <v>0</v>
      </c>
      <c r="H84" s="46">
        <v>0</v>
      </c>
      <c r="I84" s="47">
        <v>0</v>
      </c>
      <c r="J84" s="47">
        <v>0</v>
      </c>
      <c r="K84" s="47">
        <v>0</v>
      </c>
      <c r="L84" s="48">
        <v>0</v>
      </c>
      <c r="M84" s="46">
        <v>0</v>
      </c>
      <c r="N84" s="47">
        <v>0</v>
      </c>
      <c r="O84" s="47">
        <v>0</v>
      </c>
      <c r="P84" s="47">
        <v>0</v>
      </c>
      <c r="Q84" s="48">
        <v>0</v>
      </c>
      <c r="R84" s="46">
        <v>0</v>
      </c>
      <c r="S84" s="47">
        <v>0</v>
      </c>
      <c r="T84" s="47">
        <v>0</v>
      </c>
      <c r="U84" s="47">
        <v>0</v>
      </c>
      <c r="V84" s="48">
        <v>0</v>
      </c>
      <c r="W84" s="46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8">
        <v>0</v>
      </c>
      <c r="AF84" s="46">
        <v>0</v>
      </c>
      <c r="AG84" s="47">
        <v>0</v>
      </c>
      <c r="AH84" s="47">
        <v>0</v>
      </c>
      <c r="AI84" s="48">
        <v>0</v>
      </c>
      <c r="AJ84" s="72">
        <v>0</v>
      </c>
    </row>
    <row r="85" spans="1:36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0</v>
      </c>
      <c r="F85" s="47">
        <v>0</v>
      </c>
      <c r="G85" s="48">
        <v>0</v>
      </c>
      <c r="H85" s="46">
        <v>0</v>
      </c>
      <c r="I85" s="47">
        <v>0</v>
      </c>
      <c r="J85" s="47">
        <v>0</v>
      </c>
      <c r="K85" s="47">
        <v>0</v>
      </c>
      <c r="L85" s="48">
        <v>0</v>
      </c>
      <c r="M85" s="46">
        <v>0</v>
      </c>
      <c r="N85" s="47">
        <v>0</v>
      </c>
      <c r="O85" s="47">
        <v>0</v>
      </c>
      <c r="P85" s="47">
        <v>0</v>
      </c>
      <c r="Q85" s="48">
        <v>0</v>
      </c>
      <c r="R85" s="46">
        <v>0</v>
      </c>
      <c r="S85" s="47">
        <v>0</v>
      </c>
      <c r="T85" s="47">
        <v>0</v>
      </c>
      <c r="U85" s="47">
        <v>0</v>
      </c>
      <c r="V85" s="48">
        <v>0</v>
      </c>
      <c r="W85" s="46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8">
        <v>0</v>
      </c>
      <c r="AF85" s="46">
        <v>0</v>
      </c>
      <c r="AG85" s="47">
        <v>0</v>
      </c>
      <c r="AH85" s="47">
        <v>0</v>
      </c>
      <c r="AI85" s="48">
        <v>0</v>
      </c>
      <c r="AJ85" s="72">
        <v>0</v>
      </c>
    </row>
    <row r="86" spans="1:36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0</v>
      </c>
      <c r="F86" s="47">
        <v>0</v>
      </c>
      <c r="G86" s="48">
        <v>0</v>
      </c>
      <c r="H86" s="46">
        <v>0</v>
      </c>
      <c r="I86" s="47">
        <v>0</v>
      </c>
      <c r="J86" s="47">
        <v>0</v>
      </c>
      <c r="K86" s="47">
        <v>0</v>
      </c>
      <c r="L86" s="48">
        <v>0</v>
      </c>
      <c r="M86" s="46">
        <v>0</v>
      </c>
      <c r="N86" s="47">
        <v>0</v>
      </c>
      <c r="O86" s="47">
        <v>0</v>
      </c>
      <c r="P86" s="47">
        <v>0</v>
      </c>
      <c r="Q86" s="48">
        <v>0</v>
      </c>
      <c r="R86" s="46">
        <v>0</v>
      </c>
      <c r="S86" s="47">
        <v>0</v>
      </c>
      <c r="T86" s="47">
        <v>0</v>
      </c>
      <c r="U86" s="47">
        <v>0</v>
      </c>
      <c r="V86" s="48">
        <v>0</v>
      </c>
      <c r="W86" s="46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8">
        <v>0</v>
      </c>
      <c r="AF86" s="46">
        <v>0</v>
      </c>
      <c r="AG86" s="47">
        <v>0</v>
      </c>
      <c r="AH86" s="47">
        <v>0</v>
      </c>
      <c r="AI86" s="48">
        <v>0</v>
      </c>
      <c r="AJ86" s="72">
        <v>0</v>
      </c>
    </row>
    <row r="87" spans="1:36" x14ac:dyDescent="0.3">
      <c r="A87" s="1" t="s">
        <v>136</v>
      </c>
      <c r="B87" s="61" t="s">
        <v>142</v>
      </c>
      <c r="C87" s="46">
        <v>0</v>
      </c>
      <c r="D87" s="47">
        <v>0</v>
      </c>
      <c r="E87" s="47">
        <v>0</v>
      </c>
      <c r="F87" s="47">
        <v>0</v>
      </c>
      <c r="G87" s="48">
        <v>0</v>
      </c>
      <c r="H87" s="46">
        <v>0</v>
      </c>
      <c r="I87" s="47">
        <v>0</v>
      </c>
      <c r="J87" s="47">
        <v>0</v>
      </c>
      <c r="K87" s="47">
        <v>0</v>
      </c>
      <c r="L87" s="48">
        <v>0</v>
      </c>
      <c r="M87" s="46">
        <v>0</v>
      </c>
      <c r="N87" s="47">
        <v>0</v>
      </c>
      <c r="O87" s="47">
        <v>0</v>
      </c>
      <c r="P87" s="47">
        <v>0</v>
      </c>
      <c r="Q87" s="48">
        <v>0</v>
      </c>
      <c r="R87" s="46">
        <v>0</v>
      </c>
      <c r="S87" s="47">
        <v>0</v>
      </c>
      <c r="T87" s="47">
        <v>0</v>
      </c>
      <c r="U87" s="47">
        <v>0</v>
      </c>
      <c r="V87" s="48">
        <v>0</v>
      </c>
      <c r="W87" s="46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8">
        <v>0</v>
      </c>
      <c r="AF87" s="46">
        <v>0</v>
      </c>
      <c r="AG87" s="47">
        <v>0</v>
      </c>
      <c r="AH87" s="47">
        <v>0</v>
      </c>
      <c r="AI87" s="48">
        <v>0</v>
      </c>
      <c r="AJ87" s="72">
        <v>0</v>
      </c>
    </row>
    <row r="88" spans="1:36" x14ac:dyDescent="0.3">
      <c r="A88" s="1" t="s">
        <v>143</v>
      </c>
      <c r="B88" s="61" t="s">
        <v>144</v>
      </c>
      <c r="C88" s="46">
        <v>0</v>
      </c>
      <c r="D88" s="47">
        <v>0</v>
      </c>
      <c r="E88" s="47">
        <v>0</v>
      </c>
      <c r="F88" s="47">
        <v>0</v>
      </c>
      <c r="G88" s="48">
        <v>0</v>
      </c>
      <c r="H88" s="46">
        <v>0</v>
      </c>
      <c r="I88" s="47">
        <v>0</v>
      </c>
      <c r="J88" s="47">
        <v>0</v>
      </c>
      <c r="K88" s="47">
        <v>0</v>
      </c>
      <c r="L88" s="48">
        <v>0</v>
      </c>
      <c r="M88" s="46">
        <v>0</v>
      </c>
      <c r="N88" s="47">
        <v>0</v>
      </c>
      <c r="O88" s="47">
        <v>0</v>
      </c>
      <c r="P88" s="47">
        <v>0</v>
      </c>
      <c r="Q88" s="48">
        <v>0</v>
      </c>
      <c r="R88" s="46">
        <v>0</v>
      </c>
      <c r="S88" s="47">
        <v>0</v>
      </c>
      <c r="T88" s="47">
        <v>0</v>
      </c>
      <c r="U88" s="47">
        <v>0</v>
      </c>
      <c r="V88" s="48">
        <v>0</v>
      </c>
      <c r="W88" s="46">
        <v>0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7">
        <v>0</v>
      </c>
      <c r="AE88" s="48">
        <v>0</v>
      </c>
      <c r="AF88" s="46">
        <v>0</v>
      </c>
      <c r="AG88" s="47">
        <v>0</v>
      </c>
      <c r="AH88" s="47">
        <v>0</v>
      </c>
      <c r="AI88" s="48">
        <v>0</v>
      </c>
      <c r="AJ88" s="72">
        <v>0</v>
      </c>
    </row>
    <row r="89" spans="1:36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0</v>
      </c>
      <c r="F89" s="47">
        <v>0</v>
      </c>
      <c r="G89" s="48">
        <v>0</v>
      </c>
      <c r="H89" s="46">
        <v>0</v>
      </c>
      <c r="I89" s="47">
        <v>0</v>
      </c>
      <c r="J89" s="47">
        <v>0</v>
      </c>
      <c r="K89" s="47">
        <v>0</v>
      </c>
      <c r="L89" s="48">
        <v>0</v>
      </c>
      <c r="M89" s="46">
        <v>0</v>
      </c>
      <c r="N89" s="47">
        <v>0</v>
      </c>
      <c r="O89" s="47">
        <v>0</v>
      </c>
      <c r="P89" s="47">
        <v>0</v>
      </c>
      <c r="Q89" s="48">
        <v>0</v>
      </c>
      <c r="R89" s="46">
        <v>0</v>
      </c>
      <c r="S89" s="47">
        <v>0</v>
      </c>
      <c r="T89" s="47">
        <v>0</v>
      </c>
      <c r="U89" s="47">
        <v>0</v>
      </c>
      <c r="V89" s="48">
        <v>0</v>
      </c>
      <c r="W89" s="46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8">
        <v>0</v>
      </c>
      <c r="AF89" s="46">
        <v>0</v>
      </c>
      <c r="AG89" s="47">
        <v>0</v>
      </c>
      <c r="AH89" s="47">
        <v>0</v>
      </c>
      <c r="AI89" s="48">
        <v>0</v>
      </c>
      <c r="AJ89" s="72">
        <v>0</v>
      </c>
    </row>
    <row r="90" spans="1:36" x14ac:dyDescent="0.3">
      <c r="A90" s="1" t="s">
        <v>146</v>
      </c>
      <c r="B90" s="61" t="s">
        <v>147</v>
      </c>
      <c r="C90" s="46">
        <v>0</v>
      </c>
      <c r="D90" s="47">
        <v>0</v>
      </c>
      <c r="E90" s="47">
        <v>0</v>
      </c>
      <c r="F90" s="47">
        <v>0</v>
      </c>
      <c r="G90" s="48">
        <v>0</v>
      </c>
      <c r="H90" s="46">
        <v>0</v>
      </c>
      <c r="I90" s="47">
        <v>0</v>
      </c>
      <c r="J90" s="47">
        <v>0</v>
      </c>
      <c r="K90" s="47">
        <v>0</v>
      </c>
      <c r="L90" s="48">
        <v>0</v>
      </c>
      <c r="M90" s="46">
        <v>0</v>
      </c>
      <c r="N90" s="47">
        <v>0</v>
      </c>
      <c r="O90" s="47">
        <v>0</v>
      </c>
      <c r="P90" s="47">
        <v>0</v>
      </c>
      <c r="Q90" s="48">
        <v>0</v>
      </c>
      <c r="R90" s="46">
        <v>0</v>
      </c>
      <c r="S90" s="47">
        <v>0</v>
      </c>
      <c r="T90" s="47">
        <v>0</v>
      </c>
      <c r="U90" s="47">
        <v>0</v>
      </c>
      <c r="V90" s="48">
        <v>0</v>
      </c>
      <c r="W90" s="46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8">
        <v>0</v>
      </c>
      <c r="AF90" s="46">
        <v>0</v>
      </c>
      <c r="AG90" s="47">
        <v>0</v>
      </c>
      <c r="AH90" s="47">
        <v>0</v>
      </c>
      <c r="AI90" s="48">
        <v>0</v>
      </c>
      <c r="AJ90" s="72">
        <v>0</v>
      </c>
    </row>
    <row r="91" spans="1:36" x14ac:dyDescent="0.3">
      <c r="A91" s="1" t="s">
        <v>146</v>
      </c>
      <c r="B91" s="61" t="s">
        <v>148</v>
      </c>
      <c r="C91" s="46">
        <v>0</v>
      </c>
      <c r="D91" s="47">
        <v>0</v>
      </c>
      <c r="E91" s="47">
        <v>0</v>
      </c>
      <c r="F91" s="47">
        <v>0</v>
      </c>
      <c r="G91" s="48">
        <v>0</v>
      </c>
      <c r="H91" s="46">
        <v>0</v>
      </c>
      <c r="I91" s="47">
        <v>0</v>
      </c>
      <c r="J91" s="47">
        <v>0</v>
      </c>
      <c r="K91" s="47">
        <v>0</v>
      </c>
      <c r="L91" s="48">
        <v>0</v>
      </c>
      <c r="M91" s="46">
        <v>0</v>
      </c>
      <c r="N91" s="47">
        <v>0</v>
      </c>
      <c r="O91" s="47">
        <v>0</v>
      </c>
      <c r="P91" s="47">
        <v>0</v>
      </c>
      <c r="Q91" s="48">
        <v>0</v>
      </c>
      <c r="R91" s="46">
        <v>0</v>
      </c>
      <c r="S91" s="47">
        <v>0</v>
      </c>
      <c r="T91" s="47">
        <v>0</v>
      </c>
      <c r="U91" s="47">
        <v>0</v>
      </c>
      <c r="V91" s="48">
        <v>0</v>
      </c>
      <c r="W91" s="46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8">
        <v>0</v>
      </c>
      <c r="AF91" s="46">
        <v>0</v>
      </c>
      <c r="AG91" s="47">
        <v>0</v>
      </c>
      <c r="AH91" s="47">
        <v>0</v>
      </c>
      <c r="AI91" s="48">
        <v>0</v>
      </c>
      <c r="AJ91" s="72">
        <v>0</v>
      </c>
    </row>
    <row r="92" spans="1:36" x14ac:dyDescent="0.3">
      <c r="A92" s="1" t="s">
        <v>146</v>
      </c>
      <c r="B92" s="61" t="s">
        <v>149</v>
      </c>
      <c r="C92" s="46">
        <v>0</v>
      </c>
      <c r="D92" s="47">
        <v>0</v>
      </c>
      <c r="E92" s="47">
        <v>0</v>
      </c>
      <c r="F92" s="47">
        <v>0</v>
      </c>
      <c r="G92" s="48">
        <v>0</v>
      </c>
      <c r="H92" s="46">
        <v>0</v>
      </c>
      <c r="I92" s="47">
        <v>0</v>
      </c>
      <c r="J92" s="47">
        <v>0</v>
      </c>
      <c r="K92" s="47">
        <v>0</v>
      </c>
      <c r="L92" s="48">
        <v>0</v>
      </c>
      <c r="M92" s="46">
        <v>0</v>
      </c>
      <c r="N92" s="47">
        <v>0</v>
      </c>
      <c r="O92" s="47">
        <v>0</v>
      </c>
      <c r="P92" s="47">
        <v>0</v>
      </c>
      <c r="Q92" s="48">
        <v>0</v>
      </c>
      <c r="R92" s="46">
        <v>0</v>
      </c>
      <c r="S92" s="47">
        <v>0</v>
      </c>
      <c r="T92" s="47">
        <v>0</v>
      </c>
      <c r="U92" s="47">
        <v>0</v>
      </c>
      <c r="V92" s="48">
        <v>0</v>
      </c>
      <c r="W92" s="46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8">
        <v>0</v>
      </c>
      <c r="AF92" s="46">
        <v>0</v>
      </c>
      <c r="AG92" s="47">
        <v>0</v>
      </c>
      <c r="AH92" s="47">
        <v>0</v>
      </c>
      <c r="AI92" s="48">
        <v>0</v>
      </c>
      <c r="AJ92" s="72">
        <v>0</v>
      </c>
    </row>
    <row r="93" spans="1:36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0</v>
      </c>
      <c r="F93" s="47">
        <v>0</v>
      </c>
      <c r="G93" s="48">
        <v>0</v>
      </c>
      <c r="H93" s="46">
        <v>0</v>
      </c>
      <c r="I93" s="47">
        <v>0</v>
      </c>
      <c r="J93" s="47">
        <v>0</v>
      </c>
      <c r="K93" s="47">
        <v>0</v>
      </c>
      <c r="L93" s="48">
        <v>0</v>
      </c>
      <c r="M93" s="46">
        <v>0</v>
      </c>
      <c r="N93" s="47">
        <v>0</v>
      </c>
      <c r="O93" s="47">
        <v>0</v>
      </c>
      <c r="P93" s="47">
        <v>0</v>
      </c>
      <c r="Q93" s="48">
        <v>0</v>
      </c>
      <c r="R93" s="46">
        <v>0</v>
      </c>
      <c r="S93" s="47">
        <v>0</v>
      </c>
      <c r="T93" s="47">
        <v>0</v>
      </c>
      <c r="U93" s="47">
        <v>0</v>
      </c>
      <c r="V93" s="48">
        <v>0</v>
      </c>
      <c r="W93" s="46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0</v>
      </c>
      <c r="AF93" s="46">
        <v>0</v>
      </c>
      <c r="AG93" s="47">
        <v>0</v>
      </c>
      <c r="AH93" s="47">
        <v>0</v>
      </c>
      <c r="AI93" s="48">
        <v>0</v>
      </c>
      <c r="AJ93" s="72">
        <v>0</v>
      </c>
    </row>
    <row r="94" spans="1:36" x14ac:dyDescent="0.3">
      <c r="A94" s="1" t="s">
        <v>146</v>
      </c>
      <c r="B94" s="61" t="s">
        <v>151</v>
      </c>
      <c r="C94" s="46">
        <v>0</v>
      </c>
      <c r="D94" s="47">
        <v>0</v>
      </c>
      <c r="E94" s="47">
        <v>0</v>
      </c>
      <c r="F94" s="47">
        <v>0</v>
      </c>
      <c r="G94" s="48">
        <v>0</v>
      </c>
      <c r="H94" s="46">
        <v>0</v>
      </c>
      <c r="I94" s="47">
        <v>0</v>
      </c>
      <c r="J94" s="47">
        <v>0</v>
      </c>
      <c r="K94" s="47">
        <v>0</v>
      </c>
      <c r="L94" s="48">
        <v>0</v>
      </c>
      <c r="M94" s="46">
        <v>0</v>
      </c>
      <c r="N94" s="47">
        <v>0</v>
      </c>
      <c r="O94" s="47">
        <v>0</v>
      </c>
      <c r="P94" s="47">
        <v>0</v>
      </c>
      <c r="Q94" s="48">
        <v>0</v>
      </c>
      <c r="R94" s="46">
        <v>0</v>
      </c>
      <c r="S94" s="47">
        <v>0</v>
      </c>
      <c r="T94" s="47">
        <v>0</v>
      </c>
      <c r="U94" s="47">
        <v>0</v>
      </c>
      <c r="V94" s="48">
        <v>0</v>
      </c>
      <c r="W94" s="46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8">
        <v>0</v>
      </c>
      <c r="AF94" s="46">
        <v>0</v>
      </c>
      <c r="AG94" s="47">
        <v>0</v>
      </c>
      <c r="AH94" s="47">
        <v>0</v>
      </c>
      <c r="AI94" s="48">
        <v>0</v>
      </c>
      <c r="AJ94" s="72">
        <v>0</v>
      </c>
    </row>
    <row r="95" spans="1:36" x14ac:dyDescent="0.3">
      <c r="A95" s="1" t="s">
        <v>152</v>
      </c>
      <c r="B95" s="61" t="s">
        <v>153</v>
      </c>
      <c r="C95" s="46">
        <v>0</v>
      </c>
      <c r="D95" s="47">
        <v>0</v>
      </c>
      <c r="E95" s="47">
        <v>0</v>
      </c>
      <c r="F95" s="47">
        <v>0</v>
      </c>
      <c r="G95" s="48">
        <v>0</v>
      </c>
      <c r="H95" s="46">
        <v>0</v>
      </c>
      <c r="I95" s="47">
        <v>0</v>
      </c>
      <c r="J95" s="47">
        <v>0</v>
      </c>
      <c r="K95" s="47">
        <v>0</v>
      </c>
      <c r="L95" s="48">
        <v>0</v>
      </c>
      <c r="M95" s="46">
        <v>0</v>
      </c>
      <c r="N95" s="47">
        <v>0</v>
      </c>
      <c r="O95" s="47">
        <v>0</v>
      </c>
      <c r="P95" s="47">
        <v>0</v>
      </c>
      <c r="Q95" s="48">
        <v>0</v>
      </c>
      <c r="R95" s="46">
        <v>0</v>
      </c>
      <c r="S95" s="47">
        <v>0</v>
      </c>
      <c r="T95" s="47">
        <v>0</v>
      </c>
      <c r="U95" s="47">
        <v>0</v>
      </c>
      <c r="V95" s="48">
        <v>0</v>
      </c>
      <c r="W95" s="46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8">
        <v>0</v>
      </c>
      <c r="AF95" s="46">
        <v>0</v>
      </c>
      <c r="AG95" s="47">
        <v>0</v>
      </c>
      <c r="AH95" s="47">
        <v>0</v>
      </c>
      <c r="AI95" s="48">
        <v>0</v>
      </c>
      <c r="AJ95" s="72">
        <v>0</v>
      </c>
    </row>
    <row r="96" spans="1:36" x14ac:dyDescent="0.3">
      <c r="A96" s="1" t="s">
        <v>152</v>
      </c>
      <c r="B96" s="61" t="s">
        <v>154</v>
      </c>
      <c r="C96" s="46">
        <v>1.5069861706647587E-3</v>
      </c>
      <c r="D96" s="47">
        <v>2.5652963799481124E-3</v>
      </c>
      <c r="E96" s="47">
        <v>0</v>
      </c>
      <c r="F96" s="47">
        <v>0</v>
      </c>
      <c r="G96" s="48">
        <v>1.5133398182975036E-3</v>
      </c>
      <c r="H96" s="46">
        <v>0</v>
      </c>
      <c r="I96" s="47">
        <v>0</v>
      </c>
      <c r="J96" s="47">
        <v>0</v>
      </c>
      <c r="K96" s="47">
        <v>0</v>
      </c>
      <c r="L96" s="48">
        <v>0</v>
      </c>
      <c r="M96" s="46">
        <v>0</v>
      </c>
      <c r="N96" s="47">
        <v>0</v>
      </c>
      <c r="O96" s="47">
        <v>0</v>
      </c>
      <c r="P96" s="47">
        <v>0</v>
      </c>
      <c r="Q96" s="48">
        <v>0</v>
      </c>
      <c r="R96" s="46">
        <v>0</v>
      </c>
      <c r="S96" s="47">
        <v>0</v>
      </c>
      <c r="T96" s="47">
        <v>0</v>
      </c>
      <c r="U96" s="47">
        <v>0</v>
      </c>
      <c r="V96" s="48">
        <v>0</v>
      </c>
      <c r="W96" s="46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8">
        <v>0</v>
      </c>
      <c r="AF96" s="46">
        <v>0</v>
      </c>
      <c r="AG96" s="47">
        <v>0</v>
      </c>
      <c r="AH96" s="47">
        <v>0</v>
      </c>
      <c r="AI96" s="48">
        <v>0</v>
      </c>
      <c r="AJ96" s="72">
        <v>3.9848411315181827E-4</v>
      </c>
    </row>
    <row r="97" spans="1:36" x14ac:dyDescent="0.3">
      <c r="A97" s="1" t="s">
        <v>152</v>
      </c>
      <c r="B97" s="61" t="s">
        <v>155</v>
      </c>
      <c r="C97" s="46">
        <v>3.0025465558675087E-3</v>
      </c>
      <c r="D97" s="47">
        <v>2.1139784026268948E-3</v>
      </c>
      <c r="E97" s="47">
        <v>0</v>
      </c>
      <c r="F97" s="47">
        <v>0</v>
      </c>
      <c r="G97" s="48">
        <v>2.7282979141078382E-3</v>
      </c>
      <c r="H97" s="46">
        <v>0</v>
      </c>
      <c r="I97" s="47">
        <v>0</v>
      </c>
      <c r="J97" s="47">
        <v>0</v>
      </c>
      <c r="K97" s="47">
        <v>0</v>
      </c>
      <c r="L97" s="48">
        <v>0</v>
      </c>
      <c r="M97" s="46">
        <v>0</v>
      </c>
      <c r="N97" s="47">
        <v>0</v>
      </c>
      <c r="O97" s="47">
        <v>0</v>
      </c>
      <c r="P97" s="47">
        <v>0</v>
      </c>
      <c r="Q97" s="48">
        <v>0</v>
      </c>
      <c r="R97" s="46">
        <v>0</v>
      </c>
      <c r="S97" s="47">
        <v>0</v>
      </c>
      <c r="T97" s="47">
        <v>0</v>
      </c>
      <c r="U97" s="47">
        <v>0</v>
      </c>
      <c r="V97" s="48">
        <v>0</v>
      </c>
      <c r="W97" s="46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8">
        <v>0</v>
      </c>
      <c r="AF97" s="46">
        <v>0</v>
      </c>
      <c r="AG97" s="47">
        <v>0</v>
      </c>
      <c r="AH97" s="47">
        <v>0</v>
      </c>
      <c r="AI97" s="48">
        <v>0</v>
      </c>
      <c r="AJ97" s="72">
        <v>1.1259942715452965E-4</v>
      </c>
    </row>
    <row r="98" spans="1:36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0</v>
      </c>
      <c r="F98" s="47">
        <v>0</v>
      </c>
      <c r="G98" s="48">
        <v>0</v>
      </c>
      <c r="H98" s="46">
        <v>8.5030963221943527E-4</v>
      </c>
      <c r="I98" s="47">
        <v>0</v>
      </c>
      <c r="J98" s="47">
        <v>0</v>
      </c>
      <c r="K98" s="47">
        <v>0</v>
      </c>
      <c r="L98" s="48">
        <v>5.6974546815000647E-4</v>
      </c>
      <c r="M98" s="46">
        <v>0</v>
      </c>
      <c r="N98" s="47">
        <v>0</v>
      </c>
      <c r="O98" s="47">
        <v>0</v>
      </c>
      <c r="P98" s="47">
        <v>0</v>
      </c>
      <c r="Q98" s="48">
        <v>0</v>
      </c>
      <c r="R98" s="46">
        <v>0</v>
      </c>
      <c r="S98" s="47">
        <v>0</v>
      </c>
      <c r="T98" s="47">
        <v>0</v>
      </c>
      <c r="U98" s="47">
        <v>0</v>
      </c>
      <c r="V98" s="48">
        <v>0</v>
      </c>
      <c r="W98" s="46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0</v>
      </c>
      <c r="AE98" s="48">
        <v>0</v>
      </c>
      <c r="AF98" s="46">
        <v>0</v>
      </c>
      <c r="AG98" s="47">
        <v>0</v>
      </c>
      <c r="AH98" s="47">
        <v>0</v>
      </c>
      <c r="AI98" s="48">
        <v>0</v>
      </c>
      <c r="AJ98" s="72">
        <v>1.5702223482700776E-4</v>
      </c>
    </row>
    <row r="99" spans="1:36" x14ac:dyDescent="0.3">
      <c r="A99" s="1" t="s">
        <v>152</v>
      </c>
      <c r="B99" s="61" t="s">
        <v>157</v>
      </c>
      <c r="C99" s="46">
        <v>0</v>
      </c>
      <c r="D99" s="47">
        <v>0</v>
      </c>
      <c r="E99" s="47">
        <v>0</v>
      </c>
      <c r="F99" s="47">
        <v>0</v>
      </c>
      <c r="G99" s="48">
        <v>0</v>
      </c>
      <c r="H99" s="46">
        <v>0</v>
      </c>
      <c r="I99" s="47">
        <v>0</v>
      </c>
      <c r="J99" s="47">
        <v>0</v>
      </c>
      <c r="K99" s="47">
        <v>0</v>
      </c>
      <c r="L99" s="48">
        <v>0</v>
      </c>
      <c r="M99" s="46">
        <v>0</v>
      </c>
      <c r="N99" s="47">
        <v>0</v>
      </c>
      <c r="O99" s="47">
        <v>0</v>
      </c>
      <c r="P99" s="47">
        <v>0</v>
      </c>
      <c r="Q99" s="48">
        <v>0</v>
      </c>
      <c r="R99" s="46">
        <v>0</v>
      </c>
      <c r="S99" s="47">
        <v>0</v>
      </c>
      <c r="T99" s="47">
        <v>0</v>
      </c>
      <c r="U99" s="47">
        <v>0</v>
      </c>
      <c r="V99" s="48">
        <v>0</v>
      </c>
      <c r="W99" s="46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8">
        <v>0</v>
      </c>
      <c r="AF99" s="46">
        <v>0</v>
      </c>
      <c r="AG99" s="47">
        <v>0</v>
      </c>
      <c r="AH99" s="47">
        <v>0</v>
      </c>
      <c r="AI99" s="48">
        <v>0</v>
      </c>
      <c r="AJ99" s="72">
        <v>0</v>
      </c>
    </row>
    <row r="100" spans="1:36" x14ac:dyDescent="0.3">
      <c r="A100" s="1" t="s">
        <v>152</v>
      </c>
      <c r="B100" s="61" t="s">
        <v>158</v>
      </c>
      <c r="C100" s="46">
        <v>0</v>
      </c>
      <c r="D100" s="47">
        <v>0</v>
      </c>
      <c r="E100" s="47">
        <v>0</v>
      </c>
      <c r="F100" s="47">
        <v>0</v>
      </c>
      <c r="G100" s="48">
        <v>0</v>
      </c>
      <c r="H100" s="46">
        <v>0</v>
      </c>
      <c r="I100" s="47">
        <v>0</v>
      </c>
      <c r="J100" s="47">
        <v>0</v>
      </c>
      <c r="K100" s="47">
        <v>0</v>
      </c>
      <c r="L100" s="48">
        <v>0</v>
      </c>
      <c r="M100" s="46">
        <v>0</v>
      </c>
      <c r="N100" s="47">
        <v>0</v>
      </c>
      <c r="O100" s="47">
        <v>0</v>
      </c>
      <c r="P100" s="47">
        <v>0</v>
      </c>
      <c r="Q100" s="48">
        <v>0</v>
      </c>
      <c r="R100" s="46">
        <v>0</v>
      </c>
      <c r="S100" s="47">
        <v>0</v>
      </c>
      <c r="T100" s="47">
        <v>0</v>
      </c>
      <c r="U100" s="47">
        <v>0</v>
      </c>
      <c r="V100" s="48">
        <v>0</v>
      </c>
      <c r="W100" s="46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8">
        <v>0</v>
      </c>
      <c r="AF100" s="46">
        <v>0</v>
      </c>
      <c r="AG100" s="47">
        <v>0</v>
      </c>
      <c r="AH100" s="47">
        <v>0</v>
      </c>
      <c r="AI100" s="48">
        <v>0</v>
      </c>
      <c r="AJ100" s="72">
        <v>0</v>
      </c>
    </row>
    <row r="101" spans="1:36" x14ac:dyDescent="0.3">
      <c r="A101" s="1" t="s">
        <v>152</v>
      </c>
      <c r="B101" s="61" t="s">
        <v>159</v>
      </c>
      <c r="C101" s="46">
        <v>9.4434785692874812E-4</v>
      </c>
      <c r="D101" s="47">
        <v>2.5537013905193216E-2</v>
      </c>
      <c r="E101" s="47">
        <v>1.9111959321005803E-2</v>
      </c>
      <c r="F101" s="47">
        <v>4.4469536467591012E-2</v>
      </c>
      <c r="G101" s="48">
        <v>9.0407046304325726E-3</v>
      </c>
      <c r="H101" s="46">
        <v>0</v>
      </c>
      <c r="I101" s="47">
        <v>0</v>
      </c>
      <c r="J101" s="47">
        <v>0</v>
      </c>
      <c r="K101" s="47">
        <v>0</v>
      </c>
      <c r="L101" s="48">
        <v>0</v>
      </c>
      <c r="M101" s="46">
        <v>0</v>
      </c>
      <c r="N101" s="47">
        <v>0</v>
      </c>
      <c r="O101" s="47">
        <v>0</v>
      </c>
      <c r="P101" s="47">
        <v>0</v>
      </c>
      <c r="Q101" s="48">
        <v>0</v>
      </c>
      <c r="R101" s="46">
        <v>0</v>
      </c>
      <c r="S101" s="47">
        <v>0</v>
      </c>
      <c r="T101" s="47">
        <v>0</v>
      </c>
      <c r="U101" s="47">
        <v>0</v>
      </c>
      <c r="V101" s="48">
        <v>0</v>
      </c>
      <c r="W101" s="46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8">
        <v>0</v>
      </c>
      <c r="AF101" s="46">
        <v>0</v>
      </c>
      <c r="AG101" s="47">
        <v>0</v>
      </c>
      <c r="AH101" s="47">
        <v>0</v>
      </c>
      <c r="AI101" s="48">
        <v>0</v>
      </c>
      <c r="AJ101" s="72">
        <v>7.6327789737339231E-4</v>
      </c>
    </row>
    <row r="102" spans="1:36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0</v>
      </c>
      <c r="I102" s="47">
        <v>0</v>
      </c>
      <c r="J102" s="47">
        <v>0</v>
      </c>
      <c r="K102" s="47">
        <v>0</v>
      </c>
      <c r="L102" s="48">
        <v>0</v>
      </c>
      <c r="M102" s="46">
        <v>0</v>
      </c>
      <c r="N102" s="47">
        <v>0</v>
      </c>
      <c r="O102" s="47">
        <v>0</v>
      </c>
      <c r="P102" s="47">
        <v>0</v>
      </c>
      <c r="Q102" s="48">
        <v>0</v>
      </c>
      <c r="R102" s="46">
        <v>0</v>
      </c>
      <c r="S102" s="47">
        <v>0</v>
      </c>
      <c r="T102" s="47">
        <v>0</v>
      </c>
      <c r="U102" s="47">
        <v>0</v>
      </c>
      <c r="V102" s="48">
        <v>0</v>
      </c>
      <c r="W102" s="46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8">
        <v>0</v>
      </c>
      <c r="AF102" s="46">
        <v>0</v>
      </c>
      <c r="AG102" s="47">
        <v>0</v>
      </c>
      <c r="AH102" s="47">
        <v>0</v>
      </c>
      <c r="AI102" s="48">
        <v>0</v>
      </c>
      <c r="AJ102" s="72">
        <v>0</v>
      </c>
    </row>
    <row r="103" spans="1:36" x14ac:dyDescent="0.3">
      <c r="A103" s="1" t="s">
        <v>152</v>
      </c>
      <c r="B103" s="61" t="s">
        <v>161</v>
      </c>
      <c r="C103" s="46">
        <v>0</v>
      </c>
      <c r="D103" s="47">
        <v>0</v>
      </c>
      <c r="E103" s="47">
        <v>0</v>
      </c>
      <c r="F103" s="47">
        <v>0</v>
      </c>
      <c r="G103" s="48">
        <v>0</v>
      </c>
      <c r="H103" s="46">
        <v>0</v>
      </c>
      <c r="I103" s="47">
        <v>0</v>
      </c>
      <c r="J103" s="47">
        <v>0</v>
      </c>
      <c r="K103" s="47">
        <v>0</v>
      </c>
      <c r="L103" s="48">
        <v>0</v>
      </c>
      <c r="M103" s="46">
        <v>0</v>
      </c>
      <c r="N103" s="47">
        <v>0</v>
      </c>
      <c r="O103" s="47">
        <v>0</v>
      </c>
      <c r="P103" s="47">
        <v>0</v>
      </c>
      <c r="Q103" s="48">
        <v>0</v>
      </c>
      <c r="R103" s="46">
        <v>0</v>
      </c>
      <c r="S103" s="47">
        <v>0</v>
      </c>
      <c r="T103" s="47">
        <v>0</v>
      </c>
      <c r="U103" s="47">
        <v>0</v>
      </c>
      <c r="V103" s="48">
        <v>0</v>
      </c>
      <c r="W103" s="46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8">
        <v>0</v>
      </c>
      <c r="AF103" s="46">
        <v>0</v>
      </c>
      <c r="AG103" s="47">
        <v>0</v>
      </c>
      <c r="AH103" s="47">
        <v>0</v>
      </c>
      <c r="AI103" s="48">
        <v>0</v>
      </c>
      <c r="AJ103" s="72">
        <v>0</v>
      </c>
    </row>
    <row r="104" spans="1:36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0</v>
      </c>
      <c r="F104" s="47">
        <v>0</v>
      </c>
      <c r="G104" s="48">
        <v>0</v>
      </c>
      <c r="H104" s="46">
        <v>0</v>
      </c>
      <c r="I104" s="47">
        <v>0</v>
      </c>
      <c r="J104" s="47">
        <v>0</v>
      </c>
      <c r="K104" s="47">
        <v>0</v>
      </c>
      <c r="L104" s="48">
        <v>0</v>
      </c>
      <c r="M104" s="46">
        <v>0</v>
      </c>
      <c r="N104" s="47">
        <v>0</v>
      </c>
      <c r="O104" s="47">
        <v>0</v>
      </c>
      <c r="P104" s="47">
        <v>0</v>
      </c>
      <c r="Q104" s="48">
        <v>0</v>
      </c>
      <c r="R104" s="46">
        <v>0</v>
      </c>
      <c r="S104" s="47">
        <v>0</v>
      </c>
      <c r="T104" s="47">
        <v>0</v>
      </c>
      <c r="U104" s="47">
        <v>0</v>
      </c>
      <c r="V104" s="48">
        <v>0</v>
      </c>
      <c r="W104" s="46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8">
        <v>0</v>
      </c>
      <c r="AF104" s="46">
        <v>0</v>
      </c>
      <c r="AG104" s="47">
        <v>0</v>
      </c>
      <c r="AH104" s="47">
        <v>0</v>
      </c>
      <c r="AI104" s="48">
        <v>0</v>
      </c>
      <c r="AJ104" s="72">
        <v>0</v>
      </c>
    </row>
    <row r="105" spans="1:36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0</v>
      </c>
      <c r="F105" s="47">
        <v>0</v>
      </c>
      <c r="G105" s="48">
        <v>0</v>
      </c>
      <c r="H105" s="46">
        <v>0</v>
      </c>
      <c r="I105" s="47">
        <v>0</v>
      </c>
      <c r="J105" s="47">
        <v>0</v>
      </c>
      <c r="K105" s="47">
        <v>0</v>
      </c>
      <c r="L105" s="48">
        <v>0</v>
      </c>
      <c r="M105" s="46">
        <v>0</v>
      </c>
      <c r="N105" s="47">
        <v>0</v>
      </c>
      <c r="O105" s="47">
        <v>0</v>
      </c>
      <c r="P105" s="47">
        <v>0</v>
      </c>
      <c r="Q105" s="48">
        <v>0</v>
      </c>
      <c r="R105" s="46">
        <v>0</v>
      </c>
      <c r="S105" s="47">
        <v>0</v>
      </c>
      <c r="T105" s="47">
        <v>0</v>
      </c>
      <c r="U105" s="47">
        <v>0</v>
      </c>
      <c r="V105" s="48">
        <v>0</v>
      </c>
      <c r="W105" s="46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8">
        <v>0</v>
      </c>
      <c r="AF105" s="46">
        <v>0</v>
      </c>
      <c r="AG105" s="47">
        <v>0</v>
      </c>
      <c r="AH105" s="47">
        <v>0</v>
      </c>
      <c r="AI105" s="48">
        <v>0</v>
      </c>
      <c r="AJ105" s="72">
        <v>0</v>
      </c>
    </row>
    <row r="106" spans="1:36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0</v>
      </c>
      <c r="F106" s="47">
        <v>0</v>
      </c>
      <c r="G106" s="48">
        <v>0</v>
      </c>
      <c r="H106" s="46">
        <v>0</v>
      </c>
      <c r="I106" s="47">
        <v>0</v>
      </c>
      <c r="J106" s="47">
        <v>0</v>
      </c>
      <c r="K106" s="47">
        <v>0</v>
      </c>
      <c r="L106" s="48">
        <v>0</v>
      </c>
      <c r="M106" s="46">
        <v>0</v>
      </c>
      <c r="N106" s="47">
        <v>0</v>
      </c>
      <c r="O106" s="47">
        <v>0</v>
      </c>
      <c r="P106" s="47">
        <v>0</v>
      </c>
      <c r="Q106" s="48">
        <v>0</v>
      </c>
      <c r="R106" s="46">
        <v>0</v>
      </c>
      <c r="S106" s="47">
        <v>0</v>
      </c>
      <c r="T106" s="47">
        <v>0</v>
      </c>
      <c r="U106" s="47">
        <v>2.295152610881993E-3</v>
      </c>
      <c r="V106" s="48">
        <v>2.9415170473386923E-4</v>
      </c>
      <c r="W106" s="46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8">
        <v>0</v>
      </c>
      <c r="AF106" s="46">
        <v>0</v>
      </c>
      <c r="AG106" s="47">
        <v>0</v>
      </c>
      <c r="AH106" s="47">
        <v>0</v>
      </c>
      <c r="AI106" s="48">
        <v>0</v>
      </c>
      <c r="AJ106" s="72">
        <v>9.3768715427872842E-5</v>
      </c>
    </row>
    <row r="107" spans="1:36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0</v>
      </c>
      <c r="F107" s="47">
        <v>0</v>
      </c>
      <c r="G107" s="48">
        <v>0</v>
      </c>
      <c r="H107" s="46">
        <v>0</v>
      </c>
      <c r="I107" s="47">
        <v>0</v>
      </c>
      <c r="J107" s="47">
        <v>0</v>
      </c>
      <c r="K107" s="47">
        <v>0</v>
      </c>
      <c r="L107" s="48">
        <v>0</v>
      </c>
      <c r="M107" s="46">
        <v>0</v>
      </c>
      <c r="N107" s="47">
        <v>0</v>
      </c>
      <c r="O107" s="47">
        <v>0</v>
      </c>
      <c r="P107" s="47">
        <v>0</v>
      </c>
      <c r="Q107" s="48">
        <v>0</v>
      </c>
      <c r="R107" s="46">
        <v>0</v>
      </c>
      <c r="S107" s="47">
        <v>0</v>
      </c>
      <c r="T107" s="47">
        <v>0</v>
      </c>
      <c r="U107" s="47">
        <v>0</v>
      </c>
      <c r="V107" s="48">
        <v>0</v>
      </c>
      <c r="W107" s="46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8">
        <v>0</v>
      </c>
      <c r="AF107" s="46">
        <v>0</v>
      </c>
      <c r="AG107" s="47">
        <v>0</v>
      </c>
      <c r="AH107" s="47">
        <v>0</v>
      </c>
      <c r="AI107" s="48">
        <v>0</v>
      </c>
      <c r="AJ107" s="72">
        <v>0</v>
      </c>
    </row>
    <row r="108" spans="1:36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0</v>
      </c>
      <c r="F108" s="47">
        <v>0</v>
      </c>
      <c r="G108" s="48">
        <v>0</v>
      </c>
      <c r="H108" s="46">
        <v>0</v>
      </c>
      <c r="I108" s="47">
        <v>0</v>
      </c>
      <c r="J108" s="47">
        <v>0</v>
      </c>
      <c r="K108" s="47">
        <v>0</v>
      </c>
      <c r="L108" s="48">
        <v>0</v>
      </c>
      <c r="M108" s="46">
        <v>0</v>
      </c>
      <c r="N108" s="47">
        <v>0</v>
      </c>
      <c r="O108" s="47">
        <v>0</v>
      </c>
      <c r="P108" s="47">
        <v>0</v>
      </c>
      <c r="Q108" s="48">
        <v>0</v>
      </c>
      <c r="R108" s="46">
        <v>0</v>
      </c>
      <c r="S108" s="47">
        <v>0</v>
      </c>
      <c r="T108" s="47">
        <v>0</v>
      </c>
      <c r="U108" s="47">
        <v>0</v>
      </c>
      <c r="V108" s="48">
        <v>0</v>
      </c>
      <c r="W108" s="46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0</v>
      </c>
      <c r="AE108" s="48">
        <v>0</v>
      </c>
      <c r="AF108" s="46">
        <v>0</v>
      </c>
      <c r="AG108" s="47">
        <v>0</v>
      </c>
      <c r="AH108" s="47">
        <v>0</v>
      </c>
      <c r="AI108" s="48">
        <v>0</v>
      </c>
      <c r="AJ108" s="72">
        <v>0</v>
      </c>
    </row>
    <row r="109" spans="1:36" s="43" customFormat="1" x14ac:dyDescent="0.3">
      <c r="A109" s="44" t="s">
        <v>15</v>
      </c>
      <c r="B109" s="61"/>
      <c r="C109" s="95">
        <v>1.2907216556492709E-3</v>
      </c>
      <c r="D109" s="96">
        <v>9.6817774940021785E-4</v>
      </c>
      <c r="E109" s="96">
        <v>1.1110004296953753E-2</v>
      </c>
      <c r="F109" s="96">
        <v>7.2980603474239059E-3</v>
      </c>
      <c r="G109" s="48">
        <v>4.4998792024783674E-3</v>
      </c>
      <c r="H109" s="95">
        <v>2.5760965983885793E-4</v>
      </c>
      <c r="I109" s="96">
        <v>3.0291243097862666E-4</v>
      </c>
      <c r="J109" s="96">
        <v>7.6861392887174042E-5</v>
      </c>
      <c r="K109" s="96">
        <v>0</v>
      </c>
      <c r="L109" s="48">
        <v>1.4222747748839348E-4</v>
      </c>
      <c r="M109" s="95">
        <v>1.0665598302329224E-4</v>
      </c>
      <c r="N109" s="96">
        <v>0</v>
      </c>
      <c r="O109" s="96">
        <v>8.9205759859440178E-5</v>
      </c>
      <c r="P109" s="96">
        <v>0</v>
      </c>
      <c r="Q109" s="48">
        <v>9.7895041053997804E-5</v>
      </c>
      <c r="R109" s="95">
        <v>7.8914120719023127E-5</v>
      </c>
      <c r="S109" s="96">
        <v>0</v>
      </c>
      <c r="T109" s="96">
        <v>2.136092313895584E-2</v>
      </c>
      <c r="U109" s="96">
        <v>3.2969810298275753E-3</v>
      </c>
      <c r="V109" s="48">
        <v>8.0946401451003334E-4</v>
      </c>
      <c r="W109" s="95">
        <v>0</v>
      </c>
      <c r="X109" s="96">
        <v>5.7329205966439468E-3</v>
      </c>
      <c r="Y109" s="96">
        <v>4.7478975636580444E-5</v>
      </c>
      <c r="Z109" s="96">
        <v>0</v>
      </c>
      <c r="AA109" s="96">
        <v>0</v>
      </c>
      <c r="AB109" s="96">
        <v>0</v>
      </c>
      <c r="AC109" s="96">
        <v>0</v>
      </c>
      <c r="AD109" s="96">
        <v>0</v>
      </c>
      <c r="AE109" s="48">
        <v>1.1996875298355324E-4</v>
      </c>
      <c r="AF109" s="95">
        <v>0</v>
      </c>
      <c r="AG109" s="96">
        <v>2.3741792880058136E-4</v>
      </c>
      <c r="AH109" s="96">
        <v>1.5610788482737434E-3</v>
      </c>
      <c r="AI109" s="48">
        <v>6.6896280240911121E-4</v>
      </c>
      <c r="AJ109" s="72">
        <v>8.8689323293456761E-4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9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46">
        <v>1</v>
      </c>
      <c r="D2" s="47">
        <v>0.91542825074971024</v>
      </c>
      <c r="E2" s="47">
        <v>0.70365001570129904</v>
      </c>
      <c r="F2" s="47">
        <v>0.92515276588994888</v>
      </c>
      <c r="G2" s="48">
        <v>0.95671155394635599</v>
      </c>
      <c r="H2" s="46">
        <v>0.21181771548845091</v>
      </c>
      <c r="I2" s="47">
        <v>0.84544852805924109</v>
      </c>
      <c r="J2" s="47">
        <v>0.17711156824393121</v>
      </c>
      <c r="K2" s="47">
        <v>0.88004240555520175</v>
      </c>
      <c r="L2" s="48">
        <v>0.21546113718911722</v>
      </c>
      <c r="M2" s="46">
        <v>0.11893332625337955</v>
      </c>
      <c r="N2" s="47">
        <v>0.87478929725145427</v>
      </c>
      <c r="O2" s="47">
        <v>0.10055035226911879</v>
      </c>
      <c r="P2" s="47">
        <v>8.8386158215212722E-3</v>
      </c>
      <c r="Q2" s="48">
        <v>0.10569400159078379</v>
      </c>
      <c r="R2" s="46">
        <v>0.11743679676946855</v>
      </c>
      <c r="S2" s="47">
        <v>5.7854890748385186E-2</v>
      </c>
      <c r="T2" s="47">
        <v>1.131893976480495E-2</v>
      </c>
      <c r="U2" s="47">
        <v>0.19346408362336959</v>
      </c>
      <c r="V2" s="48">
        <v>0.1299211594492973</v>
      </c>
      <c r="W2" s="46">
        <v>4.2321746944140744E-6</v>
      </c>
      <c r="X2" s="47">
        <v>1.7564518111133998E-3</v>
      </c>
      <c r="Y2" s="47">
        <v>8.0706845215490773E-5</v>
      </c>
      <c r="Z2" s="47">
        <v>1.6175841850544913E-3</v>
      </c>
      <c r="AA2" s="47">
        <v>5.8445462276409278E-4</v>
      </c>
      <c r="AB2" s="47">
        <v>2.6165922090808196E-5</v>
      </c>
      <c r="AC2" s="47">
        <v>0</v>
      </c>
      <c r="AD2" s="47">
        <v>0</v>
      </c>
      <c r="AE2" s="48">
        <v>1.2368178870180029E-4</v>
      </c>
      <c r="AF2" s="46">
        <v>0</v>
      </c>
      <c r="AG2" s="47">
        <v>5.130850889617266E-2</v>
      </c>
      <c r="AH2" s="47">
        <v>7.9378862342850101E-4</v>
      </c>
      <c r="AI2" s="48">
        <v>2.4426914469214526E-2</v>
      </c>
      <c r="AJ2" s="72">
        <v>9.6582849468556831E-2</v>
      </c>
    </row>
    <row r="3" spans="1:36" x14ac:dyDescent="0.3">
      <c r="A3" s="1" t="s">
        <v>44</v>
      </c>
      <c r="B3" s="61" t="s">
        <v>46</v>
      </c>
      <c r="C3" s="46">
        <v>1</v>
      </c>
      <c r="D3" s="47">
        <v>0.97583334151336465</v>
      </c>
      <c r="E3" s="47">
        <v>0</v>
      </c>
      <c r="F3" s="47">
        <v>0</v>
      </c>
      <c r="G3" s="48">
        <v>0.99521655849351798</v>
      </c>
      <c r="H3" s="46">
        <v>4.3867009558020593E-2</v>
      </c>
      <c r="I3" s="47">
        <v>0.75331371554714044</v>
      </c>
      <c r="J3" s="47">
        <v>6.3954017399653867E-2</v>
      </c>
      <c r="K3" s="47">
        <v>0.76581627519112461</v>
      </c>
      <c r="L3" s="48">
        <v>7.6846923727453276E-2</v>
      </c>
      <c r="M3" s="46">
        <v>4.4571070923570849E-2</v>
      </c>
      <c r="N3" s="47">
        <v>1</v>
      </c>
      <c r="O3" s="47">
        <v>5.1306071930695481E-2</v>
      </c>
      <c r="P3" s="47">
        <v>0</v>
      </c>
      <c r="Q3" s="48">
        <v>4.9195024511506771E-2</v>
      </c>
      <c r="R3" s="46">
        <v>0.10270241652003212</v>
      </c>
      <c r="S3" s="47">
        <v>0</v>
      </c>
      <c r="T3" s="47">
        <v>5.1005934265601689E-2</v>
      </c>
      <c r="U3" s="47">
        <v>7.8818573076926537E-2</v>
      </c>
      <c r="V3" s="48">
        <v>9.2008012722532631E-2</v>
      </c>
      <c r="W3" s="46">
        <v>0</v>
      </c>
      <c r="X3" s="47">
        <v>0</v>
      </c>
      <c r="Y3" s="47">
        <v>0</v>
      </c>
      <c r="Z3" s="47">
        <v>4.3692024092173703E-4</v>
      </c>
      <c r="AA3" s="47">
        <v>1.2908365156457928E-4</v>
      </c>
      <c r="AB3" s="47">
        <v>0</v>
      </c>
      <c r="AC3" s="47">
        <v>0</v>
      </c>
      <c r="AD3" s="47">
        <v>0</v>
      </c>
      <c r="AE3" s="48">
        <v>7.7096251864590255E-5</v>
      </c>
      <c r="AF3" s="46">
        <v>0</v>
      </c>
      <c r="AG3" s="47">
        <v>0.2015309652787621</v>
      </c>
      <c r="AH3" s="47">
        <v>0</v>
      </c>
      <c r="AI3" s="48">
        <v>3.6811952448053638E-2</v>
      </c>
      <c r="AJ3" s="72">
        <v>6.3210267293018998E-2</v>
      </c>
    </row>
    <row r="4" spans="1:36" x14ac:dyDescent="0.3">
      <c r="A4" s="1" t="s">
        <v>44</v>
      </c>
      <c r="B4" s="61" t="s">
        <v>47</v>
      </c>
      <c r="C4" s="46">
        <v>1</v>
      </c>
      <c r="D4" s="47">
        <v>0.90495145330870097</v>
      </c>
      <c r="E4" s="47">
        <v>1</v>
      </c>
      <c r="F4" s="47">
        <v>0.9015186194039484</v>
      </c>
      <c r="G4" s="48">
        <v>0.97982231769049111</v>
      </c>
      <c r="H4" s="46">
        <v>9.340425424934963E-2</v>
      </c>
      <c r="I4" s="47">
        <v>0.75227302532806328</v>
      </c>
      <c r="J4" s="47">
        <v>5.611000863774971E-2</v>
      </c>
      <c r="K4" s="47">
        <v>0.76112976146370159</v>
      </c>
      <c r="L4" s="48">
        <v>8.377105202276984E-2</v>
      </c>
      <c r="M4" s="46">
        <v>6.6929977967555065E-2</v>
      </c>
      <c r="N4" s="47">
        <v>0.22197797401004346</v>
      </c>
      <c r="O4" s="47">
        <v>2.7616772583891201E-2</v>
      </c>
      <c r="P4" s="47">
        <v>5.518888983477848E-2</v>
      </c>
      <c r="Q4" s="48">
        <v>4.2447256844479392E-2</v>
      </c>
      <c r="R4" s="46">
        <v>9.8026175470727589E-2</v>
      </c>
      <c r="S4" s="47">
        <v>5.567552700678835E-2</v>
      </c>
      <c r="T4" s="47">
        <v>0</v>
      </c>
      <c r="U4" s="47">
        <v>7.9804015893825644E-2</v>
      </c>
      <c r="V4" s="48">
        <v>9.0769614568534523E-2</v>
      </c>
      <c r="W4" s="46">
        <v>0</v>
      </c>
      <c r="X4" s="47">
        <v>0</v>
      </c>
      <c r="Y4" s="47">
        <v>0</v>
      </c>
      <c r="Z4" s="47">
        <v>1.560988290213253E-4</v>
      </c>
      <c r="AA4" s="47">
        <v>0</v>
      </c>
      <c r="AB4" s="47">
        <v>4.9713906171182304E-5</v>
      </c>
      <c r="AC4" s="47">
        <v>0</v>
      </c>
      <c r="AD4" s="47">
        <v>0</v>
      </c>
      <c r="AE4" s="48">
        <v>2.6947890212151364E-5</v>
      </c>
      <c r="AF4" s="46">
        <v>0</v>
      </c>
      <c r="AG4" s="47">
        <v>2.3727967389272197E-2</v>
      </c>
      <c r="AH4" s="47">
        <v>0</v>
      </c>
      <c r="AI4" s="48">
        <v>6.9124388095770555E-3</v>
      </c>
      <c r="AJ4" s="72">
        <v>8.4816855502286473E-2</v>
      </c>
    </row>
    <row r="5" spans="1:36" x14ac:dyDescent="0.3">
      <c r="A5" s="1" t="s">
        <v>44</v>
      </c>
      <c r="B5" s="61" t="s">
        <v>48</v>
      </c>
      <c r="C5" s="46">
        <v>0.97711727875392673</v>
      </c>
      <c r="D5" s="47">
        <v>0.84294560444691924</v>
      </c>
      <c r="E5" s="47">
        <v>0.76658927337003069</v>
      </c>
      <c r="F5" s="47">
        <v>0.89050547440973715</v>
      </c>
      <c r="G5" s="48">
        <v>0.92597219291608224</v>
      </c>
      <c r="H5" s="46">
        <v>4.5554252553769735E-2</v>
      </c>
      <c r="I5" s="47">
        <v>0.75517215866452092</v>
      </c>
      <c r="J5" s="47">
        <v>2.6989319657156344E-2</v>
      </c>
      <c r="K5" s="47">
        <v>0.90617301028190467</v>
      </c>
      <c r="L5" s="48">
        <v>3.530766673339894E-2</v>
      </c>
      <c r="M5" s="46">
        <v>1.6194501394535852E-2</v>
      </c>
      <c r="N5" s="47">
        <v>0.53196037305501875</v>
      </c>
      <c r="O5" s="47">
        <v>1.3171130980037962E-2</v>
      </c>
      <c r="P5" s="47">
        <v>0</v>
      </c>
      <c r="Q5" s="48">
        <v>1.4219006051620259E-2</v>
      </c>
      <c r="R5" s="46">
        <v>4.6981496829257015E-2</v>
      </c>
      <c r="S5" s="47">
        <v>0.32226324258809502</v>
      </c>
      <c r="T5" s="47">
        <v>3.8668166686302241E-2</v>
      </c>
      <c r="U5" s="47">
        <v>2.7189682266336793E-2</v>
      </c>
      <c r="V5" s="48">
        <v>4.047031862023516E-2</v>
      </c>
      <c r="W5" s="46">
        <v>2.7098349485732672E-3</v>
      </c>
      <c r="X5" s="47">
        <v>0</v>
      </c>
      <c r="Y5" s="47">
        <v>1.0558024932481996E-4</v>
      </c>
      <c r="Z5" s="47">
        <v>1.604113566817222E-3</v>
      </c>
      <c r="AA5" s="47">
        <v>0</v>
      </c>
      <c r="AB5" s="47">
        <v>0</v>
      </c>
      <c r="AC5" s="47">
        <v>0</v>
      </c>
      <c r="AD5" s="47">
        <v>0</v>
      </c>
      <c r="AE5" s="48">
        <v>1.1498960791702676E-3</v>
      </c>
      <c r="AF5" s="46">
        <v>0</v>
      </c>
      <c r="AG5" s="47">
        <v>0.17744606442789074</v>
      </c>
      <c r="AH5" s="47">
        <v>0</v>
      </c>
      <c r="AI5" s="48">
        <v>8.0151681744863826E-2</v>
      </c>
      <c r="AJ5" s="72">
        <v>2.9647069153334826E-2</v>
      </c>
    </row>
    <row r="6" spans="1:36" x14ac:dyDescent="0.3">
      <c r="A6" s="1" t="s">
        <v>44</v>
      </c>
      <c r="B6" s="61" t="s">
        <v>49</v>
      </c>
      <c r="C6" s="46">
        <v>1</v>
      </c>
      <c r="D6" s="47">
        <v>0.88030084298302613</v>
      </c>
      <c r="E6" s="47">
        <v>0.97705856555709403</v>
      </c>
      <c r="F6" s="47">
        <v>0.84547761418924572</v>
      </c>
      <c r="G6" s="48">
        <v>0.97205357640077739</v>
      </c>
      <c r="H6" s="46">
        <v>1.8077336511609924E-2</v>
      </c>
      <c r="I6" s="47">
        <v>0.70893265459503263</v>
      </c>
      <c r="J6" s="47">
        <v>2.5201152415946781E-2</v>
      </c>
      <c r="K6" s="47">
        <v>1</v>
      </c>
      <c r="L6" s="48">
        <v>2.7859081308292503E-2</v>
      </c>
      <c r="M6" s="46">
        <v>1.4142210315164843E-2</v>
      </c>
      <c r="N6" s="47">
        <v>0</v>
      </c>
      <c r="O6" s="47">
        <v>2.2742011375139148E-2</v>
      </c>
      <c r="P6" s="47">
        <v>0</v>
      </c>
      <c r="Q6" s="48">
        <v>1.9531180398587238E-2</v>
      </c>
      <c r="R6" s="46">
        <v>2.1000494982116046E-2</v>
      </c>
      <c r="S6" s="47">
        <v>0</v>
      </c>
      <c r="T6" s="47">
        <v>0</v>
      </c>
      <c r="U6" s="47">
        <v>0.12879037956939843</v>
      </c>
      <c r="V6" s="48">
        <v>3.3488591571865393E-2</v>
      </c>
      <c r="W6" s="46">
        <v>4.9120782303858105E-3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8">
        <v>4.8987146286075115E-4</v>
      </c>
      <c r="AF6" s="46">
        <v>0</v>
      </c>
      <c r="AG6" s="47">
        <v>0</v>
      </c>
      <c r="AH6" s="47">
        <v>0</v>
      </c>
      <c r="AI6" s="48">
        <v>0</v>
      </c>
      <c r="AJ6" s="72">
        <v>4.00774867239213E-2</v>
      </c>
    </row>
    <row r="7" spans="1:36" x14ac:dyDescent="0.3">
      <c r="A7" s="1" t="s">
        <v>44</v>
      </c>
      <c r="B7" s="61" t="s">
        <v>50</v>
      </c>
      <c r="C7" s="46">
        <v>1</v>
      </c>
      <c r="D7" s="47">
        <v>0.83673697436907069</v>
      </c>
      <c r="E7" s="47">
        <v>0.84556582118955859</v>
      </c>
      <c r="F7" s="47">
        <v>0.78962229601478318</v>
      </c>
      <c r="G7" s="48">
        <v>0.96808080052821599</v>
      </c>
      <c r="H7" s="46">
        <v>7.8227133096777257E-2</v>
      </c>
      <c r="I7" s="47">
        <v>0.80989958153530039</v>
      </c>
      <c r="J7" s="47">
        <v>3.003039662601658E-2</v>
      </c>
      <c r="K7" s="47">
        <v>0.83931374898978617</v>
      </c>
      <c r="L7" s="48">
        <v>5.6515799642217035E-2</v>
      </c>
      <c r="M7" s="46">
        <v>2.8849205598796623E-2</v>
      </c>
      <c r="N7" s="47">
        <v>0.74382815810299507</v>
      </c>
      <c r="O7" s="47">
        <v>2.8765800941546953E-2</v>
      </c>
      <c r="P7" s="47">
        <v>0</v>
      </c>
      <c r="Q7" s="48">
        <v>2.8930419749752242E-2</v>
      </c>
      <c r="R7" s="46">
        <v>7.1083102737622597E-2</v>
      </c>
      <c r="S7" s="47">
        <v>0.57735253207279358</v>
      </c>
      <c r="T7" s="47">
        <v>2.4915168835002745E-2</v>
      </c>
      <c r="U7" s="47">
        <v>7.6906797598095558E-2</v>
      </c>
      <c r="V7" s="48">
        <v>7.1936022803913771E-2</v>
      </c>
      <c r="W7" s="46">
        <v>1.168271653427236E-2</v>
      </c>
      <c r="X7" s="47">
        <v>0</v>
      </c>
      <c r="Y7" s="47">
        <v>9.0301231572323114E-5</v>
      </c>
      <c r="Z7" s="47">
        <v>0</v>
      </c>
      <c r="AA7" s="47">
        <v>0</v>
      </c>
      <c r="AB7" s="47">
        <v>0</v>
      </c>
      <c r="AC7" s="47">
        <v>0</v>
      </c>
      <c r="AD7" s="47">
        <v>8.1798043526427541E-3</v>
      </c>
      <c r="AE7" s="48">
        <v>1.7315086009356958E-3</v>
      </c>
      <c r="AF7" s="46">
        <v>0</v>
      </c>
      <c r="AG7" s="47">
        <v>2.1043510336409686E-2</v>
      </c>
      <c r="AH7" s="47">
        <v>9.4222178296308022E-5</v>
      </c>
      <c r="AI7" s="48">
        <v>7.3204739400777735E-3</v>
      </c>
      <c r="AJ7" s="72">
        <v>6.0024302717865782E-2</v>
      </c>
    </row>
    <row r="8" spans="1:36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0.99200761568204132</v>
      </c>
      <c r="F8" s="47">
        <v>0.88740314655717667</v>
      </c>
      <c r="G8" s="48">
        <v>0.96606856130026564</v>
      </c>
      <c r="H8" s="46">
        <v>0.101269213534596</v>
      </c>
      <c r="I8" s="47">
        <v>0.95689635106841753</v>
      </c>
      <c r="J8" s="47">
        <v>5.9754194981831731E-2</v>
      </c>
      <c r="K8" s="47">
        <v>0.87013868947842377</v>
      </c>
      <c r="L8" s="48">
        <v>9.6428353288369281E-2</v>
      </c>
      <c r="M8" s="46">
        <v>3.5244345900487091E-2</v>
      </c>
      <c r="N8" s="47">
        <v>0.76390119036540505</v>
      </c>
      <c r="O8" s="47">
        <v>4.6626835556731486E-2</v>
      </c>
      <c r="P8" s="47">
        <v>0</v>
      </c>
      <c r="Q8" s="48">
        <v>4.3047047565413554E-2</v>
      </c>
      <c r="R8" s="46">
        <v>5.3767578194623467E-2</v>
      </c>
      <c r="S8" s="47">
        <v>3.5900867895544981E-2</v>
      </c>
      <c r="T8" s="47">
        <v>0</v>
      </c>
      <c r="U8" s="47">
        <v>5.0084809110928878E-2</v>
      </c>
      <c r="V8" s="48">
        <v>5.1750278018005032E-2</v>
      </c>
      <c r="W8" s="46">
        <v>3.5398560461531481E-4</v>
      </c>
      <c r="X8" s="47">
        <v>0</v>
      </c>
      <c r="Y8" s="47">
        <v>0</v>
      </c>
      <c r="Z8" s="47">
        <v>3.9452154807839284E-4</v>
      </c>
      <c r="AA8" s="47">
        <v>0</v>
      </c>
      <c r="AB8" s="47">
        <v>0</v>
      </c>
      <c r="AC8" s="47">
        <v>0</v>
      </c>
      <c r="AD8" s="47">
        <v>0</v>
      </c>
      <c r="AE8" s="48">
        <v>2.1619344854367149E-4</v>
      </c>
      <c r="AF8" s="46">
        <v>0</v>
      </c>
      <c r="AG8" s="47">
        <v>0</v>
      </c>
      <c r="AH8" s="47">
        <v>0</v>
      </c>
      <c r="AI8" s="48">
        <v>0</v>
      </c>
      <c r="AJ8" s="72">
        <v>4.2305875914236034E-2</v>
      </c>
    </row>
    <row r="9" spans="1:36" x14ac:dyDescent="0.3">
      <c r="A9" s="1" t="s">
        <v>44</v>
      </c>
      <c r="B9" s="61" t="s">
        <v>52</v>
      </c>
      <c r="C9" s="46">
        <v>1</v>
      </c>
      <c r="D9" s="47">
        <v>0.96682372443212539</v>
      </c>
      <c r="E9" s="47">
        <v>0.71577447088341406</v>
      </c>
      <c r="F9" s="47">
        <v>0.81366759741292061</v>
      </c>
      <c r="G9" s="48">
        <v>0.82013208058368103</v>
      </c>
      <c r="H9" s="46">
        <v>3.1852300013038279E-2</v>
      </c>
      <c r="I9" s="47">
        <v>0.9708011701627669</v>
      </c>
      <c r="J9" s="47">
        <v>4.7173971682299101E-2</v>
      </c>
      <c r="K9" s="47">
        <v>0.61713670468662529</v>
      </c>
      <c r="L9" s="48">
        <v>4.9821002089934667E-2</v>
      </c>
      <c r="M9" s="46">
        <v>1.9930082855017416E-2</v>
      </c>
      <c r="N9" s="47">
        <v>0</v>
      </c>
      <c r="O9" s="47">
        <v>2.1171741193028087E-2</v>
      </c>
      <c r="P9" s="47">
        <v>0</v>
      </c>
      <c r="Q9" s="48">
        <v>2.0547024359184866E-2</v>
      </c>
      <c r="R9" s="46">
        <v>9.2138544330677016E-2</v>
      </c>
      <c r="S9" s="47">
        <v>5.4684977928237608E-2</v>
      </c>
      <c r="T9" s="47">
        <v>0</v>
      </c>
      <c r="U9" s="47">
        <v>3.0903733367905077E-2</v>
      </c>
      <c r="V9" s="48">
        <v>6.773400599704367E-2</v>
      </c>
      <c r="W9" s="46">
        <v>0</v>
      </c>
      <c r="X9" s="47">
        <v>7.1917549892421798E-4</v>
      </c>
      <c r="Y9" s="47">
        <v>0</v>
      </c>
      <c r="Z9" s="47">
        <v>1.1042972050193936E-2</v>
      </c>
      <c r="AA9" s="47">
        <v>1.5656190391229107E-3</v>
      </c>
      <c r="AB9" s="47">
        <v>2.8408743517794638E-3</v>
      </c>
      <c r="AC9" s="47">
        <v>0</v>
      </c>
      <c r="AD9" s="47">
        <v>0</v>
      </c>
      <c r="AE9" s="48">
        <v>5.3146042426205733E-4</v>
      </c>
      <c r="AF9" s="46">
        <v>0</v>
      </c>
      <c r="AG9" s="47">
        <v>5.9242257570980283E-3</v>
      </c>
      <c r="AH9" s="47">
        <v>4.2040287673634977E-3</v>
      </c>
      <c r="AI9" s="48">
        <v>4.7335528489408779E-3</v>
      </c>
      <c r="AJ9" s="72">
        <v>3.7708397183488125E-2</v>
      </c>
    </row>
    <row r="10" spans="1:36" x14ac:dyDescent="0.3">
      <c r="A10" s="1" t="s">
        <v>168</v>
      </c>
      <c r="B10" s="61" t="s">
        <v>53</v>
      </c>
      <c r="C10" s="46">
        <v>1</v>
      </c>
      <c r="D10" s="47">
        <v>0.93334084547792007</v>
      </c>
      <c r="E10" s="47">
        <v>9.2176631040402801E-2</v>
      </c>
      <c r="F10" s="47">
        <v>1</v>
      </c>
      <c r="G10" s="48">
        <v>0.86914845253682738</v>
      </c>
      <c r="H10" s="46">
        <v>9.4180858042497248E-2</v>
      </c>
      <c r="I10" s="47">
        <v>0.90765815843088438</v>
      </c>
      <c r="J10" s="47">
        <v>1.7699142932474085E-2</v>
      </c>
      <c r="K10" s="47">
        <v>0.69961974078546973</v>
      </c>
      <c r="L10" s="48">
        <v>5.9097793172188079E-2</v>
      </c>
      <c r="M10" s="46">
        <v>2.2809530854221539E-2</v>
      </c>
      <c r="N10" s="47">
        <v>0.76186117553273502</v>
      </c>
      <c r="O10" s="47">
        <v>7.8197978771163221E-3</v>
      </c>
      <c r="P10" s="47">
        <v>3.3558541972827559E-2</v>
      </c>
      <c r="Q10" s="48">
        <v>1.4175356481099589E-2</v>
      </c>
      <c r="R10" s="46">
        <v>4.9989990773278863E-2</v>
      </c>
      <c r="S10" s="47">
        <v>9.4510988207099259E-2</v>
      </c>
      <c r="T10" s="47">
        <v>4.2097218287114699E-2</v>
      </c>
      <c r="U10" s="47">
        <v>9.0985027776170069E-2</v>
      </c>
      <c r="V10" s="48">
        <v>6.9177473838647238E-2</v>
      </c>
      <c r="W10" s="46">
        <v>4.5661592919212218E-4</v>
      </c>
      <c r="X10" s="47">
        <v>1.6797170650982279E-3</v>
      </c>
      <c r="Y10" s="47">
        <v>0</v>
      </c>
      <c r="Z10" s="47">
        <v>8.7432756072727206E-4</v>
      </c>
      <c r="AA10" s="47">
        <v>0</v>
      </c>
      <c r="AB10" s="47">
        <v>2.4206499087229432E-4</v>
      </c>
      <c r="AC10" s="47">
        <v>5.3394824193902226E-3</v>
      </c>
      <c r="AD10" s="47">
        <v>0</v>
      </c>
      <c r="AE10" s="48">
        <v>7.7838629617801023E-4</v>
      </c>
      <c r="AF10" s="46">
        <v>0</v>
      </c>
      <c r="AG10" s="47">
        <v>3.9430631714401417E-3</v>
      </c>
      <c r="AH10" s="47">
        <v>0</v>
      </c>
      <c r="AI10" s="48">
        <v>7.4077664402177326E-4</v>
      </c>
      <c r="AJ10" s="72">
        <v>3.1909556279019487E-2</v>
      </c>
    </row>
    <row r="11" spans="1:36" x14ac:dyDescent="0.3">
      <c r="A11" s="1" t="s">
        <v>54</v>
      </c>
      <c r="B11" s="61" t="s">
        <v>55</v>
      </c>
      <c r="C11" s="46">
        <v>1</v>
      </c>
      <c r="D11" s="47">
        <v>0.90640809925247079</v>
      </c>
      <c r="E11" s="47">
        <v>1</v>
      </c>
      <c r="F11" s="47">
        <v>0.80104821211487065</v>
      </c>
      <c r="G11" s="48">
        <v>0.96384441724983794</v>
      </c>
      <c r="H11" s="46">
        <v>0.1422143025799826</v>
      </c>
      <c r="I11" s="47">
        <v>0.91063359760262208</v>
      </c>
      <c r="J11" s="47">
        <v>0.12572506436700379</v>
      </c>
      <c r="K11" s="47">
        <v>0.9229287248434459</v>
      </c>
      <c r="L11" s="48">
        <v>0.14477297320029708</v>
      </c>
      <c r="M11" s="46">
        <v>8.2143237569784075E-2</v>
      </c>
      <c r="N11" s="47">
        <v>0.99680661057380271</v>
      </c>
      <c r="O11" s="47">
        <v>0.12081124325007696</v>
      </c>
      <c r="P11" s="47">
        <v>0</v>
      </c>
      <c r="Q11" s="48">
        <v>0.10704674691541473</v>
      </c>
      <c r="R11" s="46">
        <v>0.1059982939092573</v>
      </c>
      <c r="S11" s="47">
        <v>8.0778911291868094E-2</v>
      </c>
      <c r="T11" s="47">
        <v>1.1577337670312016E-2</v>
      </c>
      <c r="U11" s="47">
        <v>0.12506315309475804</v>
      </c>
      <c r="V11" s="48">
        <v>0.10951033926319693</v>
      </c>
      <c r="W11" s="46">
        <v>0</v>
      </c>
      <c r="X11" s="47">
        <v>6.7639142622009148E-4</v>
      </c>
      <c r="Y11" s="47">
        <v>1.2794903433700856E-4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8">
        <v>4.6623140583315406E-5</v>
      </c>
      <c r="AF11" s="46">
        <v>0</v>
      </c>
      <c r="AG11" s="47">
        <v>1.1879623379152037E-2</v>
      </c>
      <c r="AH11" s="47">
        <v>0</v>
      </c>
      <c r="AI11" s="48">
        <v>5.0222235793701622E-3</v>
      </c>
      <c r="AJ11" s="72">
        <v>0.10176986735755485</v>
      </c>
    </row>
    <row r="12" spans="1:36" x14ac:dyDescent="0.3">
      <c r="A12" s="1" t="s">
        <v>54</v>
      </c>
      <c r="B12" s="61" t="s">
        <v>56</v>
      </c>
      <c r="C12" s="46">
        <v>0.99759160102585587</v>
      </c>
      <c r="D12" s="47">
        <v>0.95709829868886731</v>
      </c>
      <c r="E12" s="47">
        <v>0.37816780880022555</v>
      </c>
      <c r="F12" s="47">
        <v>0.76589530056898525</v>
      </c>
      <c r="G12" s="48">
        <v>0.92853741800897649</v>
      </c>
      <c r="H12" s="46">
        <v>0.1970822397432023</v>
      </c>
      <c r="I12" s="47">
        <v>0.94234183640315738</v>
      </c>
      <c r="J12" s="47">
        <v>0.1549644065029078</v>
      </c>
      <c r="K12" s="47">
        <v>0.92515059275965184</v>
      </c>
      <c r="L12" s="48">
        <v>0.17315001782059311</v>
      </c>
      <c r="M12" s="46">
        <v>7.8575689523060169E-2</v>
      </c>
      <c r="N12" s="47">
        <v>0.91351779731369265</v>
      </c>
      <c r="O12" s="47">
        <v>6.0990374531664109E-2</v>
      </c>
      <c r="P12" s="47">
        <v>0</v>
      </c>
      <c r="Q12" s="48">
        <v>6.7216683223524337E-2</v>
      </c>
      <c r="R12" s="46">
        <v>9.5072654142768082E-2</v>
      </c>
      <c r="S12" s="47">
        <v>7.3274374725296187E-2</v>
      </c>
      <c r="T12" s="47">
        <v>6.9441856366864712E-3</v>
      </c>
      <c r="U12" s="47">
        <v>9.20775784251021E-2</v>
      </c>
      <c r="V12" s="48">
        <v>9.1009300059675224E-2</v>
      </c>
      <c r="W12" s="46">
        <v>4.7409818021941974E-3</v>
      </c>
      <c r="X12" s="47">
        <v>1.0063590900149496E-2</v>
      </c>
      <c r="Y12" s="47">
        <v>1.0335526341669315E-2</v>
      </c>
      <c r="Z12" s="47">
        <v>0</v>
      </c>
      <c r="AA12" s="47">
        <v>4.0129518275717202E-3</v>
      </c>
      <c r="AB12" s="47">
        <v>0</v>
      </c>
      <c r="AC12" s="47">
        <v>0</v>
      </c>
      <c r="AD12" s="47">
        <v>3.4534907536408699E-2</v>
      </c>
      <c r="AE12" s="48">
        <v>5.0129056111323129E-3</v>
      </c>
      <c r="AF12" s="46">
        <v>0</v>
      </c>
      <c r="AG12" s="47">
        <v>6.9313826766312675E-2</v>
      </c>
      <c r="AH12" s="47">
        <v>0</v>
      </c>
      <c r="AI12" s="48">
        <v>1.7496855302546788E-2</v>
      </c>
      <c r="AJ12" s="72">
        <v>7.0425768931981575E-2</v>
      </c>
    </row>
    <row r="13" spans="1:36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0.36170546250645869</v>
      </c>
      <c r="F13" s="47">
        <v>0.7826989329067976</v>
      </c>
      <c r="G13" s="48">
        <v>0.41738828419451457</v>
      </c>
      <c r="H13" s="46">
        <v>6.0741870222888295E-2</v>
      </c>
      <c r="I13" s="47">
        <v>0.95296374045265675</v>
      </c>
      <c r="J13" s="47">
        <v>2.7564936550762965E-2</v>
      </c>
      <c r="K13" s="47">
        <v>0.36975373738223621</v>
      </c>
      <c r="L13" s="48">
        <v>4.9338485018650603E-2</v>
      </c>
      <c r="M13" s="46">
        <v>1.194463197971595E-2</v>
      </c>
      <c r="N13" s="47">
        <v>0.99340964960413525</v>
      </c>
      <c r="O13" s="47">
        <v>7.7219727705677334E-3</v>
      </c>
      <c r="P13" s="47">
        <v>8.5376485065581913E-3</v>
      </c>
      <c r="Q13" s="48">
        <v>9.7022719259965123E-3</v>
      </c>
      <c r="R13" s="46">
        <v>4.1180585524770434E-2</v>
      </c>
      <c r="S13" s="47">
        <v>0.11313599094040684</v>
      </c>
      <c r="T13" s="47">
        <v>0</v>
      </c>
      <c r="U13" s="47">
        <v>2.4936188048234255E-2</v>
      </c>
      <c r="V13" s="48">
        <v>3.7377437102325897E-2</v>
      </c>
      <c r="W13" s="46">
        <v>3.7577602458892054E-3</v>
      </c>
      <c r="X13" s="47">
        <v>0</v>
      </c>
      <c r="Y13" s="47">
        <v>7.31657085052458E-5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8">
        <v>2.298715272392963E-3</v>
      </c>
      <c r="AF13" s="46">
        <v>0</v>
      </c>
      <c r="AG13" s="47">
        <v>3.1820383316304532E-2</v>
      </c>
      <c r="AH13" s="47">
        <v>0</v>
      </c>
      <c r="AI13" s="48">
        <v>1.8198947124687469E-2</v>
      </c>
      <c r="AJ13" s="72">
        <v>1.3492646210027045E-2</v>
      </c>
    </row>
    <row r="14" spans="1:36" x14ac:dyDescent="0.3">
      <c r="A14" s="1" t="s">
        <v>54</v>
      </c>
      <c r="B14" s="61" t="s">
        <v>58</v>
      </c>
      <c r="C14" s="46">
        <v>0.99914886665833635</v>
      </c>
      <c r="D14" s="47">
        <v>0.95992165640911065</v>
      </c>
      <c r="E14" s="47">
        <v>0.96308235279318677</v>
      </c>
      <c r="F14" s="47">
        <v>0.91566307085314669</v>
      </c>
      <c r="G14" s="48">
        <v>0.97560669984940263</v>
      </c>
      <c r="H14" s="46">
        <v>0.51674433383628204</v>
      </c>
      <c r="I14" s="47">
        <v>0.90110113383560686</v>
      </c>
      <c r="J14" s="47">
        <v>0.42029627699367483</v>
      </c>
      <c r="K14" s="47">
        <v>0.87273320886048245</v>
      </c>
      <c r="L14" s="48">
        <v>0.46963492438557392</v>
      </c>
      <c r="M14" s="46">
        <v>0.31419444939749513</v>
      </c>
      <c r="N14" s="47">
        <v>0.87017952910510021</v>
      </c>
      <c r="O14" s="47">
        <v>0.25272393455608472</v>
      </c>
      <c r="P14" s="47">
        <v>7.4077425425615198E-2</v>
      </c>
      <c r="Q14" s="48">
        <v>0.27248626007470322</v>
      </c>
      <c r="R14" s="46">
        <v>0.32204112828856324</v>
      </c>
      <c r="S14" s="47">
        <v>8.5531272504551489E-2</v>
      </c>
      <c r="T14" s="47">
        <v>1.8350589342802495E-2</v>
      </c>
      <c r="U14" s="47">
        <v>0.20235051020772352</v>
      </c>
      <c r="V14" s="48">
        <v>0.26316420755765668</v>
      </c>
      <c r="W14" s="46">
        <v>3.5692278865265903E-3</v>
      </c>
      <c r="X14" s="47">
        <v>1.9116867693016432E-2</v>
      </c>
      <c r="Y14" s="47">
        <v>4.4783287061888959E-4</v>
      </c>
      <c r="Z14" s="47">
        <v>7.3463402149098473E-4</v>
      </c>
      <c r="AA14" s="47">
        <v>0</v>
      </c>
      <c r="AB14" s="47">
        <v>0</v>
      </c>
      <c r="AC14" s="47">
        <v>0</v>
      </c>
      <c r="AD14" s="47">
        <v>0</v>
      </c>
      <c r="AE14" s="48">
        <v>8.2354024823327486E-4</v>
      </c>
      <c r="AF14" s="46">
        <v>0</v>
      </c>
      <c r="AG14" s="47">
        <v>3.2538650052361437E-2</v>
      </c>
      <c r="AH14" s="47">
        <v>1.5664378903168641E-4</v>
      </c>
      <c r="AI14" s="48">
        <v>1.2228747059218252E-2</v>
      </c>
      <c r="AJ14" s="72">
        <v>0.23919228495539793</v>
      </c>
    </row>
    <row r="15" spans="1:36" x14ac:dyDescent="0.3">
      <c r="A15" s="1" t="s">
        <v>54</v>
      </c>
      <c r="B15" s="61" t="s">
        <v>59</v>
      </c>
      <c r="C15" s="46">
        <v>1</v>
      </c>
      <c r="D15" s="47">
        <v>0.89419915472566458</v>
      </c>
      <c r="E15" s="47">
        <v>0.59342751274456296</v>
      </c>
      <c r="F15" s="47">
        <v>0.86436373462643201</v>
      </c>
      <c r="G15" s="48">
        <v>0.81287655132124315</v>
      </c>
      <c r="H15" s="46">
        <v>0.132162537712296</v>
      </c>
      <c r="I15" s="47">
        <v>0.87688137512510156</v>
      </c>
      <c r="J15" s="47">
        <v>6.1990699690672967E-2</v>
      </c>
      <c r="K15" s="47">
        <v>0.87475279779461779</v>
      </c>
      <c r="L15" s="48">
        <v>0.11131765473215025</v>
      </c>
      <c r="M15" s="46">
        <v>6.9593685749923986E-2</v>
      </c>
      <c r="N15" s="47">
        <v>0.7563752520184871</v>
      </c>
      <c r="O15" s="47">
        <v>7.3549682757512655E-2</v>
      </c>
      <c r="P15" s="47">
        <v>1.3333583109380834E-2</v>
      </c>
      <c r="Q15" s="48">
        <v>7.342231502709981E-2</v>
      </c>
      <c r="R15" s="46">
        <v>7.5859104712389713E-2</v>
      </c>
      <c r="S15" s="47">
        <v>4.0340730518880694E-3</v>
      </c>
      <c r="T15" s="47">
        <v>5.1523346952860576E-3</v>
      </c>
      <c r="U15" s="47">
        <v>0.2135562466456955</v>
      </c>
      <c r="V15" s="48">
        <v>0.10486742660548415</v>
      </c>
      <c r="W15" s="46">
        <v>0</v>
      </c>
      <c r="X15" s="47">
        <v>0</v>
      </c>
      <c r="Y15" s="47">
        <v>0</v>
      </c>
      <c r="Z15" s="47">
        <v>3.1851759441849759E-4</v>
      </c>
      <c r="AA15" s="47">
        <v>0</v>
      </c>
      <c r="AB15" s="47">
        <v>0</v>
      </c>
      <c r="AC15" s="47">
        <v>0</v>
      </c>
      <c r="AD15" s="47">
        <v>0</v>
      </c>
      <c r="AE15" s="48">
        <v>1.1336335375435418E-5</v>
      </c>
      <c r="AF15" s="46">
        <v>0</v>
      </c>
      <c r="AG15" s="47">
        <v>2.609670619673812E-3</v>
      </c>
      <c r="AH15" s="47">
        <v>0</v>
      </c>
      <c r="AI15" s="48">
        <v>1.467547496351718E-3</v>
      </c>
      <c r="AJ15" s="72">
        <v>6.9160144123712866E-2</v>
      </c>
    </row>
    <row r="16" spans="1:36" x14ac:dyDescent="0.3">
      <c r="A16" s="1" t="s">
        <v>54</v>
      </c>
      <c r="B16" s="61" t="s">
        <v>60</v>
      </c>
      <c r="C16" s="46">
        <v>1.0000000000000002</v>
      </c>
      <c r="D16" s="47">
        <v>0.88493580506141878</v>
      </c>
      <c r="E16" s="47">
        <v>0.39010221776506016</v>
      </c>
      <c r="F16" s="47">
        <v>0.85368570807814737</v>
      </c>
      <c r="G16" s="48">
        <v>0.75266521505742134</v>
      </c>
      <c r="H16" s="46">
        <v>0.12064786048911348</v>
      </c>
      <c r="I16" s="47">
        <v>0.84611820255064585</v>
      </c>
      <c r="J16" s="47">
        <v>0.10434269183847018</v>
      </c>
      <c r="K16" s="47">
        <v>0.83763736889996565</v>
      </c>
      <c r="L16" s="48">
        <v>0.12682197028046285</v>
      </c>
      <c r="M16" s="46">
        <v>9.0607668481033396E-2</v>
      </c>
      <c r="N16" s="47">
        <v>0.84287051576428418</v>
      </c>
      <c r="O16" s="47">
        <v>4.0695206854157374E-2</v>
      </c>
      <c r="P16" s="47">
        <v>0</v>
      </c>
      <c r="Q16" s="48">
        <v>5.4004999048793141E-2</v>
      </c>
      <c r="R16" s="46">
        <v>9.6981657160025672E-2</v>
      </c>
      <c r="S16" s="47">
        <v>0.21327234296564646</v>
      </c>
      <c r="T16" s="47">
        <v>0</v>
      </c>
      <c r="U16" s="47">
        <v>0.10220103410986296</v>
      </c>
      <c r="V16" s="48">
        <v>9.6800868381030344E-2</v>
      </c>
      <c r="W16" s="46">
        <v>0</v>
      </c>
      <c r="X16" s="47">
        <v>3.6015357427409593E-4</v>
      </c>
      <c r="Y16" s="47">
        <v>5.3222761963850901E-5</v>
      </c>
      <c r="Z16" s="47">
        <v>1.1802574074461439E-4</v>
      </c>
      <c r="AA16" s="47">
        <v>5.3610421396385448E-5</v>
      </c>
      <c r="AB16" s="47">
        <v>3.9062492934417801E-4</v>
      </c>
      <c r="AC16" s="47">
        <v>0</v>
      </c>
      <c r="AD16" s="47">
        <v>0</v>
      </c>
      <c r="AE16" s="48">
        <v>6.2897304281064257E-5</v>
      </c>
      <c r="AF16" s="46">
        <v>0</v>
      </c>
      <c r="AG16" s="47">
        <v>4.6302443307370145E-3</v>
      </c>
      <c r="AH16" s="47">
        <v>1.3459188531093398E-4</v>
      </c>
      <c r="AI16" s="48">
        <v>1.974832563652875E-3</v>
      </c>
      <c r="AJ16" s="72">
        <v>6.5908696888771184E-2</v>
      </c>
    </row>
    <row r="17" spans="1:36" x14ac:dyDescent="0.3">
      <c r="A17" s="1" t="s">
        <v>54</v>
      </c>
      <c r="B17" s="61" t="s">
        <v>61</v>
      </c>
      <c r="C17" s="46">
        <v>0.99999999999999978</v>
      </c>
      <c r="D17" s="47">
        <v>0.7916050153837112</v>
      </c>
      <c r="E17" s="47">
        <v>2.4473259900065703E-2</v>
      </c>
      <c r="F17" s="47">
        <v>0.93784817946745291</v>
      </c>
      <c r="G17" s="48">
        <v>0.86386890116744397</v>
      </c>
      <c r="H17" s="46">
        <v>8.6553282011803956E-2</v>
      </c>
      <c r="I17" s="47">
        <v>0.84097002396560372</v>
      </c>
      <c r="J17" s="47">
        <v>6.4560557041924621E-2</v>
      </c>
      <c r="K17" s="47">
        <v>0.69908326586738123</v>
      </c>
      <c r="L17" s="48">
        <v>8.6187703572156771E-2</v>
      </c>
      <c r="M17" s="46">
        <v>2.767338134952543E-2</v>
      </c>
      <c r="N17" s="47">
        <v>0.74022299703873451</v>
      </c>
      <c r="O17" s="47">
        <v>2.3597743860078551E-2</v>
      </c>
      <c r="P17" s="47">
        <v>8.2875728671255089E-2</v>
      </c>
      <c r="Q17" s="48">
        <v>2.6307047813852659E-2</v>
      </c>
      <c r="R17" s="46">
        <v>0.11695125294656326</v>
      </c>
      <c r="S17" s="47">
        <v>0.17668109449255373</v>
      </c>
      <c r="T17" s="47">
        <v>1.0801534324529292E-2</v>
      </c>
      <c r="U17" s="47">
        <v>3.7299015365464032E-2</v>
      </c>
      <c r="V17" s="48">
        <v>7.4577078436331573E-2</v>
      </c>
      <c r="W17" s="46">
        <v>0</v>
      </c>
      <c r="X17" s="47">
        <v>6.3767416341614933E-3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8">
        <v>2.7800825862723499E-6</v>
      </c>
      <c r="AF17" s="46">
        <v>0</v>
      </c>
      <c r="AG17" s="47">
        <v>4.4686917129713264E-3</v>
      </c>
      <c r="AH17" s="47">
        <v>0</v>
      </c>
      <c r="AI17" s="48">
        <v>2.463713238878886E-3</v>
      </c>
      <c r="AJ17" s="72">
        <v>3.4262738126789177E-2</v>
      </c>
    </row>
    <row r="18" spans="1:36" x14ac:dyDescent="0.3">
      <c r="A18" s="1" t="s">
        <v>54</v>
      </c>
      <c r="B18" s="61" t="s">
        <v>62</v>
      </c>
      <c r="C18" s="46">
        <v>0.97301842266159888</v>
      </c>
      <c r="D18" s="47">
        <v>0.99710962363714561</v>
      </c>
      <c r="E18" s="47">
        <v>0.85036388790541906</v>
      </c>
      <c r="F18" s="47">
        <v>0.82167045783790393</v>
      </c>
      <c r="G18" s="48">
        <v>0.89832701926977998</v>
      </c>
      <c r="H18" s="46">
        <v>9.8416931681565178E-2</v>
      </c>
      <c r="I18" s="47">
        <v>0.82900981984725886</v>
      </c>
      <c r="J18" s="47">
        <v>7.4657015865863693E-2</v>
      </c>
      <c r="K18" s="47">
        <v>0.84752158185339754</v>
      </c>
      <c r="L18" s="48">
        <v>0.10945146113300736</v>
      </c>
      <c r="M18" s="46">
        <v>4.7433190768414644E-2</v>
      </c>
      <c r="N18" s="47">
        <v>0.72135817502423993</v>
      </c>
      <c r="O18" s="47">
        <v>2.3173744280956352E-2</v>
      </c>
      <c r="P18" s="47">
        <v>0</v>
      </c>
      <c r="Q18" s="48">
        <v>3.0714766295202641E-2</v>
      </c>
      <c r="R18" s="46">
        <v>0.10029405864016341</v>
      </c>
      <c r="S18" s="47">
        <v>0.11757686224304754</v>
      </c>
      <c r="T18" s="47">
        <v>4.5126940267671604E-2</v>
      </c>
      <c r="U18" s="47">
        <v>0.10755263955939288</v>
      </c>
      <c r="V18" s="48">
        <v>0.10081467806322331</v>
      </c>
      <c r="W18" s="46">
        <v>0</v>
      </c>
      <c r="X18" s="47">
        <v>0</v>
      </c>
      <c r="Y18" s="47">
        <v>0</v>
      </c>
      <c r="Z18" s="47">
        <v>1.1079919281622079E-2</v>
      </c>
      <c r="AA18" s="47">
        <v>0</v>
      </c>
      <c r="AB18" s="47">
        <v>0</v>
      </c>
      <c r="AC18" s="47">
        <v>0</v>
      </c>
      <c r="AD18" s="47">
        <v>0</v>
      </c>
      <c r="AE18" s="48">
        <v>2.0566597018492234E-3</v>
      </c>
      <c r="AF18" s="46">
        <v>0</v>
      </c>
      <c r="AG18" s="47">
        <v>1.6275342151133212E-3</v>
      </c>
      <c r="AH18" s="47">
        <v>4.4437353838765417E-2</v>
      </c>
      <c r="AI18" s="48">
        <v>1.3180535117926214E-2</v>
      </c>
      <c r="AJ18" s="72">
        <v>6.0681922952179931E-2</v>
      </c>
    </row>
    <row r="19" spans="1:36" x14ac:dyDescent="0.3">
      <c r="A19" s="1" t="s">
        <v>54</v>
      </c>
      <c r="B19" s="61" t="s">
        <v>63</v>
      </c>
      <c r="C19" s="46">
        <v>0.99999999999999989</v>
      </c>
      <c r="D19" s="47">
        <v>0.94362898379732441</v>
      </c>
      <c r="E19" s="47">
        <v>0.3871866884345615</v>
      </c>
      <c r="F19" s="47">
        <v>0.92175872207543896</v>
      </c>
      <c r="G19" s="48">
        <v>0.82596538802874231</v>
      </c>
      <c r="H19" s="46">
        <v>7.0537994865971509E-2</v>
      </c>
      <c r="I19" s="47">
        <v>0.83408412948561683</v>
      </c>
      <c r="J19" s="47">
        <v>7.8589580037619747E-2</v>
      </c>
      <c r="K19" s="47">
        <v>0.91111716293649703</v>
      </c>
      <c r="L19" s="48">
        <v>8.5745757050204083E-2</v>
      </c>
      <c r="M19" s="46">
        <v>3.8144391472775874E-2</v>
      </c>
      <c r="N19" s="47">
        <v>0.531730538507177</v>
      </c>
      <c r="O19" s="47">
        <v>2.2399690590652336E-2</v>
      </c>
      <c r="P19" s="47">
        <v>0</v>
      </c>
      <c r="Q19" s="48">
        <v>2.5887931358004868E-2</v>
      </c>
      <c r="R19" s="46">
        <v>9.1259036941844784E-2</v>
      </c>
      <c r="S19" s="47">
        <v>0</v>
      </c>
      <c r="T19" s="47">
        <v>7.5283799906853332E-3</v>
      </c>
      <c r="U19" s="47">
        <v>0.10731210545373772</v>
      </c>
      <c r="V19" s="48">
        <v>9.3428958751632291E-2</v>
      </c>
      <c r="W19" s="46">
        <v>0</v>
      </c>
      <c r="X19" s="47">
        <v>0</v>
      </c>
      <c r="Y19" s="47">
        <v>0</v>
      </c>
      <c r="Z19" s="47">
        <v>8.3549007578948302E-4</v>
      </c>
      <c r="AA19" s="47">
        <v>0</v>
      </c>
      <c r="AB19" s="47">
        <v>0</v>
      </c>
      <c r="AC19" s="47">
        <v>0</v>
      </c>
      <c r="AD19" s="47">
        <v>0</v>
      </c>
      <c r="AE19" s="48">
        <v>1.8632920553319517E-4</v>
      </c>
      <c r="AF19" s="46">
        <v>0</v>
      </c>
      <c r="AG19" s="47">
        <v>8.3882436184566506E-3</v>
      </c>
      <c r="AH19" s="47">
        <v>8.7382449786180543E-4</v>
      </c>
      <c r="AI19" s="48">
        <v>5.836297176208087E-3</v>
      </c>
      <c r="AJ19" s="72">
        <v>5.5922293747232295E-2</v>
      </c>
    </row>
    <row r="20" spans="1:36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0.93435346687748289</v>
      </c>
      <c r="F20" s="47">
        <v>0.93445939346400531</v>
      </c>
      <c r="G20" s="48">
        <v>0.93436928571999645</v>
      </c>
      <c r="H20" s="46">
        <v>0.27810414956898355</v>
      </c>
      <c r="I20" s="47">
        <v>0.89156238850607905</v>
      </c>
      <c r="J20" s="47">
        <v>0.12641994426548836</v>
      </c>
      <c r="K20" s="47">
        <v>1</v>
      </c>
      <c r="L20" s="48">
        <v>0.17589158866594007</v>
      </c>
      <c r="M20" s="46">
        <v>7.1675658562751821E-2</v>
      </c>
      <c r="N20" s="47">
        <v>0.35113417189242313</v>
      </c>
      <c r="O20" s="47">
        <v>5.1830188547086341E-2</v>
      </c>
      <c r="P20" s="47">
        <v>0</v>
      </c>
      <c r="Q20" s="48">
        <v>5.7480897359930928E-2</v>
      </c>
      <c r="R20" s="46">
        <v>7.256960395392463E-2</v>
      </c>
      <c r="S20" s="47">
        <v>8.457692148865259E-2</v>
      </c>
      <c r="T20" s="47">
        <v>0</v>
      </c>
      <c r="U20" s="47">
        <v>0.10619158778999453</v>
      </c>
      <c r="V20" s="48">
        <v>8.1838666152243264E-2</v>
      </c>
      <c r="W20" s="46">
        <v>0</v>
      </c>
      <c r="X20" s="47">
        <v>4.3331473402116114E-3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8">
        <v>2.4659416445501665E-5</v>
      </c>
      <c r="AF20" s="46">
        <v>0</v>
      </c>
      <c r="AG20" s="47">
        <v>0</v>
      </c>
      <c r="AH20" s="47">
        <v>0</v>
      </c>
      <c r="AI20" s="48">
        <v>0</v>
      </c>
      <c r="AJ20" s="72">
        <v>7.3866274993805478E-2</v>
      </c>
    </row>
    <row r="21" spans="1:36" x14ac:dyDescent="0.3">
      <c r="A21" s="1" t="s">
        <v>54</v>
      </c>
      <c r="B21" s="61" t="s">
        <v>65</v>
      </c>
      <c r="C21" s="46">
        <v>1.0000000000000002</v>
      </c>
      <c r="D21" s="47">
        <v>0.8410016538998184</v>
      </c>
      <c r="E21" s="47">
        <v>0.99557905535413194</v>
      </c>
      <c r="F21" s="47">
        <v>0.81561392840731284</v>
      </c>
      <c r="G21" s="48">
        <v>0.97322774351067831</v>
      </c>
      <c r="H21" s="46">
        <v>8.2830237000496076E-2</v>
      </c>
      <c r="I21" s="47">
        <v>0.75898473524902599</v>
      </c>
      <c r="J21" s="47">
        <v>0.10983352152207518</v>
      </c>
      <c r="K21" s="47">
        <v>0.90933426267699591</v>
      </c>
      <c r="L21" s="48">
        <v>0.1212920335597981</v>
      </c>
      <c r="M21" s="46">
        <v>6.9926518323208536E-2</v>
      </c>
      <c r="N21" s="47">
        <v>0.91579973530437808</v>
      </c>
      <c r="O21" s="47">
        <v>6.3564769781310038E-2</v>
      </c>
      <c r="P21" s="47">
        <v>0</v>
      </c>
      <c r="Q21" s="48">
        <v>6.6307684613705925E-2</v>
      </c>
      <c r="R21" s="46">
        <v>0.12735067245070797</v>
      </c>
      <c r="S21" s="47">
        <v>0</v>
      </c>
      <c r="T21" s="47">
        <v>0</v>
      </c>
      <c r="U21" s="47">
        <v>0.10269033757201247</v>
      </c>
      <c r="V21" s="48">
        <v>0.1178677542833448</v>
      </c>
      <c r="W21" s="46">
        <v>0</v>
      </c>
      <c r="X21" s="47">
        <v>0</v>
      </c>
      <c r="Y21" s="47">
        <v>2.1471560385589945E-4</v>
      </c>
      <c r="Z21" s="47">
        <v>3.2963477848741199E-4</v>
      </c>
      <c r="AA21" s="47">
        <v>0</v>
      </c>
      <c r="AB21" s="47">
        <v>0</v>
      </c>
      <c r="AC21" s="47">
        <v>0</v>
      </c>
      <c r="AD21" s="47">
        <v>0</v>
      </c>
      <c r="AE21" s="48">
        <v>9.1340369437611907E-5</v>
      </c>
      <c r="AF21" s="46">
        <v>0</v>
      </c>
      <c r="AG21" s="47">
        <v>0</v>
      </c>
      <c r="AH21" s="47">
        <v>0</v>
      </c>
      <c r="AI21" s="48">
        <v>0</v>
      </c>
      <c r="AJ21" s="72">
        <v>0.10494581884075568</v>
      </c>
    </row>
    <row r="22" spans="1:36" x14ac:dyDescent="0.3">
      <c r="A22" s="1" t="s">
        <v>54</v>
      </c>
      <c r="B22" s="61" t="s">
        <v>66</v>
      </c>
      <c r="C22" s="46">
        <v>0.99999999999999978</v>
      </c>
      <c r="D22" s="47">
        <v>0.96248030565220277</v>
      </c>
      <c r="E22" s="47">
        <v>0.99999999999999956</v>
      </c>
      <c r="F22" s="47">
        <v>0.91543814460759176</v>
      </c>
      <c r="G22" s="48">
        <v>0.9788472641519832</v>
      </c>
      <c r="H22" s="46">
        <v>0.55113293143869635</v>
      </c>
      <c r="I22" s="47">
        <v>1.0000000000000002</v>
      </c>
      <c r="J22" s="47">
        <v>0.29609959644808492</v>
      </c>
      <c r="K22" s="47">
        <v>0.90341707564510243</v>
      </c>
      <c r="L22" s="48">
        <v>0.36854612195497266</v>
      </c>
      <c r="M22" s="46">
        <v>0.19059592291237215</v>
      </c>
      <c r="N22" s="47">
        <v>1</v>
      </c>
      <c r="O22" s="47">
        <v>0.17947393680684123</v>
      </c>
      <c r="P22" s="47">
        <v>0</v>
      </c>
      <c r="Q22" s="48">
        <v>0.18465263905313345</v>
      </c>
      <c r="R22" s="46">
        <v>0.21384050458037113</v>
      </c>
      <c r="S22" s="47">
        <v>4.2505357317915438E-2</v>
      </c>
      <c r="T22" s="47">
        <v>6.2303928924118714E-2</v>
      </c>
      <c r="U22" s="47">
        <v>0.15638552823252935</v>
      </c>
      <c r="V22" s="48">
        <v>0.19298717439316806</v>
      </c>
      <c r="W22" s="46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8">
        <v>0</v>
      </c>
      <c r="AF22" s="46">
        <v>0</v>
      </c>
      <c r="AG22" s="47">
        <v>1.2003199491596639E-2</v>
      </c>
      <c r="AH22" s="47">
        <v>0</v>
      </c>
      <c r="AI22" s="48">
        <v>6.1661779624599209E-3</v>
      </c>
      <c r="AJ22" s="72">
        <v>0.1912101680132329</v>
      </c>
    </row>
    <row r="23" spans="1:36" x14ac:dyDescent="0.3">
      <c r="A23" s="1" t="s">
        <v>169</v>
      </c>
      <c r="B23" s="61" t="s">
        <v>170</v>
      </c>
      <c r="C23" s="46">
        <v>0.99999999999999978</v>
      </c>
      <c r="D23" s="47">
        <v>0.90419792280498168</v>
      </c>
      <c r="E23" s="47">
        <v>0.99999999999999967</v>
      </c>
      <c r="F23" s="47">
        <v>0.95799634797398514</v>
      </c>
      <c r="G23" s="48">
        <v>0.99125743340747585</v>
      </c>
      <c r="H23" s="46">
        <v>2.7063003445918738E-2</v>
      </c>
      <c r="I23" s="47">
        <v>0.91736213776744602</v>
      </c>
      <c r="J23" s="47">
        <v>1.2441532844449092E-2</v>
      </c>
      <c r="K23" s="47">
        <v>0.87279012865442973</v>
      </c>
      <c r="L23" s="48">
        <v>3.6975473873709606E-2</v>
      </c>
      <c r="M23" s="46">
        <v>1.1927275439367231E-2</v>
      </c>
      <c r="N23" s="47">
        <v>0.91165616701169871</v>
      </c>
      <c r="O23" s="47">
        <v>4.6217483644399098E-3</v>
      </c>
      <c r="P23" s="47">
        <v>0</v>
      </c>
      <c r="Q23" s="48">
        <v>7.0680308883809663E-3</v>
      </c>
      <c r="R23" s="46">
        <v>2.7657416760077505E-2</v>
      </c>
      <c r="S23" s="47">
        <v>6.9795658411102732E-2</v>
      </c>
      <c r="T23" s="47">
        <v>4.4873546205214609E-2</v>
      </c>
      <c r="U23" s="47">
        <v>2.297550047779208E-2</v>
      </c>
      <c r="V23" s="48">
        <v>2.5755642413217043E-2</v>
      </c>
      <c r="W23" s="46">
        <v>1.2285733768495218E-3</v>
      </c>
      <c r="X23" s="47">
        <v>0</v>
      </c>
      <c r="Y23" s="47">
        <v>3.5716813104333162E-4</v>
      </c>
      <c r="Z23" s="47">
        <v>5.1038174445631468E-3</v>
      </c>
      <c r="AA23" s="47">
        <v>1.9660983435576892E-4</v>
      </c>
      <c r="AB23" s="47">
        <v>1.7826526655280184E-3</v>
      </c>
      <c r="AC23" s="47">
        <v>6.6395045157483629E-4</v>
      </c>
      <c r="AD23" s="47">
        <v>0</v>
      </c>
      <c r="AE23" s="48">
        <v>1.0152421398297922E-3</v>
      </c>
      <c r="AF23" s="46">
        <v>0</v>
      </c>
      <c r="AG23" s="47">
        <v>1.2336721485815464E-2</v>
      </c>
      <c r="AH23" s="47">
        <v>1.217694133271556E-4</v>
      </c>
      <c r="AI23" s="48">
        <v>5.2565653984592521E-3</v>
      </c>
      <c r="AJ23" s="72">
        <v>1.7925508461169731E-2</v>
      </c>
    </row>
    <row r="24" spans="1:36" x14ac:dyDescent="0.3">
      <c r="A24" s="1" t="s">
        <v>169</v>
      </c>
      <c r="B24" s="61" t="s">
        <v>67</v>
      </c>
      <c r="C24" s="46">
        <v>1.0000000000000002</v>
      </c>
      <c r="D24" s="47">
        <v>0.93048057322705857</v>
      </c>
      <c r="E24" s="47">
        <v>0.99623530914738423</v>
      </c>
      <c r="F24" s="47">
        <v>0.93880565123396142</v>
      </c>
      <c r="G24" s="48">
        <v>0.98605911379210742</v>
      </c>
      <c r="H24" s="46">
        <v>4.4614778973783575E-2</v>
      </c>
      <c r="I24" s="47">
        <v>0.87937805155586801</v>
      </c>
      <c r="J24" s="47">
        <v>2.3637667438022522E-2</v>
      </c>
      <c r="K24" s="47">
        <v>0.90902890510166401</v>
      </c>
      <c r="L24" s="48">
        <v>4.3951271305509597E-2</v>
      </c>
      <c r="M24" s="46">
        <v>2.0870073610720304E-2</v>
      </c>
      <c r="N24" s="47">
        <v>0.79795854028327773</v>
      </c>
      <c r="O24" s="47">
        <v>1.979599143182037E-2</v>
      </c>
      <c r="P24" s="47">
        <v>0</v>
      </c>
      <c r="Q24" s="48">
        <v>2.1046296192708553E-2</v>
      </c>
      <c r="R24" s="46">
        <v>6.2340384057624716E-2</v>
      </c>
      <c r="S24" s="47">
        <v>6.6466382460944204E-2</v>
      </c>
      <c r="T24" s="47">
        <v>4.6114854007857725E-2</v>
      </c>
      <c r="U24" s="47">
        <v>6.4406053657849544E-2</v>
      </c>
      <c r="V24" s="48">
        <v>6.2527730874389995E-2</v>
      </c>
      <c r="W24" s="46">
        <v>2.8061955463414084E-3</v>
      </c>
      <c r="X24" s="47">
        <v>0</v>
      </c>
      <c r="Y24" s="47">
        <v>1.7163987884368824E-4</v>
      </c>
      <c r="Z24" s="47">
        <v>3.7757810526023173E-4</v>
      </c>
      <c r="AA24" s="47">
        <v>1.2436077294964215E-3</v>
      </c>
      <c r="AB24" s="47">
        <v>0</v>
      </c>
      <c r="AC24" s="47">
        <v>0</v>
      </c>
      <c r="AD24" s="47">
        <v>0</v>
      </c>
      <c r="AE24" s="48">
        <v>1.3701103293392984E-3</v>
      </c>
      <c r="AF24" s="46">
        <v>0</v>
      </c>
      <c r="AG24" s="47">
        <v>1.4578538876336634E-2</v>
      </c>
      <c r="AH24" s="47">
        <v>0</v>
      </c>
      <c r="AI24" s="48">
        <v>5.7325881902240668E-3</v>
      </c>
      <c r="AJ24" s="72">
        <v>2.4608393789159494E-2</v>
      </c>
    </row>
    <row r="25" spans="1:36" x14ac:dyDescent="0.3">
      <c r="A25" s="1" t="s">
        <v>68</v>
      </c>
      <c r="B25" s="61" t="s">
        <v>69</v>
      </c>
      <c r="C25" s="46">
        <v>1</v>
      </c>
      <c r="D25" s="47">
        <v>0.99057518260741961</v>
      </c>
      <c r="E25" s="47">
        <v>0.91406813643862439</v>
      </c>
      <c r="F25" s="47">
        <v>0.8697209444787265</v>
      </c>
      <c r="G25" s="48">
        <v>0.94624006057565058</v>
      </c>
      <c r="H25" s="46">
        <v>0.13174044315875533</v>
      </c>
      <c r="I25" s="47">
        <v>0.89275642260759835</v>
      </c>
      <c r="J25" s="47">
        <v>6.1322608144611684E-2</v>
      </c>
      <c r="K25" s="47">
        <v>0.93683116803304256</v>
      </c>
      <c r="L25" s="48">
        <v>9.2592529983540645E-2</v>
      </c>
      <c r="M25" s="46">
        <v>4.3767160549117681E-2</v>
      </c>
      <c r="N25" s="47">
        <v>0.92488030727974657</v>
      </c>
      <c r="O25" s="47">
        <v>2.1117589390816541E-2</v>
      </c>
      <c r="P25" s="47">
        <v>0</v>
      </c>
      <c r="Q25" s="48">
        <v>3.2263688150842268E-2</v>
      </c>
      <c r="R25" s="46">
        <v>8.9189793351036689E-2</v>
      </c>
      <c r="S25" s="47">
        <v>5.5160362212484826E-2</v>
      </c>
      <c r="T25" s="47">
        <v>1.0942526477219567E-2</v>
      </c>
      <c r="U25" s="47">
        <v>0.15511721420914074</v>
      </c>
      <c r="V25" s="48">
        <v>0.10283149421838143</v>
      </c>
      <c r="W25" s="46">
        <v>4.6390591020936372E-6</v>
      </c>
      <c r="X25" s="47">
        <v>0</v>
      </c>
      <c r="Y25" s="47">
        <v>1.6760208301063386E-3</v>
      </c>
      <c r="Z25" s="47">
        <v>0</v>
      </c>
      <c r="AA25" s="47">
        <v>1.769657977175064E-3</v>
      </c>
      <c r="AB25" s="47">
        <v>0</v>
      </c>
      <c r="AC25" s="47">
        <v>0</v>
      </c>
      <c r="AD25" s="47">
        <v>0</v>
      </c>
      <c r="AE25" s="48">
        <v>8.5749715003478357E-4</v>
      </c>
      <c r="AF25" s="46">
        <v>0</v>
      </c>
      <c r="AG25" s="47">
        <v>1.8363172963533153E-2</v>
      </c>
      <c r="AH25" s="47">
        <v>4.253420642136556E-4</v>
      </c>
      <c r="AI25" s="48">
        <v>1.0176466923937973E-2</v>
      </c>
      <c r="AJ25" s="72">
        <v>8.34310718080917E-2</v>
      </c>
    </row>
    <row r="26" spans="1:36" x14ac:dyDescent="0.3">
      <c r="A26" s="1" t="s">
        <v>68</v>
      </c>
      <c r="B26" s="61" t="s">
        <v>70</v>
      </c>
      <c r="C26" s="46">
        <v>1.0000000000000004</v>
      </c>
      <c r="D26" s="47">
        <v>0.97867815896361643</v>
      </c>
      <c r="E26" s="47">
        <v>0.89290457410386648</v>
      </c>
      <c r="F26" s="47">
        <v>0.9421748833610194</v>
      </c>
      <c r="G26" s="48">
        <v>0.96981376994123147</v>
      </c>
      <c r="H26" s="46">
        <v>9.8351681605800309E-2</v>
      </c>
      <c r="I26" s="47">
        <v>0.83167929542729557</v>
      </c>
      <c r="J26" s="47">
        <v>6.7614278043838932E-2</v>
      </c>
      <c r="K26" s="47">
        <v>0.86753358498953625</v>
      </c>
      <c r="L26" s="48">
        <v>9.5828168381251841E-2</v>
      </c>
      <c r="M26" s="46">
        <v>4.1458036159270503E-2</v>
      </c>
      <c r="N26" s="47">
        <v>0.94578775082436017</v>
      </c>
      <c r="O26" s="47">
        <v>2.5665833034318564E-2</v>
      </c>
      <c r="P26" s="47">
        <v>1.3155661713780301E-2</v>
      </c>
      <c r="Q26" s="48">
        <v>3.2716174854833288E-2</v>
      </c>
      <c r="R26" s="46">
        <v>7.7268496921637772E-2</v>
      </c>
      <c r="S26" s="47">
        <v>9.0791641951087354E-3</v>
      </c>
      <c r="T26" s="47">
        <v>3.7176022341170512E-2</v>
      </c>
      <c r="U26" s="47">
        <v>0.11167211370626762</v>
      </c>
      <c r="V26" s="48">
        <v>8.2823852413836094E-2</v>
      </c>
      <c r="W26" s="46">
        <v>5.2674946776799965E-4</v>
      </c>
      <c r="X26" s="47">
        <v>0</v>
      </c>
      <c r="Y26" s="47">
        <v>3.0667162148954462E-4</v>
      </c>
      <c r="Z26" s="47">
        <v>2.1599418406587851E-3</v>
      </c>
      <c r="AA26" s="47">
        <v>1.3466911577049068E-3</v>
      </c>
      <c r="AB26" s="47">
        <v>1.4397873797412103E-4</v>
      </c>
      <c r="AC26" s="47">
        <v>0</v>
      </c>
      <c r="AD26" s="47">
        <v>0</v>
      </c>
      <c r="AE26" s="48">
        <v>5.3130967905120924E-4</v>
      </c>
      <c r="AF26" s="46">
        <v>0</v>
      </c>
      <c r="AG26" s="47">
        <v>5.6906460392798898E-3</v>
      </c>
      <c r="AH26" s="47">
        <v>0</v>
      </c>
      <c r="AI26" s="48">
        <v>3.2619679074588886E-3</v>
      </c>
      <c r="AJ26" s="72">
        <v>5.8820384448456178E-2</v>
      </c>
    </row>
    <row r="27" spans="1:36" x14ac:dyDescent="0.3">
      <c r="A27" s="1" t="s">
        <v>68</v>
      </c>
      <c r="B27" s="61" t="s">
        <v>71</v>
      </c>
      <c r="C27" s="46">
        <v>1.0000000000000002</v>
      </c>
      <c r="D27" s="47">
        <v>1.0000000000000002</v>
      </c>
      <c r="E27" s="47">
        <v>0</v>
      </c>
      <c r="F27" s="47">
        <v>0</v>
      </c>
      <c r="G27" s="48">
        <v>1.0000000000000002</v>
      </c>
      <c r="H27" s="46">
        <v>2.9131703382006595E-2</v>
      </c>
      <c r="I27" s="47">
        <v>0.83485562144747294</v>
      </c>
      <c r="J27" s="47">
        <v>1.2225526221751191E-2</v>
      </c>
      <c r="K27" s="47">
        <v>0.83442373129386072</v>
      </c>
      <c r="L27" s="48">
        <v>3.0615599431734256E-2</v>
      </c>
      <c r="M27" s="46">
        <v>2.8261912668187349E-2</v>
      </c>
      <c r="N27" s="47">
        <v>0.8376009587577703</v>
      </c>
      <c r="O27" s="47">
        <v>1.4387806057809118E-2</v>
      </c>
      <c r="P27" s="47">
        <v>0</v>
      </c>
      <c r="Q27" s="48">
        <v>1.8789694056234443E-2</v>
      </c>
      <c r="R27" s="46">
        <v>3.1256801828369846E-2</v>
      </c>
      <c r="S27" s="47">
        <v>0.17284561945565349</v>
      </c>
      <c r="T27" s="47">
        <v>3.8921462569410786E-2</v>
      </c>
      <c r="U27" s="47">
        <v>4.8357196966979134E-2</v>
      </c>
      <c r="V27" s="48">
        <v>3.6293964696549656E-2</v>
      </c>
      <c r="W27" s="46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1.0990638301131919E-2</v>
      </c>
      <c r="AD27" s="47">
        <v>5.2515615292246645E-2</v>
      </c>
      <c r="AE27" s="48">
        <v>1.2172950771021879E-3</v>
      </c>
      <c r="AF27" s="46">
        <v>0</v>
      </c>
      <c r="AG27" s="47">
        <v>8.1202239305643009E-4</v>
      </c>
      <c r="AH27" s="47">
        <v>0</v>
      </c>
      <c r="AI27" s="48">
        <v>2.7119922400574203E-4</v>
      </c>
      <c r="AJ27" s="72">
        <v>1.5678145653470973E-2</v>
      </c>
    </row>
    <row r="28" spans="1:36" x14ac:dyDescent="0.3">
      <c r="A28" s="1" t="s">
        <v>68</v>
      </c>
      <c r="B28" s="61" t="s">
        <v>72</v>
      </c>
      <c r="C28" s="46">
        <v>1.0000000000000007</v>
      </c>
      <c r="D28" s="47">
        <v>0.88215957840082992</v>
      </c>
      <c r="E28" s="47">
        <v>1</v>
      </c>
      <c r="F28" s="47">
        <v>1</v>
      </c>
      <c r="G28" s="48">
        <v>0.98167578510802844</v>
      </c>
      <c r="H28" s="46">
        <v>0.10172041567833941</v>
      </c>
      <c r="I28" s="47">
        <v>0.7989965708806489</v>
      </c>
      <c r="J28" s="47">
        <v>5.3193231621697326E-2</v>
      </c>
      <c r="K28" s="47">
        <v>0.94156204898372753</v>
      </c>
      <c r="L28" s="48">
        <v>8.0616174013359479E-2</v>
      </c>
      <c r="M28" s="46">
        <v>4.6277750039901443E-2</v>
      </c>
      <c r="N28" s="47">
        <v>0.86157196400833969</v>
      </c>
      <c r="O28" s="47">
        <v>3.9255202039381251E-2</v>
      </c>
      <c r="P28" s="47">
        <v>0</v>
      </c>
      <c r="Q28" s="48">
        <v>4.2966194627069292E-2</v>
      </c>
      <c r="R28" s="46">
        <v>4.3908662276853631E-2</v>
      </c>
      <c r="S28" s="47">
        <v>0</v>
      </c>
      <c r="T28" s="47">
        <v>5.9042604131456941E-2</v>
      </c>
      <c r="U28" s="47">
        <v>0.11271229322680952</v>
      </c>
      <c r="V28" s="48">
        <v>5.8289546609149888E-2</v>
      </c>
      <c r="W28" s="46">
        <v>0</v>
      </c>
      <c r="X28" s="47">
        <v>0</v>
      </c>
      <c r="Y28" s="47">
        <v>5.2172819898375542E-4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8">
        <v>2.7381889480722295E-4</v>
      </c>
      <c r="AF28" s="46">
        <v>0</v>
      </c>
      <c r="AG28" s="47">
        <v>1.065629255136662E-2</v>
      </c>
      <c r="AH28" s="47">
        <v>7.5522921277559852E-4</v>
      </c>
      <c r="AI28" s="48">
        <v>6.3076843121772901E-3</v>
      </c>
      <c r="AJ28" s="72">
        <v>6.1810964480505853E-2</v>
      </c>
    </row>
    <row r="29" spans="1:36" x14ac:dyDescent="0.3">
      <c r="A29" s="1" t="s">
        <v>68</v>
      </c>
      <c r="B29" s="61" t="s">
        <v>73</v>
      </c>
      <c r="C29" s="46">
        <v>1</v>
      </c>
      <c r="D29" s="47">
        <v>0.97594899196866269</v>
      </c>
      <c r="E29" s="47">
        <v>1</v>
      </c>
      <c r="F29" s="47">
        <v>1.0000000000000002</v>
      </c>
      <c r="G29" s="48">
        <v>0.99474589861033968</v>
      </c>
      <c r="H29" s="46">
        <v>0.14152778206431235</v>
      </c>
      <c r="I29" s="47">
        <v>0.88142942936802404</v>
      </c>
      <c r="J29" s="47">
        <v>8.1355226587332241E-2</v>
      </c>
      <c r="K29" s="47">
        <v>0.90616854193010277</v>
      </c>
      <c r="L29" s="48">
        <v>0.12384713881377014</v>
      </c>
      <c r="M29" s="46">
        <v>0.12564999934120497</v>
      </c>
      <c r="N29" s="47">
        <v>0.92810652826113704</v>
      </c>
      <c r="O29" s="47">
        <v>5.490088747889086E-2</v>
      </c>
      <c r="P29" s="47">
        <v>0</v>
      </c>
      <c r="Q29" s="48">
        <v>8.1970819395581762E-2</v>
      </c>
      <c r="R29" s="46">
        <v>9.2455559001033846E-2</v>
      </c>
      <c r="S29" s="47">
        <v>3.9464487748190641E-2</v>
      </c>
      <c r="T29" s="47">
        <v>8.9893117917580955E-4</v>
      </c>
      <c r="U29" s="47">
        <v>0.13250535132547483</v>
      </c>
      <c r="V29" s="48">
        <v>9.2674565084542304E-2</v>
      </c>
      <c r="W29" s="46">
        <v>0</v>
      </c>
      <c r="X29" s="47">
        <v>0</v>
      </c>
      <c r="Y29" s="47">
        <v>1.6230403351275935E-4</v>
      </c>
      <c r="Z29" s="47">
        <v>0</v>
      </c>
      <c r="AA29" s="47">
        <v>1.813415273040669E-4</v>
      </c>
      <c r="AB29" s="47">
        <v>5.2482336516655943E-4</v>
      </c>
      <c r="AC29" s="47">
        <v>0</v>
      </c>
      <c r="AD29" s="47">
        <v>0</v>
      </c>
      <c r="AE29" s="48">
        <v>1.6622296775459065E-4</v>
      </c>
      <c r="AF29" s="46">
        <v>0</v>
      </c>
      <c r="AG29" s="47">
        <v>7.553060949272686E-3</v>
      </c>
      <c r="AH29" s="47">
        <v>3.0492750161790637E-4</v>
      </c>
      <c r="AI29" s="48">
        <v>4.1279996265608798E-3</v>
      </c>
      <c r="AJ29" s="72">
        <v>9.4922304465364774E-2</v>
      </c>
    </row>
    <row r="30" spans="1:36" x14ac:dyDescent="0.3">
      <c r="A30" s="1" t="s">
        <v>68</v>
      </c>
      <c r="B30" s="61" t="s">
        <v>74</v>
      </c>
      <c r="C30" s="46">
        <v>0.99766585127855156</v>
      </c>
      <c r="D30" s="47">
        <v>0.90542686762990943</v>
      </c>
      <c r="E30" s="47">
        <v>0.83007713109898373</v>
      </c>
      <c r="F30" s="47">
        <v>0.96358298337807857</v>
      </c>
      <c r="G30" s="48">
        <v>0.9380919465556673</v>
      </c>
      <c r="H30" s="46">
        <v>9.4293561342518456E-2</v>
      </c>
      <c r="I30" s="47">
        <v>0.85801229453904226</v>
      </c>
      <c r="J30" s="47">
        <v>6.793553590955774E-2</v>
      </c>
      <c r="K30" s="47">
        <v>0.98435208125416029</v>
      </c>
      <c r="L30" s="48">
        <v>9.0545778928122739E-2</v>
      </c>
      <c r="M30" s="46">
        <v>7.8128956538458805E-2</v>
      </c>
      <c r="N30" s="47">
        <v>0.59844648232523401</v>
      </c>
      <c r="O30" s="47">
        <v>3.8700909191744383E-2</v>
      </c>
      <c r="P30" s="47">
        <v>0</v>
      </c>
      <c r="Q30" s="48">
        <v>5.0608516162761706E-2</v>
      </c>
      <c r="R30" s="46">
        <v>7.9870328102976562E-2</v>
      </c>
      <c r="S30" s="47">
        <v>0.11571124604056604</v>
      </c>
      <c r="T30" s="47">
        <v>7.1735573155409912E-4</v>
      </c>
      <c r="U30" s="47">
        <v>8.7596494125510391E-2</v>
      </c>
      <c r="V30" s="48">
        <v>8.0529345383345344E-2</v>
      </c>
      <c r="W30" s="46">
        <v>7.019603923028714E-5</v>
      </c>
      <c r="X30" s="47">
        <v>0</v>
      </c>
      <c r="Y30" s="47">
        <v>0</v>
      </c>
      <c r="Z30" s="47">
        <v>2.7933666085892686E-3</v>
      </c>
      <c r="AA30" s="47">
        <v>0</v>
      </c>
      <c r="AB30" s="47">
        <v>0</v>
      </c>
      <c r="AC30" s="47">
        <v>8.5823859864617288E-4</v>
      </c>
      <c r="AD30" s="47">
        <v>0</v>
      </c>
      <c r="AE30" s="48">
        <v>4.4375539214784073E-4</v>
      </c>
      <c r="AF30" s="46">
        <v>0</v>
      </c>
      <c r="AG30" s="47">
        <v>1.6886651137130962E-2</v>
      </c>
      <c r="AH30" s="47">
        <v>8.262318191940742E-5</v>
      </c>
      <c r="AI30" s="48">
        <v>1.0710625280967966E-2</v>
      </c>
      <c r="AJ30" s="72">
        <v>7.9486323523258087E-2</v>
      </c>
    </row>
    <row r="31" spans="1:36" x14ac:dyDescent="0.3">
      <c r="A31" s="1" t="s">
        <v>68</v>
      </c>
      <c r="B31" s="61" t="s">
        <v>75</v>
      </c>
      <c r="C31" s="46">
        <v>1.0000000000000002</v>
      </c>
      <c r="D31" s="47">
        <v>0.88896956481498179</v>
      </c>
      <c r="E31" s="47">
        <v>0.99999999999999989</v>
      </c>
      <c r="F31" s="47">
        <v>0.79242680065547899</v>
      </c>
      <c r="G31" s="48">
        <v>0.97215460893244277</v>
      </c>
      <c r="H31" s="46">
        <v>7.3149252295974507E-2</v>
      </c>
      <c r="I31" s="47">
        <v>0.90259379753529079</v>
      </c>
      <c r="J31" s="47">
        <v>4.1657532748491162E-2</v>
      </c>
      <c r="K31" s="47">
        <v>0.9244643460291585</v>
      </c>
      <c r="L31" s="48">
        <v>7.1945797676334189E-2</v>
      </c>
      <c r="M31" s="46">
        <v>3.1606609998587012E-2</v>
      </c>
      <c r="N31" s="47">
        <v>0.83710835189576582</v>
      </c>
      <c r="O31" s="47">
        <v>2.2927088025867511E-2</v>
      </c>
      <c r="P31" s="47">
        <v>8.9803110693664132E-3</v>
      </c>
      <c r="Q31" s="48">
        <v>2.750884891709791E-2</v>
      </c>
      <c r="R31" s="46">
        <v>6.3626993041388677E-2</v>
      </c>
      <c r="S31" s="47">
        <v>0</v>
      </c>
      <c r="T31" s="47">
        <v>2.5617405932438189E-2</v>
      </c>
      <c r="U31" s="47">
        <v>7.5591337868276237E-2</v>
      </c>
      <c r="V31" s="48">
        <v>6.5783892876051756E-2</v>
      </c>
      <c r="W31" s="46">
        <v>0</v>
      </c>
      <c r="X31" s="47">
        <v>0</v>
      </c>
      <c r="Y31" s="47">
        <v>0</v>
      </c>
      <c r="Z31" s="47">
        <v>7.6105932494251113E-3</v>
      </c>
      <c r="AA31" s="47">
        <v>0</v>
      </c>
      <c r="AB31" s="47">
        <v>0</v>
      </c>
      <c r="AC31" s="47">
        <v>0</v>
      </c>
      <c r="AD31" s="47">
        <v>0</v>
      </c>
      <c r="AE31" s="48">
        <v>7.7512715541610362E-4</v>
      </c>
      <c r="AF31" s="46">
        <v>0</v>
      </c>
      <c r="AG31" s="47">
        <v>0</v>
      </c>
      <c r="AH31" s="47">
        <v>0</v>
      </c>
      <c r="AI31" s="48">
        <v>0</v>
      </c>
      <c r="AJ31" s="72">
        <v>5.9885642083656307E-2</v>
      </c>
    </row>
    <row r="32" spans="1:36" x14ac:dyDescent="0.3">
      <c r="A32" s="1" t="s">
        <v>76</v>
      </c>
      <c r="B32" s="61" t="s">
        <v>77</v>
      </c>
      <c r="C32" s="46">
        <v>0.99999999999999978</v>
      </c>
      <c r="D32" s="47">
        <v>0.98772282251716303</v>
      </c>
      <c r="E32" s="47">
        <v>0.8349137817766259</v>
      </c>
      <c r="F32" s="47">
        <v>0.96306182359556269</v>
      </c>
      <c r="G32" s="48">
        <v>0.98233097472953823</v>
      </c>
      <c r="H32" s="46">
        <v>7.8984814462351588E-2</v>
      </c>
      <c r="I32" s="47">
        <v>0.81985801776983402</v>
      </c>
      <c r="J32" s="47">
        <v>6.8865092987736715E-2</v>
      </c>
      <c r="K32" s="47">
        <v>0.60056694559363266</v>
      </c>
      <c r="L32" s="48">
        <v>8.1769475145323317E-2</v>
      </c>
      <c r="M32" s="46">
        <v>5.2511504599901407E-2</v>
      </c>
      <c r="N32" s="47">
        <v>0.9456867249434342</v>
      </c>
      <c r="O32" s="47">
        <v>6.1792091467209348E-2</v>
      </c>
      <c r="P32" s="47">
        <v>0</v>
      </c>
      <c r="Q32" s="48">
        <v>5.9255964438537208E-2</v>
      </c>
      <c r="R32" s="46">
        <v>5.0010103899037026E-2</v>
      </c>
      <c r="S32" s="47">
        <v>6.1739792888333263E-2</v>
      </c>
      <c r="T32" s="47">
        <v>1.4616715751305709E-4</v>
      </c>
      <c r="U32" s="47">
        <v>0.10646045160071126</v>
      </c>
      <c r="V32" s="48">
        <v>6.5101506280307794E-2</v>
      </c>
      <c r="W32" s="46">
        <v>0</v>
      </c>
      <c r="X32" s="47">
        <v>0</v>
      </c>
      <c r="Y32" s="47">
        <v>3.3636021277940245E-4</v>
      </c>
      <c r="Z32" s="47">
        <v>1.1554638897215703E-3</v>
      </c>
      <c r="AA32" s="47">
        <v>0</v>
      </c>
      <c r="AB32" s="47">
        <v>5.0970436196937275E-5</v>
      </c>
      <c r="AC32" s="47">
        <v>0</v>
      </c>
      <c r="AD32" s="47">
        <v>0</v>
      </c>
      <c r="AE32" s="48">
        <v>1.2689706998000251E-4</v>
      </c>
      <c r="AF32" s="46">
        <v>0</v>
      </c>
      <c r="AG32" s="47">
        <v>2.1092847788951027E-2</v>
      </c>
      <c r="AH32" s="47">
        <v>5.5882661897748509E-3</v>
      </c>
      <c r="AI32" s="48">
        <v>1.5393510077128558E-2</v>
      </c>
      <c r="AJ32" s="72">
        <v>4.8296457459567968E-2</v>
      </c>
    </row>
    <row r="33" spans="1:36" x14ac:dyDescent="0.3">
      <c r="A33" s="1" t="s">
        <v>76</v>
      </c>
      <c r="B33" s="61" t="s">
        <v>78</v>
      </c>
      <c r="C33" s="46">
        <v>0.99999999999999978</v>
      </c>
      <c r="D33" s="47">
        <v>1</v>
      </c>
      <c r="E33" s="47">
        <v>0</v>
      </c>
      <c r="F33" s="47">
        <v>0</v>
      </c>
      <c r="G33" s="48">
        <v>0.99999999999999967</v>
      </c>
      <c r="H33" s="46">
        <v>0.14557191845443984</v>
      </c>
      <c r="I33" s="47">
        <v>0.89963384090442566</v>
      </c>
      <c r="J33" s="47">
        <v>9.2502041828294218E-2</v>
      </c>
      <c r="K33" s="47">
        <v>0.82970397904135995</v>
      </c>
      <c r="L33" s="48">
        <v>0.11708461278917072</v>
      </c>
      <c r="M33" s="46">
        <v>5.1360645738320249E-2</v>
      </c>
      <c r="N33" s="47">
        <v>0.65328892530219718</v>
      </c>
      <c r="O33" s="47">
        <v>0.10789260506294623</v>
      </c>
      <c r="P33" s="47">
        <v>0</v>
      </c>
      <c r="Q33" s="48">
        <v>9.6046747094418072E-2</v>
      </c>
      <c r="R33" s="46">
        <v>0.1525323927347281</v>
      </c>
      <c r="S33" s="47">
        <v>0.28139136867790032</v>
      </c>
      <c r="T33" s="47">
        <v>5.145966522188225E-2</v>
      </c>
      <c r="U33" s="47">
        <v>0.17827133738052778</v>
      </c>
      <c r="V33" s="48">
        <v>0.15729685757921763</v>
      </c>
      <c r="W33" s="46">
        <v>1.353677538567384E-3</v>
      </c>
      <c r="X33" s="47">
        <v>0</v>
      </c>
      <c r="Y33" s="47">
        <v>2.2281422883952591E-4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8">
        <v>3.3192493781061252E-4</v>
      </c>
      <c r="AF33" s="46">
        <v>0</v>
      </c>
      <c r="AG33" s="47">
        <v>3.0844775373602411E-2</v>
      </c>
      <c r="AH33" s="47">
        <v>1.460808915293197E-3</v>
      </c>
      <c r="AI33" s="48">
        <v>1.8001616618072251E-2</v>
      </c>
      <c r="AJ33" s="72">
        <v>0.10422264133862716</v>
      </c>
    </row>
    <row r="34" spans="1:36" x14ac:dyDescent="0.3">
      <c r="A34" s="1" t="s">
        <v>76</v>
      </c>
      <c r="B34" s="61" t="s">
        <v>79</v>
      </c>
      <c r="C34" s="46">
        <v>1</v>
      </c>
      <c r="D34" s="47">
        <v>0.99023169408893319</v>
      </c>
      <c r="E34" s="47">
        <v>1.0000000000000002</v>
      </c>
      <c r="F34" s="47">
        <v>0.9541940284194792</v>
      </c>
      <c r="G34" s="48">
        <v>0.9945072826519753</v>
      </c>
      <c r="H34" s="46">
        <v>0.16586682773776054</v>
      </c>
      <c r="I34" s="47">
        <v>0.97879196673094504</v>
      </c>
      <c r="J34" s="47">
        <v>0.14979139387768287</v>
      </c>
      <c r="K34" s="47">
        <v>0</v>
      </c>
      <c r="L34" s="48">
        <v>0.17312902061144181</v>
      </c>
      <c r="M34" s="46">
        <v>6.7512470367135952E-2</v>
      </c>
      <c r="N34" s="47">
        <v>1</v>
      </c>
      <c r="O34" s="47">
        <v>0.24513461542082915</v>
      </c>
      <c r="P34" s="47">
        <v>0</v>
      </c>
      <c r="Q34" s="48">
        <v>0.2013773307269707</v>
      </c>
      <c r="R34" s="46">
        <v>7.5498840570635259E-2</v>
      </c>
      <c r="S34" s="47">
        <v>0.22851269741052752</v>
      </c>
      <c r="T34" s="47">
        <v>1.6039639383901635E-3</v>
      </c>
      <c r="U34" s="47">
        <v>0.10245655495824403</v>
      </c>
      <c r="V34" s="48">
        <v>8.4534521710099411E-2</v>
      </c>
      <c r="W34" s="46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8">
        <v>0</v>
      </c>
      <c r="AF34" s="46">
        <v>0</v>
      </c>
      <c r="AG34" s="47">
        <v>0.14819766541400942</v>
      </c>
      <c r="AH34" s="47">
        <v>0</v>
      </c>
      <c r="AI34" s="48">
        <v>3.3956473490914033E-2</v>
      </c>
      <c r="AJ34" s="72">
        <v>0.12877073482088294</v>
      </c>
    </row>
    <row r="35" spans="1:36" x14ac:dyDescent="0.3">
      <c r="A35" s="1" t="s">
        <v>76</v>
      </c>
      <c r="B35" s="61" t="s">
        <v>80</v>
      </c>
      <c r="C35" s="46">
        <v>1.0000000000000002</v>
      </c>
      <c r="D35" s="47">
        <v>0.79616969783389824</v>
      </c>
      <c r="E35" s="47">
        <v>0.89000710663480254</v>
      </c>
      <c r="F35" s="47">
        <v>0.75268252952871817</v>
      </c>
      <c r="G35" s="48">
        <v>0.94040780298857218</v>
      </c>
      <c r="H35" s="46">
        <v>5.1522985757999303E-2</v>
      </c>
      <c r="I35" s="47">
        <v>0.94578436807046207</v>
      </c>
      <c r="J35" s="47">
        <v>3.8701141863193463E-2</v>
      </c>
      <c r="K35" s="47">
        <v>0.76572178306071925</v>
      </c>
      <c r="L35" s="48">
        <v>5.9737992349684271E-2</v>
      </c>
      <c r="M35" s="46">
        <v>4.1207351801155361E-2</v>
      </c>
      <c r="N35" s="47">
        <v>0.6927454781550002</v>
      </c>
      <c r="O35" s="47">
        <v>4.6263361163192809E-2</v>
      </c>
      <c r="P35" s="47">
        <v>0</v>
      </c>
      <c r="Q35" s="48">
        <v>4.6020849301854842E-2</v>
      </c>
      <c r="R35" s="46">
        <v>6.6745062236168842E-2</v>
      </c>
      <c r="S35" s="47">
        <v>4.9026754600260715E-2</v>
      </c>
      <c r="T35" s="47">
        <v>5.3570511960651926E-3</v>
      </c>
      <c r="U35" s="47">
        <v>0.14575633888941858</v>
      </c>
      <c r="V35" s="48">
        <v>8.3061205720482589E-2</v>
      </c>
      <c r="W35" s="46">
        <v>0</v>
      </c>
      <c r="X35" s="47">
        <v>0</v>
      </c>
      <c r="Y35" s="47">
        <v>2.8601954282895755E-4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8">
        <v>9.4910155329058614E-5</v>
      </c>
      <c r="AF35" s="46">
        <v>0</v>
      </c>
      <c r="AG35" s="47">
        <v>1.1702796450855228E-2</v>
      </c>
      <c r="AH35" s="47">
        <v>0</v>
      </c>
      <c r="AI35" s="48">
        <v>8.2176582248609468E-3</v>
      </c>
      <c r="AJ35" s="72">
        <v>4.1512679813756857E-2</v>
      </c>
    </row>
    <row r="36" spans="1:36" x14ac:dyDescent="0.3">
      <c r="A36" s="1" t="s">
        <v>81</v>
      </c>
      <c r="B36" s="61" t="s">
        <v>82</v>
      </c>
      <c r="C36" s="46">
        <v>1.0000000000000002</v>
      </c>
      <c r="D36" s="47">
        <v>0.73875648434717411</v>
      </c>
      <c r="E36" s="47">
        <v>0.79003291680842258</v>
      </c>
      <c r="F36" s="47">
        <v>0.9361784712521134</v>
      </c>
      <c r="G36" s="48">
        <v>0.94322466028340013</v>
      </c>
      <c r="H36" s="46">
        <v>7.8573973538269976E-2</v>
      </c>
      <c r="I36" s="47">
        <v>0.97398185382305513</v>
      </c>
      <c r="J36" s="47">
        <v>9.2896300686799403E-3</v>
      </c>
      <c r="K36" s="47">
        <v>0.55040723002420067</v>
      </c>
      <c r="L36" s="48">
        <v>2.6310509203276908E-2</v>
      </c>
      <c r="M36" s="46">
        <v>2.4335384481347148E-2</v>
      </c>
      <c r="N36" s="47">
        <v>1</v>
      </c>
      <c r="O36" s="47">
        <v>4.3840294737927062E-2</v>
      </c>
      <c r="P36" s="47">
        <v>0</v>
      </c>
      <c r="Q36" s="48">
        <v>3.3766875691402701E-2</v>
      </c>
      <c r="R36" s="46">
        <v>7.7634972744389505E-2</v>
      </c>
      <c r="S36" s="47">
        <v>4.254163710951523E-2</v>
      </c>
      <c r="T36" s="47">
        <v>4.0566019477841844E-3</v>
      </c>
      <c r="U36" s="47">
        <v>7.6932668483088745E-2</v>
      </c>
      <c r="V36" s="48">
        <v>7.3109544127107573E-2</v>
      </c>
      <c r="W36" s="46">
        <v>1.0057846190571471E-3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8">
        <v>4.0874081138026977E-4</v>
      </c>
      <c r="AF36" s="46">
        <v>0</v>
      </c>
      <c r="AG36" s="47">
        <v>0</v>
      </c>
      <c r="AH36" s="47">
        <v>1.365822782802511E-3</v>
      </c>
      <c r="AI36" s="48">
        <v>9.3751986150675455E-4</v>
      </c>
      <c r="AJ36" s="72">
        <v>5.1787023202118143E-2</v>
      </c>
    </row>
    <row r="37" spans="1:36" x14ac:dyDescent="0.3">
      <c r="A37" s="1" t="s">
        <v>81</v>
      </c>
      <c r="B37" s="61" t="s">
        <v>83</v>
      </c>
      <c r="C37" s="46">
        <v>1.0000000000000002</v>
      </c>
      <c r="D37" s="47">
        <v>0.80372825257495017</v>
      </c>
      <c r="E37" s="47">
        <v>0.23873771602973179</v>
      </c>
      <c r="F37" s="47">
        <v>0.73108302991999163</v>
      </c>
      <c r="G37" s="48">
        <v>0.89863149469091652</v>
      </c>
      <c r="H37" s="46">
        <v>3.1558627548179397E-2</v>
      </c>
      <c r="I37" s="47">
        <v>0.76631111849645583</v>
      </c>
      <c r="J37" s="47">
        <v>1.0941210410417009E-2</v>
      </c>
      <c r="K37" s="47">
        <v>0.76994031429410459</v>
      </c>
      <c r="L37" s="48">
        <v>2.0672411937892151E-2</v>
      </c>
      <c r="M37" s="46">
        <v>4.8381593819026646E-2</v>
      </c>
      <c r="N37" s="47">
        <v>0.87257938981070549</v>
      </c>
      <c r="O37" s="47">
        <v>6.4832479487458378E-2</v>
      </c>
      <c r="P37" s="47">
        <v>0</v>
      </c>
      <c r="Q37" s="48">
        <v>5.8341800923886147E-2</v>
      </c>
      <c r="R37" s="46">
        <v>5.7817478474635961E-2</v>
      </c>
      <c r="S37" s="47">
        <v>0.13342680761026715</v>
      </c>
      <c r="T37" s="47">
        <v>1.5888727034585395E-2</v>
      </c>
      <c r="U37" s="47">
        <v>0.12741116111230169</v>
      </c>
      <c r="V37" s="48">
        <v>7.4879036180351632E-2</v>
      </c>
      <c r="W37" s="46">
        <v>5.2082850962146933E-3</v>
      </c>
      <c r="X37" s="47">
        <v>6.8627977248914441E-4</v>
      </c>
      <c r="Y37" s="47">
        <v>1.6716122025584462E-5</v>
      </c>
      <c r="Z37" s="47">
        <v>1.8708434250271952E-3</v>
      </c>
      <c r="AA37" s="47">
        <v>0</v>
      </c>
      <c r="AB37" s="47">
        <v>0</v>
      </c>
      <c r="AC37" s="47">
        <v>0</v>
      </c>
      <c r="AD37" s="47">
        <v>0</v>
      </c>
      <c r="AE37" s="48">
        <v>2.2814850646172948E-3</v>
      </c>
      <c r="AF37" s="46">
        <v>0</v>
      </c>
      <c r="AG37" s="47">
        <v>0.24958909211170913</v>
      </c>
      <c r="AH37" s="47">
        <v>6.6426941292521274E-3</v>
      </c>
      <c r="AI37" s="48">
        <v>0.10957998172266152</v>
      </c>
      <c r="AJ37" s="72">
        <v>6.1457881571191544E-2</v>
      </c>
    </row>
    <row r="38" spans="1:36" x14ac:dyDescent="0.3">
      <c r="A38" s="1" t="s">
        <v>81</v>
      </c>
      <c r="B38" s="61" t="s">
        <v>84</v>
      </c>
      <c r="C38" s="46">
        <v>0.99824541207498074</v>
      </c>
      <c r="D38" s="47">
        <v>0.79472293145831285</v>
      </c>
      <c r="E38" s="47">
        <v>0.987938006353969</v>
      </c>
      <c r="F38" s="47">
        <v>1.0000000000000002</v>
      </c>
      <c r="G38" s="48">
        <v>0.97022079199528932</v>
      </c>
      <c r="H38" s="46">
        <v>0.1892052784436232</v>
      </c>
      <c r="I38" s="47">
        <v>0.84858479398854958</v>
      </c>
      <c r="J38" s="47">
        <v>4.8330104762732848E-2</v>
      </c>
      <c r="K38" s="47">
        <v>0.88651225572772241</v>
      </c>
      <c r="L38" s="48">
        <v>8.9715669070721593E-2</v>
      </c>
      <c r="M38" s="46">
        <v>4.5095977099752944E-2</v>
      </c>
      <c r="N38" s="47">
        <v>0.77172195354231887</v>
      </c>
      <c r="O38" s="47">
        <v>8.404849963169822E-2</v>
      </c>
      <c r="P38" s="47">
        <v>0</v>
      </c>
      <c r="Q38" s="48">
        <v>6.7501398363036341E-2</v>
      </c>
      <c r="R38" s="46">
        <v>8.3940789992459436E-2</v>
      </c>
      <c r="S38" s="47">
        <v>4.1903195934206688E-2</v>
      </c>
      <c r="T38" s="47">
        <v>3.6459512811580657E-3</v>
      </c>
      <c r="U38" s="47">
        <v>0.10861518250539959</v>
      </c>
      <c r="V38" s="48">
        <v>8.1743296019965592E-2</v>
      </c>
      <c r="W38" s="46">
        <v>1.0044838104542158E-2</v>
      </c>
      <c r="X38" s="47">
        <v>0</v>
      </c>
      <c r="Y38" s="47">
        <v>0</v>
      </c>
      <c r="Z38" s="47">
        <v>0</v>
      </c>
      <c r="AA38" s="47">
        <v>0</v>
      </c>
      <c r="AB38" s="47">
        <v>4.3136224547586401E-3</v>
      </c>
      <c r="AC38" s="47">
        <v>0</v>
      </c>
      <c r="AD38" s="47">
        <v>0</v>
      </c>
      <c r="AE38" s="48">
        <v>6.8261997679660343E-3</v>
      </c>
      <c r="AF38" s="46">
        <v>0</v>
      </c>
      <c r="AG38" s="47">
        <v>2.5769551961150702E-2</v>
      </c>
      <c r="AH38" s="47">
        <v>1.052704697346447E-4</v>
      </c>
      <c r="AI38" s="48">
        <v>3.298181386248164E-3</v>
      </c>
      <c r="AJ38" s="72">
        <v>7.7846907788773248E-2</v>
      </c>
    </row>
    <row r="39" spans="1:36" x14ac:dyDescent="0.3">
      <c r="A39" s="1" t="s">
        <v>81</v>
      </c>
      <c r="B39" s="61" t="s">
        <v>85</v>
      </c>
      <c r="C39" s="46">
        <v>0.97412474990791909</v>
      </c>
      <c r="D39" s="47">
        <v>0.83080849500515785</v>
      </c>
      <c r="E39" s="47">
        <v>1.9216269324721813E-2</v>
      </c>
      <c r="F39" s="47">
        <v>1.0000000000000002</v>
      </c>
      <c r="G39" s="48">
        <v>0.92107702972439343</v>
      </c>
      <c r="H39" s="46">
        <v>5.0955587506721065E-2</v>
      </c>
      <c r="I39" s="47">
        <v>0.88019824082563836</v>
      </c>
      <c r="J39" s="47">
        <v>2.0426805836295778E-2</v>
      </c>
      <c r="K39" s="47">
        <v>0.59647147833916914</v>
      </c>
      <c r="L39" s="48">
        <v>3.5131592745536788E-2</v>
      </c>
      <c r="M39" s="46">
        <v>2.4649591798502089E-2</v>
      </c>
      <c r="N39" s="47">
        <v>0.12575803885080317</v>
      </c>
      <c r="O39" s="47">
        <v>5.1219709300418338E-2</v>
      </c>
      <c r="P39" s="47">
        <v>0.63504269543479941</v>
      </c>
      <c r="Q39" s="48">
        <v>3.870987901018353E-2</v>
      </c>
      <c r="R39" s="46">
        <v>8.9452125254157702E-2</v>
      </c>
      <c r="S39" s="47">
        <v>3.4471178241141209E-2</v>
      </c>
      <c r="T39" s="47">
        <v>4.7290681640859922E-2</v>
      </c>
      <c r="U39" s="47">
        <v>9.3254793470369274E-2</v>
      </c>
      <c r="V39" s="48">
        <v>8.6711356280587154E-2</v>
      </c>
      <c r="W39" s="46">
        <v>4.2827978577258379E-3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8">
        <v>2.0630296941070831E-3</v>
      </c>
      <c r="AF39" s="46">
        <v>0</v>
      </c>
      <c r="AG39" s="47">
        <v>9.3629624545907321E-3</v>
      </c>
      <c r="AH39" s="47">
        <v>0</v>
      </c>
      <c r="AI39" s="48">
        <v>3.3312515967746517E-3</v>
      </c>
      <c r="AJ39" s="72">
        <v>5.3581683499324656E-2</v>
      </c>
    </row>
    <row r="40" spans="1:36" x14ac:dyDescent="0.3">
      <c r="A40" s="1" t="s">
        <v>86</v>
      </c>
      <c r="B40" s="61" t="s">
        <v>87</v>
      </c>
      <c r="C40" s="46">
        <v>1.0000000000000002</v>
      </c>
      <c r="D40" s="47">
        <v>0.91275338172680409</v>
      </c>
      <c r="E40" s="47">
        <v>0.54751937294422393</v>
      </c>
      <c r="F40" s="47">
        <v>0.92120874818621434</v>
      </c>
      <c r="G40" s="48">
        <v>0.95152652077841338</v>
      </c>
      <c r="H40" s="46">
        <v>0.11019396379714885</v>
      </c>
      <c r="I40" s="47">
        <v>0.8068401685980936</v>
      </c>
      <c r="J40" s="47">
        <v>5.0545937457641771E-2</v>
      </c>
      <c r="K40" s="47">
        <v>0.96234052562842065</v>
      </c>
      <c r="L40" s="48">
        <v>7.889534854846332E-2</v>
      </c>
      <c r="M40" s="46">
        <v>1.2747082274456952E-2</v>
      </c>
      <c r="N40" s="47">
        <v>0.75557020097977301</v>
      </c>
      <c r="O40" s="47">
        <v>5.8626563084060923E-3</v>
      </c>
      <c r="P40" s="47">
        <v>0</v>
      </c>
      <c r="Q40" s="48">
        <v>9.0141000024960977E-3</v>
      </c>
      <c r="R40" s="46">
        <v>8.770004241565027E-2</v>
      </c>
      <c r="S40" s="47">
        <v>0.45638039652019724</v>
      </c>
      <c r="T40" s="47">
        <v>0</v>
      </c>
      <c r="U40" s="47">
        <v>8.9147982814005183E-2</v>
      </c>
      <c r="V40" s="48">
        <v>8.8368947952190663E-2</v>
      </c>
      <c r="W40" s="46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8">
        <v>0</v>
      </c>
      <c r="AF40" s="46">
        <v>0</v>
      </c>
      <c r="AG40" s="47">
        <v>0.20802340396895153</v>
      </c>
      <c r="AH40" s="47">
        <v>1.7482893418753645E-3</v>
      </c>
      <c r="AI40" s="48">
        <v>9.2038003003622887E-2</v>
      </c>
      <c r="AJ40" s="72">
        <v>4.8522733468297004E-2</v>
      </c>
    </row>
    <row r="41" spans="1:36" x14ac:dyDescent="0.3">
      <c r="A41" s="1" t="s">
        <v>86</v>
      </c>
      <c r="B41" s="61" t="s">
        <v>88</v>
      </c>
      <c r="C41" s="46">
        <v>1</v>
      </c>
      <c r="D41" s="47">
        <v>0.81948398542134626</v>
      </c>
      <c r="E41" s="47">
        <v>0.7255238548389783</v>
      </c>
      <c r="F41" s="47">
        <v>0.9015110640677777</v>
      </c>
      <c r="G41" s="48">
        <v>0.91720289138000344</v>
      </c>
      <c r="H41" s="46">
        <v>0.10097967568374297</v>
      </c>
      <c r="I41" s="47">
        <v>0.95964855528175796</v>
      </c>
      <c r="J41" s="47">
        <v>4.4158888953031182E-2</v>
      </c>
      <c r="K41" s="47">
        <v>0.77548303187418433</v>
      </c>
      <c r="L41" s="48">
        <v>5.576951685311711E-2</v>
      </c>
      <c r="M41" s="46">
        <v>2.9963882509809768E-2</v>
      </c>
      <c r="N41" s="47">
        <v>0.85914903582000601</v>
      </c>
      <c r="O41" s="47">
        <v>1.7341302259572252E-2</v>
      </c>
      <c r="P41" s="47">
        <v>0</v>
      </c>
      <c r="Q41" s="48">
        <v>2.0806776327035127E-2</v>
      </c>
      <c r="R41" s="46">
        <v>6.3592914241117349E-2</v>
      </c>
      <c r="S41" s="47">
        <v>0</v>
      </c>
      <c r="T41" s="47">
        <v>0.11764467606611818</v>
      </c>
      <c r="U41" s="47">
        <v>7.4900182649358049E-2</v>
      </c>
      <c r="V41" s="48">
        <v>6.6727706419214147E-2</v>
      </c>
      <c r="W41" s="46">
        <v>4.839599905959339E-4</v>
      </c>
      <c r="X41" s="47">
        <v>0</v>
      </c>
      <c r="Y41" s="47">
        <v>0</v>
      </c>
      <c r="Z41" s="47">
        <v>0</v>
      </c>
      <c r="AA41" s="47">
        <v>1.0865365978930759E-3</v>
      </c>
      <c r="AB41" s="47">
        <v>1.1519905084999235E-4</v>
      </c>
      <c r="AC41" s="47">
        <v>0</v>
      </c>
      <c r="AD41" s="47">
        <v>0</v>
      </c>
      <c r="AE41" s="48">
        <v>3.3132924093366158E-4</v>
      </c>
      <c r="AF41" s="46">
        <v>0</v>
      </c>
      <c r="AG41" s="47">
        <v>8.1458335551863034E-2</v>
      </c>
      <c r="AH41" s="47">
        <v>0</v>
      </c>
      <c r="AI41" s="48">
        <v>4.6676232593915401E-2</v>
      </c>
      <c r="AJ41" s="72">
        <v>3.761835618357013E-2</v>
      </c>
    </row>
    <row r="42" spans="1:36" x14ac:dyDescent="0.3">
      <c r="A42" s="1" t="s">
        <v>86</v>
      </c>
      <c r="B42" s="61" t="s">
        <v>89</v>
      </c>
      <c r="C42" s="46">
        <v>1</v>
      </c>
      <c r="D42" s="47">
        <v>1.0000000000000002</v>
      </c>
      <c r="E42" s="47">
        <v>0.3933720718093871</v>
      </c>
      <c r="F42" s="47">
        <v>0.7868950444372883</v>
      </c>
      <c r="G42" s="48">
        <v>0.82097336435006052</v>
      </c>
      <c r="H42" s="46">
        <v>8.1724362725050778E-2</v>
      </c>
      <c r="I42" s="47">
        <v>0.87469830448335029</v>
      </c>
      <c r="J42" s="47">
        <v>6.0615642329548955E-2</v>
      </c>
      <c r="K42" s="47">
        <v>0.82507658940005646</v>
      </c>
      <c r="L42" s="48">
        <v>8.3949944934322077E-2</v>
      </c>
      <c r="M42" s="46">
        <v>3.8591126044370073E-2</v>
      </c>
      <c r="N42" s="47">
        <v>0.61886018068844884</v>
      </c>
      <c r="O42" s="47">
        <v>2.8591262534581469E-2</v>
      </c>
      <c r="P42" s="47">
        <v>0</v>
      </c>
      <c r="Q42" s="48">
        <v>3.3305868790072343E-2</v>
      </c>
      <c r="R42" s="46">
        <v>6.0779366274297267E-2</v>
      </c>
      <c r="S42" s="47">
        <v>1.8772810119324381E-2</v>
      </c>
      <c r="T42" s="47">
        <v>9.3189667653777952E-2</v>
      </c>
      <c r="U42" s="47">
        <v>0.11248149760078337</v>
      </c>
      <c r="V42" s="48">
        <v>7.262923956087125E-2</v>
      </c>
      <c r="W42" s="46">
        <v>0</v>
      </c>
      <c r="X42" s="47">
        <v>0</v>
      </c>
      <c r="Y42" s="47">
        <v>2.3179355290311616E-5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8">
        <v>8.6823554953831792E-6</v>
      </c>
      <c r="AF42" s="46">
        <v>0</v>
      </c>
      <c r="AG42" s="47">
        <v>3.2030297191729895E-2</v>
      </c>
      <c r="AH42" s="47">
        <v>0</v>
      </c>
      <c r="AI42" s="48">
        <v>2.3688252301134284E-2</v>
      </c>
      <c r="AJ42" s="72">
        <v>4.7046952677287319E-2</v>
      </c>
    </row>
    <row r="43" spans="1:36" x14ac:dyDescent="0.3">
      <c r="A43" s="1" t="s">
        <v>86</v>
      </c>
      <c r="B43" s="61" t="s">
        <v>90</v>
      </c>
      <c r="C43" s="46">
        <v>1</v>
      </c>
      <c r="D43" s="47">
        <v>0.96736672812030322</v>
      </c>
      <c r="E43" s="47">
        <v>0.94344445406090982</v>
      </c>
      <c r="F43" s="47">
        <v>0.85506970842473362</v>
      </c>
      <c r="G43" s="48">
        <v>0.95739828946851635</v>
      </c>
      <c r="H43" s="46">
        <v>2.7477504621193537E-2</v>
      </c>
      <c r="I43" s="47">
        <v>0.88230447691302105</v>
      </c>
      <c r="J43" s="47">
        <v>9.2633546069630479E-2</v>
      </c>
      <c r="K43" s="47">
        <v>0.75166893802636114</v>
      </c>
      <c r="L43" s="48">
        <v>8.7124950609282839E-2</v>
      </c>
      <c r="M43" s="46">
        <v>6.4827766459676459E-2</v>
      </c>
      <c r="N43" s="47">
        <v>0.87606138237173892</v>
      </c>
      <c r="O43" s="47">
        <v>1.950124461548669E-2</v>
      </c>
      <c r="P43" s="47">
        <v>1.3606089896726148E-2</v>
      </c>
      <c r="Q43" s="48">
        <v>3.6678303395280581E-2</v>
      </c>
      <c r="R43" s="46">
        <v>5.6952143412235708E-2</v>
      </c>
      <c r="S43" s="47">
        <v>2.7697580832718231E-2</v>
      </c>
      <c r="T43" s="47">
        <v>4.0252125093697428E-3</v>
      </c>
      <c r="U43" s="47">
        <v>7.0695984772192827E-2</v>
      </c>
      <c r="V43" s="48">
        <v>6.1492387191895398E-2</v>
      </c>
      <c r="W43" s="46">
        <v>7.2449547955963519E-4</v>
      </c>
      <c r="X43" s="47">
        <v>0</v>
      </c>
      <c r="Y43" s="47">
        <v>1.496154521107489E-4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8">
        <v>2.198175974948312E-4</v>
      </c>
      <c r="AF43" s="46">
        <v>0</v>
      </c>
      <c r="AG43" s="47">
        <v>1.6451941855409962E-4</v>
      </c>
      <c r="AH43" s="47">
        <v>0</v>
      </c>
      <c r="AI43" s="48">
        <v>1.1400614348892691E-4</v>
      </c>
      <c r="AJ43" s="72">
        <v>5.2599786096180899E-2</v>
      </c>
    </row>
    <row r="44" spans="1:36" x14ac:dyDescent="0.3">
      <c r="A44" s="1" t="s">
        <v>86</v>
      </c>
      <c r="B44" s="61" t="s">
        <v>91</v>
      </c>
      <c r="C44" s="46">
        <v>0.99396956215943033</v>
      </c>
      <c r="D44" s="47">
        <v>0.90513247056207868</v>
      </c>
      <c r="E44" s="47">
        <v>0.68056441272229973</v>
      </c>
      <c r="F44" s="47">
        <v>0.78369107930842041</v>
      </c>
      <c r="G44" s="48">
        <v>0.95467191770062854</v>
      </c>
      <c r="H44" s="46">
        <v>0.13851079728622287</v>
      </c>
      <c r="I44" s="47">
        <v>0.85207401804848448</v>
      </c>
      <c r="J44" s="47">
        <v>8.1611827871785392E-2</v>
      </c>
      <c r="K44" s="47">
        <v>0.84636787399023983</v>
      </c>
      <c r="L44" s="48">
        <v>0.1252409618574144</v>
      </c>
      <c r="M44" s="46">
        <v>5.2358080917772602E-2</v>
      </c>
      <c r="N44" s="47">
        <v>0.69827601744968681</v>
      </c>
      <c r="O44" s="47">
        <v>3.9372994041264611E-2</v>
      </c>
      <c r="P44" s="47">
        <v>2.1973054792731636E-2</v>
      </c>
      <c r="Q44" s="48">
        <v>4.503090410365386E-2</v>
      </c>
      <c r="R44" s="46">
        <v>0.14776464735521166</v>
      </c>
      <c r="S44" s="47">
        <v>3.4319094954565352E-2</v>
      </c>
      <c r="T44" s="47">
        <v>1.4504776952554133E-2</v>
      </c>
      <c r="U44" s="47">
        <v>0.10402903986060433</v>
      </c>
      <c r="V44" s="48">
        <v>0.13032984383562415</v>
      </c>
      <c r="W44" s="46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8">
        <v>0</v>
      </c>
      <c r="AF44" s="46">
        <v>0</v>
      </c>
      <c r="AG44" s="47">
        <v>4.1853667090492118E-2</v>
      </c>
      <c r="AH44" s="47">
        <v>2.0386728854658561E-3</v>
      </c>
      <c r="AI44" s="48">
        <v>1.802369852339929E-2</v>
      </c>
      <c r="AJ44" s="72">
        <v>8.8911656591887336E-2</v>
      </c>
    </row>
    <row r="45" spans="1:36" x14ac:dyDescent="0.3">
      <c r="A45" s="1" t="s">
        <v>86</v>
      </c>
      <c r="B45" s="61" t="s">
        <v>92</v>
      </c>
      <c r="C45" s="46">
        <v>1</v>
      </c>
      <c r="D45" s="47">
        <v>0.95309948316863247</v>
      </c>
      <c r="E45" s="47">
        <v>6.6300339349629436E-2</v>
      </c>
      <c r="F45" s="47">
        <v>0.84496735444856996</v>
      </c>
      <c r="G45" s="48">
        <v>0.78932793060174022</v>
      </c>
      <c r="H45" s="46">
        <v>8.8313624502554477E-2</v>
      </c>
      <c r="I45" s="47">
        <v>0.77685139905911571</v>
      </c>
      <c r="J45" s="47">
        <v>8.6640375661878349E-2</v>
      </c>
      <c r="K45" s="47">
        <v>0.69274674119369506</v>
      </c>
      <c r="L45" s="48">
        <v>9.5319676691229149E-2</v>
      </c>
      <c r="M45" s="46">
        <v>9.103658861985077E-2</v>
      </c>
      <c r="N45" s="47">
        <v>0.79605725333788879</v>
      </c>
      <c r="O45" s="47">
        <v>3.1507473933897537E-2</v>
      </c>
      <c r="P45" s="47">
        <v>1.9718470192640832E-2</v>
      </c>
      <c r="Q45" s="48">
        <v>4.4544149524516463E-2</v>
      </c>
      <c r="R45" s="46">
        <v>0.15740210184422695</v>
      </c>
      <c r="S45" s="47">
        <v>3.4501517669735152E-2</v>
      </c>
      <c r="T45" s="47">
        <v>2.6454780743571101E-2</v>
      </c>
      <c r="U45" s="47">
        <v>0.18943763828898305</v>
      </c>
      <c r="V45" s="48">
        <v>0.16017092884594641</v>
      </c>
      <c r="W45" s="46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8">
        <v>0</v>
      </c>
      <c r="AF45" s="46">
        <v>0</v>
      </c>
      <c r="AG45" s="47">
        <v>2.5448767282232592E-3</v>
      </c>
      <c r="AH45" s="47">
        <v>0</v>
      </c>
      <c r="AI45" s="48">
        <v>1.9307773143223943E-3</v>
      </c>
      <c r="AJ45" s="72">
        <v>8.3873380947808801E-2</v>
      </c>
    </row>
    <row r="46" spans="1:36" x14ac:dyDescent="0.3">
      <c r="A46" s="1" t="s">
        <v>86</v>
      </c>
      <c r="B46" s="61" t="s">
        <v>93</v>
      </c>
      <c r="C46" s="46">
        <v>0.99999999999999989</v>
      </c>
      <c r="D46" s="47">
        <v>0.88666952846107217</v>
      </c>
      <c r="E46" s="47">
        <v>0.91689253842689122</v>
      </c>
      <c r="F46" s="47">
        <v>0.90256842432404794</v>
      </c>
      <c r="G46" s="48">
        <v>0.94821285684404522</v>
      </c>
      <c r="H46" s="46">
        <v>6.9984918692625617E-2</v>
      </c>
      <c r="I46" s="47">
        <v>0.78919176838866578</v>
      </c>
      <c r="J46" s="47">
        <v>6.4746715796240667E-2</v>
      </c>
      <c r="K46" s="47">
        <v>0.807082062130834</v>
      </c>
      <c r="L46" s="48">
        <v>8.250405508272525E-2</v>
      </c>
      <c r="M46" s="46">
        <v>9.1937330451364763E-2</v>
      </c>
      <c r="N46" s="47">
        <v>0.82641992052268176</v>
      </c>
      <c r="O46" s="47">
        <v>3.2357305407292758E-2</v>
      </c>
      <c r="P46" s="47">
        <v>0</v>
      </c>
      <c r="Q46" s="48">
        <v>4.6800662076374532E-2</v>
      </c>
      <c r="R46" s="46">
        <v>0.15023576097271979</v>
      </c>
      <c r="S46" s="47">
        <v>4.5769518402869816E-2</v>
      </c>
      <c r="T46" s="47">
        <v>3.6833360956432554E-2</v>
      </c>
      <c r="U46" s="47">
        <v>8.4478163377298035E-2</v>
      </c>
      <c r="V46" s="48">
        <v>0.1254386779533164</v>
      </c>
      <c r="W46" s="46">
        <v>7.6303718105762928E-5</v>
      </c>
      <c r="X46" s="47">
        <v>0</v>
      </c>
      <c r="Y46" s="47">
        <v>3.7686008033901714E-4</v>
      </c>
      <c r="Z46" s="47">
        <v>0</v>
      </c>
      <c r="AA46" s="47">
        <v>0</v>
      </c>
      <c r="AB46" s="47">
        <v>2.1964524472460898E-3</v>
      </c>
      <c r="AC46" s="47">
        <v>0</v>
      </c>
      <c r="AD46" s="47">
        <v>0</v>
      </c>
      <c r="AE46" s="48">
        <v>3.5278142899044363E-4</v>
      </c>
      <c r="AF46" s="46">
        <v>0</v>
      </c>
      <c r="AG46" s="47">
        <v>3.3066159760865169E-3</v>
      </c>
      <c r="AH46" s="47">
        <v>0</v>
      </c>
      <c r="AI46" s="48">
        <v>2.1727112196874509E-3</v>
      </c>
      <c r="AJ46" s="72">
        <v>8.0868767126726485E-2</v>
      </c>
    </row>
    <row r="47" spans="1:36" x14ac:dyDescent="0.3">
      <c r="A47" s="1" t="s">
        <v>86</v>
      </c>
      <c r="B47" s="61" t="s">
        <v>94</v>
      </c>
      <c r="C47" s="46">
        <v>1.0000000000000002</v>
      </c>
      <c r="D47" s="47">
        <v>0.77085912441203575</v>
      </c>
      <c r="E47" s="47">
        <v>0.99752245871223588</v>
      </c>
      <c r="F47" s="47">
        <v>0.76946616180383598</v>
      </c>
      <c r="G47" s="48">
        <v>0.96150572662691391</v>
      </c>
      <c r="H47" s="46">
        <v>3.3840672244203229E-2</v>
      </c>
      <c r="I47" s="47">
        <v>0.79289184238885069</v>
      </c>
      <c r="J47" s="47">
        <v>4.3947101849939892E-2</v>
      </c>
      <c r="K47" s="47">
        <v>0.65619972003840255</v>
      </c>
      <c r="L47" s="48">
        <v>4.721613966162265E-2</v>
      </c>
      <c r="M47" s="46">
        <v>2.7292648240117422E-2</v>
      </c>
      <c r="N47" s="47">
        <v>0.76423844914569061</v>
      </c>
      <c r="O47" s="47">
        <v>2.4163899705634193E-2</v>
      </c>
      <c r="P47" s="47">
        <v>0</v>
      </c>
      <c r="Q47" s="48">
        <v>2.6913355882625976E-2</v>
      </c>
      <c r="R47" s="46">
        <v>9.5593050588827416E-2</v>
      </c>
      <c r="S47" s="47">
        <v>0.27020566119564959</v>
      </c>
      <c r="T47" s="47">
        <v>6.236955315392255E-2</v>
      </c>
      <c r="U47" s="47">
        <v>9.8473942994748501E-2</v>
      </c>
      <c r="V47" s="48">
        <v>9.652539311763414E-2</v>
      </c>
      <c r="W47" s="46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0</v>
      </c>
      <c r="AF47" s="46">
        <v>0</v>
      </c>
      <c r="AG47" s="47">
        <v>3.6033920328696373E-2</v>
      </c>
      <c r="AH47" s="47">
        <v>0</v>
      </c>
      <c r="AI47" s="48">
        <v>1.9815707344997234E-2</v>
      </c>
      <c r="AJ47" s="72">
        <v>6.3473779888441745E-2</v>
      </c>
    </row>
    <row r="48" spans="1:36" x14ac:dyDescent="0.3">
      <c r="A48" s="1" t="s">
        <v>86</v>
      </c>
      <c r="B48" s="61" t="s">
        <v>95</v>
      </c>
      <c r="C48" s="46">
        <v>1.0000000000000004</v>
      </c>
      <c r="D48" s="47">
        <v>0.83255100230229073</v>
      </c>
      <c r="E48" s="47">
        <v>1.0000000000000002</v>
      </c>
      <c r="F48" s="47">
        <v>0.69604427800294311</v>
      </c>
      <c r="G48" s="48">
        <v>0.97256045712433681</v>
      </c>
      <c r="H48" s="46">
        <v>0.24611049206065011</v>
      </c>
      <c r="I48" s="47">
        <v>0.80521773467125879</v>
      </c>
      <c r="J48" s="47">
        <v>9.6678495677797488E-2</v>
      </c>
      <c r="K48" s="47">
        <v>0.89976500190339903</v>
      </c>
      <c r="L48" s="48">
        <v>0.16434517798439871</v>
      </c>
      <c r="M48" s="46">
        <v>9.6664620687602329E-2</v>
      </c>
      <c r="N48" s="47">
        <v>1</v>
      </c>
      <c r="O48" s="47">
        <v>6.5819583642520066E-2</v>
      </c>
      <c r="P48" s="47">
        <v>6.6741046855169628E-3</v>
      </c>
      <c r="Q48" s="48">
        <v>7.6217753351803891E-2</v>
      </c>
      <c r="R48" s="46">
        <v>0.14599075526326363</v>
      </c>
      <c r="S48" s="47">
        <v>2.4810026317676405E-2</v>
      </c>
      <c r="T48" s="47">
        <v>1.5392637147135526E-3</v>
      </c>
      <c r="U48" s="47">
        <v>7.2922222859243074E-2</v>
      </c>
      <c r="V48" s="48">
        <v>0.1277790207151463</v>
      </c>
      <c r="W48" s="46">
        <v>0</v>
      </c>
      <c r="X48" s="47">
        <v>0</v>
      </c>
      <c r="Y48" s="47">
        <v>8.1937462850027252E-5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5.1059612804228775E-5</v>
      </c>
      <c r="AF48" s="46">
        <v>0</v>
      </c>
      <c r="AG48" s="47">
        <v>4.6256758534189901E-3</v>
      </c>
      <c r="AH48" s="47">
        <v>0</v>
      </c>
      <c r="AI48" s="48">
        <v>2.8638774493591258E-3</v>
      </c>
      <c r="AJ48" s="72">
        <v>9.6381935426163606E-2</v>
      </c>
    </row>
    <row r="49" spans="1:36" x14ac:dyDescent="0.3">
      <c r="A49" s="1" t="s">
        <v>96</v>
      </c>
      <c r="B49" s="61" t="s">
        <v>97</v>
      </c>
      <c r="C49" s="46">
        <v>1</v>
      </c>
      <c r="D49" s="47">
        <v>0.79914651102268386</v>
      </c>
      <c r="E49" s="47">
        <v>0</v>
      </c>
      <c r="F49" s="47">
        <v>0</v>
      </c>
      <c r="G49" s="48">
        <v>0.9850155715186335</v>
      </c>
      <c r="H49" s="46">
        <v>2.2138425120367258E-2</v>
      </c>
      <c r="I49" s="47">
        <v>0</v>
      </c>
      <c r="J49" s="47">
        <v>8.3416123410067239E-2</v>
      </c>
      <c r="K49" s="47">
        <v>1</v>
      </c>
      <c r="L49" s="48">
        <v>5.7910692329237394E-2</v>
      </c>
      <c r="M49" s="46">
        <v>1.7967344649583432E-2</v>
      </c>
      <c r="N49" s="47">
        <v>1</v>
      </c>
      <c r="O49" s="47">
        <v>4.0495533868469324E-2</v>
      </c>
      <c r="P49" s="47">
        <v>1.5751385186563813E-2</v>
      </c>
      <c r="Q49" s="48">
        <v>3.2637981132400053E-2</v>
      </c>
      <c r="R49" s="46">
        <v>5.5499167688871268E-2</v>
      </c>
      <c r="S49" s="47">
        <v>0</v>
      </c>
      <c r="T49" s="47">
        <v>3.4826305392260462E-3</v>
      </c>
      <c r="U49" s="47">
        <v>7.0454287240178784E-2</v>
      </c>
      <c r="V49" s="48">
        <v>5.7817865742876125E-2</v>
      </c>
      <c r="W49" s="46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8">
        <v>0</v>
      </c>
      <c r="AF49" s="46">
        <v>0</v>
      </c>
      <c r="AG49" s="47">
        <v>0</v>
      </c>
      <c r="AH49" s="47">
        <v>0</v>
      </c>
      <c r="AI49" s="48">
        <v>0</v>
      </c>
      <c r="AJ49" s="72">
        <v>5.4255608494720671E-2</v>
      </c>
    </row>
    <row r="50" spans="1:36" x14ac:dyDescent="0.3">
      <c r="A50" s="1" t="s">
        <v>96</v>
      </c>
      <c r="B50" s="61" t="s">
        <v>98</v>
      </c>
      <c r="C50" s="46">
        <v>0.99999999999999956</v>
      </c>
      <c r="D50" s="47">
        <v>0.87634860225756128</v>
      </c>
      <c r="E50" s="47">
        <v>0.95085735873733457</v>
      </c>
      <c r="F50" s="47">
        <v>0.93266526396626248</v>
      </c>
      <c r="G50" s="48">
        <v>0.97228617606399437</v>
      </c>
      <c r="H50" s="46">
        <v>7.3733740103434045E-2</v>
      </c>
      <c r="I50" s="47">
        <v>0.91136741306636027</v>
      </c>
      <c r="J50" s="47">
        <v>8.4131545343030287E-2</v>
      </c>
      <c r="K50" s="47">
        <v>0.8596815706803802</v>
      </c>
      <c r="L50" s="48">
        <v>8.9864906673125619E-2</v>
      </c>
      <c r="M50" s="46">
        <v>3.9869956244649035E-2</v>
      </c>
      <c r="N50" s="47">
        <v>0.94202061429512174</v>
      </c>
      <c r="O50" s="47">
        <v>5.7175896921253758E-2</v>
      </c>
      <c r="P50" s="47">
        <v>0</v>
      </c>
      <c r="Q50" s="48">
        <v>5.4136466305371736E-2</v>
      </c>
      <c r="R50" s="46">
        <v>6.6449782415967121E-2</v>
      </c>
      <c r="S50" s="47">
        <v>0.35407039126848527</v>
      </c>
      <c r="T50" s="47">
        <v>1.7899174537514724E-2</v>
      </c>
      <c r="U50" s="47">
        <v>5.053282201102019E-2</v>
      </c>
      <c r="V50" s="48">
        <v>6.0424974493438283E-2</v>
      </c>
      <c r="W50" s="46">
        <v>0</v>
      </c>
      <c r="X50" s="47">
        <v>0</v>
      </c>
      <c r="Y50" s="47">
        <v>0</v>
      </c>
      <c r="Z50" s="47">
        <v>4.4832170379782303E-4</v>
      </c>
      <c r="AA50" s="47">
        <v>0</v>
      </c>
      <c r="AB50" s="47">
        <v>0</v>
      </c>
      <c r="AC50" s="47">
        <v>0</v>
      </c>
      <c r="AD50" s="47">
        <v>0</v>
      </c>
      <c r="AE50" s="48">
        <v>2.7050004716614896E-6</v>
      </c>
      <c r="AF50" s="46">
        <v>0</v>
      </c>
      <c r="AG50" s="47">
        <v>3.879766750898569E-4</v>
      </c>
      <c r="AH50" s="47">
        <v>0</v>
      </c>
      <c r="AI50" s="48">
        <v>1.5689962060758491E-4</v>
      </c>
      <c r="AJ50" s="72">
        <v>5.4557999966194794E-2</v>
      </c>
    </row>
    <row r="51" spans="1:36" x14ac:dyDescent="0.3">
      <c r="A51" s="1" t="s">
        <v>96</v>
      </c>
      <c r="B51" s="61" t="s">
        <v>99</v>
      </c>
      <c r="C51" s="46">
        <v>1</v>
      </c>
      <c r="D51" s="47">
        <v>0.87266404669852693</v>
      </c>
      <c r="E51" s="47">
        <v>0.95155436486715494</v>
      </c>
      <c r="F51" s="47">
        <v>0.76484997129245691</v>
      </c>
      <c r="G51" s="48">
        <v>0.97482755063167503</v>
      </c>
      <c r="H51" s="46">
        <v>7.1528849281644158E-2</v>
      </c>
      <c r="I51" s="47">
        <v>0.89224846151528792</v>
      </c>
      <c r="J51" s="47">
        <v>7.0882414717286291E-2</v>
      </c>
      <c r="K51" s="47">
        <v>0.85295307806440446</v>
      </c>
      <c r="L51" s="48">
        <v>8.2599433396532834E-2</v>
      </c>
      <c r="M51" s="46">
        <v>5.8748592662402614E-2</v>
      </c>
      <c r="N51" s="47">
        <v>0.84680807841543282</v>
      </c>
      <c r="O51" s="47">
        <v>6.0036070322045249E-2</v>
      </c>
      <c r="P51" s="47">
        <v>0</v>
      </c>
      <c r="Q51" s="48">
        <v>6.0633870903556784E-2</v>
      </c>
      <c r="R51" s="46">
        <v>4.9703672807893895E-2</v>
      </c>
      <c r="S51" s="47">
        <v>0</v>
      </c>
      <c r="T51" s="47">
        <v>1.9171138858835885E-2</v>
      </c>
      <c r="U51" s="47">
        <v>0.10494011857411639</v>
      </c>
      <c r="V51" s="48">
        <v>6.5212358299878564E-2</v>
      </c>
      <c r="W51" s="46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8">
        <v>0</v>
      </c>
      <c r="AF51" s="46">
        <v>0</v>
      </c>
      <c r="AG51" s="47">
        <v>0</v>
      </c>
      <c r="AH51" s="47">
        <v>1.3449673008477994E-3</v>
      </c>
      <c r="AI51" s="48">
        <v>1.0367648059261241E-3</v>
      </c>
      <c r="AJ51" s="72">
        <v>5.1195685032201455E-2</v>
      </c>
    </row>
    <row r="52" spans="1:36" x14ac:dyDescent="0.3">
      <c r="A52" s="1" t="s">
        <v>96</v>
      </c>
      <c r="B52" s="61" t="s">
        <v>100</v>
      </c>
      <c r="C52" s="46">
        <v>0.99670706993419123</v>
      </c>
      <c r="D52" s="47">
        <v>0.94409033492247152</v>
      </c>
      <c r="E52" s="47">
        <v>0.99037191676429459</v>
      </c>
      <c r="F52" s="47">
        <v>0.8526870740424598</v>
      </c>
      <c r="G52" s="48">
        <v>0.98344222141894644</v>
      </c>
      <c r="H52" s="46">
        <v>9.9045752119832076E-2</v>
      </c>
      <c r="I52" s="47">
        <v>0.82349566671628227</v>
      </c>
      <c r="J52" s="47">
        <v>9.1681728193059725E-2</v>
      </c>
      <c r="K52" s="47">
        <v>0.88775942702323318</v>
      </c>
      <c r="L52" s="48">
        <v>0.10255607850965529</v>
      </c>
      <c r="M52" s="46">
        <v>0.10325562747925487</v>
      </c>
      <c r="N52" s="47">
        <v>0.89469036007101244</v>
      </c>
      <c r="O52" s="47">
        <v>9.7086509033783006E-2</v>
      </c>
      <c r="P52" s="47">
        <v>0.10235510646325278</v>
      </c>
      <c r="Q52" s="48">
        <v>9.928690884955399E-2</v>
      </c>
      <c r="R52" s="46">
        <v>0.18691827879161346</v>
      </c>
      <c r="S52" s="47">
        <v>2.4952496175269748E-2</v>
      </c>
      <c r="T52" s="47">
        <v>0.10447779949179439</v>
      </c>
      <c r="U52" s="47">
        <v>9.4911057600783111E-2</v>
      </c>
      <c r="V52" s="48">
        <v>0.15243452052318596</v>
      </c>
      <c r="W52" s="46">
        <v>3.4632297704125826E-5</v>
      </c>
      <c r="X52" s="47">
        <v>0</v>
      </c>
      <c r="Y52" s="47">
        <v>8.2943494641045618E-4</v>
      </c>
      <c r="Z52" s="47">
        <v>1.5474190560402152E-3</v>
      </c>
      <c r="AA52" s="47">
        <v>2.0772252791072772E-4</v>
      </c>
      <c r="AB52" s="47">
        <v>4.577129803785786E-4</v>
      </c>
      <c r="AC52" s="47">
        <v>0</v>
      </c>
      <c r="AD52" s="47">
        <v>0</v>
      </c>
      <c r="AE52" s="48">
        <v>4.3079096558891998E-4</v>
      </c>
      <c r="AF52" s="46">
        <v>0</v>
      </c>
      <c r="AG52" s="47">
        <v>6.3154130890301433E-3</v>
      </c>
      <c r="AH52" s="47">
        <v>0</v>
      </c>
      <c r="AI52" s="48">
        <v>2.4672546131287131E-3</v>
      </c>
      <c r="AJ52" s="72">
        <v>8.6630907922882971E-2</v>
      </c>
    </row>
    <row r="53" spans="1:36" x14ac:dyDescent="0.3">
      <c r="A53" s="1" t="s">
        <v>96</v>
      </c>
      <c r="B53" s="61" t="s">
        <v>101</v>
      </c>
      <c r="C53" s="46">
        <v>1</v>
      </c>
      <c r="D53" s="47">
        <v>0.92282668676331836</v>
      </c>
      <c r="E53" s="47">
        <v>0.99999999999999989</v>
      </c>
      <c r="F53" s="47">
        <v>0.81541817828665919</v>
      </c>
      <c r="G53" s="48">
        <v>0.96728872774321328</v>
      </c>
      <c r="H53" s="46">
        <v>9.2166201556762167E-2</v>
      </c>
      <c r="I53" s="47">
        <v>0.94577348316281284</v>
      </c>
      <c r="J53" s="47">
        <v>0.12009050736630535</v>
      </c>
      <c r="K53" s="47">
        <v>1.0000000000000002</v>
      </c>
      <c r="L53" s="48">
        <v>0.12425040514675373</v>
      </c>
      <c r="M53" s="46">
        <v>8.5919480211465019E-2</v>
      </c>
      <c r="N53" s="47">
        <v>1</v>
      </c>
      <c r="O53" s="47">
        <v>0.13771442486451024</v>
      </c>
      <c r="P53" s="47">
        <v>0</v>
      </c>
      <c r="Q53" s="48">
        <v>0.12268776366493023</v>
      </c>
      <c r="R53" s="46">
        <v>0.18097375775975785</v>
      </c>
      <c r="S53" s="47">
        <v>0.14714912204206268</v>
      </c>
      <c r="T53" s="47">
        <v>6.8657717350355486E-3</v>
      </c>
      <c r="U53" s="47">
        <v>7.4095306406846806E-2</v>
      </c>
      <c r="V53" s="48">
        <v>0.12013900033289583</v>
      </c>
      <c r="W53" s="46">
        <v>1.8585418343975936E-3</v>
      </c>
      <c r="X53" s="47">
        <v>0</v>
      </c>
      <c r="Y53" s="47">
        <v>3.6184197907696041E-4</v>
      </c>
      <c r="Z53" s="47">
        <v>0</v>
      </c>
      <c r="AA53" s="47">
        <v>1.0483385595272159E-4</v>
      </c>
      <c r="AB53" s="47">
        <v>0</v>
      </c>
      <c r="AC53" s="47">
        <v>0</v>
      </c>
      <c r="AD53" s="47">
        <v>0</v>
      </c>
      <c r="AE53" s="48">
        <v>8.4143641075050412E-4</v>
      </c>
      <c r="AF53" s="46">
        <v>0</v>
      </c>
      <c r="AG53" s="47">
        <v>4.6059115147594504E-2</v>
      </c>
      <c r="AH53" s="47">
        <v>4.8164934495250369E-4</v>
      </c>
      <c r="AI53" s="48">
        <v>1.3418506491542678E-2</v>
      </c>
      <c r="AJ53" s="72">
        <v>0.10994102834216649</v>
      </c>
    </row>
    <row r="54" spans="1:36" x14ac:dyDescent="0.3">
      <c r="A54" s="1" t="s">
        <v>96</v>
      </c>
      <c r="B54" s="61" t="s">
        <v>102</v>
      </c>
      <c r="C54" s="46">
        <v>1.0000000000000002</v>
      </c>
      <c r="D54" s="47">
        <v>0.74116140871745306</v>
      </c>
      <c r="E54" s="47">
        <v>1.0000000000000002</v>
      </c>
      <c r="F54" s="47">
        <v>0.77628075292333476</v>
      </c>
      <c r="G54" s="48">
        <v>0.9641102261963046</v>
      </c>
      <c r="H54" s="46">
        <v>9.7717619518223831E-2</v>
      </c>
      <c r="I54" s="47">
        <v>0.63004752628193261</v>
      </c>
      <c r="J54" s="47">
        <v>6.1078195797183363E-2</v>
      </c>
      <c r="K54" s="47">
        <v>0.80669612641284749</v>
      </c>
      <c r="L54" s="48">
        <v>7.5139827602589054E-2</v>
      </c>
      <c r="M54" s="46">
        <v>8.5120000721194231E-2</v>
      </c>
      <c r="N54" s="47">
        <v>0.3877966815961234</v>
      </c>
      <c r="O54" s="47">
        <v>5.0881883991106984E-2</v>
      </c>
      <c r="P54" s="47">
        <v>0</v>
      </c>
      <c r="Q54" s="48">
        <v>5.9992858214547772E-2</v>
      </c>
      <c r="R54" s="46">
        <v>0.11256296175249013</v>
      </c>
      <c r="S54" s="47">
        <v>0.10185705495748831</v>
      </c>
      <c r="T54" s="47">
        <v>4.2023609700571835E-3</v>
      </c>
      <c r="U54" s="47">
        <v>9.0181959068448322E-2</v>
      </c>
      <c r="V54" s="48">
        <v>0.10139359492184376</v>
      </c>
      <c r="W54" s="46">
        <v>0</v>
      </c>
      <c r="X54" s="47">
        <v>1.4959174107998579E-3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8">
        <v>1.8416412051593624E-6</v>
      </c>
      <c r="AF54" s="46">
        <v>0</v>
      </c>
      <c r="AG54" s="47">
        <v>2.2311747352974778E-2</v>
      </c>
      <c r="AH54" s="47">
        <v>0</v>
      </c>
      <c r="AI54" s="48">
        <v>6.0655809586298414E-3</v>
      </c>
      <c r="AJ54" s="72">
        <v>6.6836154686731375E-2</v>
      </c>
    </row>
    <row r="55" spans="1:36" x14ac:dyDescent="0.3">
      <c r="A55" s="1" t="s">
        <v>96</v>
      </c>
      <c r="B55" s="61" t="s">
        <v>103</v>
      </c>
      <c r="C55" s="46">
        <v>1.0000000000000002</v>
      </c>
      <c r="D55" s="47">
        <v>0.95076998473498442</v>
      </c>
      <c r="E55" s="47">
        <v>1.0000000000000002</v>
      </c>
      <c r="F55" s="47">
        <v>0.69354676857550213</v>
      </c>
      <c r="G55" s="48">
        <v>0.977049840472619</v>
      </c>
      <c r="H55" s="46">
        <v>3.8192318206309035E-2</v>
      </c>
      <c r="I55" s="47">
        <v>0.87202915602081987</v>
      </c>
      <c r="J55" s="47">
        <v>4.1665160893846899E-2</v>
      </c>
      <c r="K55" s="47">
        <v>0.83009617245234024</v>
      </c>
      <c r="L55" s="48">
        <v>5.3341175356232624E-2</v>
      </c>
      <c r="M55" s="46">
        <v>2.2814964690380666E-2</v>
      </c>
      <c r="N55" s="47">
        <v>0.95927750269955558</v>
      </c>
      <c r="O55" s="47">
        <v>1.8172699684120702E-2</v>
      </c>
      <c r="P55" s="47">
        <v>0</v>
      </c>
      <c r="Q55" s="48">
        <v>2.0121112089991372E-2</v>
      </c>
      <c r="R55" s="46">
        <v>7.5070724454283977E-2</v>
      </c>
      <c r="S55" s="47">
        <v>0.18509031924309116</v>
      </c>
      <c r="T55" s="47">
        <v>5.6331122318851994E-3</v>
      </c>
      <c r="U55" s="47">
        <v>4.6001366168511221E-2</v>
      </c>
      <c r="V55" s="48">
        <v>6.282896377444229E-2</v>
      </c>
      <c r="W55" s="46">
        <v>4.4522825387777269E-4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8">
        <v>1.3291182159731201E-4</v>
      </c>
      <c r="AF55" s="46">
        <v>0</v>
      </c>
      <c r="AG55" s="47">
        <v>0</v>
      </c>
      <c r="AH55" s="47">
        <v>0</v>
      </c>
      <c r="AI55" s="48">
        <v>0</v>
      </c>
      <c r="AJ55" s="72">
        <v>4.4605381967033036E-2</v>
      </c>
    </row>
    <row r="56" spans="1:36" x14ac:dyDescent="0.3">
      <c r="A56" s="1" t="s">
        <v>96</v>
      </c>
      <c r="B56" s="61" t="s">
        <v>104</v>
      </c>
      <c r="C56" s="46">
        <v>1.0000000000000002</v>
      </c>
      <c r="D56" s="47">
        <v>0.83852354385396255</v>
      </c>
      <c r="E56" s="47">
        <v>0.97331765930634762</v>
      </c>
      <c r="F56" s="47">
        <v>0.85227487890153419</v>
      </c>
      <c r="G56" s="48">
        <v>0.96760763222099211</v>
      </c>
      <c r="H56" s="46">
        <v>2.4218175947823072E-2</v>
      </c>
      <c r="I56" s="47">
        <v>0.6333358270993662</v>
      </c>
      <c r="J56" s="47">
        <v>3.7589846731062443E-2</v>
      </c>
      <c r="K56" s="47">
        <v>0.88304313123708222</v>
      </c>
      <c r="L56" s="48">
        <v>3.8779163776125787E-2</v>
      </c>
      <c r="M56" s="46">
        <v>2.732544657874024E-2</v>
      </c>
      <c r="N56" s="47">
        <v>0.9867055926876207</v>
      </c>
      <c r="O56" s="47">
        <v>2.5482739483404834E-2</v>
      </c>
      <c r="P56" s="47">
        <v>0</v>
      </c>
      <c r="Q56" s="48">
        <v>2.6813570963357715E-2</v>
      </c>
      <c r="R56" s="46">
        <v>7.895900753733219E-2</v>
      </c>
      <c r="S56" s="47">
        <v>4.0923617355046946E-3</v>
      </c>
      <c r="T56" s="47">
        <v>5.6188792023501077E-2</v>
      </c>
      <c r="U56" s="47">
        <v>7.123256009872414E-2</v>
      </c>
      <c r="V56" s="48">
        <v>7.5345905353806336E-2</v>
      </c>
      <c r="W56" s="46">
        <v>0</v>
      </c>
      <c r="X56" s="47">
        <v>8.9767152301278418E-4</v>
      </c>
      <c r="Y56" s="47">
        <v>0</v>
      </c>
      <c r="Z56" s="47">
        <v>0</v>
      </c>
      <c r="AA56" s="47">
        <v>9.3787925759828328E-4</v>
      </c>
      <c r="AB56" s="47">
        <v>0</v>
      </c>
      <c r="AC56" s="47">
        <v>9.4192738245686366E-6</v>
      </c>
      <c r="AD56" s="47">
        <v>0</v>
      </c>
      <c r="AE56" s="48">
        <v>1.6746016250061924E-4</v>
      </c>
      <c r="AF56" s="46">
        <v>0</v>
      </c>
      <c r="AG56" s="47">
        <v>5.9943379800222019E-2</v>
      </c>
      <c r="AH56" s="47">
        <v>1.3291649060398852E-4</v>
      </c>
      <c r="AI56" s="48">
        <v>2.9021509650278648E-2</v>
      </c>
      <c r="AJ56" s="72">
        <v>4.3620919985361911E-2</v>
      </c>
    </row>
    <row r="57" spans="1:36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1.0000000000000004</v>
      </c>
      <c r="F57" s="47">
        <v>0.7891645279721502</v>
      </c>
      <c r="G57" s="48">
        <v>0.97149130664439765</v>
      </c>
      <c r="H57" s="46">
        <v>3.4353937493731723E-2</v>
      </c>
      <c r="I57" s="47">
        <v>0.71340377787969733</v>
      </c>
      <c r="J57" s="47">
        <v>5.1716603389469019E-2</v>
      </c>
      <c r="K57" s="47">
        <v>0.978951998145831</v>
      </c>
      <c r="L57" s="48">
        <v>5.0089837585650512E-2</v>
      </c>
      <c r="M57" s="46">
        <v>2.6773113067455202E-2</v>
      </c>
      <c r="N57" s="47">
        <v>0.8028267439320077</v>
      </c>
      <c r="O57" s="47">
        <v>3.1800164186853004E-2</v>
      </c>
      <c r="P57" s="47">
        <v>0</v>
      </c>
      <c r="Q57" s="48">
        <v>3.0131410109024075E-2</v>
      </c>
      <c r="R57" s="46">
        <v>0.15818251050746024</v>
      </c>
      <c r="S57" s="47">
        <v>0.35241147929165878</v>
      </c>
      <c r="T57" s="47">
        <v>3.6235152410234943E-2</v>
      </c>
      <c r="U57" s="47">
        <v>7.3103631526670765E-2</v>
      </c>
      <c r="V57" s="48">
        <v>0.12711943782380619</v>
      </c>
      <c r="W57" s="46">
        <v>4.7985748227608481E-3</v>
      </c>
      <c r="X57" s="47">
        <v>2.7648949642357337E-3</v>
      </c>
      <c r="Y57" s="47">
        <v>2.3698822440866542E-5</v>
      </c>
      <c r="Z57" s="47">
        <v>3.2504454165223936E-3</v>
      </c>
      <c r="AA57" s="47">
        <v>4.3662511408752817E-3</v>
      </c>
      <c r="AB57" s="47">
        <v>0</v>
      </c>
      <c r="AC57" s="47">
        <v>0</v>
      </c>
      <c r="AD57" s="47">
        <v>0</v>
      </c>
      <c r="AE57" s="48">
        <v>1.3225044458020998E-3</v>
      </c>
      <c r="AF57" s="46">
        <v>0</v>
      </c>
      <c r="AG57" s="47">
        <v>2.0969155792677441E-2</v>
      </c>
      <c r="AH57" s="47">
        <v>0</v>
      </c>
      <c r="AI57" s="48">
        <v>9.6103287305695125E-3</v>
      </c>
      <c r="AJ57" s="72">
        <v>5.2230022134505831E-2</v>
      </c>
    </row>
    <row r="58" spans="1:36" x14ac:dyDescent="0.3">
      <c r="A58" s="1" t="s">
        <v>96</v>
      </c>
      <c r="B58" s="61" t="s">
        <v>106</v>
      </c>
      <c r="C58" s="46">
        <v>1</v>
      </c>
      <c r="D58" s="47">
        <v>0.78074554967299603</v>
      </c>
      <c r="E58" s="47">
        <v>0.94824196648580361</v>
      </c>
      <c r="F58" s="47">
        <v>0.9268862254005219</v>
      </c>
      <c r="G58" s="48">
        <v>0.94214753003048357</v>
      </c>
      <c r="H58" s="46">
        <v>0.27538872625998251</v>
      </c>
      <c r="I58" s="47">
        <v>0.89852982271919346</v>
      </c>
      <c r="J58" s="47">
        <v>0.34706324176900544</v>
      </c>
      <c r="K58" s="47">
        <v>0.91858903039691553</v>
      </c>
      <c r="L58" s="48">
        <v>0.33128832624807769</v>
      </c>
      <c r="M58" s="46">
        <v>0.27004711121644248</v>
      </c>
      <c r="N58" s="47">
        <v>8.9218699223246836E-2</v>
      </c>
      <c r="O58" s="47">
        <v>0.15528175598306962</v>
      </c>
      <c r="P58" s="47">
        <v>0</v>
      </c>
      <c r="Q58" s="48">
        <v>0.18672366683362251</v>
      </c>
      <c r="R58" s="46">
        <v>0.16204896280507136</v>
      </c>
      <c r="S58" s="47">
        <v>0.10781925618972715</v>
      </c>
      <c r="T58" s="47">
        <v>0.30445350943016253</v>
      </c>
      <c r="U58" s="47">
        <v>0.23259253860874174</v>
      </c>
      <c r="V58" s="48">
        <v>0.18603512636866959</v>
      </c>
      <c r="W58" s="46">
        <v>0</v>
      </c>
      <c r="X58" s="47">
        <v>0</v>
      </c>
      <c r="Y58" s="47">
        <v>7.885646357772729E-4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8">
        <v>2.3207812378750212E-4</v>
      </c>
      <c r="AF58" s="46">
        <v>0</v>
      </c>
      <c r="AG58" s="47">
        <v>1.1268299215962696E-2</v>
      </c>
      <c r="AH58" s="47">
        <v>4.7563749908272832E-4</v>
      </c>
      <c r="AI58" s="48">
        <v>5.9412127510392763E-3</v>
      </c>
      <c r="AJ58" s="72">
        <v>0.13609148344301722</v>
      </c>
    </row>
    <row r="59" spans="1:36" x14ac:dyDescent="0.3">
      <c r="A59" s="1" t="s">
        <v>107</v>
      </c>
      <c r="B59" s="61" t="s">
        <v>108</v>
      </c>
      <c r="C59" s="46">
        <v>1</v>
      </c>
      <c r="D59" s="47">
        <v>0</v>
      </c>
      <c r="E59" s="47">
        <v>0.98311658122717505</v>
      </c>
      <c r="F59" s="47">
        <v>0.8696832708798985</v>
      </c>
      <c r="G59" s="48">
        <v>0.96427037228082979</v>
      </c>
      <c r="H59" s="46">
        <v>3.3571192349054021E-2</v>
      </c>
      <c r="I59" s="47">
        <v>0.81917922291413192</v>
      </c>
      <c r="J59" s="47">
        <v>4.2806991029502799E-2</v>
      </c>
      <c r="K59" s="47">
        <v>0.92453891611042816</v>
      </c>
      <c r="L59" s="48">
        <v>5.4607571368457411E-2</v>
      </c>
      <c r="M59" s="46">
        <v>2.506826619244934E-2</v>
      </c>
      <c r="N59" s="47">
        <v>0.8599988164990402</v>
      </c>
      <c r="O59" s="47">
        <v>9.9648914290201736E-3</v>
      </c>
      <c r="P59" s="47">
        <v>0</v>
      </c>
      <c r="Q59" s="48">
        <v>1.5370641821634543E-2</v>
      </c>
      <c r="R59" s="46">
        <v>7.7219970554735423E-2</v>
      </c>
      <c r="S59" s="47">
        <v>0</v>
      </c>
      <c r="T59" s="47">
        <v>8.6910700093658384E-3</v>
      </c>
      <c r="U59" s="47">
        <v>2.8773161898156201E-2</v>
      </c>
      <c r="V59" s="48">
        <v>5.5302501880340707E-2</v>
      </c>
      <c r="W59" s="46">
        <v>0</v>
      </c>
      <c r="X59" s="47">
        <v>0</v>
      </c>
      <c r="Y59" s="47">
        <v>1.8836611911974589E-4</v>
      </c>
      <c r="Z59" s="47">
        <v>0</v>
      </c>
      <c r="AA59" s="47">
        <v>8.3423276740061155E-4</v>
      </c>
      <c r="AB59" s="47">
        <v>0</v>
      </c>
      <c r="AC59" s="47">
        <v>0</v>
      </c>
      <c r="AD59" s="47">
        <v>0</v>
      </c>
      <c r="AE59" s="48">
        <v>2.2122992033952533E-4</v>
      </c>
      <c r="AF59" s="46">
        <v>0</v>
      </c>
      <c r="AG59" s="47">
        <v>1.8435138572388597E-3</v>
      </c>
      <c r="AH59" s="47">
        <v>1.3453871403937131E-3</v>
      </c>
      <c r="AI59" s="48">
        <v>1.566108092591574E-3</v>
      </c>
      <c r="AJ59" s="72">
        <v>4.9418145333193692E-2</v>
      </c>
    </row>
    <row r="60" spans="1:36" x14ac:dyDescent="0.3">
      <c r="A60" s="1" t="s">
        <v>107</v>
      </c>
      <c r="B60" s="61" t="s">
        <v>109</v>
      </c>
      <c r="C60" s="46">
        <v>0.99999999999999956</v>
      </c>
      <c r="D60" s="47">
        <v>0.88790225727741323</v>
      </c>
      <c r="E60" s="47">
        <v>0.90978675746856419</v>
      </c>
      <c r="F60" s="47">
        <v>0.81735933394009586</v>
      </c>
      <c r="G60" s="48">
        <v>0.94122097403863036</v>
      </c>
      <c r="H60" s="46">
        <v>3.0554680493334801E-2</v>
      </c>
      <c r="I60" s="47">
        <v>0.99522039906829696</v>
      </c>
      <c r="J60" s="47">
        <v>3.9419760509783103E-2</v>
      </c>
      <c r="K60" s="47">
        <v>0.95739074942671476</v>
      </c>
      <c r="L60" s="48">
        <v>4.023463112430721E-2</v>
      </c>
      <c r="M60" s="46">
        <v>3.8356085555568395E-2</v>
      </c>
      <c r="N60" s="47">
        <v>0.67218764535328634</v>
      </c>
      <c r="O60" s="47">
        <v>2.7436315580049848E-2</v>
      </c>
      <c r="P60" s="47">
        <v>0</v>
      </c>
      <c r="Q60" s="48">
        <v>3.1851568041067625E-2</v>
      </c>
      <c r="R60" s="46">
        <v>0.13687428338124455</v>
      </c>
      <c r="S60" s="47">
        <v>0.69294931785549918</v>
      </c>
      <c r="T60" s="47">
        <v>1.7623159666994039E-2</v>
      </c>
      <c r="U60" s="47">
        <v>8.3098281633643079E-2</v>
      </c>
      <c r="V60" s="48">
        <v>0.11794040160458469</v>
      </c>
      <c r="W60" s="46">
        <v>0</v>
      </c>
      <c r="X60" s="47">
        <v>0</v>
      </c>
      <c r="Y60" s="47">
        <v>2.0556618433474361E-4</v>
      </c>
      <c r="Z60" s="47">
        <v>1.6913494813051405E-4</v>
      </c>
      <c r="AA60" s="47">
        <v>0</v>
      </c>
      <c r="AB60" s="47">
        <v>0</v>
      </c>
      <c r="AC60" s="47">
        <v>0</v>
      </c>
      <c r="AD60" s="47">
        <v>0</v>
      </c>
      <c r="AE60" s="48">
        <v>8.2645533900289504E-5</v>
      </c>
      <c r="AF60" s="46">
        <v>0</v>
      </c>
      <c r="AG60" s="47">
        <v>6.140340878630822E-2</v>
      </c>
      <c r="AH60" s="47">
        <v>0</v>
      </c>
      <c r="AI60" s="48">
        <v>1.6125562552085439E-2</v>
      </c>
      <c r="AJ60" s="72">
        <v>7.180561867739868E-2</v>
      </c>
    </row>
    <row r="61" spans="1:36" x14ac:dyDescent="0.3">
      <c r="A61" s="1" t="s">
        <v>110</v>
      </c>
      <c r="B61" s="61" t="s">
        <v>111</v>
      </c>
      <c r="C61" s="46">
        <v>1.0000000000000002</v>
      </c>
      <c r="D61" s="47">
        <v>0.69739663317474077</v>
      </c>
      <c r="E61" s="47">
        <v>0.99999999999999989</v>
      </c>
      <c r="F61" s="47">
        <v>0.80558022467718682</v>
      </c>
      <c r="G61" s="48">
        <v>0.97013133555922881</v>
      </c>
      <c r="H61" s="46">
        <v>6.3370368913018144E-2</v>
      </c>
      <c r="I61" s="47">
        <v>0.94878785016237188</v>
      </c>
      <c r="J61" s="47">
        <v>3.8811729371694755E-2</v>
      </c>
      <c r="K61" s="47">
        <v>0.81445524184397677</v>
      </c>
      <c r="L61" s="48">
        <v>5.6208465912983036E-2</v>
      </c>
      <c r="M61" s="46">
        <v>5.1502868451500726E-2</v>
      </c>
      <c r="N61" s="47">
        <v>1</v>
      </c>
      <c r="O61" s="47">
        <v>1.6280840075177334E-2</v>
      </c>
      <c r="P61" s="47">
        <v>0</v>
      </c>
      <c r="Q61" s="48">
        <v>2.4337159360585052E-2</v>
      </c>
      <c r="R61" s="46">
        <v>0.13810150938147767</v>
      </c>
      <c r="S61" s="47">
        <v>5.1718093023566745E-2</v>
      </c>
      <c r="T61" s="47">
        <v>1.8009207010980431E-2</v>
      </c>
      <c r="U61" s="47">
        <v>6.9462031623470241E-2</v>
      </c>
      <c r="V61" s="48">
        <v>0.11695552378709147</v>
      </c>
      <c r="W61" s="46">
        <v>0</v>
      </c>
      <c r="X61" s="47">
        <v>0</v>
      </c>
      <c r="Y61" s="47">
        <v>2.3000289112785622E-4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8">
        <v>9.7731337380672502E-5</v>
      </c>
      <c r="AF61" s="46">
        <v>0</v>
      </c>
      <c r="AG61" s="47">
        <v>5.1785998583169845E-2</v>
      </c>
      <c r="AH61" s="47">
        <v>0</v>
      </c>
      <c r="AI61" s="48">
        <v>2.9014176742428184E-2</v>
      </c>
      <c r="AJ61" s="72">
        <v>6.0696229950104298E-2</v>
      </c>
    </row>
    <row r="62" spans="1:36" x14ac:dyDescent="0.3">
      <c r="A62" s="1" t="s">
        <v>110</v>
      </c>
      <c r="B62" s="61" t="s">
        <v>112</v>
      </c>
      <c r="C62" s="46">
        <v>1.0000000000000002</v>
      </c>
      <c r="D62" s="47">
        <v>0.72855923387197008</v>
      </c>
      <c r="E62" s="47">
        <v>1.0000000000000002</v>
      </c>
      <c r="F62" s="47">
        <v>0.84020897760462654</v>
      </c>
      <c r="G62" s="48">
        <v>0.97405297638913357</v>
      </c>
      <c r="H62" s="46">
        <v>6.7309944784523998E-2</v>
      </c>
      <c r="I62" s="47">
        <v>0.78188069071937061</v>
      </c>
      <c r="J62" s="47">
        <v>7.8397360748650669E-2</v>
      </c>
      <c r="K62" s="47">
        <v>0.80716253352230949</v>
      </c>
      <c r="L62" s="48">
        <v>8.8282853830271402E-2</v>
      </c>
      <c r="M62" s="46">
        <v>0.12131443442289146</v>
      </c>
      <c r="N62" s="47">
        <v>0.29805615063041008</v>
      </c>
      <c r="O62" s="47">
        <v>2.7771573674795748E-2</v>
      </c>
      <c r="P62" s="47">
        <v>0</v>
      </c>
      <c r="Q62" s="48">
        <v>5.410735397786029E-2</v>
      </c>
      <c r="R62" s="46">
        <v>0.15152874981430131</v>
      </c>
      <c r="S62" s="47">
        <v>0</v>
      </c>
      <c r="T62" s="47">
        <v>5.7832424056658907E-3</v>
      </c>
      <c r="U62" s="47">
        <v>0.12876065916308066</v>
      </c>
      <c r="V62" s="48">
        <v>0.14139792915443475</v>
      </c>
      <c r="W62" s="46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8">
        <v>0</v>
      </c>
      <c r="AF62" s="46">
        <v>0</v>
      </c>
      <c r="AG62" s="47">
        <v>5.2582593390682893E-2</v>
      </c>
      <c r="AH62" s="47">
        <v>1.7190578452876907E-3</v>
      </c>
      <c r="AI62" s="48">
        <v>1.386302020791097E-2</v>
      </c>
      <c r="AJ62" s="72">
        <v>9.9187822713051293E-2</v>
      </c>
    </row>
    <row r="63" spans="1:36" x14ac:dyDescent="0.3">
      <c r="A63" s="1" t="s">
        <v>110</v>
      </c>
      <c r="B63" s="61" t="s">
        <v>113</v>
      </c>
      <c r="C63" s="46">
        <v>1</v>
      </c>
      <c r="D63" s="47">
        <v>0.8683231473031614</v>
      </c>
      <c r="E63" s="47">
        <v>0.99864213832570981</v>
      </c>
      <c r="F63" s="47">
        <v>0.81833758892848929</v>
      </c>
      <c r="G63" s="48">
        <v>0.97819824173584058</v>
      </c>
      <c r="H63" s="46">
        <v>3.3052462763632537E-2</v>
      </c>
      <c r="I63" s="47">
        <v>0.92147881456081149</v>
      </c>
      <c r="J63" s="47">
        <v>5.0841102470436592E-2</v>
      </c>
      <c r="K63" s="47">
        <v>0.9326436986027834</v>
      </c>
      <c r="L63" s="48">
        <v>4.959837347494514E-2</v>
      </c>
      <c r="M63" s="46">
        <v>3.9264818376279695E-2</v>
      </c>
      <c r="N63" s="47">
        <v>1.0000000000000002</v>
      </c>
      <c r="O63" s="47">
        <v>2.9812146798578517E-2</v>
      </c>
      <c r="P63" s="47">
        <v>0</v>
      </c>
      <c r="Q63" s="48">
        <v>3.3614221416040757E-2</v>
      </c>
      <c r="R63" s="46">
        <v>9.0847488474834176E-2</v>
      </c>
      <c r="S63" s="47">
        <v>0</v>
      </c>
      <c r="T63" s="47">
        <v>1.3662352269006854E-2</v>
      </c>
      <c r="U63" s="47">
        <v>5.1067757461433556E-2</v>
      </c>
      <c r="V63" s="48">
        <v>7.741826884753375E-2</v>
      </c>
      <c r="W63" s="46">
        <v>3.5138506164892513E-4</v>
      </c>
      <c r="X63" s="47">
        <v>0</v>
      </c>
      <c r="Y63" s="47">
        <v>3.8390841701155547E-4</v>
      </c>
      <c r="Z63" s="47">
        <v>0</v>
      </c>
      <c r="AA63" s="47">
        <v>5.0171637261502994E-3</v>
      </c>
      <c r="AB63" s="47">
        <v>7.2926891870414166E-4</v>
      </c>
      <c r="AC63" s="47">
        <v>0</v>
      </c>
      <c r="AD63" s="47">
        <v>0</v>
      </c>
      <c r="AE63" s="48">
        <v>5.7565514584188577E-4</v>
      </c>
      <c r="AF63" s="46">
        <v>0</v>
      </c>
      <c r="AG63" s="47">
        <v>0.24142059125579757</v>
      </c>
      <c r="AH63" s="47">
        <v>0</v>
      </c>
      <c r="AI63" s="48">
        <v>4.7519819234655092E-2</v>
      </c>
      <c r="AJ63" s="72">
        <v>4.9520422783282975E-2</v>
      </c>
    </row>
    <row r="64" spans="1:36" x14ac:dyDescent="0.3">
      <c r="A64" s="1" t="s">
        <v>110</v>
      </c>
      <c r="B64" s="61" t="s">
        <v>114</v>
      </c>
      <c r="C64" s="46">
        <v>0.99999999999999989</v>
      </c>
      <c r="D64" s="47">
        <v>0.90286683869913498</v>
      </c>
      <c r="E64" s="47">
        <v>1</v>
      </c>
      <c r="F64" s="47">
        <v>0.81815184228127036</v>
      </c>
      <c r="G64" s="48">
        <v>0.98372835185736807</v>
      </c>
      <c r="H64" s="46">
        <v>2.194695600525181E-2</v>
      </c>
      <c r="I64" s="47">
        <v>0.81823423283841112</v>
      </c>
      <c r="J64" s="47">
        <v>6.0941986103321473E-2</v>
      </c>
      <c r="K64" s="47">
        <v>0</v>
      </c>
      <c r="L64" s="48">
        <v>7.9989770230760773E-2</v>
      </c>
      <c r="M64" s="46">
        <v>5.2118204641625893E-2</v>
      </c>
      <c r="N64" s="47">
        <v>1</v>
      </c>
      <c r="O64" s="47">
        <v>7.5755950233127615E-3</v>
      </c>
      <c r="P64" s="47">
        <v>0</v>
      </c>
      <c r="Q64" s="48">
        <v>2.7840445761040503E-2</v>
      </c>
      <c r="R64" s="46">
        <v>0.16521629128697798</v>
      </c>
      <c r="S64" s="47">
        <v>0</v>
      </c>
      <c r="T64" s="47">
        <v>3.9227426157183434E-3</v>
      </c>
      <c r="U64" s="47">
        <v>7.6702056831313023E-2</v>
      </c>
      <c r="V64" s="48">
        <v>0.13349413774609237</v>
      </c>
      <c r="W64" s="46">
        <v>0</v>
      </c>
      <c r="X64" s="47">
        <v>6.7502024924286589E-3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1.5615810178612389E-5</v>
      </c>
      <c r="AF64" s="46">
        <v>0</v>
      </c>
      <c r="AG64" s="47">
        <v>3.527772202397631E-3</v>
      </c>
      <c r="AH64" s="47">
        <v>0</v>
      </c>
      <c r="AI64" s="48">
        <v>2.3253780576985043E-3</v>
      </c>
      <c r="AJ64" s="72">
        <v>6.8891420351309393E-2</v>
      </c>
    </row>
    <row r="65" spans="1:36" x14ac:dyDescent="0.3">
      <c r="A65" s="1" t="s">
        <v>110</v>
      </c>
      <c r="B65" s="61" t="s">
        <v>115</v>
      </c>
      <c r="C65" s="46">
        <v>1.0000000000000002</v>
      </c>
      <c r="D65" s="47">
        <v>0.80290067255396746</v>
      </c>
      <c r="E65" s="47">
        <v>0</v>
      </c>
      <c r="F65" s="47">
        <v>0</v>
      </c>
      <c r="G65" s="48">
        <v>0.9798901520865424</v>
      </c>
      <c r="H65" s="46">
        <v>2.2468021232426832E-2</v>
      </c>
      <c r="I65" s="47">
        <v>0.92284666837720908</v>
      </c>
      <c r="J65" s="47">
        <v>2.7001449182490186E-2</v>
      </c>
      <c r="K65" s="47">
        <v>1</v>
      </c>
      <c r="L65" s="48">
        <v>2.9459048802402795E-2</v>
      </c>
      <c r="M65" s="46">
        <v>2.0290327322662532E-2</v>
      </c>
      <c r="N65" s="47">
        <v>0.64677191674104451</v>
      </c>
      <c r="O65" s="47">
        <v>1.4600176252863606E-2</v>
      </c>
      <c r="P65" s="47">
        <v>0</v>
      </c>
      <c r="Q65" s="48">
        <v>1.7157805239584538E-2</v>
      </c>
      <c r="R65" s="46">
        <v>5.298835501528585E-2</v>
      </c>
      <c r="S65" s="47">
        <v>0</v>
      </c>
      <c r="T65" s="47">
        <v>0</v>
      </c>
      <c r="U65" s="47">
        <v>5.5902915964004235E-2</v>
      </c>
      <c r="V65" s="48">
        <v>5.3256768126583025E-2</v>
      </c>
      <c r="W65" s="46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8">
        <v>0</v>
      </c>
      <c r="AF65" s="46">
        <v>0</v>
      </c>
      <c r="AG65" s="47">
        <v>0</v>
      </c>
      <c r="AH65" s="47">
        <v>0</v>
      </c>
      <c r="AI65" s="48">
        <v>0</v>
      </c>
      <c r="AJ65" s="72">
        <v>4.4934797106989742E-2</v>
      </c>
    </row>
    <row r="66" spans="1:36" x14ac:dyDescent="0.3">
      <c r="A66" s="1" t="s">
        <v>116</v>
      </c>
      <c r="B66" s="61" t="s">
        <v>117</v>
      </c>
      <c r="C66" s="46">
        <v>0.99999999999999989</v>
      </c>
      <c r="D66" s="47">
        <v>0.82111618982492296</v>
      </c>
      <c r="E66" s="47">
        <v>0.99874770223337439</v>
      </c>
      <c r="F66" s="47">
        <v>0.87888227609771841</v>
      </c>
      <c r="G66" s="48">
        <v>0.98103236297322138</v>
      </c>
      <c r="H66" s="46">
        <v>1.7999734319537487E-2</v>
      </c>
      <c r="I66" s="47">
        <v>0.8634828015753454</v>
      </c>
      <c r="J66" s="47">
        <v>9.8562779860480437E-3</v>
      </c>
      <c r="K66" s="47">
        <v>0.87068823002674967</v>
      </c>
      <c r="L66" s="48">
        <v>2.4517851517568794E-2</v>
      </c>
      <c r="M66" s="46">
        <v>1.3530338186250693E-2</v>
      </c>
      <c r="N66" s="47">
        <v>0.65982953745893802</v>
      </c>
      <c r="O66" s="47">
        <v>1.502069634470737E-2</v>
      </c>
      <c r="P66" s="47">
        <v>0</v>
      </c>
      <c r="Q66" s="48">
        <v>1.5476651240877937E-2</v>
      </c>
      <c r="R66" s="46">
        <v>9.1109038139055479E-2</v>
      </c>
      <c r="S66" s="47">
        <v>2.1310465952393238E-2</v>
      </c>
      <c r="T66" s="47">
        <v>2.2502904506021972E-2</v>
      </c>
      <c r="U66" s="47">
        <v>0.11940290836895703</v>
      </c>
      <c r="V66" s="48">
        <v>9.4694782619249199E-2</v>
      </c>
      <c r="W66" s="46">
        <v>0</v>
      </c>
      <c r="X66" s="47">
        <v>1.0304581047513599E-2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8">
        <v>2.0716584288205356E-5</v>
      </c>
      <c r="AF66" s="46">
        <v>0</v>
      </c>
      <c r="AG66" s="47">
        <v>0</v>
      </c>
      <c r="AH66" s="47">
        <v>6.2439984683271797E-4</v>
      </c>
      <c r="AI66" s="48">
        <v>4.0295951315289695E-4</v>
      </c>
      <c r="AJ66" s="72">
        <v>5.6261955479639469E-2</v>
      </c>
    </row>
    <row r="67" spans="1:36" x14ac:dyDescent="0.3">
      <c r="A67" s="1" t="s">
        <v>116</v>
      </c>
      <c r="B67" s="61" t="s">
        <v>118</v>
      </c>
      <c r="C67" s="46">
        <v>1</v>
      </c>
      <c r="D67" s="47">
        <v>0.92295450633611109</v>
      </c>
      <c r="E67" s="47">
        <v>0.30089351583401297</v>
      </c>
      <c r="F67" s="47">
        <v>0.84847485350995855</v>
      </c>
      <c r="G67" s="48">
        <v>0.71230196399735368</v>
      </c>
      <c r="H67" s="46">
        <v>1.14655872719237E-2</v>
      </c>
      <c r="I67" s="47">
        <v>0.80868978918435674</v>
      </c>
      <c r="J67" s="47">
        <v>5.816675300083389E-2</v>
      </c>
      <c r="K67" s="47">
        <v>1</v>
      </c>
      <c r="L67" s="48">
        <v>5.1623959564068497E-2</v>
      </c>
      <c r="M67" s="46">
        <v>1.5864954396676616E-2</v>
      </c>
      <c r="N67" s="47">
        <v>0.57031866941091025</v>
      </c>
      <c r="O67" s="47">
        <v>9.7949733909903549E-3</v>
      </c>
      <c r="P67" s="47">
        <v>0</v>
      </c>
      <c r="Q67" s="48">
        <v>1.2150015202225936E-2</v>
      </c>
      <c r="R67" s="46">
        <v>4.9376465207267864E-2</v>
      </c>
      <c r="S67" s="47">
        <v>0</v>
      </c>
      <c r="T67" s="47">
        <v>0</v>
      </c>
      <c r="U67" s="47">
        <v>4.4785292045860514E-2</v>
      </c>
      <c r="V67" s="48">
        <v>4.7622565277280086E-2</v>
      </c>
      <c r="W67" s="46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8">
        <v>0</v>
      </c>
      <c r="AF67" s="46">
        <v>0</v>
      </c>
      <c r="AG67" s="47">
        <v>0</v>
      </c>
      <c r="AH67" s="47">
        <v>1.1220708001606855E-3</v>
      </c>
      <c r="AI67" s="48">
        <v>1.6638132918324279E-4</v>
      </c>
      <c r="AJ67" s="72">
        <v>3.6487026739206854E-2</v>
      </c>
    </row>
    <row r="68" spans="1:36" x14ac:dyDescent="0.3">
      <c r="A68" s="1" t="s">
        <v>116</v>
      </c>
      <c r="B68" s="61" t="s">
        <v>119</v>
      </c>
      <c r="C68" s="46">
        <v>0.99991095473440617</v>
      </c>
      <c r="D68" s="47">
        <v>0.96213377184241511</v>
      </c>
      <c r="E68" s="47">
        <v>0.99634352763846123</v>
      </c>
      <c r="F68" s="47">
        <v>0.94281431253255832</v>
      </c>
      <c r="G68" s="48">
        <v>0.98933530924406476</v>
      </c>
      <c r="H68" s="46">
        <v>0.47673822346176564</v>
      </c>
      <c r="I68" s="47">
        <v>0.96475431763646513</v>
      </c>
      <c r="J68" s="47">
        <v>0.23960409926061188</v>
      </c>
      <c r="K68" s="47">
        <v>0.89787573895876183</v>
      </c>
      <c r="L68" s="48">
        <v>0.33318088895312681</v>
      </c>
      <c r="M68" s="46">
        <v>0.209963807972122</v>
      </c>
      <c r="N68" s="47">
        <v>0.8712232617421436</v>
      </c>
      <c r="O68" s="47">
        <v>5.1947605621381822E-2</v>
      </c>
      <c r="P68" s="47">
        <v>0</v>
      </c>
      <c r="Q68" s="48">
        <v>0.12249162835400459</v>
      </c>
      <c r="R68" s="46">
        <v>0.23441579920892483</v>
      </c>
      <c r="S68" s="47">
        <v>6.1815051649896348E-2</v>
      </c>
      <c r="T68" s="47">
        <v>3.3689818606222792E-3</v>
      </c>
      <c r="U68" s="47">
        <v>0.19315899594438071</v>
      </c>
      <c r="V68" s="48">
        <v>0.21643674743458061</v>
      </c>
      <c r="W68" s="46">
        <v>4.1589990976013498E-3</v>
      </c>
      <c r="X68" s="47">
        <v>2.3287016888720799E-3</v>
      </c>
      <c r="Y68" s="47">
        <v>1.4342967481386645E-4</v>
      </c>
      <c r="Z68" s="47">
        <v>0</v>
      </c>
      <c r="AA68" s="47">
        <v>0</v>
      </c>
      <c r="AB68" s="47">
        <v>0</v>
      </c>
      <c r="AC68" s="47">
        <v>1.0602514628441409E-2</v>
      </c>
      <c r="AD68" s="47">
        <v>0</v>
      </c>
      <c r="AE68" s="48">
        <v>1.2942177954276784E-3</v>
      </c>
      <c r="AF68" s="46">
        <v>0</v>
      </c>
      <c r="AG68" s="47">
        <v>4.9969358671172866E-2</v>
      </c>
      <c r="AH68" s="47">
        <v>2.2712892304100067E-4</v>
      </c>
      <c r="AI68" s="48">
        <v>1.1233827657050019E-2</v>
      </c>
      <c r="AJ68" s="72">
        <v>0.19006539643519668</v>
      </c>
    </row>
    <row r="69" spans="1:36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0.81500314069811319</v>
      </c>
      <c r="F69" s="47">
        <v>0.92801690315545371</v>
      </c>
      <c r="G69" s="48">
        <v>0.84178372477995944</v>
      </c>
      <c r="H69" s="46">
        <v>0.18570131627283046</v>
      </c>
      <c r="I69" s="47">
        <v>0.88419065880322223</v>
      </c>
      <c r="J69" s="47">
        <v>3.7467057165471669E-2</v>
      </c>
      <c r="K69" s="47">
        <v>0.80348939931139751</v>
      </c>
      <c r="L69" s="48">
        <v>0.11550975597194189</v>
      </c>
      <c r="M69" s="46">
        <v>9.8144811731993575E-2</v>
      </c>
      <c r="N69" s="47">
        <v>0.85566184807137946</v>
      </c>
      <c r="O69" s="47">
        <v>1.0252756709164066E-2</v>
      </c>
      <c r="P69" s="47">
        <v>0</v>
      </c>
      <c r="Q69" s="48">
        <v>3.5363084462016338E-2</v>
      </c>
      <c r="R69" s="46">
        <v>9.7802476010484779E-2</v>
      </c>
      <c r="S69" s="47">
        <v>0.19707529555072378</v>
      </c>
      <c r="T69" s="47">
        <v>9.2123114708246613E-3</v>
      </c>
      <c r="U69" s="47">
        <v>7.0473779654685959E-2</v>
      </c>
      <c r="V69" s="48">
        <v>9.0432912998709883E-2</v>
      </c>
      <c r="W69" s="46">
        <v>6.2265021992961769E-4</v>
      </c>
      <c r="X69" s="47">
        <v>0</v>
      </c>
      <c r="Y69" s="47">
        <v>0</v>
      </c>
      <c r="Z69" s="47">
        <v>2.9233525738878115E-4</v>
      </c>
      <c r="AA69" s="47">
        <v>0</v>
      </c>
      <c r="AB69" s="47">
        <v>0</v>
      </c>
      <c r="AC69" s="47">
        <v>0</v>
      </c>
      <c r="AD69" s="47">
        <v>0</v>
      </c>
      <c r="AE69" s="48">
        <v>1.7961832013591052E-4</v>
      </c>
      <c r="AF69" s="46">
        <v>0</v>
      </c>
      <c r="AG69" s="47">
        <v>1.2359680636492796E-2</v>
      </c>
      <c r="AH69" s="47">
        <v>0</v>
      </c>
      <c r="AI69" s="48">
        <v>3.1213463773154823E-3</v>
      </c>
      <c r="AJ69" s="72">
        <v>5.7963715201382639E-2</v>
      </c>
    </row>
    <row r="70" spans="1:36" x14ac:dyDescent="0.3">
      <c r="A70" s="1" t="s">
        <v>116</v>
      </c>
      <c r="B70" s="61" t="s">
        <v>121</v>
      </c>
      <c r="C70" s="46">
        <v>1.0000000000000002</v>
      </c>
      <c r="D70" s="47">
        <v>0.87400960979437015</v>
      </c>
      <c r="E70" s="47">
        <v>0.57157669244332521</v>
      </c>
      <c r="F70" s="47">
        <v>0.81680308546067304</v>
      </c>
      <c r="G70" s="48">
        <v>0.84986444868552136</v>
      </c>
      <c r="H70" s="46">
        <v>8.1132848533725294E-2</v>
      </c>
      <c r="I70" s="47">
        <v>0.93592423688809134</v>
      </c>
      <c r="J70" s="47">
        <v>2.41463053832865E-2</v>
      </c>
      <c r="K70" s="47">
        <v>0.84066724970840767</v>
      </c>
      <c r="L70" s="48">
        <v>6.2064333468672822E-2</v>
      </c>
      <c r="M70" s="46">
        <v>1.7527032364106961E-2</v>
      </c>
      <c r="N70" s="47">
        <v>0.93818292846515472</v>
      </c>
      <c r="O70" s="47">
        <v>8.1037410279776057E-3</v>
      </c>
      <c r="P70" s="47">
        <v>0</v>
      </c>
      <c r="Q70" s="48">
        <v>1.1839761772590459E-2</v>
      </c>
      <c r="R70" s="46">
        <v>4.1879306792139047E-2</v>
      </c>
      <c r="S70" s="47">
        <v>0</v>
      </c>
      <c r="T70" s="47">
        <v>0</v>
      </c>
      <c r="U70" s="47">
        <v>5.0344658782690323E-2</v>
      </c>
      <c r="V70" s="48">
        <v>4.3163007575275837E-2</v>
      </c>
      <c r="W70" s="46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0</v>
      </c>
      <c r="AF70" s="46">
        <v>0</v>
      </c>
      <c r="AG70" s="47">
        <v>0</v>
      </c>
      <c r="AH70" s="47">
        <v>0</v>
      </c>
      <c r="AI70" s="48">
        <v>0</v>
      </c>
      <c r="AJ70" s="72">
        <v>4.8289812964071491E-2</v>
      </c>
    </row>
    <row r="71" spans="1:36" x14ac:dyDescent="0.3">
      <c r="A71" s="1" t="s">
        <v>122</v>
      </c>
      <c r="B71" s="61" t="s">
        <v>123</v>
      </c>
      <c r="C71" s="46">
        <v>1.0000000000000007</v>
      </c>
      <c r="D71" s="47">
        <v>0.8911870448854623</v>
      </c>
      <c r="E71" s="47">
        <v>0.44201246226745811</v>
      </c>
      <c r="F71" s="47">
        <v>0.80715159971327655</v>
      </c>
      <c r="G71" s="48">
        <v>0.8918460001982349</v>
      </c>
      <c r="H71" s="46">
        <v>2.5016025535019991E-2</v>
      </c>
      <c r="I71" s="47">
        <v>0.86047665868294654</v>
      </c>
      <c r="J71" s="47">
        <v>1.7436907635420919E-2</v>
      </c>
      <c r="K71" s="47">
        <v>0.9675051807121029</v>
      </c>
      <c r="L71" s="48">
        <v>3.3853654627416671E-2</v>
      </c>
      <c r="M71" s="46">
        <v>2.5635390139915951E-2</v>
      </c>
      <c r="N71" s="47">
        <v>0.22596152472285902</v>
      </c>
      <c r="O71" s="47">
        <v>1.2483431786075156E-2</v>
      </c>
      <c r="P71" s="47">
        <v>1.2715530274116581E-3</v>
      </c>
      <c r="Q71" s="48">
        <v>1.7781863132358335E-2</v>
      </c>
      <c r="R71" s="46">
        <v>7.7450673155748329E-2</v>
      </c>
      <c r="S71" s="47">
        <v>0</v>
      </c>
      <c r="T71" s="47">
        <v>0</v>
      </c>
      <c r="U71" s="47">
        <v>5.23045687346771E-2</v>
      </c>
      <c r="V71" s="48">
        <v>7.0253084606938826E-2</v>
      </c>
      <c r="W71" s="46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8">
        <v>0</v>
      </c>
      <c r="AF71" s="46">
        <v>0</v>
      </c>
      <c r="AG71" s="47">
        <v>3.3734941403623583E-3</v>
      </c>
      <c r="AH71" s="47">
        <v>0</v>
      </c>
      <c r="AI71" s="48">
        <v>1.0124221891496662E-3</v>
      </c>
      <c r="AJ71" s="72">
        <v>5.401967975936179E-2</v>
      </c>
    </row>
    <row r="72" spans="1:36" x14ac:dyDescent="0.3">
      <c r="A72" s="1" t="s">
        <v>122</v>
      </c>
      <c r="B72" s="61" t="s">
        <v>124</v>
      </c>
      <c r="C72" s="46">
        <v>1</v>
      </c>
      <c r="D72" s="47">
        <v>0.90167863893422273</v>
      </c>
      <c r="E72" s="47">
        <v>0.85651088242619888</v>
      </c>
      <c r="F72" s="47">
        <v>0.94668836403156298</v>
      </c>
      <c r="G72" s="48">
        <v>0.96911319343577951</v>
      </c>
      <c r="H72" s="46">
        <v>4.0796200423165632E-2</v>
      </c>
      <c r="I72" s="47">
        <v>0.91231278848605879</v>
      </c>
      <c r="J72" s="47">
        <v>3.090329665206509E-2</v>
      </c>
      <c r="K72" s="47">
        <v>0.79229803571704127</v>
      </c>
      <c r="L72" s="48">
        <v>4.0275167533560197E-2</v>
      </c>
      <c r="M72" s="46">
        <v>2.9195126656734446E-2</v>
      </c>
      <c r="N72" s="47">
        <v>0.62949683794533695</v>
      </c>
      <c r="O72" s="47">
        <v>2.3774210239252514E-2</v>
      </c>
      <c r="P72" s="47">
        <v>1.7513372967869673E-3</v>
      </c>
      <c r="Q72" s="48">
        <v>2.6188679094268419E-2</v>
      </c>
      <c r="R72" s="46">
        <v>0.10448206416350947</v>
      </c>
      <c r="S72" s="47">
        <v>0.66055142359005636</v>
      </c>
      <c r="T72" s="47">
        <v>2.2267253124931309E-2</v>
      </c>
      <c r="U72" s="47">
        <v>7.1157218981117598E-2</v>
      </c>
      <c r="V72" s="48">
        <v>9.7461436866038711E-2</v>
      </c>
      <c r="W72" s="46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8">
        <v>0</v>
      </c>
      <c r="AF72" s="46">
        <v>0</v>
      </c>
      <c r="AG72" s="47">
        <v>0</v>
      </c>
      <c r="AH72" s="47">
        <v>0</v>
      </c>
      <c r="AI72" s="48">
        <v>0</v>
      </c>
      <c r="AJ72" s="72">
        <v>6.5962987529505801E-2</v>
      </c>
    </row>
    <row r="73" spans="1:36" x14ac:dyDescent="0.3">
      <c r="A73" s="1" t="s">
        <v>122</v>
      </c>
      <c r="B73" s="61" t="s">
        <v>125</v>
      </c>
      <c r="C73" s="46">
        <v>0.99755333084981446</v>
      </c>
      <c r="D73" s="47">
        <v>0.94893324762034414</v>
      </c>
      <c r="E73" s="47">
        <v>0.7721824304850744</v>
      </c>
      <c r="F73" s="47">
        <v>0.87603971764582511</v>
      </c>
      <c r="G73" s="48">
        <v>0.94372614301525293</v>
      </c>
      <c r="H73" s="46">
        <v>6.81721219662378E-2</v>
      </c>
      <c r="I73" s="47">
        <v>0.79999721202089957</v>
      </c>
      <c r="J73" s="47">
        <v>5.6682452871566633E-2</v>
      </c>
      <c r="K73" s="47">
        <v>0.41314853018135617</v>
      </c>
      <c r="L73" s="48">
        <v>6.2752942391562122E-2</v>
      </c>
      <c r="M73" s="46">
        <v>5.4099407467914355E-2</v>
      </c>
      <c r="N73" s="47">
        <v>0.91814237831962753</v>
      </c>
      <c r="O73" s="47">
        <v>1.9433328170161274E-2</v>
      </c>
      <c r="P73" s="47">
        <v>0</v>
      </c>
      <c r="Q73" s="48">
        <v>3.2090412163836513E-2</v>
      </c>
      <c r="R73" s="46">
        <v>0.17506076725640171</v>
      </c>
      <c r="S73" s="47">
        <v>0.21455533120288875</v>
      </c>
      <c r="T73" s="47">
        <v>0</v>
      </c>
      <c r="U73" s="47">
        <v>0.10828150491784777</v>
      </c>
      <c r="V73" s="48">
        <v>0.14458580159112644</v>
      </c>
      <c r="W73" s="46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0</v>
      </c>
      <c r="AF73" s="46">
        <v>0</v>
      </c>
      <c r="AG73" s="47">
        <v>0.10520541756547157</v>
      </c>
      <c r="AH73" s="47">
        <v>0</v>
      </c>
      <c r="AI73" s="48">
        <v>3.0929435235450092E-2</v>
      </c>
      <c r="AJ73" s="72">
        <v>9.1252938188457797E-2</v>
      </c>
    </row>
    <row r="74" spans="1:36" x14ac:dyDescent="0.3">
      <c r="A74" s="1" t="s">
        <v>122</v>
      </c>
      <c r="B74" s="61" t="s">
        <v>126</v>
      </c>
      <c r="C74" s="46">
        <v>0.99392787438178198</v>
      </c>
      <c r="D74" s="47">
        <v>0.89700666348356939</v>
      </c>
      <c r="E74" s="47">
        <v>0.21538964601435728</v>
      </c>
      <c r="F74" s="47">
        <v>0.91232762193609374</v>
      </c>
      <c r="G74" s="48">
        <v>0.92105697832231659</v>
      </c>
      <c r="H74" s="46">
        <v>2.9360767388658861E-2</v>
      </c>
      <c r="I74" s="47">
        <v>0.84787742404316024</v>
      </c>
      <c r="J74" s="47">
        <v>3.0717924116923645E-2</v>
      </c>
      <c r="K74" s="47">
        <v>0.96418469351524361</v>
      </c>
      <c r="L74" s="48">
        <v>7.2145704540649322E-2</v>
      </c>
      <c r="M74" s="46">
        <v>2.0374333079623757E-2</v>
      </c>
      <c r="N74" s="47">
        <v>0.45089207251740648</v>
      </c>
      <c r="O74" s="47">
        <v>1.4036677918019108E-2</v>
      </c>
      <c r="P74" s="47">
        <v>3.6809702096924214E-3</v>
      </c>
      <c r="Q74" s="48">
        <v>1.7206767162734254E-2</v>
      </c>
      <c r="R74" s="46">
        <v>8.5357937339341897E-2</v>
      </c>
      <c r="S74" s="47">
        <v>2.0479504869837312E-2</v>
      </c>
      <c r="T74" s="47">
        <v>1.7043082916796334E-2</v>
      </c>
      <c r="U74" s="47">
        <v>8.4459827041269045E-2</v>
      </c>
      <c r="V74" s="48">
        <v>8.359756980486055E-2</v>
      </c>
      <c r="W74" s="46">
        <v>0</v>
      </c>
      <c r="X74" s="47">
        <v>1.8196705539624974E-2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8">
        <v>6.9920554683441588E-5</v>
      </c>
      <c r="AF74" s="46">
        <v>0</v>
      </c>
      <c r="AG74" s="47">
        <v>0</v>
      </c>
      <c r="AH74" s="47">
        <v>2.0124856621387566E-3</v>
      </c>
      <c r="AI74" s="48">
        <v>7.4212520579954218E-4</v>
      </c>
      <c r="AJ74" s="72">
        <v>5.9065244250964953E-2</v>
      </c>
    </row>
    <row r="75" spans="1:36" x14ac:dyDescent="0.3">
      <c r="A75" s="1" t="s">
        <v>127</v>
      </c>
      <c r="B75" s="61" t="s">
        <v>128</v>
      </c>
      <c r="C75" s="46">
        <v>1.0000000000000002</v>
      </c>
      <c r="D75" s="47">
        <v>0.8412976165765147</v>
      </c>
      <c r="E75" s="47">
        <v>0.68067128042478742</v>
      </c>
      <c r="F75" s="47">
        <v>0.79778991833763235</v>
      </c>
      <c r="G75" s="48">
        <v>0.89687499008519111</v>
      </c>
      <c r="H75" s="46">
        <v>1.0617012092249313E-2</v>
      </c>
      <c r="I75" s="47">
        <v>0.75042685265175701</v>
      </c>
      <c r="J75" s="47">
        <v>2.8756223043588842E-2</v>
      </c>
      <c r="K75" s="47">
        <v>0.88664155618107166</v>
      </c>
      <c r="L75" s="48">
        <v>6.4921217790858882E-2</v>
      </c>
      <c r="M75" s="46">
        <v>2.9357043403570128E-2</v>
      </c>
      <c r="N75" s="47">
        <v>0.85269416331648329</v>
      </c>
      <c r="O75" s="47">
        <v>5.7695641783080545E-3</v>
      </c>
      <c r="P75" s="47">
        <v>0</v>
      </c>
      <c r="Q75" s="48">
        <v>1.623988589910896E-2</v>
      </c>
      <c r="R75" s="46">
        <v>7.6869552680729147E-2</v>
      </c>
      <c r="S75" s="47">
        <v>0</v>
      </c>
      <c r="T75" s="47">
        <v>3.5777663517971084E-2</v>
      </c>
      <c r="U75" s="47">
        <v>3.3205201886092238E-2</v>
      </c>
      <c r="V75" s="48">
        <v>5.1405177527340015E-2</v>
      </c>
      <c r="W75" s="46">
        <v>0</v>
      </c>
      <c r="X75" s="47">
        <v>3.1873662280331363E-3</v>
      </c>
      <c r="Y75" s="47">
        <v>0</v>
      </c>
      <c r="Z75" s="47">
        <v>8.0293577900752164E-4</v>
      </c>
      <c r="AA75" s="47">
        <v>0</v>
      </c>
      <c r="AB75" s="47">
        <v>0</v>
      </c>
      <c r="AC75" s="47">
        <v>0</v>
      </c>
      <c r="AD75" s="47">
        <v>0</v>
      </c>
      <c r="AE75" s="48">
        <v>1.0952358906286355E-4</v>
      </c>
      <c r="AF75" s="46">
        <v>0</v>
      </c>
      <c r="AG75" s="47">
        <v>0</v>
      </c>
      <c r="AH75" s="47">
        <v>0</v>
      </c>
      <c r="AI75" s="48">
        <v>0</v>
      </c>
      <c r="AJ75" s="72">
        <v>3.7463887301636072E-2</v>
      </c>
    </row>
    <row r="76" spans="1:36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0.99671121249850325</v>
      </c>
      <c r="F76" s="47">
        <v>0</v>
      </c>
      <c r="G76" s="48">
        <v>0.99671121249850325</v>
      </c>
      <c r="H76" s="46">
        <v>1.506783754763049E-2</v>
      </c>
      <c r="I76" s="47">
        <v>0.8238890516867442</v>
      </c>
      <c r="J76" s="47">
        <v>1.6766953180865796E-2</v>
      </c>
      <c r="K76" s="47">
        <v>0.5655369806180689</v>
      </c>
      <c r="L76" s="48">
        <v>7.6826295792239277E-2</v>
      </c>
      <c r="M76" s="46">
        <v>1.088296890153213E-2</v>
      </c>
      <c r="N76" s="47">
        <v>0.82744428559281413</v>
      </c>
      <c r="O76" s="47">
        <v>7.9499946330733803E-3</v>
      </c>
      <c r="P76" s="47">
        <v>4.3152642533650564E-3</v>
      </c>
      <c r="Q76" s="48">
        <v>1.0154399036293017E-2</v>
      </c>
      <c r="R76" s="46">
        <v>7.0529932616685553E-2</v>
      </c>
      <c r="S76" s="47">
        <v>0</v>
      </c>
      <c r="T76" s="47">
        <v>0</v>
      </c>
      <c r="U76" s="47">
        <v>1.0507281962018665E-2</v>
      </c>
      <c r="V76" s="48">
        <v>3.6913496519300294E-2</v>
      </c>
      <c r="W76" s="46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8">
        <v>0</v>
      </c>
      <c r="AF76" s="46">
        <v>0</v>
      </c>
      <c r="AG76" s="47">
        <v>0</v>
      </c>
      <c r="AH76" s="47">
        <v>0</v>
      </c>
      <c r="AI76" s="48">
        <v>0</v>
      </c>
      <c r="AJ76" s="72">
        <v>2.7508442440502812E-2</v>
      </c>
    </row>
    <row r="77" spans="1:36" x14ac:dyDescent="0.3">
      <c r="A77" s="1" t="s">
        <v>130</v>
      </c>
      <c r="B77" s="61" t="s">
        <v>131</v>
      </c>
      <c r="C77" s="46">
        <v>1.0000000000000002</v>
      </c>
      <c r="D77" s="47">
        <v>0.92464422207943953</v>
      </c>
      <c r="E77" s="47">
        <v>0.82097484144551292</v>
      </c>
      <c r="F77" s="47">
        <v>0.80519573210037076</v>
      </c>
      <c r="G77" s="48">
        <v>0.88738943609491838</v>
      </c>
      <c r="H77" s="46">
        <v>0.1277252205944083</v>
      </c>
      <c r="I77" s="47">
        <v>0.81732545732263906</v>
      </c>
      <c r="J77" s="47">
        <v>3.9427157101649124E-2</v>
      </c>
      <c r="K77" s="47">
        <v>0.82621523356961368</v>
      </c>
      <c r="L77" s="48">
        <v>9.1924098678722657E-2</v>
      </c>
      <c r="M77" s="46">
        <v>4.3168897415615817E-2</v>
      </c>
      <c r="N77" s="47">
        <v>0.51934978413312627</v>
      </c>
      <c r="O77" s="47">
        <v>1.0211944031167016E-2</v>
      </c>
      <c r="P77" s="47">
        <v>4.4178997353549587E-3</v>
      </c>
      <c r="Q77" s="48">
        <v>2.2962039702260795E-2</v>
      </c>
      <c r="R77" s="46">
        <v>5.9678944414233402E-2</v>
      </c>
      <c r="S77" s="47">
        <v>0</v>
      </c>
      <c r="T77" s="47">
        <v>0</v>
      </c>
      <c r="U77" s="47">
        <v>8.2635045051654921E-2</v>
      </c>
      <c r="V77" s="48">
        <v>6.1789887152184163E-2</v>
      </c>
      <c r="W77" s="46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8">
        <v>0</v>
      </c>
      <c r="AF77" s="46">
        <v>0</v>
      </c>
      <c r="AG77" s="47">
        <v>0</v>
      </c>
      <c r="AH77" s="47">
        <v>0</v>
      </c>
      <c r="AI77" s="48">
        <v>0</v>
      </c>
      <c r="AJ77" s="72">
        <v>7.9445493420525537E-2</v>
      </c>
    </row>
    <row r="78" spans="1:36" x14ac:dyDescent="0.3">
      <c r="A78" s="1" t="s">
        <v>130</v>
      </c>
      <c r="B78" s="61" t="s">
        <v>132</v>
      </c>
      <c r="C78" s="46">
        <v>1.0000000000000002</v>
      </c>
      <c r="D78" s="47">
        <v>0.82134027038438451</v>
      </c>
      <c r="E78" s="47">
        <v>0.49797155036878404</v>
      </c>
      <c r="F78" s="47">
        <v>0.85233276065112462</v>
      </c>
      <c r="G78" s="48">
        <v>0.67136636197383281</v>
      </c>
      <c r="H78" s="46">
        <v>9.8286486620430019E-2</v>
      </c>
      <c r="I78" s="47">
        <v>0.80179395688644439</v>
      </c>
      <c r="J78" s="47">
        <v>2.6634288566881707E-2</v>
      </c>
      <c r="K78" s="47">
        <v>0.86767579561196784</v>
      </c>
      <c r="L78" s="48">
        <v>7.5812405392458121E-2</v>
      </c>
      <c r="M78" s="46">
        <v>3.8156965835133567E-2</v>
      </c>
      <c r="N78" s="47">
        <v>0.82130249818361667</v>
      </c>
      <c r="O78" s="47">
        <v>7.3980730644063802E-3</v>
      </c>
      <c r="P78" s="47">
        <v>0</v>
      </c>
      <c r="Q78" s="48">
        <v>1.7650833603355742E-2</v>
      </c>
      <c r="R78" s="46">
        <v>5.0498546577866829E-2</v>
      </c>
      <c r="S78" s="47">
        <v>0</v>
      </c>
      <c r="T78" s="47">
        <v>0</v>
      </c>
      <c r="U78" s="47">
        <v>1.8875823019956807E-2</v>
      </c>
      <c r="V78" s="48">
        <v>4.1340517301498472E-2</v>
      </c>
      <c r="W78" s="46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8">
        <v>0</v>
      </c>
      <c r="AF78" s="46">
        <v>0</v>
      </c>
      <c r="AG78" s="47">
        <v>0</v>
      </c>
      <c r="AH78" s="47">
        <v>0</v>
      </c>
      <c r="AI78" s="48">
        <v>0</v>
      </c>
      <c r="AJ78" s="72">
        <v>3.9360112653775349E-2</v>
      </c>
    </row>
    <row r="79" spans="1:36" x14ac:dyDescent="0.3">
      <c r="A79" s="1" t="s">
        <v>130</v>
      </c>
      <c r="B79" s="61" t="s">
        <v>133</v>
      </c>
      <c r="C79" s="46">
        <v>0.98731810779730722</v>
      </c>
      <c r="D79" s="47">
        <v>0.96631458898470823</v>
      </c>
      <c r="E79" s="47">
        <v>0.90735527828403262</v>
      </c>
      <c r="F79" s="47">
        <v>0.88794866479386703</v>
      </c>
      <c r="G79" s="48">
        <v>0.93824599261754515</v>
      </c>
      <c r="H79" s="46">
        <v>0.39582112943444542</v>
      </c>
      <c r="I79" s="47">
        <v>0.87025817921495874</v>
      </c>
      <c r="J79" s="47">
        <v>0.28496234716409657</v>
      </c>
      <c r="K79" s="47">
        <v>0.68331924899544172</v>
      </c>
      <c r="L79" s="48">
        <v>0.33613236668280022</v>
      </c>
      <c r="M79" s="46">
        <v>0.15616747189513477</v>
      </c>
      <c r="N79" s="47">
        <v>0.86865898455242363</v>
      </c>
      <c r="O79" s="47">
        <v>7.5105589705277281E-2</v>
      </c>
      <c r="P79" s="47">
        <v>0.13080025245080212</v>
      </c>
      <c r="Q79" s="48">
        <v>0.12187224335619239</v>
      </c>
      <c r="R79" s="46">
        <v>0.155189099018778</v>
      </c>
      <c r="S79" s="47">
        <v>8.295882565969552E-2</v>
      </c>
      <c r="T79" s="47">
        <v>3.2154611628449829E-3</v>
      </c>
      <c r="U79" s="47">
        <v>0.10840714239807704</v>
      </c>
      <c r="V79" s="48">
        <v>0.13797360291570707</v>
      </c>
      <c r="W79" s="46">
        <v>6.1532722654859652E-5</v>
      </c>
      <c r="X79" s="47">
        <v>6.2588727260035157E-4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8">
        <v>5.6792346936856496E-5</v>
      </c>
      <c r="AF79" s="46">
        <v>0</v>
      </c>
      <c r="AG79" s="47">
        <v>0</v>
      </c>
      <c r="AH79" s="47">
        <v>1.3009138781281722E-4</v>
      </c>
      <c r="AI79" s="48">
        <v>1.1357105363028195E-4</v>
      </c>
      <c r="AJ79" s="72">
        <v>0.20179107730998358</v>
      </c>
    </row>
    <row r="80" spans="1:36" x14ac:dyDescent="0.3">
      <c r="A80" s="1" t="s">
        <v>130</v>
      </c>
      <c r="B80" s="61" t="s">
        <v>134</v>
      </c>
      <c r="C80" s="46">
        <v>1</v>
      </c>
      <c r="D80" s="47">
        <v>0.83101636751031582</v>
      </c>
      <c r="E80" s="47">
        <v>0.42073412732397697</v>
      </c>
      <c r="F80" s="47">
        <v>0.79585447766398598</v>
      </c>
      <c r="G80" s="48">
        <v>0.93454284914053087</v>
      </c>
      <c r="H80" s="46">
        <v>1.1929691061354674E-2</v>
      </c>
      <c r="I80" s="47">
        <v>0.7175562784358257</v>
      </c>
      <c r="J80" s="47">
        <v>3.9274682544512149E-2</v>
      </c>
      <c r="K80" s="47">
        <v>0.84731583333442051</v>
      </c>
      <c r="L80" s="48">
        <v>5.0697420182581797E-2</v>
      </c>
      <c r="M80" s="46">
        <v>1.7683748223908915E-2</v>
      </c>
      <c r="N80" s="47">
        <v>0.68267844645237918</v>
      </c>
      <c r="O80" s="47">
        <v>6.5644971555263738E-3</v>
      </c>
      <c r="P80" s="47">
        <v>0</v>
      </c>
      <c r="Q80" s="48">
        <v>1.2698592832349422E-2</v>
      </c>
      <c r="R80" s="46">
        <v>4.7390103083285971E-2</v>
      </c>
      <c r="S80" s="47">
        <v>0</v>
      </c>
      <c r="T80" s="47">
        <v>0</v>
      </c>
      <c r="U80" s="47">
        <v>5.2213532365258969E-2</v>
      </c>
      <c r="V80" s="48">
        <v>4.7586088778644474E-2</v>
      </c>
      <c r="W80" s="46">
        <v>0</v>
      </c>
      <c r="X80" s="47">
        <v>5.7596825569631383E-3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8">
        <v>2.8080941025368863E-5</v>
      </c>
      <c r="AF80" s="46">
        <v>0</v>
      </c>
      <c r="AG80" s="47">
        <v>0</v>
      </c>
      <c r="AH80" s="47">
        <v>0</v>
      </c>
      <c r="AI80" s="48">
        <v>0</v>
      </c>
      <c r="AJ80" s="72">
        <v>5.07493208291507E-2</v>
      </c>
    </row>
    <row r="81" spans="1:36" x14ac:dyDescent="0.3">
      <c r="A81" s="1" t="s">
        <v>130</v>
      </c>
      <c r="B81" s="61" t="s">
        <v>135</v>
      </c>
      <c r="C81" s="46">
        <v>0.99999999999999989</v>
      </c>
      <c r="D81" s="47">
        <v>0.82748469504646693</v>
      </c>
      <c r="E81" s="47">
        <v>0.19559169481613992</v>
      </c>
      <c r="F81" s="47">
        <v>0.7823600244637875</v>
      </c>
      <c r="G81" s="48">
        <v>0.80683489166078315</v>
      </c>
      <c r="H81" s="46">
        <v>4.0933949800251238E-2</v>
      </c>
      <c r="I81" s="47">
        <v>0.81285962069867779</v>
      </c>
      <c r="J81" s="47">
        <v>2.7611391945630049E-2</v>
      </c>
      <c r="K81" s="47">
        <v>0.58524549210871568</v>
      </c>
      <c r="L81" s="48">
        <v>4.2179895169512559E-2</v>
      </c>
      <c r="M81" s="46">
        <v>3.5198790513848353E-2</v>
      </c>
      <c r="N81" s="47">
        <v>0.62504183606965069</v>
      </c>
      <c r="O81" s="47">
        <v>5.1678457595648909E-3</v>
      </c>
      <c r="P81" s="47">
        <v>0</v>
      </c>
      <c r="Q81" s="48">
        <v>1.6611983575499843E-2</v>
      </c>
      <c r="R81" s="46">
        <v>7.9265907253520729E-2</v>
      </c>
      <c r="S81" s="47">
        <v>9.5727060241643618E-3</v>
      </c>
      <c r="T81" s="47">
        <v>2.7795537562975018E-3</v>
      </c>
      <c r="U81" s="47">
        <v>3.3123484253433866E-2</v>
      </c>
      <c r="V81" s="48">
        <v>6.8352539584705829E-2</v>
      </c>
      <c r="W81" s="46">
        <v>0</v>
      </c>
      <c r="X81" s="47">
        <v>0</v>
      </c>
      <c r="Y81" s="47">
        <v>3.2892302747753546E-5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8">
        <v>2.1670703573763646E-5</v>
      </c>
      <c r="AF81" s="46">
        <v>0</v>
      </c>
      <c r="AG81" s="47">
        <v>0</v>
      </c>
      <c r="AH81" s="47">
        <v>0</v>
      </c>
      <c r="AI81" s="48">
        <v>0</v>
      </c>
      <c r="AJ81" s="72">
        <v>5.4420880069906342E-2</v>
      </c>
    </row>
    <row r="82" spans="1:36" x14ac:dyDescent="0.3">
      <c r="A82" s="1" t="s">
        <v>136</v>
      </c>
      <c r="B82" s="61" t="s">
        <v>137</v>
      </c>
      <c r="C82" s="46">
        <v>1</v>
      </c>
      <c r="D82" s="47">
        <v>0.86733125904999386</v>
      </c>
      <c r="E82" s="47">
        <v>0.68399377679818874</v>
      </c>
      <c r="F82" s="47">
        <v>0.862317683722852</v>
      </c>
      <c r="G82" s="48">
        <v>0.84876768163550809</v>
      </c>
      <c r="H82" s="46">
        <v>1.2105903357856367E-2</v>
      </c>
      <c r="I82" s="47">
        <v>0.80344205363696364</v>
      </c>
      <c r="J82" s="47">
        <v>2.9936788958915082E-2</v>
      </c>
      <c r="K82" s="47">
        <v>0.95604999623630416</v>
      </c>
      <c r="L82" s="48">
        <v>4.6026465454800068E-2</v>
      </c>
      <c r="M82" s="46">
        <v>2.6902269828574275E-2</v>
      </c>
      <c r="N82" s="47">
        <v>0.78620549175801768</v>
      </c>
      <c r="O82" s="47">
        <v>1.3256638105873911E-2</v>
      </c>
      <c r="P82" s="47">
        <v>0</v>
      </c>
      <c r="Q82" s="48">
        <v>2.2020153923408677E-2</v>
      </c>
      <c r="R82" s="46">
        <v>0.15162444375358813</v>
      </c>
      <c r="S82" s="47">
        <v>2.5898190849013614E-2</v>
      </c>
      <c r="T82" s="47">
        <v>1.392597564019854E-2</v>
      </c>
      <c r="U82" s="47">
        <v>6.2972166501309185E-2</v>
      </c>
      <c r="V82" s="48">
        <v>0.12961353194571534</v>
      </c>
      <c r="W82" s="46">
        <v>0</v>
      </c>
      <c r="X82" s="47">
        <v>1.526975901709223E-3</v>
      </c>
      <c r="Y82" s="47">
        <v>0</v>
      </c>
      <c r="Z82" s="47">
        <v>2.3731725962563492E-4</v>
      </c>
      <c r="AA82" s="47">
        <v>2.7896104668016833E-5</v>
      </c>
      <c r="AB82" s="47">
        <v>0</v>
      </c>
      <c r="AC82" s="47">
        <v>0</v>
      </c>
      <c r="AD82" s="47">
        <v>0</v>
      </c>
      <c r="AE82" s="48">
        <v>3.2056262036454132E-5</v>
      </c>
      <c r="AF82" s="46">
        <v>0</v>
      </c>
      <c r="AG82" s="47">
        <v>0</v>
      </c>
      <c r="AH82" s="47">
        <v>1.3691283215251816E-4</v>
      </c>
      <c r="AI82" s="48">
        <v>1.1182422342624088E-4</v>
      </c>
      <c r="AJ82" s="72">
        <v>8.0615424730909588E-2</v>
      </c>
    </row>
    <row r="83" spans="1:36" x14ac:dyDescent="0.3">
      <c r="A83" s="1" t="s">
        <v>136</v>
      </c>
      <c r="B83" s="61" t="s">
        <v>138</v>
      </c>
      <c r="C83" s="46">
        <v>1.0000000000000002</v>
      </c>
      <c r="D83" s="47">
        <v>0.85547609305387018</v>
      </c>
      <c r="E83" s="47">
        <v>0.93759011495197275</v>
      </c>
      <c r="F83" s="47">
        <v>0.84680178763510705</v>
      </c>
      <c r="G83" s="48">
        <v>0.93153475652923556</v>
      </c>
      <c r="H83" s="46">
        <v>0.12082742464928156</v>
      </c>
      <c r="I83" s="47">
        <v>0.89306435538927453</v>
      </c>
      <c r="J83" s="47">
        <v>0.11495624206153802</v>
      </c>
      <c r="K83" s="47">
        <v>0.86018112143002634</v>
      </c>
      <c r="L83" s="48">
        <v>0.14333362209998002</v>
      </c>
      <c r="M83" s="46">
        <v>0.1030816026601277</v>
      </c>
      <c r="N83" s="47">
        <v>0.75250268741029702</v>
      </c>
      <c r="O83" s="47">
        <v>6.64446259466481E-2</v>
      </c>
      <c r="P83" s="47">
        <v>0</v>
      </c>
      <c r="Q83" s="48">
        <v>7.4001232478615661E-2</v>
      </c>
      <c r="R83" s="46">
        <v>0.22343821432572425</v>
      </c>
      <c r="S83" s="47">
        <v>0.21438018686516458</v>
      </c>
      <c r="T83" s="47">
        <v>3.0457727211985371E-2</v>
      </c>
      <c r="U83" s="47">
        <v>0.13742773644433137</v>
      </c>
      <c r="V83" s="48">
        <v>0.19109236876888464</v>
      </c>
      <c r="W83" s="46">
        <v>4.4909697048780976E-4</v>
      </c>
      <c r="X83" s="47">
        <v>6.8814328224318299E-3</v>
      </c>
      <c r="Y83" s="47">
        <v>1.2940357255785832E-5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8">
        <v>4.2038210047364748E-5</v>
      </c>
      <c r="AF83" s="46">
        <v>0</v>
      </c>
      <c r="AG83" s="47">
        <v>3.1621659430334847E-2</v>
      </c>
      <c r="AH83" s="47">
        <v>1.6734074744134222E-3</v>
      </c>
      <c r="AI83" s="48">
        <v>1.1782772669362203E-2</v>
      </c>
      <c r="AJ83" s="72">
        <v>0.11233128731205595</v>
      </c>
    </row>
    <row r="84" spans="1:36" x14ac:dyDescent="0.3">
      <c r="A84" s="1" t="s">
        <v>136</v>
      </c>
      <c r="B84" s="61" t="s">
        <v>139</v>
      </c>
      <c r="C84" s="46">
        <v>0.99999999999999989</v>
      </c>
      <c r="D84" s="47">
        <v>0.89588380932573952</v>
      </c>
      <c r="E84" s="47">
        <v>0.95642106253988879</v>
      </c>
      <c r="F84" s="47">
        <v>0.93040588841899319</v>
      </c>
      <c r="G84" s="48">
        <v>0.95999787516585233</v>
      </c>
      <c r="H84" s="46">
        <v>7.0002397674395728E-2</v>
      </c>
      <c r="I84" s="47">
        <v>0.99310664298629903</v>
      </c>
      <c r="J84" s="47">
        <v>0.11072272101761606</v>
      </c>
      <c r="K84" s="47">
        <v>0.99999999999999978</v>
      </c>
      <c r="L84" s="48">
        <v>0.10578494516767101</v>
      </c>
      <c r="M84" s="46">
        <v>8.0615011310757864E-2</v>
      </c>
      <c r="N84" s="47">
        <v>0.94401581535270684</v>
      </c>
      <c r="O84" s="47">
        <v>4.5921108426100823E-2</v>
      </c>
      <c r="P84" s="47">
        <v>0</v>
      </c>
      <c r="Q84" s="48">
        <v>5.7204934354139925E-2</v>
      </c>
      <c r="R84" s="46">
        <v>0.22670469129020759</v>
      </c>
      <c r="S84" s="47">
        <v>0.17517709734531886</v>
      </c>
      <c r="T84" s="47">
        <v>2.0148663787836141E-2</v>
      </c>
      <c r="U84" s="47">
        <v>5.2454354000301372E-2</v>
      </c>
      <c r="V84" s="48">
        <v>0.19463211392409271</v>
      </c>
      <c r="W84" s="46">
        <v>0</v>
      </c>
      <c r="X84" s="47">
        <v>5.8795504110709914E-3</v>
      </c>
      <c r="Y84" s="47">
        <v>5.1786805450590788E-5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8">
        <v>4.9696599255851437E-5</v>
      </c>
      <c r="AF84" s="46">
        <v>0</v>
      </c>
      <c r="AG84" s="47">
        <v>1.5805112658521308E-3</v>
      </c>
      <c r="AH84" s="47">
        <v>1.1647727285864667E-3</v>
      </c>
      <c r="AI84" s="48">
        <v>1.3821992902319934E-3</v>
      </c>
      <c r="AJ84" s="72">
        <v>0.10669228725400394</v>
      </c>
    </row>
    <row r="85" spans="1:36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1</v>
      </c>
      <c r="F85" s="47">
        <v>0.89423064844885913</v>
      </c>
      <c r="G85" s="48">
        <v>0.9798707160462321</v>
      </c>
      <c r="H85" s="46">
        <v>1.8663646564918177E-2</v>
      </c>
      <c r="I85" s="47">
        <v>0.86954643054881164</v>
      </c>
      <c r="J85" s="47">
        <v>7.0842757286915081E-2</v>
      </c>
      <c r="K85" s="47">
        <v>0.97529854816107686</v>
      </c>
      <c r="L85" s="48">
        <v>6.8372908106872493E-2</v>
      </c>
      <c r="M85" s="46">
        <v>9.5794050550770324E-2</v>
      </c>
      <c r="N85" s="47">
        <v>0.89054554174632927</v>
      </c>
      <c r="O85" s="47">
        <v>3.4409986231976462E-2</v>
      </c>
      <c r="P85" s="47">
        <v>0</v>
      </c>
      <c r="Q85" s="48">
        <v>4.848036192724603E-2</v>
      </c>
      <c r="R85" s="46">
        <v>0.16559074970358592</v>
      </c>
      <c r="S85" s="47">
        <v>0.20649023415022369</v>
      </c>
      <c r="T85" s="47">
        <v>1.6882157408877451E-2</v>
      </c>
      <c r="U85" s="47">
        <v>5.5055188749556887E-2</v>
      </c>
      <c r="V85" s="48">
        <v>0.13675045867399216</v>
      </c>
      <c r="W85" s="46">
        <v>0</v>
      </c>
      <c r="X85" s="47">
        <v>0</v>
      </c>
      <c r="Y85" s="47">
        <v>1.2670108111947553E-3</v>
      </c>
      <c r="Z85" s="47">
        <v>1.2725845520224509E-2</v>
      </c>
      <c r="AA85" s="47">
        <v>0</v>
      </c>
      <c r="AB85" s="47">
        <v>0</v>
      </c>
      <c r="AC85" s="47">
        <v>0</v>
      </c>
      <c r="AD85" s="47">
        <v>0</v>
      </c>
      <c r="AE85" s="48">
        <v>1.1100755656243632E-3</v>
      </c>
      <c r="AF85" s="46">
        <v>0</v>
      </c>
      <c r="AG85" s="47">
        <v>0</v>
      </c>
      <c r="AH85" s="47">
        <v>1.1283752937040875E-4</v>
      </c>
      <c r="AI85" s="48">
        <v>5.6699139412537315E-5</v>
      </c>
      <c r="AJ85" s="72">
        <v>7.9388242237731027E-2</v>
      </c>
    </row>
    <row r="86" spans="1:36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0.87220381224120558</v>
      </c>
      <c r="F86" s="47">
        <v>0.87116254758833767</v>
      </c>
      <c r="G86" s="48">
        <v>0.87192248807217543</v>
      </c>
      <c r="H86" s="46">
        <v>0.12669455298536142</v>
      </c>
      <c r="I86" s="47">
        <v>0.84837606724937686</v>
      </c>
      <c r="J86" s="47">
        <v>0.10736303018954346</v>
      </c>
      <c r="K86" s="47">
        <v>0.87699882653358552</v>
      </c>
      <c r="L86" s="48">
        <v>0.12902495223120919</v>
      </c>
      <c r="M86" s="46">
        <v>0.12217398914528249</v>
      </c>
      <c r="N86" s="47">
        <v>0.92005644043244839</v>
      </c>
      <c r="O86" s="47">
        <v>3.4521371915768678E-2</v>
      </c>
      <c r="P86" s="47">
        <v>0</v>
      </c>
      <c r="Q86" s="48">
        <v>5.4228590066265507E-2</v>
      </c>
      <c r="R86" s="46">
        <v>0.12557867820740631</v>
      </c>
      <c r="S86" s="47">
        <v>2.1297972575961027E-2</v>
      </c>
      <c r="T86" s="47">
        <v>9.7765766661311506E-3</v>
      </c>
      <c r="U86" s="47">
        <v>5.4799606796341792E-2</v>
      </c>
      <c r="V86" s="48">
        <v>0.11349399722394708</v>
      </c>
      <c r="W86" s="46">
        <v>0</v>
      </c>
      <c r="X86" s="47">
        <v>0</v>
      </c>
      <c r="Y86" s="47">
        <v>2.4398703218036539E-5</v>
      </c>
      <c r="Z86" s="47">
        <v>6.61473463745141E-3</v>
      </c>
      <c r="AA86" s="47">
        <v>0</v>
      </c>
      <c r="AB86" s="47">
        <v>0</v>
      </c>
      <c r="AC86" s="47">
        <v>0</v>
      </c>
      <c r="AD86" s="47">
        <v>0</v>
      </c>
      <c r="AE86" s="48">
        <v>1.1163340176770703E-4</v>
      </c>
      <c r="AF86" s="46">
        <v>0</v>
      </c>
      <c r="AG86" s="47">
        <v>0.13622863379621861</v>
      </c>
      <c r="AH86" s="47">
        <v>0</v>
      </c>
      <c r="AI86" s="48">
        <v>2.6090210709739797E-2</v>
      </c>
      <c r="AJ86" s="72">
        <v>7.0063031960132596E-2</v>
      </c>
    </row>
    <row r="87" spans="1:36" x14ac:dyDescent="0.3">
      <c r="A87" s="1" t="s">
        <v>136</v>
      </c>
      <c r="B87" s="61" t="s">
        <v>142</v>
      </c>
      <c r="C87" s="46">
        <v>0.99999999999999978</v>
      </c>
      <c r="D87" s="47">
        <v>0.82266454307076486</v>
      </c>
      <c r="E87" s="47">
        <v>0.99654787037708681</v>
      </c>
      <c r="F87" s="47">
        <v>0.81591408934992449</v>
      </c>
      <c r="G87" s="48">
        <v>0.96986424923098624</v>
      </c>
      <c r="H87" s="46">
        <v>9.218208764652143E-2</v>
      </c>
      <c r="I87" s="47">
        <v>0.74369366941225301</v>
      </c>
      <c r="J87" s="47">
        <v>4.6581152391762901E-2</v>
      </c>
      <c r="K87" s="47">
        <v>0.78711719964943794</v>
      </c>
      <c r="L87" s="48">
        <v>9.332449391931695E-2</v>
      </c>
      <c r="M87" s="46">
        <v>9.0514988234957627E-2</v>
      </c>
      <c r="N87" s="47">
        <v>0</v>
      </c>
      <c r="O87" s="47">
        <v>4.3078954436548821E-2</v>
      </c>
      <c r="P87" s="47">
        <v>0</v>
      </c>
      <c r="Q87" s="48">
        <v>5.4919482156668996E-2</v>
      </c>
      <c r="R87" s="46">
        <v>0.29691210000851925</v>
      </c>
      <c r="S87" s="47">
        <v>1.339093789105146E-2</v>
      </c>
      <c r="T87" s="47">
        <v>5.6703411172232604E-3</v>
      </c>
      <c r="U87" s="47">
        <v>8.4770471264517366E-2</v>
      </c>
      <c r="V87" s="48">
        <v>0.23537860289228452</v>
      </c>
      <c r="W87" s="46">
        <v>0</v>
      </c>
      <c r="X87" s="47">
        <v>0</v>
      </c>
      <c r="Y87" s="47">
        <v>0</v>
      </c>
      <c r="Z87" s="47">
        <v>4.9142146553220398E-3</v>
      </c>
      <c r="AA87" s="47">
        <v>1.470699971734665E-3</v>
      </c>
      <c r="AB87" s="47">
        <v>1.6493456275892227E-4</v>
      </c>
      <c r="AC87" s="47">
        <v>0</v>
      </c>
      <c r="AD87" s="47">
        <v>0</v>
      </c>
      <c r="AE87" s="48">
        <v>4.9795499046834666E-4</v>
      </c>
      <c r="AF87" s="46">
        <v>0</v>
      </c>
      <c r="AG87" s="47">
        <v>2.6236422141160082E-4</v>
      </c>
      <c r="AH87" s="47">
        <v>0</v>
      </c>
      <c r="AI87" s="48">
        <v>1.1577481608330958E-4</v>
      </c>
      <c r="AJ87" s="72">
        <v>0.13288395981433257</v>
      </c>
    </row>
    <row r="88" spans="1:36" x14ac:dyDescent="0.3">
      <c r="A88" s="1" t="s">
        <v>143</v>
      </c>
      <c r="B88" s="61" t="s">
        <v>144</v>
      </c>
      <c r="C88" s="46">
        <v>1</v>
      </c>
      <c r="D88" s="47">
        <v>0.69992682296909858</v>
      </c>
      <c r="E88" s="47">
        <v>0.69800881450878227</v>
      </c>
      <c r="F88" s="47">
        <v>0.77572535266030185</v>
      </c>
      <c r="G88" s="48">
        <v>0.87355359378668895</v>
      </c>
      <c r="H88" s="46">
        <v>1.8071588089962187E-2</v>
      </c>
      <c r="I88" s="47">
        <v>0.7854252660459522</v>
      </c>
      <c r="J88" s="47">
        <v>1.2002855712658076E-2</v>
      </c>
      <c r="K88" s="47">
        <v>0.84731216693700484</v>
      </c>
      <c r="L88" s="48">
        <v>4.22032458938379E-2</v>
      </c>
      <c r="M88" s="46">
        <v>2.4760530791533907E-2</v>
      </c>
      <c r="N88" s="47">
        <v>0.64552088547252384</v>
      </c>
      <c r="O88" s="47">
        <v>5.5810312492970103E-3</v>
      </c>
      <c r="P88" s="47">
        <v>0</v>
      </c>
      <c r="Q88" s="48">
        <v>1.196711631415869E-2</v>
      </c>
      <c r="R88" s="46">
        <v>4.9815104266725016E-2</v>
      </c>
      <c r="S88" s="47">
        <v>7.4908502888270639E-2</v>
      </c>
      <c r="T88" s="47">
        <v>5.3435401871565124E-3</v>
      </c>
      <c r="U88" s="47">
        <v>7.6880649492054476E-2</v>
      </c>
      <c r="V88" s="48">
        <v>5.5480819076636219E-2</v>
      </c>
      <c r="W88" s="46">
        <v>2.1590204903426721E-3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7">
        <v>0</v>
      </c>
      <c r="AE88" s="48">
        <v>1.1019933830030883E-4</v>
      </c>
      <c r="AF88" s="46">
        <v>0</v>
      </c>
      <c r="AG88" s="47">
        <v>0</v>
      </c>
      <c r="AH88" s="47">
        <v>0</v>
      </c>
      <c r="AI88" s="48">
        <v>0</v>
      </c>
      <c r="AJ88" s="72">
        <v>2.9023107544387049E-2</v>
      </c>
    </row>
    <row r="89" spans="1:36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0.62827021673174555</v>
      </c>
      <c r="F89" s="47">
        <v>0.86780945027184386</v>
      </c>
      <c r="G89" s="48">
        <v>0.66068337269741118</v>
      </c>
      <c r="H89" s="46">
        <v>1.158491320056417E-2</v>
      </c>
      <c r="I89" s="47">
        <v>0.75646468639500697</v>
      </c>
      <c r="J89" s="47">
        <v>1.7400020427702792E-2</v>
      </c>
      <c r="K89" s="47">
        <v>0.86709063780773354</v>
      </c>
      <c r="L89" s="48">
        <v>3.8740718621764418E-2</v>
      </c>
      <c r="M89" s="46">
        <v>3.2610609711952086E-2</v>
      </c>
      <c r="N89" s="47">
        <v>0.81231916345194544</v>
      </c>
      <c r="O89" s="47">
        <v>1.8338548151967424E-2</v>
      </c>
      <c r="P89" s="47">
        <v>0</v>
      </c>
      <c r="Q89" s="48">
        <v>2.4639080957600767E-2</v>
      </c>
      <c r="R89" s="46">
        <v>7.3947450947103921E-2</v>
      </c>
      <c r="S89" s="47">
        <v>0.16724127343889719</v>
      </c>
      <c r="T89" s="47">
        <v>8.7513440645178397E-4</v>
      </c>
      <c r="U89" s="47">
        <v>4.9565684307925871E-2</v>
      </c>
      <c r="V89" s="48">
        <v>6.1878566188237234E-2</v>
      </c>
      <c r="W89" s="46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8">
        <v>0</v>
      </c>
      <c r="AF89" s="46">
        <v>0</v>
      </c>
      <c r="AG89" s="47">
        <v>0</v>
      </c>
      <c r="AH89" s="47">
        <v>0</v>
      </c>
      <c r="AI89" s="48">
        <v>0</v>
      </c>
      <c r="AJ89" s="72">
        <v>5.3649448665081548E-2</v>
      </c>
    </row>
    <row r="90" spans="1:36" x14ac:dyDescent="0.3">
      <c r="A90" s="1" t="s">
        <v>146</v>
      </c>
      <c r="B90" s="61" t="s">
        <v>147</v>
      </c>
      <c r="C90" s="46">
        <v>0.99999999999999956</v>
      </c>
      <c r="D90" s="47">
        <v>0.72495232725163017</v>
      </c>
      <c r="E90" s="47">
        <v>1</v>
      </c>
      <c r="F90" s="47">
        <v>0.88450427069683413</v>
      </c>
      <c r="G90" s="48">
        <v>0.97694917754430621</v>
      </c>
      <c r="H90" s="46">
        <v>3.9569444512126406E-2</v>
      </c>
      <c r="I90" s="47">
        <v>0.68468991057013473</v>
      </c>
      <c r="J90" s="47">
        <v>1.8169737029198413E-2</v>
      </c>
      <c r="K90" s="47">
        <v>0.91565592330558365</v>
      </c>
      <c r="L90" s="48">
        <v>3.4505150957029933E-2</v>
      </c>
      <c r="M90" s="46">
        <v>3.1100421300099029E-2</v>
      </c>
      <c r="N90" s="47">
        <v>0.68033004453781787</v>
      </c>
      <c r="O90" s="47">
        <v>9.1429973061726878E-3</v>
      </c>
      <c r="P90" s="47">
        <v>1.0999807339732417E-3</v>
      </c>
      <c r="Q90" s="48">
        <v>1.4955558781259391E-2</v>
      </c>
      <c r="R90" s="46">
        <v>5.9119613680411187E-2</v>
      </c>
      <c r="S90" s="47">
        <v>4.4944776586701374E-2</v>
      </c>
      <c r="T90" s="47">
        <v>0</v>
      </c>
      <c r="U90" s="47">
        <v>5.8048813332297035E-2</v>
      </c>
      <c r="V90" s="48">
        <v>5.7257282882885924E-2</v>
      </c>
      <c r="W90" s="46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8">
        <v>0</v>
      </c>
      <c r="AF90" s="46">
        <v>0</v>
      </c>
      <c r="AG90" s="47">
        <v>0.2216197929403306</v>
      </c>
      <c r="AH90" s="47">
        <v>0</v>
      </c>
      <c r="AI90" s="48">
        <v>2.7916936830153258E-2</v>
      </c>
      <c r="AJ90" s="72">
        <v>4.6581207311834696E-2</v>
      </c>
    </row>
    <row r="91" spans="1:36" x14ac:dyDescent="0.3">
      <c r="A91" s="1" t="s">
        <v>146</v>
      </c>
      <c r="B91" s="61" t="s">
        <v>148</v>
      </c>
      <c r="C91" s="46">
        <v>1.0000000000000004</v>
      </c>
      <c r="D91" s="47">
        <v>0.77878427323957655</v>
      </c>
      <c r="E91" s="47">
        <v>0.89363050544286726</v>
      </c>
      <c r="F91" s="47">
        <v>0.92614992843143096</v>
      </c>
      <c r="G91" s="48">
        <v>0.93241364104250357</v>
      </c>
      <c r="H91" s="46">
        <v>4.0417040981615054E-2</v>
      </c>
      <c r="I91" s="47">
        <v>0.74279060627459137</v>
      </c>
      <c r="J91" s="47">
        <v>3.6279431861159187E-2</v>
      </c>
      <c r="K91" s="47">
        <v>0.72911831675280958</v>
      </c>
      <c r="L91" s="48">
        <v>4.9562044580996632E-2</v>
      </c>
      <c r="M91" s="46">
        <v>3.4212348409426302E-2</v>
      </c>
      <c r="N91" s="47">
        <v>0.67933208078835183</v>
      </c>
      <c r="O91" s="47">
        <v>1.3017385914970061E-2</v>
      </c>
      <c r="P91" s="47">
        <v>2.8012802312377707E-2</v>
      </c>
      <c r="Q91" s="48">
        <v>1.9910942286874279E-2</v>
      </c>
      <c r="R91" s="46">
        <v>5.3410488422146782E-2</v>
      </c>
      <c r="S91" s="47">
        <v>0.10479608831489319</v>
      </c>
      <c r="T91" s="47">
        <v>5.0206648313264838E-4</v>
      </c>
      <c r="U91" s="47">
        <v>7.6723469034654573E-2</v>
      </c>
      <c r="V91" s="48">
        <v>5.7042498334544799E-2</v>
      </c>
      <c r="W91" s="46">
        <v>0</v>
      </c>
      <c r="X91" s="47">
        <v>5.9759022209320504E-3</v>
      </c>
      <c r="Y91" s="47">
        <v>9.2131215467618228E-3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8">
        <v>7.7992420975130806E-3</v>
      </c>
      <c r="AF91" s="46">
        <v>0</v>
      </c>
      <c r="AG91" s="47">
        <v>0</v>
      </c>
      <c r="AH91" s="47">
        <v>0</v>
      </c>
      <c r="AI91" s="48">
        <v>0</v>
      </c>
      <c r="AJ91" s="72">
        <v>6.7738417270699014E-2</v>
      </c>
    </row>
    <row r="92" spans="1:36" x14ac:dyDescent="0.3">
      <c r="A92" s="1" t="s">
        <v>146</v>
      </c>
      <c r="B92" s="61" t="s">
        <v>149</v>
      </c>
      <c r="C92" s="46">
        <v>0.99968947741283742</v>
      </c>
      <c r="D92" s="47">
        <v>0.74071476651557033</v>
      </c>
      <c r="E92" s="47">
        <v>0.58680966016307035</v>
      </c>
      <c r="F92" s="47">
        <v>0.80164562578228682</v>
      </c>
      <c r="G92" s="48">
        <v>0.80068066801720894</v>
      </c>
      <c r="H92" s="46">
        <v>6.6904759613185885E-2</v>
      </c>
      <c r="I92" s="47">
        <v>0.87905270873629271</v>
      </c>
      <c r="J92" s="47">
        <v>2.5281889460538592E-2</v>
      </c>
      <c r="K92" s="47">
        <v>0.61586292470133008</v>
      </c>
      <c r="L92" s="48">
        <v>4.1248251104754406E-2</v>
      </c>
      <c r="M92" s="46">
        <v>5.7655563283570847E-2</v>
      </c>
      <c r="N92" s="47">
        <v>0.47185351162356109</v>
      </c>
      <c r="O92" s="47">
        <v>1.2563153643016091E-2</v>
      </c>
      <c r="P92" s="47">
        <v>0</v>
      </c>
      <c r="Q92" s="48">
        <v>2.4127925096324353E-2</v>
      </c>
      <c r="R92" s="46">
        <v>8.9818769613689772E-2</v>
      </c>
      <c r="S92" s="47">
        <v>0.17401540361768525</v>
      </c>
      <c r="T92" s="47">
        <v>2.4818932546670984E-3</v>
      </c>
      <c r="U92" s="47">
        <v>9.0912817225201822E-2</v>
      </c>
      <c r="V92" s="48">
        <v>8.545110149074514E-2</v>
      </c>
      <c r="W92" s="46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8">
        <v>0</v>
      </c>
      <c r="AF92" s="46">
        <v>0</v>
      </c>
      <c r="AG92" s="47">
        <v>0</v>
      </c>
      <c r="AH92" s="47">
        <v>0</v>
      </c>
      <c r="AI92" s="48">
        <v>0</v>
      </c>
      <c r="AJ92" s="72">
        <v>5.6777908898592376E-2</v>
      </c>
    </row>
    <row r="93" spans="1:36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0.17849943651187508</v>
      </c>
      <c r="F93" s="47">
        <v>0</v>
      </c>
      <c r="G93" s="48">
        <v>0.17849943651187508</v>
      </c>
      <c r="H93" s="46">
        <v>1.5250451312593446E-2</v>
      </c>
      <c r="I93" s="47">
        <v>0.99999999999999978</v>
      </c>
      <c r="J93" s="47">
        <v>1.0514600697896431E-2</v>
      </c>
      <c r="K93" s="47">
        <v>0.72545865936496845</v>
      </c>
      <c r="L93" s="48">
        <v>1.6385572059751535E-2</v>
      </c>
      <c r="M93" s="46">
        <v>7.9076437368190353E-2</v>
      </c>
      <c r="N93" s="47">
        <v>0.63848396103753358</v>
      </c>
      <c r="O93" s="47">
        <v>2.709822933953902E-2</v>
      </c>
      <c r="P93" s="47">
        <v>0</v>
      </c>
      <c r="Q93" s="48">
        <v>4.1064631852333069E-2</v>
      </c>
      <c r="R93" s="46">
        <v>5.3256455310159052E-2</v>
      </c>
      <c r="S93" s="47">
        <v>0</v>
      </c>
      <c r="T93" s="47">
        <v>0</v>
      </c>
      <c r="U93" s="47">
        <v>3.3307677639471914E-2</v>
      </c>
      <c r="V93" s="48">
        <v>4.5242370313259686E-2</v>
      </c>
      <c r="W93" s="46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0</v>
      </c>
      <c r="AF93" s="46">
        <v>0</v>
      </c>
      <c r="AG93" s="47">
        <v>0</v>
      </c>
      <c r="AH93" s="47">
        <v>0</v>
      </c>
      <c r="AI93" s="48">
        <v>0</v>
      </c>
      <c r="AJ93" s="72">
        <v>3.1609948594523152E-2</v>
      </c>
    </row>
    <row r="94" spans="1:36" x14ac:dyDescent="0.3">
      <c r="A94" s="1" t="s">
        <v>146</v>
      </c>
      <c r="B94" s="61" t="s">
        <v>151</v>
      </c>
      <c r="C94" s="46">
        <v>1</v>
      </c>
      <c r="D94" s="47">
        <v>0.72662086008927529</v>
      </c>
      <c r="E94" s="47">
        <v>0</v>
      </c>
      <c r="F94" s="47">
        <v>0.91289949411566529</v>
      </c>
      <c r="G94" s="48">
        <v>0.85674455912097458</v>
      </c>
      <c r="H94" s="46">
        <v>2.9405853148861689E-2</v>
      </c>
      <c r="I94" s="47">
        <v>0.69969455353149612</v>
      </c>
      <c r="J94" s="47">
        <v>8.7901592362067925E-3</v>
      </c>
      <c r="K94" s="47">
        <v>0.63796879291227149</v>
      </c>
      <c r="L94" s="48">
        <v>1.7184496986416591E-2</v>
      </c>
      <c r="M94" s="46">
        <v>1.7366025236785002E-2</v>
      </c>
      <c r="N94" s="47">
        <v>0.811382108141247</v>
      </c>
      <c r="O94" s="47">
        <v>1.2892295151502862E-2</v>
      </c>
      <c r="P94" s="47">
        <v>0</v>
      </c>
      <c r="Q94" s="48">
        <v>1.3905055148524074E-2</v>
      </c>
      <c r="R94" s="46">
        <v>5.1721161846702127E-2</v>
      </c>
      <c r="S94" s="47">
        <v>0</v>
      </c>
      <c r="T94" s="47">
        <v>0</v>
      </c>
      <c r="U94" s="47">
        <v>4.7492743015412675E-2</v>
      </c>
      <c r="V94" s="48">
        <v>4.8810645099436958E-2</v>
      </c>
      <c r="W94" s="46">
        <v>7.6611333023340972E-2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3.3524004020632894E-2</v>
      </c>
      <c r="AD94" s="47">
        <v>0</v>
      </c>
      <c r="AE94" s="48">
        <v>8.3769158329277081E-3</v>
      </c>
      <c r="AF94" s="46">
        <v>0</v>
      </c>
      <c r="AG94" s="47">
        <v>4.7946749854916308E-2</v>
      </c>
      <c r="AH94" s="47">
        <v>0</v>
      </c>
      <c r="AI94" s="48">
        <v>2.004774816306383E-2</v>
      </c>
      <c r="AJ94" s="72">
        <v>4.3114232039916836E-2</v>
      </c>
    </row>
    <row r="95" spans="1:36" x14ac:dyDescent="0.3">
      <c r="A95" s="1" t="s">
        <v>152</v>
      </c>
      <c r="B95" s="61" t="s">
        <v>153</v>
      </c>
      <c r="C95" s="46">
        <v>1.0000000000000007</v>
      </c>
      <c r="D95" s="47">
        <v>0.82561095287536368</v>
      </c>
      <c r="E95" s="47">
        <v>8.2742257757911185E-3</v>
      </c>
      <c r="F95" s="47">
        <v>0.83659486193581312</v>
      </c>
      <c r="G95" s="48">
        <v>0.88515197000490231</v>
      </c>
      <c r="H95" s="46">
        <v>4.2343485015515145E-2</v>
      </c>
      <c r="I95" s="47">
        <v>0.8341979941861547</v>
      </c>
      <c r="J95" s="47">
        <v>5.4623293422784262E-2</v>
      </c>
      <c r="K95" s="47">
        <v>0.95207996107794257</v>
      </c>
      <c r="L95" s="48">
        <v>7.1670350222427945E-2</v>
      </c>
      <c r="M95" s="46">
        <v>8.3046238845354142E-2</v>
      </c>
      <c r="N95" s="47">
        <v>0.98848412270425645</v>
      </c>
      <c r="O95" s="47">
        <v>2.2319480920129271E-2</v>
      </c>
      <c r="P95" s="47">
        <v>0</v>
      </c>
      <c r="Q95" s="48">
        <v>3.7180606955008043E-2</v>
      </c>
      <c r="R95" s="46">
        <v>8.1210044140955839E-2</v>
      </c>
      <c r="S95" s="47">
        <v>8.1777121963337501E-2</v>
      </c>
      <c r="T95" s="47">
        <v>9.4423911778723241E-3</v>
      </c>
      <c r="U95" s="47">
        <v>3.5925187532394993E-2</v>
      </c>
      <c r="V95" s="48">
        <v>7.0690924157660776E-2</v>
      </c>
      <c r="W95" s="46">
        <v>0</v>
      </c>
      <c r="X95" s="47">
        <v>0</v>
      </c>
      <c r="Y95" s="47">
        <v>0</v>
      </c>
      <c r="Z95" s="47">
        <v>4.153231253413046E-4</v>
      </c>
      <c r="AA95" s="47">
        <v>0</v>
      </c>
      <c r="AB95" s="47">
        <v>0</v>
      </c>
      <c r="AC95" s="47">
        <v>0</v>
      </c>
      <c r="AD95" s="47">
        <v>0</v>
      </c>
      <c r="AE95" s="48">
        <v>5.9063572085278272E-5</v>
      </c>
      <c r="AF95" s="46">
        <v>0</v>
      </c>
      <c r="AG95" s="47">
        <v>0</v>
      </c>
      <c r="AH95" s="47">
        <v>0</v>
      </c>
      <c r="AI95" s="48">
        <v>0</v>
      </c>
      <c r="AJ95" s="72">
        <v>7.947848299450562E-2</v>
      </c>
    </row>
    <row r="96" spans="1:36" x14ac:dyDescent="0.3">
      <c r="A96" s="1" t="s">
        <v>152</v>
      </c>
      <c r="B96" s="61" t="s">
        <v>154</v>
      </c>
      <c r="C96" s="46">
        <v>1.0000000000000007</v>
      </c>
      <c r="D96" s="47">
        <v>0.7965280283889884</v>
      </c>
      <c r="E96" s="47">
        <v>1.0000000000000002</v>
      </c>
      <c r="F96" s="47">
        <v>1</v>
      </c>
      <c r="G96" s="48">
        <v>0.97513825237855256</v>
      </c>
      <c r="H96" s="46">
        <v>7.242725336886198E-2</v>
      </c>
      <c r="I96" s="47">
        <v>0.82652691725887006</v>
      </c>
      <c r="J96" s="47">
        <v>0.13915421801583913</v>
      </c>
      <c r="K96" s="47">
        <v>0.90678721310779864</v>
      </c>
      <c r="L96" s="48">
        <v>0.12678060072422756</v>
      </c>
      <c r="M96" s="46">
        <v>4.7772031580516579E-2</v>
      </c>
      <c r="N96" s="47">
        <v>0.76111652846329003</v>
      </c>
      <c r="O96" s="47">
        <v>2.3660918642325234E-2</v>
      </c>
      <c r="P96" s="47">
        <v>0</v>
      </c>
      <c r="Q96" s="48">
        <v>3.1867840447024939E-2</v>
      </c>
      <c r="R96" s="46">
        <v>0.14292520959035804</v>
      </c>
      <c r="S96" s="47">
        <v>0</v>
      </c>
      <c r="T96" s="47">
        <v>2.2261878403376071E-2</v>
      </c>
      <c r="U96" s="47">
        <v>5.119651796566449E-2</v>
      </c>
      <c r="V96" s="48">
        <v>0.11905497847691979</v>
      </c>
      <c r="W96" s="46">
        <v>0</v>
      </c>
      <c r="X96" s="47">
        <v>0</v>
      </c>
      <c r="Y96" s="47">
        <v>0</v>
      </c>
      <c r="Z96" s="47">
        <v>8.4207396005671158E-4</v>
      </c>
      <c r="AA96" s="47">
        <v>3.6741567528585968E-5</v>
      </c>
      <c r="AB96" s="47">
        <v>0</v>
      </c>
      <c r="AC96" s="47">
        <v>0</v>
      </c>
      <c r="AD96" s="47">
        <v>0</v>
      </c>
      <c r="AE96" s="48">
        <v>4.375388909205213E-5</v>
      </c>
      <c r="AF96" s="46">
        <v>0</v>
      </c>
      <c r="AG96" s="47">
        <v>0</v>
      </c>
      <c r="AH96" s="47">
        <v>0</v>
      </c>
      <c r="AI96" s="48">
        <v>0</v>
      </c>
      <c r="AJ96" s="72">
        <v>9.1943475228411245E-2</v>
      </c>
    </row>
    <row r="97" spans="1:36" x14ac:dyDescent="0.3">
      <c r="A97" s="1" t="s">
        <v>152</v>
      </c>
      <c r="B97" s="61" t="s">
        <v>155</v>
      </c>
      <c r="C97" s="46">
        <v>1</v>
      </c>
      <c r="D97" s="47">
        <v>0.91319846987587672</v>
      </c>
      <c r="E97" s="47">
        <v>1</v>
      </c>
      <c r="F97" s="47">
        <v>0</v>
      </c>
      <c r="G97" s="48">
        <v>0.9880843676717419</v>
      </c>
      <c r="H97" s="46">
        <v>0.10174084929880736</v>
      </c>
      <c r="I97" s="47">
        <v>0.76084185020792061</v>
      </c>
      <c r="J97" s="47">
        <v>7.0192228482442984E-2</v>
      </c>
      <c r="K97" s="47">
        <v>0.84619323277588265</v>
      </c>
      <c r="L97" s="48">
        <v>8.5102305980534268E-2</v>
      </c>
      <c r="M97" s="46">
        <v>4.4076846653792232E-2</v>
      </c>
      <c r="N97" s="47">
        <v>0.85569822153354491</v>
      </c>
      <c r="O97" s="47">
        <v>4.0944541101589078E-2</v>
      </c>
      <c r="P97" s="47">
        <v>0</v>
      </c>
      <c r="Q97" s="48">
        <v>4.195905148861874E-2</v>
      </c>
      <c r="R97" s="46">
        <v>0.12038412374748401</v>
      </c>
      <c r="S97" s="47">
        <v>9.1212757381530063E-2</v>
      </c>
      <c r="T97" s="47">
        <v>1.037493766291982E-2</v>
      </c>
      <c r="U97" s="47">
        <v>9.7527248226437754E-2</v>
      </c>
      <c r="V97" s="48">
        <v>0.1051471628080686</v>
      </c>
      <c r="W97" s="46">
        <v>6.6508590727383683E-4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8">
        <v>6.0748859755577436E-5</v>
      </c>
      <c r="AF97" s="46">
        <v>0</v>
      </c>
      <c r="AG97" s="47">
        <v>0</v>
      </c>
      <c r="AH97" s="47">
        <v>0</v>
      </c>
      <c r="AI97" s="48">
        <v>0</v>
      </c>
      <c r="AJ97" s="72">
        <v>7.6847399591990315E-2</v>
      </c>
    </row>
    <row r="98" spans="1:36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0.59621638732730087</v>
      </c>
      <c r="F98" s="47">
        <v>0.80372573524060786</v>
      </c>
      <c r="G98" s="48">
        <v>0.64495349960578463</v>
      </c>
      <c r="H98" s="46">
        <v>4.7711595117492463E-2</v>
      </c>
      <c r="I98" s="47">
        <v>0.84417321097296305</v>
      </c>
      <c r="J98" s="47">
        <v>2.4159464438612718E-2</v>
      </c>
      <c r="K98" s="47">
        <v>0.7244670604427299</v>
      </c>
      <c r="L98" s="48">
        <v>6.9954278160784131E-2</v>
      </c>
      <c r="M98" s="46">
        <v>4.3845726433433353E-2</v>
      </c>
      <c r="N98" s="47">
        <v>0.66631892461769027</v>
      </c>
      <c r="O98" s="47">
        <v>2.0993329012873471E-2</v>
      </c>
      <c r="P98" s="47">
        <v>0</v>
      </c>
      <c r="Q98" s="48">
        <v>2.6846956250338838E-2</v>
      </c>
      <c r="R98" s="46">
        <v>5.7837150748971757E-2</v>
      </c>
      <c r="S98" s="47">
        <v>0.11448728334417928</v>
      </c>
      <c r="T98" s="47">
        <v>1.7641477886912484E-3</v>
      </c>
      <c r="U98" s="47">
        <v>1.8934472402066891E-2</v>
      </c>
      <c r="V98" s="48">
        <v>5.1184519593301996E-2</v>
      </c>
      <c r="W98" s="46">
        <v>0</v>
      </c>
      <c r="X98" s="47">
        <v>0</v>
      </c>
      <c r="Y98" s="47">
        <v>2.4372778141856549E-3</v>
      </c>
      <c r="Z98" s="47">
        <v>1.1994147398517938E-3</v>
      </c>
      <c r="AA98" s="47">
        <v>0</v>
      </c>
      <c r="AB98" s="47">
        <v>0</v>
      </c>
      <c r="AC98" s="47">
        <v>0</v>
      </c>
      <c r="AD98" s="47">
        <v>0</v>
      </c>
      <c r="AE98" s="48">
        <v>9.5039968566287835E-4</v>
      </c>
      <c r="AF98" s="46">
        <v>0</v>
      </c>
      <c r="AG98" s="47">
        <v>4.7235130802357082E-3</v>
      </c>
      <c r="AH98" s="47">
        <v>0</v>
      </c>
      <c r="AI98" s="48">
        <v>9.6350902090453416E-4</v>
      </c>
      <c r="AJ98" s="72">
        <v>4.5228013242489401E-2</v>
      </c>
    </row>
    <row r="99" spans="1:36" x14ac:dyDescent="0.3">
      <c r="A99" s="1" t="s">
        <v>152</v>
      </c>
      <c r="B99" s="61" t="s">
        <v>157</v>
      </c>
      <c r="C99" s="46">
        <v>1</v>
      </c>
      <c r="D99" s="47">
        <v>0.79307223517553638</v>
      </c>
      <c r="E99" s="47">
        <v>0.16996182214611014</v>
      </c>
      <c r="F99" s="47">
        <v>0.89881085185474696</v>
      </c>
      <c r="G99" s="48">
        <v>0.47727038366636237</v>
      </c>
      <c r="H99" s="46">
        <v>5.1357243726857328E-2</v>
      </c>
      <c r="I99" s="47">
        <v>0.81860103682645924</v>
      </c>
      <c r="J99" s="47">
        <v>3.6727671083606618E-2</v>
      </c>
      <c r="K99" s="47">
        <v>0.84344970333218883</v>
      </c>
      <c r="L99" s="48">
        <v>5.5256883219640118E-2</v>
      </c>
      <c r="M99" s="46">
        <v>7.2194860236178604E-2</v>
      </c>
      <c r="N99" s="47">
        <v>0.67030582926639315</v>
      </c>
      <c r="O99" s="47">
        <v>2.2903809762153185E-2</v>
      </c>
      <c r="P99" s="47">
        <v>0</v>
      </c>
      <c r="Q99" s="48">
        <v>3.7650470281896303E-2</v>
      </c>
      <c r="R99" s="46">
        <v>8.8631614170447279E-2</v>
      </c>
      <c r="S99" s="47">
        <v>0</v>
      </c>
      <c r="T99" s="47">
        <v>1.1016348088063223E-3</v>
      </c>
      <c r="U99" s="47">
        <v>3.548866696612555E-2</v>
      </c>
      <c r="V99" s="48">
        <v>6.8491199788764487E-2</v>
      </c>
      <c r="W99" s="46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8">
        <v>0</v>
      </c>
      <c r="AF99" s="46">
        <v>0</v>
      </c>
      <c r="AG99" s="47">
        <v>0</v>
      </c>
      <c r="AH99" s="47">
        <v>0</v>
      </c>
      <c r="AI99" s="48">
        <v>0</v>
      </c>
      <c r="AJ99" s="72">
        <v>4.6948288459745899E-2</v>
      </c>
    </row>
    <row r="100" spans="1:36" x14ac:dyDescent="0.3">
      <c r="A100" s="1" t="s">
        <v>152</v>
      </c>
      <c r="B100" s="61" t="s">
        <v>158</v>
      </c>
      <c r="C100" s="46">
        <v>1</v>
      </c>
      <c r="D100" s="47">
        <v>0.69857082620203514</v>
      </c>
      <c r="E100" s="47">
        <v>0.23058610857168904</v>
      </c>
      <c r="F100" s="47">
        <v>0.7089005394725183</v>
      </c>
      <c r="G100" s="48">
        <v>0.8585524213858301</v>
      </c>
      <c r="H100" s="46">
        <v>7.8631934883081813E-3</v>
      </c>
      <c r="I100" s="47">
        <v>0.80060493200331551</v>
      </c>
      <c r="J100" s="47">
        <v>4.954095125104601E-2</v>
      </c>
      <c r="K100" s="47">
        <v>0.90305988053226005</v>
      </c>
      <c r="L100" s="48">
        <v>3.3087028361201663E-2</v>
      </c>
      <c r="M100" s="46">
        <v>2.5085368038119765E-2</v>
      </c>
      <c r="N100" s="47">
        <v>0.96999105557403387</v>
      </c>
      <c r="O100" s="47">
        <v>1.0965588632960516E-2</v>
      </c>
      <c r="P100" s="47">
        <v>0</v>
      </c>
      <c r="Q100" s="48">
        <v>1.6203864073461388E-2</v>
      </c>
      <c r="R100" s="46">
        <v>9.0289680362204958E-2</v>
      </c>
      <c r="S100" s="47">
        <v>0.12757704186120467</v>
      </c>
      <c r="T100" s="47">
        <v>0</v>
      </c>
      <c r="U100" s="47">
        <v>4.1121308728645382E-2</v>
      </c>
      <c r="V100" s="48">
        <v>6.5274094578254657E-2</v>
      </c>
      <c r="W100" s="46">
        <v>0</v>
      </c>
      <c r="X100" s="47">
        <v>3.8371293429007394E-3</v>
      </c>
      <c r="Y100" s="47">
        <v>0</v>
      </c>
      <c r="Z100" s="47">
        <v>0</v>
      </c>
      <c r="AA100" s="47">
        <v>1.9638470918427879E-4</v>
      </c>
      <c r="AB100" s="47">
        <v>0</v>
      </c>
      <c r="AC100" s="47">
        <v>0</v>
      </c>
      <c r="AD100" s="47">
        <v>0</v>
      </c>
      <c r="AE100" s="48">
        <v>9.2780407468818888E-5</v>
      </c>
      <c r="AF100" s="46">
        <v>0</v>
      </c>
      <c r="AG100" s="47">
        <v>0</v>
      </c>
      <c r="AH100" s="47">
        <v>3.6015051553994995E-2</v>
      </c>
      <c r="AI100" s="48">
        <v>3.6015051553994995E-2</v>
      </c>
      <c r="AJ100" s="72">
        <v>4.9261183310547969E-2</v>
      </c>
    </row>
    <row r="101" spans="1:36" x14ac:dyDescent="0.3">
      <c r="A101" s="1" t="s">
        <v>152</v>
      </c>
      <c r="B101" s="61" t="s">
        <v>159</v>
      </c>
      <c r="C101" s="46">
        <v>0.99999999999999956</v>
      </c>
      <c r="D101" s="47">
        <v>0.97500478357377163</v>
      </c>
      <c r="E101" s="47">
        <v>1</v>
      </c>
      <c r="F101" s="47">
        <v>0.96470579169208071</v>
      </c>
      <c r="G101" s="48">
        <v>0.99331717430128463</v>
      </c>
      <c r="H101" s="46">
        <v>0.27571251944421954</v>
      </c>
      <c r="I101" s="47">
        <v>0.86995698934362509</v>
      </c>
      <c r="J101" s="47">
        <v>0.17276852402515233</v>
      </c>
      <c r="K101" s="47">
        <v>0.63607640689739764</v>
      </c>
      <c r="L101" s="48">
        <v>0.21104870920757002</v>
      </c>
      <c r="M101" s="46">
        <v>0.11053648702302545</v>
      </c>
      <c r="N101" s="47">
        <v>0.55148194202984924</v>
      </c>
      <c r="O101" s="47">
        <v>7.2985382043148125E-2</v>
      </c>
      <c r="P101" s="47">
        <v>0</v>
      </c>
      <c r="Q101" s="48">
        <v>9.037783946484218E-2</v>
      </c>
      <c r="R101" s="46">
        <v>0.17401179981819348</v>
      </c>
      <c r="S101" s="47">
        <v>0.18125807675868391</v>
      </c>
      <c r="T101" s="47">
        <v>2.6194586426411606E-2</v>
      </c>
      <c r="U101" s="47">
        <v>8.8836156456659363E-2</v>
      </c>
      <c r="V101" s="48">
        <v>0.14335543211311808</v>
      </c>
      <c r="W101" s="46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7.6434694863190757E-5</v>
      </c>
      <c r="AC101" s="47">
        <v>0</v>
      </c>
      <c r="AD101" s="47">
        <v>0</v>
      </c>
      <c r="AE101" s="48">
        <v>1.9291688883272209E-5</v>
      </c>
      <c r="AF101" s="46">
        <v>0</v>
      </c>
      <c r="AG101" s="47">
        <v>8.3655018083652999E-2</v>
      </c>
      <c r="AH101" s="47">
        <v>0</v>
      </c>
      <c r="AI101" s="48">
        <v>6.9179720785668723E-3</v>
      </c>
      <c r="AJ101" s="72">
        <v>0.10963398484112137</v>
      </c>
    </row>
    <row r="102" spans="1:36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0.17887793950004402</v>
      </c>
      <c r="I102" s="47">
        <v>0.95296896089549343</v>
      </c>
      <c r="J102" s="47">
        <v>9.1872889682631187E-2</v>
      </c>
      <c r="K102" s="47">
        <v>0.88470998892181152</v>
      </c>
      <c r="L102" s="48">
        <v>0.13788085381043261</v>
      </c>
      <c r="M102" s="46">
        <v>8.3683125776286837E-2</v>
      </c>
      <c r="N102" s="47">
        <v>0.89228646682576729</v>
      </c>
      <c r="O102" s="47">
        <v>3.8801712485067703E-2</v>
      </c>
      <c r="P102" s="47">
        <v>0</v>
      </c>
      <c r="Q102" s="48">
        <v>6.1034598209987648E-2</v>
      </c>
      <c r="R102" s="46">
        <v>0.15126136317169528</v>
      </c>
      <c r="S102" s="47">
        <v>5.8745460066534005E-3</v>
      </c>
      <c r="T102" s="47">
        <v>2.8521662754159129E-3</v>
      </c>
      <c r="U102" s="47">
        <v>1.7905592366638908E-2</v>
      </c>
      <c r="V102" s="48">
        <v>7.1367461574183194E-2</v>
      </c>
      <c r="W102" s="46">
        <v>0</v>
      </c>
      <c r="X102" s="47">
        <v>0</v>
      </c>
      <c r="Y102" s="47">
        <v>9.7552748799579895E-4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8">
        <v>4.5544903434415775E-5</v>
      </c>
      <c r="AF102" s="46">
        <v>0</v>
      </c>
      <c r="AG102" s="47">
        <v>0</v>
      </c>
      <c r="AH102" s="47">
        <v>0</v>
      </c>
      <c r="AI102" s="48">
        <v>0</v>
      </c>
      <c r="AJ102" s="72">
        <v>5.8073789025388178E-2</v>
      </c>
    </row>
    <row r="103" spans="1:36" x14ac:dyDescent="0.3">
      <c r="A103" s="1" t="s">
        <v>152</v>
      </c>
      <c r="B103" s="61" t="s">
        <v>161</v>
      </c>
      <c r="C103" s="46">
        <v>1</v>
      </c>
      <c r="D103" s="47">
        <v>0.95171684956045588</v>
      </c>
      <c r="E103" s="47">
        <v>0.99999999999999989</v>
      </c>
      <c r="F103" s="47">
        <v>0.9643775048076193</v>
      </c>
      <c r="G103" s="48">
        <v>0.99139108837420542</v>
      </c>
      <c r="H103" s="46">
        <v>0.23427713430737951</v>
      </c>
      <c r="I103" s="47">
        <v>0.61075865183046152</v>
      </c>
      <c r="J103" s="47">
        <v>0.19907788555316297</v>
      </c>
      <c r="K103" s="47">
        <v>0.90560464709580968</v>
      </c>
      <c r="L103" s="48">
        <v>0.22269129042095773</v>
      </c>
      <c r="M103" s="46">
        <v>8.8454914333477103E-2</v>
      </c>
      <c r="N103" s="47">
        <v>0.85599468350330432</v>
      </c>
      <c r="O103" s="47">
        <v>1.6969646670425671E-2</v>
      </c>
      <c r="P103" s="47">
        <v>0</v>
      </c>
      <c r="Q103" s="48">
        <v>5.8343549957840878E-2</v>
      </c>
      <c r="R103" s="46">
        <v>0.10403856997830954</v>
      </c>
      <c r="S103" s="47">
        <v>0</v>
      </c>
      <c r="T103" s="47">
        <v>6.789201278572559E-3</v>
      </c>
      <c r="U103" s="47">
        <v>1.8062659519485984E-2</v>
      </c>
      <c r="V103" s="48">
        <v>5.1828853876759257E-2</v>
      </c>
      <c r="W103" s="46">
        <v>0</v>
      </c>
      <c r="X103" s="47">
        <v>0</v>
      </c>
      <c r="Y103" s="47">
        <v>0</v>
      </c>
      <c r="Z103" s="47">
        <v>0</v>
      </c>
      <c r="AA103" s="47">
        <v>1.5484820251487262E-4</v>
      </c>
      <c r="AB103" s="47">
        <v>0</v>
      </c>
      <c r="AC103" s="47">
        <v>0</v>
      </c>
      <c r="AD103" s="47">
        <v>0</v>
      </c>
      <c r="AE103" s="48">
        <v>6.6936545790658651E-5</v>
      </c>
      <c r="AF103" s="46">
        <v>0</v>
      </c>
      <c r="AG103" s="47">
        <v>0</v>
      </c>
      <c r="AH103" s="47">
        <v>0</v>
      </c>
      <c r="AI103" s="48">
        <v>0</v>
      </c>
      <c r="AJ103" s="72">
        <v>7.7316084381977998E-2</v>
      </c>
    </row>
    <row r="104" spans="1:36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0.91934026235060473</v>
      </c>
      <c r="F104" s="47">
        <v>0.86708356579825618</v>
      </c>
      <c r="G104" s="48">
        <v>0.91120148587922167</v>
      </c>
      <c r="H104" s="46">
        <v>4.6202931185701644E-2</v>
      </c>
      <c r="I104" s="47">
        <v>0.86117139575504398</v>
      </c>
      <c r="J104" s="47">
        <v>4.4658118037999767E-2</v>
      </c>
      <c r="K104" s="47">
        <v>0.80814285888239368</v>
      </c>
      <c r="L104" s="48">
        <v>6.9168476492057873E-2</v>
      </c>
      <c r="M104" s="46">
        <v>3.944385664967423E-2</v>
      </c>
      <c r="N104" s="47">
        <v>0.82273373425462293</v>
      </c>
      <c r="O104" s="47">
        <v>1.2015243333152377E-2</v>
      </c>
      <c r="P104" s="47">
        <v>0.2500205642115666</v>
      </c>
      <c r="Q104" s="48">
        <v>2.5413801012781782E-2</v>
      </c>
      <c r="R104" s="46">
        <v>8.1527884671621226E-2</v>
      </c>
      <c r="S104" s="47">
        <v>0</v>
      </c>
      <c r="T104" s="47">
        <v>1.2984383627538322E-3</v>
      </c>
      <c r="U104" s="47">
        <v>4.6963872830107223E-2</v>
      </c>
      <c r="V104" s="48">
        <v>7.2835133628365467E-2</v>
      </c>
      <c r="W104" s="46">
        <v>5.7633290469653019E-4</v>
      </c>
      <c r="X104" s="47">
        <v>0</v>
      </c>
      <c r="Y104" s="47">
        <v>1.2414145069438411E-4</v>
      </c>
      <c r="Z104" s="47">
        <v>0</v>
      </c>
      <c r="AA104" s="47">
        <v>0</v>
      </c>
      <c r="AB104" s="47">
        <v>1.6592005748603906E-3</v>
      </c>
      <c r="AC104" s="47">
        <v>0</v>
      </c>
      <c r="AD104" s="47">
        <v>0</v>
      </c>
      <c r="AE104" s="48">
        <v>2.1465691299490399E-4</v>
      </c>
      <c r="AF104" s="46">
        <v>0</v>
      </c>
      <c r="AG104" s="47">
        <v>0</v>
      </c>
      <c r="AH104" s="47">
        <v>0</v>
      </c>
      <c r="AI104" s="48">
        <v>0</v>
      </c>
      <c r="AJ104" s="72">
        <v>5.219530608168204E-2</v>
      </c>
    </row>
    <row r="105" spans="1:36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1</v>
      </c>
      <c r="F105" s="47">
        <v>0.81551747259153584</v>
      </c>
      <c r="G105" s="48">
        <v>0.98270212456505734</v>
      </c>
      <c r="H105" s="46">
        <v>7.2226771923598002E-3</v>
      </c>
      <c r="I105" s="47">
        <v>0.84156803552191062</v>
      </c>
      <c r="J105" s="47">
        <v>2.2575970332635212E-2</v>
      </c>
      <c r="K105" s="47">
        <v>0.92334202107402941</v>
      </c>
      <c r="L105" s="48">
        <v>4.227190200364378E-2</v>
      </c>
      <c r="M105" s="46">
        <v>3.1795422746517074E-2</v>
      </c>
      <c r="N105" s="47">
        <v>0.79922848601354324</v>
      </c>
      <c r="O105" s="47">
        <v>1.2462850721092109E-2</v>
      </c>
      <c r="P105" s="47">
        <v>0</v>
      </c>
      <c r="Q105" s="48">
        <v>2.0032041396470905E-2</v>
      </c>
      <c r="R105" s="46">
        <v>5.7543945908507969E-2</v>
      </c>
      <c r="S105" s="47">
        <v>0</v>
      </c>
      <c r="T105" s="47">
        <v>8.7505174122436396E-3</v>
      </c>
      <c r="U105" s="47">
        <v>1.8274676344560963E-2</v>
      </c>
      <c r="V105" s="48">
        <v>4.8329409028372496E-2</v>
      </c>
      <c r="W105" s="46">
        <v>0</v>
      </c>
      <c r="X105" s="47">
        <v>0</v>
      </c>
      <c r="Y105" s="47">
        <v>1.3955730659988898E-4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8">
        <v>7.6932045691390153E-5</v>
      </c>
      <c r="AF105" s="46">
        <v>0</v>
      </c>
      <c r="AG105" s="47">
        <v>0</v>
      </c>
      <c r="AH105" s="47">
        <v>0</v>
      </c>
      <c r="AI105" s="48">
        <v>0</v>
      </c>
      <c r="AJ105" s="72">
        <v>3.6077504825882199E-2</v>
      </c>
    </row>
    <row r="106" spans="1:36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1.0000000000000004</v>
      </c>
      <c r="F106" s="47">
        <v>0.95144832301305338</v>
      </c>
      <c r="G106" s="48">
        <v>0.98711460911555104</v>
      </c>
      <c r="H106" s="46">
        <v>0.2440877200154106</v>
      </c>
      <c r="I106" s="47">
        <v>0.79540367333812101</v>
      </c>
      <c r="J106" s="47">
        <v>0.44406630514274081</v>
      </c>
      <c r="K106" s="47">
        <v>0.96451429319589255</v>
      </c>
      <c r="L106" s="48">
        <v>0.39702744498577813</v>
      </c>
      <c r="M106" s="46">
        <v>0.19474364732189506</v>
      </c>
      <c r="N106" s="47">
        <v>0.8882612447337207</v>
      </c>
      <c r="O106" s="47">
        <v>4.8991572155490971E-2</v>
      </c>
      <c r="P106" s="47">
        <v>0</v>
      </c>
      <c r="Q106" s="48">
        <v>0.10576065899163148</v>
      </c>
      <c r="R106" s="46">
        <v>0.21938263596123517</v>
      </c>
      <c r="S106" s="47">
        <v>0</v>
      </c>
      <c r="T106" s="47">
        <v>8.1427652313337939E-3</v>
      </c>
      <c r="U106" s="47">
        <v>0.15225788134086624</v>
      </c>
      <c r="V106" s="48">
        <v>0.20000809911432141</v>
      </c>
      <c r="W106" s="46">
        <v>0</v>
      </c>
      <c r="X106" s="47">
        <v>1.735882894610323E-2</v>
      </c>
      <c r="Y106" s="47">
        <v>5.2910828450801277E-4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8">
        <v>3.4071719196989575E-4</v>
      </c>
      <c r="AF106" s="46">
        <v>0</v>
      </c>
      <c r="AG106" s="47">
        <v>1.431463087112095E-2</v>
      </c>
      <c r="AH106" s="47">
        <v>0</v>
      </c>
      <c r="AI106" s="48">
        <v>5.5591948231727192E-3</v>
      </c>
      <c r="AJ106" s="72">
        <v>0.17257043088683749</v>
      </c>
    </row>
    <row r="107" spans="1:36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0.99963697160090037</v>
      </c>
      <c r="F107" s="47">
        <v>0.8862695234705612</v>
      </c>
      <c r="G107" s="48">
        <v>0.97945160978063839</v>
      </c>
      <c r="H107" s="46">
        <v>3.2713202348983589E-3</v>
      </c>
      <c r="I107" s="47">
        <v>0.98456593211170762</v>
      </c>
      <c r="J107" s="47">
        <v>2.6872673644189229E-2</v>
      </c>
      <c r="K107" s="47">
        <v>0.98481392896940456</v>
      </c>
      <c r="L107" s="48">
        <v>4.3984884200109819E-2</v>
      </c>
      <c r="M107" s="46">
        <v>3.475710775884408E-2</v>
      </c>
      <c r="N107" s="47">
        <v>0.7153029649744822</v>
      </c>
      <c r="O107" s="47">
        <v>1.3316008204839217E-2</v>
      </c>
      <c r="P107" s="47">
        <v>0</v>
      </c>
      <c r="Q107" s="48">
        <v>2.5742267889523909E-2</v>
      </c>
      <c r="R107" s="46">
        <v>7.6335364303106654E-2</v>
      </c>
      <c r="S107" s="47">
        <v>0</v>
      </c>
      <c r="T107" s="47">
        <v>4.1226765532928422E-2</v>
      </c>
      <c r="U107" s="47">
        <v>5.5999462369991385E-2</v>
      </c>
      <c r="V107" s="48">
        <v>7.279941222738498E-2</v>
      </c>
      <c r="W107" s="46">
        <v>0</v>
      </c>
      <c r="X107" s="47">
        <v>0</v>
      </c>
      <c r="Y107" s="47">
        <v>2.6779000243193353E-5</v>
      </c>
      <c r="Z107" s="47">
        <v>3.9976301331464537E-4</v>
      </c>
      <c r="AA107" s="47">
        <v>0</v>
      </c>
      <c r="AB107" s="47">
        <v>1.046185336559287E-3</v>
      </c>
      <c r="AC107" s="47">
        <v>0</v>
      </c>
      <c r="AD107" s="47">
        <v>0</v>
      </c>
      <c r="AE107" s="48">
        <v>1.4412891580066668E-4</v>
      </c>
      <c r="AF107" s="46">
        <v>0</v>
      </c>
      <c r="AG107" s="47">
        <v>0</v>
      </c>
      <c r="AH107" s="47">
        <v>0</v>
      </c>
      <c r="AI107" s="48">
        <v>0</v>
      </c>
      <c r="AJ107" s="72">
        <v>4.0122477360455544E-2</v>
      </c>
    </row>
    <row r="108" spans="1:36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1</v>
      </c>
      <c r="F108" s="47">
        <v>0.80723440745909958</v>
      </c>
      <c r="G108" s="48">
        <v>0.96715130196286947</v>
      </c>
      <c r="H108" s="46">
        <v>2.5067201317536418E-2</v>
      </c>
      <c r="I108" s="47">
        <v>0.86811770222777584</v>
      </c>
      <c r="J108" s="47">
        <v>4.1623631805206451E-2</v>
      </c>
      <c r="K108" s="47">
        <v>0.82444434168605774</v>
      </c>
      <c r="L108" s="48">
        <v>5.2023723953722102E-2</v>
      </c>
      <c r="M108" s="46">
        <v>4.1452647080778497E-2</v>
      </c>
      <c r="N108" s="47">
        <v>0.76914818630530224</v>
      </c>
      <c r="O108" s="47">
        <v>1.4582077469731466E-2</v>
      </c>
      <c r="P108" s="47">
        <v>5.5983903780692417E-3</v>
      </c>
      <c r="Q108" s="48">
        <v>2.6156991205446421E-2</v>
      </c>
      <c r="R108" s="46">
        <v>5.6193656229588877E-2</v>
      </c>
      <c r="S108" s="47">
        <v>5.5089911431549215E-3</v>
      </c>
      <c r="T108" s="47">
        <v>0</v>
      </c>
      <c r="U108" s="47">
        <v>1.502245881378381E-2</v>
      </c>
      <c r="V108" s="48">
        <v>4.5897411340915586E-2</v>
      </c>
      <c r="W108" s="46">
        <v>0</v>
      </c>
      <c r="X108" s="47">
        <v>0</v>
      </c>
      <c r="Y108" s="47">
        <v>3.7110962837182944E-5</v>
      </c>
      <c r="Z108" s="47">
        <v>1.2456559313835081E-3</v>
      </c>
      <c r="AA108" s="47">
        <v>0</v>
      </c>
      <c r="AB108" s="47">
        <v>0</v>
      </c>
      <c r="AC108" s="47">
        <v>0</v>
      </c>
      <c r="AD108" s="47">
        <v>0</v>
      </c>
      <c r="AE108" s="48">
        <v>7.4494795999787943E-5</v>
      </c>
      <c r="AF108" s="46">
        <v>0</v>
      </c>
      <c r="AG108" s="47">
        <v>0</v>
      </c>
      <c r="AH108" s="47">
        <v>4.7658168901040993E-4</v>
      </c>
      <c r="AI108" s="48">
        <v>3.7995619138693704E-4</v>
      </c>
      <c r="AJ108" s="72">
        <v>3.3083660365751284E-2</v>
      </c>
    </row>
    <row r="109" spans="1:36" s="43" customFormat="1" x14ac:dyDescent="0.3">
      <c r="A109" s="44" t="s">
        <v>15</v>
      </c>
      <c r="B109" s="61"/>
      <c r="C109" s="95">
        <v>0.99866491662909507</v>
      </c>
      <c r="D109" s="96">
        <v>0.90218181359984062</v>
      </c>
      <c r="E109" s="96">
        <v>0.84349662220447019</v>
      </c>
      <c r="F109" s="96">
        <v>0.86670577465896192</v>
      </c>
      <c r="G109" s="48">
        <v>0.92661654500732282</v>
      </c>
      <c r="H109" s="95">
        <v>9.0531537970552772E-2</v>
      </c>
      <c r="I109" s="96">
        <v>0.8341312226099159</v>
      </c>
      <c r="J109" s="96">
        <v>6.6756955995998207E-2</v>
      </c>
      <c r="K109" s="96">
        <v>0.8505683130157915</v>
      </c>
      <c r="L109" s="48">
        <v>8.9917209401107159E-2</v>
      </c>
      <c r="M109" s="95">
        <v>5.8939923917987143E-2</v>
      </c>
      <c r="N109" s="96">
        <v>0.77972925492144107</v>
      </c>
      <c r="O109" s="96">
        <v>3.6359598642326067E-2</v>
      </c>
      <c r="P109" s="96">
        <v>9.5773233953981383E-3</v>
      </c>
      <c r="Q109" s="48">
        <v>4.4545002780750589E-2</v>
      </c>
      <c r="R109" s="95">
        <v>0.11025636606260066</v>
      </c>
      <c r="S109" s="96">
        <v>7.5015166498600225E-2</v>
      </c>
      <c r="T109" s="96">
        <v>1.6263391357243546E-2</v>
      </c>
      <c r="U109" s="96">
        <v>8.4091103606382001E-2</v>
      </c>
      <c r="V109" s="48">
        <v>0.10016637853838563</v>
      </c>
      <c r="W109" s="95">
        <v>1.2519153840940044E-3</v>
      </c>
      <c r="X109" s="96">
        <v>1.1950128109656135E-3</v>
      </c>
      <c r="Y109" s="96">
        <v>1.9917134167327704E-4</v>
      </c>
      <c r="Z109" s="96">
        <v>1.0094357738353993E-3</v>
      </c>
      <c r="AA109" s="96">
        <v>3.4020474465059188E-4</v>
      </c>
      <c r="AB109" s="96">
        <v>2.1153574033045268E-4</v>
      </c>
      <c r="AC109" s="96">
        <v>3.9828289460714338E-4</v>
      </c>
      <c r="AD109" s="96">
        <v>9.8863002065060872E-4</v>
      </c>
      <c r="AE109" s="48">
        <v>5.6675679480127489E-4</v>
      </c>
      <c r="AF109" s="95">
        <v>0</v>
      </c>
      <c r="AG109" s="96">
        <v>2.3842749487340352E-2</v>
      </c>
      <c r="AH109" s="96">
        <v>5.8837607222718402E-4</v>
      </c>
      <c r="AI109" s="48">
        <v>1.0620174494488495E-2</v>
      </c>
      <c r="AJ109" s="72">
        <v>6.8153274825211357E-2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30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46">
        <v>0.87958706637962747</v>
      </c>
      <c r="D2" s="47">
        <v>0.9550432748663108</v>
      </c>
      <c r="E2" s="47">
        <v>0.36307093730599621</v>
      </c>
      <c r="F2" s="47">
        <v>8.9178650460103592E-2</v>
      </c>
      <c r="G2" s="48">
        <v>0.82780351986727418</v>
      </c>
      <c r="H2" s="46">
        <v>0.27497691485656067</v>
      </c>
      <c r="I2" s="47">
        <v>0.16914240928493429</v>
      </c>
      <c r="J2" s="47">
        <v>0.18247623863125748</v>
      </c>
      <c r="K2" s="47">
        <v>0.29978531887582482</v>
      </c>
      <c r="L2" s="48">
        <v>0.22513547587081278</v>
      </c>
      <c r="M2" s="46">
        <v>0.12192095634196481</v>
      </c>
      <c r="N2" s="47">
        <v>0.15719250464060019</v>
      </c>
      <c r="O2" s="47">
        <v>5.7806074276777551E-2</v>
      </c>
      <c r="P2" s="47">
        <v>1.2218863115296724E-2</v>
      </c>
      <c r="Q2" s="48">
        <v>7.4396022345689511E-2</v>
      </c>
      <c r="R2" s="46">
        <v>5.1500917809373062E-2</v>
      </c>
      <c r="S2" s="47">
        <v>9.9885822706963751E-2</v>
      </c>
      <c r="T2" s="47">
        <v>2.8285711903899385E-4</v>
      </c>
      <c r="U2" s="47">
        <v>2.0524222525114547E-2</v>
      </c>
      <c r="V2" s="48">
        <v>4.3748888128783213E-2</v>
      </c>
      <c r="W2" s="46">
        <v>6.8918711953086433E-4</v>
      </c>
      <c r="X2" s="47">
        <v>1.1748317062481809E-3</v>
      </c>
      <c r="Y2" s="47">
        <v>1.1399462883828E-3</v>
      </c>
      <c r="Z2" s="47">
        <v>1.6318181929943634E-2</v>
      </c>
      <c r="AA2" s="47">
        <v>3.3423944193230186E-2</v>
      </c>
      <c r="AB2" s="47">
        <v>1.6190116930404015E-2</v>
      </c>
      <c r="AC2" s="47">
        <v>3.0776543141929129E-4</v>
      </c>
      <c r="AD2" s="47">
        <v>0</v>
      </c>
      <c r="AE2" s="48">
        <v>5.852547177944519E-3</v>
      </c>
      <c r="AF2" s="46">
        <v>0</v>
      </c>
      <c r="AG2" s="47">
        <v>3.1406715648766162E-3</v>
      </c>
      <c r="AH2" s="47">
        <v>8.4374082596360279E-4</v>
      </c>
      <c r="AI2" s="48">
        <v>1.9074065607861757E-3</v>
      </c>
      <c r="AJ2" s="72">
        <v>7.0200525469711034E-2</v>
      </c>
    </row>
    <row r="3" spans="1:36" x14ac:dyDescent="0.3">
      <c r="A3" s="1" t="s">
        <v>44</v>
      </c>
      <c r="B3" s="61" t="s">
        <v>46</v>
      </c>
      <c r="C3" s="46">
        <v>1</v>
      </c>
      <c r="D3" s="47">
        <v>1</v>
      </c>
      <c r="E3" s="47">
        <v>0</v>
      </c>
      <c r="F3" s="47">
        <v>0</v>
      </c>
      <c r="G3" s="48">
        <v>1</v>
      </c>
      <c r="H3" s="46">
        <v>0.60336666584226151</v>
      </c>
      <c r="I3" s="47">
        <v>0.20235867997417506</v>
      </c>
      <c r="J3" s="47">
        <v>0.28735133601007606</v>
      </c>
      <c r="K3" s="47">
        <v>0</v>
      </c>
      <c r="L3" s="48">
        <v>0.43235950868823153</v>
      </c>
      <c r="M3" s="46">
        <v>9.0099320678130493E-2</v>
      </c>
      <c r="N3" s="47">
        <v>0.12371068757486231</v>
      </c>
      <c r="O3" s="47">
        <v>8.1726350920567875E-2</v>
      </c>
      <c r="P3" s="47">
        <v>0</v>
      </c>
      <c r="Q3" s="48">
        <v>8.5074536319975039E-2</v>
      </c>
      <c r="R3" s="46">
        <v>0.18176887812351414</v>
      </c>
      <c r="S3" s="47">
        <v>0</v>
      </c>
      <c r="T3" s="47">
        <v>0</v>
      </c>
      <c r="U3" s="47">
        <v>6.5883145555721253E-3</v>
      </c>
      <c r="V3" s="48">
        <v>0.10726490429069731</v>
      </c>
      <c r="W3" s="46">
        <v>0</v>
      </c>
      <c r="X3" s="47">
        <v>0</v>
      </c>
      <c r="Y3" s="47">
        <v>0</v>
      </c>
      <c r="Z3" s="47">
        <v>0</v>
      </c>
      <c r="AA3" s="47">
        <v>0</v>
      </c>
      <c r="AB3" s="47">
        <v>9.2213294134408882E-4</v>
      </c>
      <c r="AC3" s="47">
        <v>0</v>
      </c>
      <c r="AD3" s="47">
        <v>0</v>
      </c>
      <c r="AE3" s="48">
        <v>7.5950314900178812E-5</v>
      </c>
      <c r="AF3" s="46">
        <v>0</v>
      </c>
      <c r="AG3" s="47">
        <v>0</v>
      </c>
      <c r="AH3" s="47">
        <v>0</v>
      </c>
      <c r="AI3" s="48">
        <v>0</v>
      </c>
      <c r="AJ3" s="72">
        <v>0.10178717403127911</v>
      </c>
    </row>
    <row r="4" spans="1:36" x14ac:dyDescent="0.3">
      <c r="A4" s="1" t="s">
        <v>44</v>
      </c>
      <c r="B4" s="61" t="s">
        <v>47</v>
      </c>
      <c r="C4" s="46">
        <v>0.99251880129114423</v>
      </c>
      <c r="D4" s="47">
        <v>0.98941568052970841</v>
      </c>
      <c r="E4" s="47">
        <v>0.99589865191342297</v>
      </c>
      <c r="F4" s="47">
        <v>0.96891312586054756</v>
      </c>
      <c r="G4" s="48">
        <v>0.99131050626511497</v>
      </c>
      <c r="H4" s="46">
        <v>5.9757369485689653E-2</v>
      </c>
      <c r="I4" s="47">
        <v>0</v>
      </c>
      <c r="J4" s="47">
        <v>5.4684249752809992E-2</v>
      </c>
      <c r="K4" s="47">
        <v>0</v>
      </c>
      <c r="L4" s="48">
        <v>5.533888467180071E-2</v>
      </c>
      <c r="M4" s="46">
        <v>5.5710602425895525E-2</v>
      </c>
      <c r="N4" s="47">
        <v>0</v>
      </c>
      <c r="O4" s="47">
        <v>2.0128359222178545E-2</v>
      </c>
      <c r="P4" s="47">
        <v>0</v>
      </c>
      <c r="Q4" s="48">
        <v>3.3394704106435309E-2</v>
      </c>
      <c r="R4" s="46">
        <v>1.7966562956004937E-2</v>
      </c>
      <c r="S4" s="47">
        <v>0</v>
      </c>
      <c r="T4" s="47">
        <v>2.079479398688146E-4</v>
      </c>
      <c r="U4" s="47">
        <v>1.0178522450158766E-3</v>
      </c>
      <c r="V4" s="48">
        <v>1.2720698890813665E-2</v>
      </c>
      <c r="W4" s="46">
        <v>1.3824469838601427E-3</v>
      </c>
      <c r="X4" s="47">
        <v>0</v>
      </c>
      <c r="Y4" s="47">
        <v>3.7974272852215733E-3</v>
      </c>
      <c r="Z4" s="47">
        <v>1.7445870548946434E-3</v>
      </c>
      <c r="AA4" s="47">
        <v>0</v>
      </c>
      <c r="AB4" s="47">
        <v>2.4483388772837894E-3</v>
      </c>
      <c r="AC4" s="47">
        <v>0</v>
      </c>
      <c r="AD4" s="47">
        <v>0</v>
      </c>
      <c r="AE4" s="48">
        <v>1.7407758080653993E-3</v>
      </c>
      <c r="AF4" s="46">
        <v>0</v>
      </c>
      <c r="AG4" s="47">
        <v>0</v>
      </c>
      <c r="AH4" s="47">
        <v>0</v>
      </c>
      <c r="AI4" s="48">
        <v>0</v>
      </c>
      <c r="AJ4" s="72">
        <v>6.2759508551147897E-2</v>
      </c>
    </row>
    <row r="5" spans="1:36" x14ac:dyDescent="0.3">
      <c r="A5" s="1" t="s">
        <v>44</v>
      </c>
      <c r="B5" s="61" t="s">
        <v>48</v>
      </c>
      <c r="C5" s="46">
        <v>0.931525802898029</v>
      </c>
      <c r="D5" s="47">
        <v>0.98094110018783554</v>
      </c>
      <c r="E5" s="47">
        <v>7.6566159695938052E-2</v>
      </c>
      <c r="F5" s="47">
        <v>9.0659249992238611E-3</v>
      </c>
      <c r="G5" s="48">
        <v>0.7404385035114962</v>
      </c>
      <c r="H5" s="46">
        <v>6.6640181220504219E-2</v>
      </c>
      <c r="I5" s="47">
        <v>0.13843226028572364</v>
      </c>
      <c r="J5" s="47">
        <v>5.893569070386951E-2</v>
      </c>
      <c r="K5" s="47">
        <v>0.13168019261490282</v>
      </c>
      <c r="L5" s="48">
        <v>6.0916687795453936E-2</v>
      </c>
      <c r="M5" s="46">
        <v>3.4295808086699957E-2</v>
      </c>
      <c r="N5" s="47">
        <v>0</v>
      </c>
      <c r="O5" s="47">
        <v>2.4259528355435146E-2</v>
      </c>
      <c r="P5" s="47">
        <v>0</v>
      </c>
      <c r="Q5" s="48">
        <v>2.7134832672933512E-2</v>
      </c>
      <c r="R5" s="46">
        <v>2.5020675234370557E-2</v>
      </c>
      <c r="S5" s="47">
        <v>1.220966148880046E-2</v>
      </c>
      <c r="T5" s="47">
        <v>9.5140879705432006E-3</v>
      </c>
      <c r="U5" s="47">
        <v>5.0732036767614768E-3</v>
      </c>
      <c r="V5" s="48">
        <v>1.8092801285998789E-2</v>
      </c>
      <c r="W5" s="46">
        <v>0</v>
      </c>
      <c r="X5" s="47">
        <v>0</v>
      </c>
      <c r="Y5" s="47">
        <v>6.5801293124062902E-4</v>
      </c>
      <c r="Z5" s="47">
        <v>0</v>
      </c>
      <c r="AA5" s="47">
        <v>0</v>
      </c>
      <c r="AB5" s="47">
        <v>7.8391401204735752E-3</v>
      </c>
      <c r="AC5" s="47">
        <v>0</v>
      </c>
      <c r="AD5" s="47">
        <v>0</v>
      </c>
      <c r="AE5" s="48">
        <v>9.5845429772779811E-4</v>
      </c>
      <c r="AF5" s="46">
        <v>0</v>
      </c>
      <c r="AG5" s="47">
        <v>0</v>
      </c>
      <c r="AH5" s="47">
        <v>0</v>
      </c>
      <c r="AI5" s="48">
        <v>0</v>
      </c>
      <c r="AJ5" s="72">
        <v>2.8668215200330534E-2</v>
      </c>
    </row>
    <row r="6" spans="1:36" x14ac:dyDescent="0.3">
      <c r="A6" s="1" t="s">
        <v>44</v>
      </c>
      <c r="B6" s="61" t="s">
        <v>49</v>
      </c>
      <c r="C6" s="46">
        <v>1</v>
      </c>
      <c r="D6" s="47">
        <v>1</v>
      </c>
      <c r="E6" s="47">
        <v>0</v>
      </c>
      <c r="F6" s="47">
        <v>5.8687909713964058E-2</v>
      </c>
      <c r="G6" s="48">
        <v>0.7485488692225154</v>
      </c>
      <c r="H6" s="46">
        <v>8.5750691813145027E-2</v>
      </c>
      <c r="I6" s="47">
        <v>0</v>
      </c>
      <c r="J6" s="47">
        <v>1.8747664730456706E-2</v>
      </c>
      <c r="K6" s="47">
        <v>0</v>
      </c>
      <c r="L6" s="48">
        <v>3.3629862031122122E-2</v>
      </c>
      <c r="M6" s="46">
        <v>1.1513259694278364E-2</v>
      </c>
      <c r="N6" s="47">
        <v>0</v>
      </c>
      <c r="O6" s="47">
        <v>8.2526624979537017E-3</v>
      </c>
      <c r="P6" s="47">
        <v>0</v>
      </c>
      <c r="Q6" s="48">
        <v>9.4496291753435151E-3</v>
      </c>
      <c r="R6" s="46">
        <v>3.092629222466706E-2</v>
      </c>
      <c r="S6" s="47">
        <v>0</v>
      </c>
      <c r="T6" s="47">
        <v>0</v>
      </c>
      <c r="U6" s="47">
        <v>4.3493226987089259E-3</v>
      </c>
      <c r="V6" s="48">
        <v>2.7465563530903993E-2</v>
      </c>
      <c r="W6" s="46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8">
        <v>0</v>
      </c>
      <c r="AF6" s="46">
        <v>0</v>
      </c>
      <c r="AG6" s="47">
        <v>0.12152106028936778</v>
      </c>
      <c r="AH6" s="47">
        <v>2.6746108537476599E-4</v>
      </c>
      <c r="AI6" s="48">
        <v>2.8152594419877507E-2</v>
      </c>
      <c r="AJ6" s="72">
        <v>3.0288117690174789E-2</v>
      </c>
    </row>
    <row r="7" spans="1:36" x14ac:dyDescent="0.3">
      <c r="A7" s="1" t="s">
        <v>44</v>
      </c>
      <c r="B7" s="61" t="s">
        <v>50</v>
      </c>
      <c r="C7" s="46">
        <v>1</v>
      </c>
      <c r="D7" s="47">
        <v>1</v>
      </c>
      <c r="E7" s="47">
        <v>0.82642403381583718</v>
      </c>
      <c r="F7" s="47">
        <v>0.76640154049822395</v>
      </c>
      <c r="G7" s="48">
        <v>0.9838482863088045</v>
      </c>
      <c r="H7" s="46">
        <v>0.18519513944673222</v>
      </c>
      <c r="I7" s="47">
        <v>0.10582052020190028</v>
      </c>
      <c r="J7" s="47">
        <v>9.3889765465428321E-2</v>
      </c>
      <c r="K7" s="47">
        <v>5.8351088277914645E-2</v>
      </c>
      <c r="L7" s="48">
        <v>0.11828420246661385</v>
      </c>
      <c r="M7" s="46">
        <v>4.7976705802920905E-2</v>
      </c>
      <c r="N7" s="47">
        <v>0</v>
      </c>
      <c r="O7" s="47">
        <v>3.3590703970948092E-2</v>
      </c>
      <c r="P7" s="47">
        <v>0</v>
      </c>
      <c r="Q7" s="48">
        <v>3.8637197630262271E-2</v>
      </c>
      <c r="R7" s="46">
        <v>2.7546724827623197E-2</v>
      </c>
      <c r="S7" s="47">
        <v>0</v>
      </c>
      <c r="T7" s="47">
        <v>1.6196002609185777E-3</v>
      </c>
      <c r="U7" s="47">
        <v>1.0529273320549164E-2</v>
      </c>
      <c r="V7" s="48">
        <v>2.2202816338267043E-2</v>
      </c>
      <c r="W7" s="46">
        <v>0</v>
      </c>
      <c r="X7" s="47">
        <v>0</v>
      </c>
      <c r="Y7" s="47">
        <v>1.1872823431253645E-3</v>
      </c>
      <c r="Z7" s="47">
        <v>1.6608929156314314E-2</v>
      </c>
      <c r="AA7" s="47">
        <v>5.918288576951182E-3</v>
      </c>
      <c r="AB7" s="47">
        <v>1.3984722975548078E-3</v>
      </c>
      <c r="AC7" s="47">
        <v>0</v>
      </c>
      <c r="AD7" s="47">
        <v>0</v>
      </c>
      <c r="AE7" s="48">
        <v>1.6945404314707409E-3</v>
      </c>
      <c r="AF7" s="46">
        <v>0</v>
      </c>
      <c r="AG7" s="47">
        <v>0</v>
      </c>
      <c r="AH7" s="47">
        <v>0</v>
      </c>
      <c r="AI7" s="48">
        <v>0</v>
      </c>
      <c r="AJ7" s="72">
        <v>6.3002435906247004E-2</v>
      </c>
    </row>
    <row r="8" spans="1:36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0.99200761568204132</v>
      </c>
      <c r="F8" s="47">
        <v>0.13326408781199522</v>
      </c>
      <c r="G8" s="48">
        <v>0.77906265017746412</v>
      </c>
      <c r="H8" s="46">
        <v>0.29592524541114784</v>
      </c>
      <c r="I8" s="47">
        <v>0.18351221626780045</v>
      </c>
      <c r="J8" s="47">
        <v>0.21159416781709595</v>
      </c>
      <c r="K8" s="47">
        <v>0</v>
      </c>
      <c r="L8" s="48">
        <v>0.23061308928983726</v>
      </c>
      <c r="M8" s="46">
        <v>0.14956603114679096</v>
      </c>
      <c r="N8" s="47">
        <v>1</v>
      </c>
      <c r="O8" s="47">
        <v>2.4248851557407827E-2</v>
      </c>
      <c r="P8" s="47">
        <v>0</v>
      </c>
      <c r="Q8" s="48">
        <v>7.2096498058274186E-2</v>
      </c>
      <c r="R8" s="46">
        <v>2.4411692592510536E-2</v>
      </c>
      <c r="S8" s="47">
        <v>0</v>
      </c>
      <c r="T8" s="47">
        <v>0</v>
      </c>
      <c r="U8" s="47">
        <v>1.9094551342921484E-3</v>
      </c>
      <c r="V8" s="48">
        <v>1.8265165439332751E-2</v>
      </c>
      <c r="W8" s="46">
        <v>0</v>
      </c>
      <c r="X8" s="47">
        <v>0</v>
      </c>
      <c r="Y8" s="47">
        <v>5.2388018293241044E-4</v>
      </c>
      <c r="Z8" s="47">
        <v>0</v>
      </c>
      <c r="AA8" s="47">
        <v>0</v>
      </c>
      <c r="AB8" s="47">
        <v>6.5382126129127525E-3</v>
      </c>
      <c r="AC8" s="47">
        <v>0</v>
      </c>
      <c r="AD8" s="47">
        <v>0</v>
      </c>
      <c r="AE8" s="48">
        <v>5.8608100026008721E-4</v>
      </c>
      <c r="AF8" s="46">
        <v>0</v>
      </c>
      <c r="AG8" s="47">
        <v>0</v>
      </c>
      <c r="AH8" s="47">
        <v>0</v>
      </c>
      <c r="AI8" s="48">
        <v>0</v>
      </c>
      <c r="AJ8" s="72">
        <v>5.7960652935391939E-2</v>
      </c>
    </row>
    <row r="9" spans="1:36" x14ac:dyDescent="0.3">
      <c r="A9" s="1" t="s">
        <v>44</v>
      </c>
      <c r="B9" s="61" t="s">
        <v>52</v>
      </c>
      <c r="C9" s="46">
        <v>1</v>
      </c>
      <c r="D9" s="47">
        <v>0.41652749643300824</v>
      </c>
      <c r="E9" s="47">
        <v>0.76733345925435859</v>
      </c>
      <c r="F9" s="47">
        <v>0.69390247822021811</v>
      </c>
      <c r="G9" s="48">
        <v>0.79259613978833054</v>
      </c>
      <c r="H9" s="46">
        <v>0.24576046326604781</v>
      </c>
      <c r="I9" s="47">
        <v>0.2134806329610654</v>
      </c>
      <c r="J9" s="47">
        <v>0.26609080751480763</v>
      </c>
      <c r="K9" s="47">
        <v>0</v>
      </c>
      <c r="L9" s="48">
        <v>0.25893460364020204</v>
      </c>
      <c r="M9" s="46">
        <v>0.19230062440529033</v>
      </c>
      <c r="N9" s="47">
        <v>0</v>
      </c>
      <c r="O9" s="47">
        <v>6.7737256661307935E-2</v>
      </c>
      <c r="P9" s="47">
        <v>0</v>
      </c>
      <c r="Q9" s="48">
        <v>0.10427334689237497</v>
      </c>
      <c r="R9" s="46">
        <v>3.3147401581627885E-2</v>
      </c>
      <c r="S9" s="47">
        <v>0</v>
      </c>
      <c r="T9" s="47">
        <v>0</v>
      </c>
      <c r="U9" s="47">
        <v>1.6720727327341225E-2</v>
      </c>
      <c r="V9" s="48">
        <v>2.6308574391058038E-2</v>
      </c>
      <c r="W9" s="46">
        <v>0</v>
      </c>
      <c r="X9" s="47">
        <v>0</v>
      </c>
      <c r="Y9" s="47">
        <v>9.8833442067210626E-3</v>
      </c>
      <c r="Z9" s="47">
        <v>4.9912920477193624E-2</v>
      </c>
      <c r="AA9" s="47">
        <v>3.4812206651335027E-3</v>
      </c>
      <c r="AB9" s="47">
        <v>0</v>
      </c>
      <c r="AC9" s="47">
        <v>0</v>
      </c>
      <c r="AD9" s="47">
        <v>0</v>
      </c>
      <c r="AE9" s="48">
        <v>2.3398204875739763E-3</v>
      </c>
      <c r="AF9" s="46">
        <v>0</v>
      </c>
      <c r="AG9" s="47">
        <v>0</v>
      </c>
      <c r="AH9" s="47">
        <v>0</v>
      </c>
      <c r="AI9" s="48">
        <v>0</v>
      </c>
      <c r="AJ9" s="72">
        <v>5.8320015413103651E-2</v>
      </c>
    </row>
    <row r="10" spans="1:36" x14ac:dyDescent="0.3">
      <c r="A10" s="1" t="s">
        <v>168</v>
      </c>
      <c r="B10" s="61" t="s">
        <v>53</v>
      </c>
      <c r="C10" s="46">
        <v>0.54821484084808325</v>
      </c>
      <c r="D10" s="47">
        <v>0.95153202073146315</v>
      </c>
      <c r="E10" s="47">
        <v>0.56716975618484389</v>
      </c>
      <c r="F10" s="47">
        <v>0</v>
      </c>
      <c r="G10" s="48">
        <v>0.58880852023839825</v>
      </c>
      <c r="H10" s="46">
        <v>0.2639220504022165</v>
      </c>
      <c r="I10" s="47">
        <v>0.36368437434498796</v>
      </c>
      <c r="J10" s="47">
        <v>1.1396076333465326E-2</v>
      </c>
      <c r="K10" s="47">
        <v>0</v>
      </c>
      <c r="L10" s="48">
        <v>9.7236587474750058E-2</v>
      </c>
      <c r="M10" s="46">
        <v>9.9027452805500557E-2</v>
      </c>
      <c r="N10" s="47">
        <v>0.55329771315356635</v>
      </c>
      <c r="O10" s="47">
        <v>1.8025365378669705E-2</v>
      </c>
      <c r="P10" s="47">
        <v>5.5885467486433867E-2</v>
      </c>
      <c r="Q10" s="48">
        <v>4.6356442562908856E-2</v>
      </c>
      <c r="R10" s="46">
        <v>4.4613555097060852E-2</v>
      </c>
      <c r="S10" s="47">
        <v>0</v>
      </c>
      <c r="T10" s="47">
        <v>0</v>
      </c>
      <c r="U10" s="47">
        <v>2.4335998916782477E-2</v>
      </c>
      <c r="V10" s="48">
        <v>3.4148292117149884E-2</v>
      </c>
      <c r="W10" s="46">
        <v>0</v>
      </c>
      <c r="X10" s="47">
        <v>0</v>
      </c>
      <c r="Y10" s="47">
        <v>3.9916665153829191E-3</v>
      </c>
      <c r="Z10" s="47">
        <v>1.483158311987051E-4</v>
      </c>
      <c r="AA10" s="47">
        <v>9.2339691170351752E-4</v>
      </c>
      <c r="AB10" s="47">
        <v>0</v>
      </c>
      <c r="AC10" s="47">
        <v>0</v>
      </c>
      <c r="AD10" s="47">
        <v>0</v>
      </c>
      <c r="AE10" s="48">
        <v>2.4588612696200754E-4</v>
      </c>
      <c r="AF10" s="46">
        <v>0</v>
      </c>
      <c r="AG10" s="47">
        <v>0</v>
      </c>
      <c r="AH10" s="47">
        <v>0</v>
      </c>
      <c r="AI10" s="48">
        <v>0</v>
      </c>
      <c r="AJ10" s="72">
        <v>2.9068384058444426E-2</v>
      </c>
    </row>
    <row r="11" spans="1:36" x14ac:dyDescent="0.3">
      <c r="A11" s="1" t="s">
        <v>54</v>
      </c>
      <c r="B11" s="61" t="s">
        <v>55</v>
      </c>
      <c r="C11" s="46">
        <v>0.56445974570769963</v>
      </c>
      <c r="D11" s="47">
        <v>1</v>
      </c>
      <c r="E11" s="47">
        <v>0.80635257521579695</v>
      </c>
      <c r="F11" s="47">
        <v>0.52775110583580009</v>
      </c>
      <c r="G11" s="48">
        <v>0.69724636688299024</v>
      </c>
      <c r="H11" s="46">
        <v>0.28007602688910177</v>
      </c>
      <c r="I11" s="47">
        <v>0.49462796028065237</v>
      </c>
      <c r="J11" s="47">
        <v>0.24831554588428378</v>
      </c>
      <c r="K11" s="47">
        <v>6.0391462110178623E-2</v>
      </c>
      <c r="L11" s="48">
        <v>0.2601681433558774</v>
      </c>
      <c r="M11" s="46">
        <v>0.14055352616311967</v>
      </c>
      <c r="N11" s="47">
        <v>6.197934878093795E-2</v>
      </c>
      <c r="O11" s="47">
        <v>3.5084938698185505E-2</v>
      </c>
      <c r="P11" s="47">
        <v>0</v>
      </c>
      <c r="Q11" s="48">
        <v>7.446540065792577E-2</v>
      </c>
      <c r="R11" s="46">
        <v>6.5980978931421991E-2</v>
      </c>
      <c r="S11" s="47">
        <v>5.633855243989272E-2</v>
      </c>
      <c r="T11" s="47">
        <v>2.0939529266362996E-2</v>
      </c>
      <c r="U11" s="47">
        <v>9.2491566249457129E-3</v>
      </c>
      <c r="V11" s="48">
        <v>4.8600387824155156E-2</v>
      </c>
      <c r="W11" s="46">
        <v>1.2774427297831774E-4</v>
      </c>
      <c r="X11" s="47">
        <v>1.2452576536092438E-3</v>
      </c>
      <c r="Y11" s="47">
        <v>8.2604603342785968E-3</v>
      </c>
      <c r="Z11" s="47">
        <v>0</v>
      </c>
      <c r="AA11" s="47">
        <v>6.9228493385814736E-3</v>
      </c>
      <c r="AB11" s="47">
        <v>0</v>
      </c>
      <c r="AC11" s="47">
        <v>0</v>
      </c>
      <c r="AD11" s="47">
        <v>0</v>
      </c>
      <c r="AE11" s="48">
        <v>3.3624755300366723E-3</v>
      </c>
      <c r="AF11" s="46">
        <v>0</v>
      </c>
      <c r="AG11" s="47">
        <v>1.0681000950742462E-2</v>
      </c>
      <c r="AH11" s="47">
        <v>0</v>
      </c>
      <c r="AI11" s="48">
        <v>4.5154945669601595E-3</v>
      </c>
      <c r="AJ11" s="72">
        <v>7.3094014358138865E-2</v>
      </c>
    </row>
    <row r="12" spans="1:36" x14ac:dyDescent="0.3">
      <c r="A12" s="1" t="s">
        <v>54</v>
      </c>
      <c r="B12" s="61" t="s">
        <v>56</v>
      </c>
      <c r="C12" s="46">
        <v>0.87842224391125678</v>
      </c>
      <c r="D12" s="47">
        <v>0.84345945180834625</v>
      </c>
      <c r="E12" s="47">
        <v>0.86799477508086909</v>
      </c>
      <c r="F12" s="47">
        <v>8.1756269446886964E-2</v>
      </c>
      <c r="G12" s="48">
        <v>0.85104623163149473</v>
      </c>
      <c r="H12" s="46">
        <v>0.45390922827719449</v>
      </c>
      <c r="I12" s="47">
        <v>0</v>
      </c>
      <c r="J12" s="47">
        <v>0.34909083352473502</v>
      </c>
      <c r="K12" s="47">
        <v>6.1055614809804461E-2</v>
      </c>
      <c r="L12" s="48">
        <v>0.36397832912113909</v>
      </c>
      <c r="M12" s="46">
        <v>0.12170632053228343</v>
      </c>
      <c r="N12" s="47">
        <v>0.23552898903180217</v>
      </c>
      <c r="O12" s="47">
        <v>4.1900330570684187E-2</v>
      </c>
      <c r="P12" s="47">
        <v>0</v>
      </c>
      <c r="Q12" s="48">
        <v>6.5398246533041521E-2</v>
      </c>
      <c r="R12" s="46">
        <v>7.7342506086320886E-2</v>
      </c>
      <c r="S12" s="47">
        <v>8.4765100014986272E-3</v>
      </c>
      <c r="T12" s="47">
        <v>1.6649473911325213E-3</v>
      </c>
      <c r="U12" s="47">
        <v>1.6612811862596756E-2</v>
      </c>
      <c r="V12" s="48">
        <v>5.7088778366119197E-2</v>
      </c>
      <c r="W12" s="46">
        <v>0</v>
      </c>
      <c r="X12" s="47">
        <v>1.0331640290346909E-3</v>
      </c>
      <c r="Y12" s="47">
        <v>1.0781155721876608E-2</v>
      </c>
      <c r="Z12" s="47">
        <v>0</v>
      </c>
      <c r="AA12" s="47">
        <v>0</v>
      </c>
      <c r="AB12" s="47">
        <v>2.8016752144006062E-3</v>
      </c>
      <c r="AC12" s="47">
        <v>0</v>
      </c>
      <c r="AD12" s="47">
        <v>0</v>
      </c>
      <c r="AE12" s="48">
        <v>1.6219464030269863E-3</v>
      </c>
      <c r="AF12" s="46">
        <v>0</v>
      </c>
      <c r="AG12" s="47">
        <v>1.4916561999531522E-3</v>
      </c>
      <c r="AH12" s="47">
        <v>5.4381679265076742E-4</v>
      </c>
      <c r="AI12" s="48">
        <v>7.7257007402845512E-4</v>
      </c>
      <c r="AJ12" s="72">
        <v>7.1821081848338408E-2</v>
      </c>
    </row>
    <row r="13" spans="1:36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0.36083461197295119</v>
      </c>
      <c r="F13" s="47">
        <v>0.15017252465387651</v>
      </c>
      <c r="G13" s="48">
        <v>0.33297133078365637</v>
      </c>
      <c r="H13" s="46">
        <v>0.5477739120720968</v>
      </c>
      <c r="I13" s="47">
        <v>0.7041227509051825</v>
      </c>
      <c r="J13" s="47">
        <v>0.26832117613539597</v>
      </c>
      <c r="K13" s="47">
        <v>0</v>
      </c>
      <c r="L13" s="48">
        <v>0.36902935468467857</v>
      </c>
      <c r="M13" s="46">
        <v>3.6927811400774772E-2</v>
      </c>
      <c r="N13" s="47">
        <v>0.20961659893041662</v>
      </c>
      <c r="O13" s="47">
        <v>3.256970309128833E-2</v>
      </c>
      <c r="P13" s="47">
        <v>0</v>
      </c>
      <c r="Q13" s="48">
        <v>3.3333379940175066E-2</v>
      </c>
      <c r="R13" s="46">
        <v>5.5910561054311435E-2</v>
      </c>
      <c r="S13" s="47">
        <v>0.1075743738357703</v>
      </c>
      <c r="T13" s="47">
        <v>0</v>
      </c>
      <c r="U13" s="47">
        <v>1.4561166551607066E-2</v>
      </c>
      <c r="V13" s="48">
        <v>4.5469619029676223E-2</v>
      </c>
      <c r="W13" s="46">
        <v>0</v>
      </c>
      <c r="X13" s="47">
        <v>0</v>
      </c>
      <c r="Y13" s="47">
        <v>0</v>
      </c>
      <c r="Z13" s="47">
        <v>0</v>
      </c>
      <c r="AA13" s="47">
        <v>2.4185032163651414E-2</v>
      </c>
      <c r="AB13" s="47">
        <v>0</v>
      </c>
      <c r="AC13" s="47">
        <v>0</v>
      </c>
      <c r="AD13" s="47">
        <v>0</v>
      </c>
      <c r="AE13" s="48">
        <v>1.6481515505124783E-3</v>
      </c>
      <c r="AF13" s="46">
        <v>0</v>
      </c>
      <c r="AG13" s="47">
        <v>0</v>
      </c>
      <c r="AH13" s="47">
        <v>0</v>
      </c>
      <c r="AI13" s="48">
        <v>0</v>
      </c>
      <c r="AJ13" s="72">
        <v>3.4294842565331815E-2</v>
      </c>
    </row>
    <row r="14" spans="1:36" x14ac:dyDescent="0.3">
      <c r="A14" s="1" t="s">
        <v>54</v>
      </c>
      <c r="B14" s="61" t="s">
        <v>58</v>
      </c>
      <c r="C14" s="46">
        <v>0.91196534703751808</v>
      </c>
      <c r="D14" s="47">
        <v>0.98704567672452537</v>
      </c>
      <c r="E14" s="47">
        <v>0.77034108328632256</v>
      </c>
      <c r="F14" s="47">
        <v>0.43952648541677319</v>
      </c>
      <c r="G14" s="48">
        <v>0.86117257358561272</v>
      </c>
      <c r="H14" s="46">
        <v>0.41518262375353282</v>
      </c>
      <c r="I14" s="47">
        <v>9.718351026632914E-2</v>
      </c>
      <c r="J14" s="47">
        <v>0.21673481684770349</v>
      </c>
      <c r="K14" s="47">
        <v>0.15229199248471886</v>
      </c>
      <c r="L14" s="48">
        <v>0.2909552006150124</v>
      </c>
      <c r="M14" s="46">
        <v>0.12761906221628358</v>
      </c>
      <c r="N14" s="47">
        <v>0.26122046610247529</v>
      </c>
      <c r="O14" s="47">
        <v>8.4496325714362566E-2</v>
      </c>
      <c r="P14" s="47">
        <v>6.897262378617279E-2</v>
      </c>
      <c r="Q14" s="48">
        <v>9.7952445630847082E-2</v>
      </c>
      <c r="R14" s="46">
        <v>8.8204566276109342E-2</v>
      </c>
      <c r="S14" s="47">
        <v>9.6767591613112006E-2</v>
      </c>
      <c r="T14" s="47">
        <v>2.6813460137062047E-2</v>
      </c>
      <c r="U14" s="47">
        <v>5.7031071547666096E-2</v>
      </c>
      <c r="V14" s="48">
        <v>7.3955250650306836E-2</v>
      </c>
      <c r="W14" s="46">
        <v>2.6464686221463231E-3</v>
      </c>
      <c r="X14" s="47">
        <v>0</v>
      </c>
      <c r="Y14" s="47">
        <v>4.0899417612642926E-3</v>
      </c>
      <c r="Z14" s="47">
        <v>0</v>
      </c>
      <c r="AA14" s="47">
        <v>6.242819801172814E-3</v>
      </c>
      <c r="AB14" s="47">
        <v>0</v>
      </c>
      <c r="AC14" s="47">
        <v>0</v>
      </c>
      <c r="AD14" s="47">
        <v>0</v>
      </c>
      <c r="AE14" s="48">
        <v>3.4703263398756568E-3</v>
      </c>
      <c r="AF14" s="46">
        <v>4.4272183967305313E-4</v>
      </c>
      <c r="AG14" s="47">
        <v>3.8215709780778651E-2</v>
      </c>
      <c r="AH14" s="47">
        <v>4.920562166517767E-5</v>
      </c>
      <c r="AI14" s="48">
        <v>1.4283024418375881E-2</v>
      </c>
      <c r="AJ14" s="72">
        <v>0.1145984626282136</v>
      </c>
    </row>
    <row r="15" spans="1:36" x14ac:dyDescent="0.3">
      <c r="A15" s="1" t="s">
        <v>54</v>
      </c>
      <c r="B15" s="61" t="s">
        <v>59</v>
      </c>
      <c r="C15" s="46">
        <v>0.99999999999999978</v>
      </c>
      <c r="D15" s="47">
        <v>0.9931342530084456</v>
      </c>
      <c r="E15" s="47">
        <v>0.37249330524801727</v>
      </c>
      <c r="F15" s="47">
        <v>0.22331243557040048</v>
      </c>
      <c r="G15" s="48">
        <v>0.63770149352604677</v>
      </c>
      <c r="H15" s="46">
        <v>0.19942474429667242</v>
      </c>
      <c r="I15" s="47">
        <v>0.20988553558171136</v>
      </c>
      <c r="J15" s="47">
        <v>8.8462569043454717E-2</v>
      </c>
      <c r="K15" s="47">
        <v>3.6374776473770715E-2</v>
      </c>
      <c r="L15" s="48">
        <v>0.12418202085578323</v>
      </c>
      <c r="M15" s="46">
        <v>0.10324885380088521</v>
      </c>
      <c r="N15" s="47">
        <v>5.722351919074644E-2</v>
      </c>
      <c r="O15" s="47">
        <v>1.9799739234689005E-2</v>
      </c>
      <c r="P15" s="47">
        <v>0</v>
      </c>
      <c r="Q15" s="48">
        <v>3.5641628201700734E-2</v>
      </c>
      <c r="R15" s="46">
        <v>4.4518459867883629E-2</v>
      </c>
      <c r="S15" s="47">
        <v>3.9891680902061785E-2</v>
      </c>
      <c r="T15" s="47">
        <v>1.8434699306241152E-3</v>
      </c>
      <c r="U15" s="47">
        <v>1.4518726253333574E-2</v>
      </c>
      <c r="V15" s="48">
        <v>3.663309444849272E-2</v>
      </c>
      <c r="W15" s="46">
        <v>0</v>
      </c>
      <c r="X15" s="47">
        <v>0</v>
      </c>
      <c r="Y15" s="47">
        <v>4.5108532959925809E-4</v>
      </c>
      <c r="Z15" s="47">
        <v>3.2484331599480841E-3</v>
      </c>
      <c r="AA15" s="47">
        <v>1.8233205248685013E-3</v>
      </c>
      <c r="AB15" s="47">
        <v>0</v>
      </c>
      <c r="AC15" s="47">
        <v>0</v>
      </c>
      <c r="AD15" s="47">
        <v>0</v>
      </c>
      <c r="AE15" s="48">
        <v>4.0535957815220037E-4</v>
      </c>
      <c r="AF15" s="46">
        <v>0</v>
      </c>
      <c r="AG15" s="47">
        <v>8.4473786962784656E-3</v>
      </c>
      <c r="AH15" s="47">
        <v>3.8465111354319781E-4</v>
      </c>
      <c r="AI15" s="48">
        <v>4.9149736434136258E-3</v>
      </c>
      <c r="AJ15" s="72">
        <v>4.1915038467019189E-2</v>
      </c>
    </row>
    <row r="16" spans="1:36" x14ac:dyDescent="0.3">
      <c r="A16" s="1" t="s">
        <v>54</v>
      </c>
      <c r="B16" s="61" t="s">
        <v>60</v>
      </c>
      <c r="C16" s="46">
        <v>0.93936350749805531</v>
      </c>
      <c r="D16" s="47">
        <v>0.96369309052233088</v>
      </c>
      <c r="E16" s="47">
        <v>0.69987687309326885</v>
      </c>
      <c r="F16" s="47">
        <v>0.36443382761259918</v>
      </c>
      <c r="G16" s="48">
        <v>0.75767625349472467</v>
      </c>
      <c r="H16" s="46">
        <v>0.46161318632672876</v>
      </c>
      <c r="I16" s="47">
        <v>0.38594112840194011</v>
      </c>
      <c r="J16" s="47">
        <v>0.30042915074595583</v>
      </c>
      <c r="K16" s="47">
        <v>0.48436351941196387</v>
      </c>
      <c r="L16" s="48">
        <v>0.34601063071573313</v>
      </c>
      <c r="M16" s="46">
        <v>0.2021275182388971</v>
      </c>
      <c r="N16" s="47">
        <v>7.7550048020170598E-2</v>
      </c>
      <c r="O16" s="47">
        <v>7.2675671924185059E-2</v>
      </c>
      <c r="P16" s="47">
        <v>5.0901832299789652E-2</v>
      </c>
      <c r="Q16" s="48">
        <v>0.10508205091066071</v>
      </c>
      <c r="R16" s="46">
        <v>6.9143735902608763E-2</v>
      </c>
      <c r="S16" s="47">
        <v>0.24790223291788427</v>
      </c>
      <c r="T16" s="47">
        <v>1.5074811427274776E-3</v>
      </c>
      <c r="U16" s="47">
        <v>2.169599960324305E-2</v>
      </c>
      <c r="V16" s="48">
        <v>5.7333904101927131E-2</v>
      </c>
      <c r="W16" s="46">
        <v>9.5785308007533004E-5</v>
      </c>
      <c r="X16" s="47">
        <v>0</v>
      </c>
      <c r="Y16" s="47">
        <v>2.6893140495847503E-3</v>
      </c>
      <c r="Z16" s="47">
        <v>1.0344166846803624E-2</v>
      </c>
      <c r="AA16" s="47">
        <v>2.4942155940129284E-3</v>
      </c>
      <c r="AB16" s="47">
        <v>5.7879900271846007E-3</v>
      </c>
      <c r="AC16" s="47">
        <v>3.2067147568705157E-3</v>
      </c>
      <c r="AD16" s="47">
        <v>0</v>
      </c>
      <c r="AE16" s="48">
        <v>2.1963996414612634E-3</v>
      </c>
      <c r="AF16" s="46">
        <v>3.6571545136411109E-2</v>
      </c>
      <c r="AG16" s="47">
        <v>1.0479953656318888E-2</v>
      </c>
      <c r="AH16" s="47">
        <v>2.3925809117122601E-4</v>
      </c>
      <c r="AI16" s="48">
        <v>4.6413339545787443E-3</v>
      </c>
      <c r="AJ16" s="72">
        <v>8.43754074118198E-2</v>
      </c>
    </row>
    <row r="17" spans="1:36" x14ac:dyDescent="0.3">
      <c r="A17" s="1" t="s">
        <v>54</v>
      </c>
      <c r="B17" s="61" t="s">
        <v>61</v>
      </c>
      <c r="C17" s="46">
        <v>0.99859948718864522</v>
      </c>
      <c r="D17" s="47">
        <v>0.98573056599060849</v>
      </c>
      <c r="E17" s="47">
        <v>0.50389741902881824</v>
      </c>
      <c r="F17" s="47">
        <v>0.23925913351933076</v>
      </c>
      <c r="G17" s="48">
        <v>0.89920919830363588</v>
      </c>
      <c r="H17" s="46">
        <v>0.11430422918493997</v>
      </c>
      <c r="I17" s="47">
        <v>3.9245642364970745E-2</v>
      </c>
      <c r="J17" s="47">
        <v>0.15168268112028452</v>
      </c>
      <c r="K17" s="47">
        <v>0</v>
      </c>
      <c r="L17" s="48">
        <v>0.13501978586977509</v>
      </c>
      <c r="M17" s="46">
        <v>6.6488171923240497E-2</v>
      </c>
      <c r="N17" s="47">
        <v>0</v>
      </c>
      <c r="O17" s="47">
        <v>3.8638561339349758E-2</v>
      </c>
      <c r="P17" s="47">
        <v>0</v>
      </c>
      <c r="Q17" s="48">
        <v>4.9421996989554504E-2</v>
      </c>
      <c r="R17" s="46">
        <v>3.8385716721364344E-2</v>
      </c>
      <c r="S17" s="47">
        <v>0.1543400053126851</v>
      </c>
      <c r="T17" s="47">
        <v>4.5040636681201235E-3</v>
      </c>
      <c r="U17" s="47">
        <v>6.5578309892061178E-3</v>
      </c>
      <c r="V17" s="48">
        <v>2.1657626725404208E-2</v>
      </c>
      <c r="W17" s="46">
        <v>0</v>
      </c>
      <c r="X17" s="47">
        <v>0</v>
      </c>
      <c r="Y17" s="47">
        <v>0</v>
      </c>
      <c r="Z17" s="47">
        <v>0</v>
      </c>
      <c r="AA17" s="47">
        <v>1.5892501492388265E-5</v>
      </c>
      <c r="AB17" s="47">
        <v>3.7756371572664899E-4</v>
      </c>
      <c r="AC17" s="47">
        <v>0</v>
      </c>
      <c r="AD17" s="47">
        <v>0</v>
      </c>
      <c r="AE17" s="48">
        <v>8.3188785019446763E-5</v>
      </c>
      <c r="AF17" s="46">
        <v>0</v>
      </c>
      <c r="AG17" s="47">
        <v>0</v>
      </c>
      <c r="AH17" s="47">
        <v>0</v>
      </c>
      <c r="AI17" s="48">
        <v>0</v>
      </c>
      <c r="AJ17" s="72">
        <v>3.1607928393116935E-2</v>
      </c>
    </row>
    <row r="18" spans="1:36" x14ac:dyDescent="0.3">
      <c r="A18" s="1" t="s">
        <v>54</v>
      </c>
      <c r="B18" s="61" t="s">
        <v>62</v>
      </c>
      <c r="C18" s="46">
        <v>0.99999999999999978</v>
      </c>
      <c r="D18" s="47">
        <v>0.5045271842421688</v>
      </c>
      <c r="E18" s="47">
        <v>0.63184437847876829</v>
      </c>
      <c r="F18" s="47">
        <v>6.4032245514482333E-2</v>
      </c>
      <c r="G18" s="48">
        <v>0.6895422422949623</v>
      </c>
      <c r="H18" s="46">
        <v>0.31011355234463606</v>
      </c>
      <c r="I18" s="47">
        <v>7.0158512482393978E-2</v>
      </c>
      <c r="J18" s="47">
        <v>8.0787767102805913E-2</v>
      </c>
      <c r="K18" s="47">
        <v>3.8993906338164117E-2</v>
      </c>
      <c r="L18" s="48">
        <v>0.16609431139211828</v>
      </c>
      <c r="M18" s="46">
        <v>0.13931109959346802</v>
      </c>
      <c r="N18" s="47">
        <v>0</v>
      </c>
      <c r="O18" s="47">
        <v>1.8669467646434457E-2</v>
      </c>
      <c r="P18" s="47">
        <v>3.851809595877722E-2</v>
      </c>
      <c r="Q18" s="48">
        <v>5.3874771068326291E-2</v>
      </c>
      <c r="R18" s="46">
        <v>6.2352202414020189E-2</v>
      </c>
      <c r="S18" s="47">
        <v>2.3081338417434153E-2</v>
      </c>
      <c r="T18" s="47">
        <v>1.9410591601797689E-2</v>
      </c>
      <c r="U18" s="47">
        <v>1.0085550528646478E-2</v>
      </c>
      <c r="V18" s="48">
        <v>5.1951429109316292E-2</v>
      </c>
      <c r="W18" s="46">
        <v>0</v>
      </c>
      <c r="X18" s="47">
        <v>0</v>
      </c>
      <c r="Y18" s="47">
        <v>4.0299559244418715E-4</v>
      </c>
      <c r="Z18" s="47">
        <v>0</v>
      </c>
      <c r="AA18" s="47">
        <v>1.997074422025374E-3</v>
      </c>
      <c r="AB18" s="47">
        <v>0</v>
      </c>
      <c r="AC18" s="47">
        <v>0</v>
      </c>
      <c r="AD18" s="47">
        <v>0</v>
      </c>
      <c r="AE18" s="48">
        <v>5.2393388695801807E-4</v>
      </c>
      <c r="AF18" s="46">
        <v>0</v>
      </c>
      <c r="AG18" s="47">
        <v>3.767001787328755E-4</v>
      </c>
      <c r="AH18" s="47">
        <v>0</v>
      </c>
      <c r="AI18" s="48">
        <v>2.7504085049346775E-4</v>
      </c>
      <c r="AJ18" s="72">
        <v>5.819035557524932E-2</v>
      </c>
    </row>
    <row r="19" spans="1:36" x14ac:dyDescent="0.3">
      <c r="A19" s="1" t="s">
        <v>54</v>
      </c>
      <c r="B19" s="61" t="s">
        <v>63</v>
      </c>
      <c r="C19" s="46">
        <v>0.99999999999999989</v>
      </c>
      <c r="D19" s="47">
        <v>1</v>
      </c>
      <c r="E19" s="47">
        <v>0.25412184026438994</v>
      </c>
      <c r="F19" s="47">
        <v>0</v>
      </c>
      <c r="G19" s="48">
        <v>0.7422505664411061</v>
      </c>
      <c r="H19" s="46">
        <v>0.19760113225724155</v>
      </c>
      <c r="I19" s="47">
        <v>0.10470361296105088</v>
      </c>
      <c r="J19" s="47">
        <v>0.15709289792159431</v>
      </c>
      <c r="K19" s="47">
        <v>0</v>
      </c>
      <c r="L19" s="48">
        <v>0.16965297801486287</v>
      </c>
      <c r="M19" s="46">
        <v>6.597371984997151E-2</v>
      </c>
      <c r="N19" s="47">
        <v>0.41300823535993691</v>
      </c>
      <c r="O19" s="47">
        <v>3.340165356075947E-2</v>
      </c>
      <c r="P19" s="47">
        <v>0</v>
      </c>
      <c r="Q19" s="48">
        <v>4.0254060403571303E-2</v>
      </c>
      <c r="R19" s="46">
        <v>6.7372701719861122E-2</v>
      </c>
      <c r="S19" s="47">
        <v>0</v>
      </c>
      <c r="T19" s="47">
        <v>1.6843635365487216E-2</v>
      </c>
      <c r="U19" s="47">
        <v>9.7545403136594221E-3</v>
      </c>
      <c r="V19" s="48">
        <v>5.4766132971565275E-2</v>
      </c>
      <c r="W19" s="46">
        <v>0</v>
      </c>
      <c r="X19" s="47">
        <v>0</v>
      </c>
      <c r="Y19" s="47">
        <v>3.32165188737637E-3</v>
      </c>
      <c r="Z19" s="47">
        <v>7.8878243323186915E-3</v>
      </c>
      <c r="AA19" s="47">
        <v>1.1283251483274907E-2</v>
      </c>
      <c r="AB19" s="47">
        <v>3.4338280107639942E-3</v>
      </c>
      <c r="AC19" s="47">
        <v>8.1017104340678804E-3</v>
      </c>
      <c r="AD19" s="47">
        <v>0</v>
      </c>
      <c r="AE19" s="48">
        <v>5.7590033181752574E-3</v>
      </c>
      <c r="AF19" s="46">
        <v>0</v>
      </c>
      <c r="AG19" s="47">
        <v>2.8079604069640779E-3</v>
      </c>
      <c r="AH19" s="47">
        <v>0</v>
      </c>
      <c r="AI19" s="48">
        <v>1.8568973788393199E-3</v>
      </c>
      <c r="AJ19" s="72">
        <v>6.3718206572731639E-2</v>
      </c>
    </row>
    <row r="20" spans="1:36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0.92414307192901557</v>
      </c>
      <c r="F20" s="47">
        <v>0.17147332804176404</v>
      </c>
      <c r="G20" s="48">
        <v>0.81174103449867796</v>
      </c>
      <c r="H20" s="46">
        <v>0.14856108599233933</v>
      </c>
      <c r="I20" s="47">
        <v>0</v>
      </c>
      <c r="J20" s="47">
        <v>0.20835505489303863</v>
      </c>
      <c r="K20" s="47">
        <v>0</v>
      </c>
      <c r="L20" s="48">
        <v>0.18995406197087281</v>
      </c>
      <c r="M20" s="46">
        <v>2.117818862990142E-2</v>
      </c>
      <c r="N20" s="47">
        <v>0</v>
      </c>
      <c r="O20" s="47">
        <v>4.4019254843642594E-2</v>
      </c>
      <c r="P20" s="47">
        <v>0</v>
      </c>
      <c r="Q20" s="48">
        <v>3.7254094864033013E-2</v>
      </c>
      <c r="R20" s="46">
        <v>3.339719881576312E-2</v>
      </c>
      <c r="S20" s="47">
        <v>7.5411868214849437E-2</v>
      </c>
      <c r="T20" s="47">
        <v>2.4944142730960049E-3</v>
      </c>
      <c r="U20" s="47">
        <v>9.2823832023453748E-3</v>
      </c>
      <c r="V20" s="48">
        <v>2.4763598056716182E-2</v>
      </c>
      <c r="W20" s="46">
        <v>5.034190158159629E-5</v>
      </c>
      <c r="X20" s="47">
        <v>0</v>
      </c>
      <c r="Y20" s="47">
        <v>1.7920872011990354E-2</v>
      </c>
      <c r="Z20" s="47">
        <v>7.3349746243122668E-2</v>
      </c>
      <c r="AA20" s="47">
        <v>0</v>
      </c>
      <c r="AB20" s="47">
        <v>0</v>
      </c>
      <c r="AC20" s="47">
        <v>0</v>
      </c>
      <c r="AD20" s="47">
        <v>0</v>
      </c>
      <c r="AE20" s="48">
        <v>3.8028801154475706E-3</v>
      </c>
      <c r="AF20" s="46">
        <v>0</v>
      </c>
      <c r="AG20" s="47">
        <v>5.4808548232281575E-2</v>
      </c>
      <c r="AH20" s="47">
        <v>0</v>
      </c>
      <c r="AI20" s="48">
        <v>1.5669813218631382E-2</v>
      </c>
      <c r="AJ20" s="72">
        <v>5.4906389539745928E-2</v>
      </c>
    </row>
    <row r="21" spans="1:36" x14ac:dyDescent="0.3">
      <c r="A21" s="1" t="s">
        <v>54</v>
      </c>
      <c r="B21" s="61" t="s">
        <v>65</v>
      </c>
      <c r="C21" s="46">
        <v>1.0000000000000002</v>
      </c>
      <c r="D21" s="47">
        <v>0.91222220724545755</v>
      </c>
      <c r="E21" s="47">
        <v>0.53366436935781036</v>
      </c>
      <c r="F21" s="47">
        <v>9.2750408167067547E-2</v>
      </c>
      <c r="G21" s="48">
        <v>0.82878665075327695</v>
      </c>
      <c r="H21" s="46">
        <v>0.42608109376559211</v>
      </c>
      <c r="I21" s="47">
        <v>0.243648641329583</v>
      </c>
      <c r="J21" s="47">
        <v>0.24889270335213884</v>
      </c>
      <c r="K21" s="47">
        <v>0.51413975347956375</v>
      </c>
      <c r="L21" s="48">
        <v>0.30244195058847778</v>
      </c>
      <c r="M21" s="46">
        <v>0.11772936520330976</v>
      </c>
      <c r="N21" s="47">
        <v>0</v>
      </c>
      <c r="O21" s="47">
        <v>2.6755516680488325E-2</v>
      </c>
      <c r="P21" s="47">
        <v>0</v>
      </c>
      <c r="Q21" s="48">
        <v>6.4194896826465953E-2</v>
      </c>
      <c r="R21" s="46">
        <v>9.5273400545420661E-2</v>
      </c>
      <c r="S21" s="47">
        <v>0.213732896680567</v>
      </c>
      <c r="T21" s="47">
        <v>0</v>
      </c>
      <c r="U21" s="47">
        <v>1.7405963620843491E-2</v>
      </c>
      <c r="V21" s="48">
        <v>7.0796335860740092E-2</v>
      </c>
      <c r="W21" s="46">
        <v>0</v>
      </c>
      <c r="X21" s="47">
        <v>0</v>
      </c>
      <c r="Y21" s="47">
        <v>0</v>
      </c>
      <c r="Z21" s="47">
        <v>5.1450885574464171E-3</v>
      </c>
      <c r="AA21" s="47">
        <v>3.1332743949977074E-3</v>
      </c>
      <c r="AB21" s="47">
        <v>2.3343526583845925E-3</v>
      </c>
      <c r="AC21" s="47">
        <v>0</v>
      </c>
      <c r="AD21" s="47">
        <v>0</v>
      </c>
      <c r="AE21" s="48">
        <v>2.5428734157478088E-3</v>
      </c>
      <c r="AF21" s="46">
        <v>0</v>
      </c>
      <c r="AG21" s="47">
        <v>0</v>
      </c>
      <c r="AH21" s="47">
        <v>0</v>
      </c>
      <c r="AI21" s="48">
        <v>0</v>
      </c>
      <c r="AJ21" s="72">
        <v>0.10065456738624257</v>
      </c>
    </row>
    <row r="22" spans="1:36" x14ac:dyDescent="0.3">
      <c r="A22" s="1" t="s">
        <v>54</v>
      </c>
      <c r="B22" s="61" t="s">
        <v>66</v>
      </c>
      <c r="C22" s="46">
        <v>0.99999999999999978</v>
      </c>
      <c r="D22" s="47">
        <v>1</v>
      </c>
      <c r="E22" s="47">
        <v>0.85401814870696813</v>
      </c>
      <c r="F22" s="47">
        <v>0.49472238672945085</v>
      </c>
      <c r="G22" s="48">
        <v>0.86654314646179442</v>
      </c>
      <c r="H22" s="46">
        <v>0</v>
      </c>
      <c r="I22" s="47">
        <v>0</v>
      </c>
      <c r="J22" s="47">
        <v>0.25998902005509306</v>
      </c>
      <c r="K22" s="47">
        <v>0.37195914066095043</v>
      </c>
      <c r="L22" s="48">
        <v>0.21818595352599418</v>
      </c>
      <c r="M22" s="46">
        <v>0.16934901913721448</v>
      </c>
      <c r="N22" s="47">
        <v>4.521348177276624E-2</v>
      </c>
      <c r="O22" s="47">
        <v>9.4784316300178889E-2</v>
      </c>
      <c r="P22" s="47">
        <v>0</v>
      </c>
      <c r="Q22" s="48">
        <v>0.12032461692524973</v>
      </c>
      <c r="R22" s="46">
        <v>0.15909497553689131</v>
      </c>
      <c r="S22" s="47">
        <v>0.11238574299558675</v>
      </c>
      <c r="T22" s="47">
        <v>5.3858415727764522E-2</v>
      </c>
      <c r="U22" s="47">
        <v>4.4696514048213024E-2</v>
      </c>
      <c r="V22" s="48">
        <v>0.12317849157108748</v>
      </c>
      <c r="W22" s="46">
        <v>3.7293158943368498E-3</v>
      </c>
      <c r="X22" s="47">
        <v>0</v>
      </c>
      <c r="Y22" s="47">
        <v>2.6326054590827966E-3</v>
      </c>
      <c r="Z22" s="47">
        <v>0</v>
      </c>
      <c r="AA22" s="47">
        <v>6.0387964968249249E-3</v>
      </c>
      <c r="AB22" s="47">
        <v>0</v>
      </c>
      <c r="AC22" s="47">
        <v>0</v>
      </c>
      <c r="AD22" s="47">
        <v>0</v>
      </c>
      <c r="AE22" s="48">
        <v>3.0492534850940721E-3</v>
      </c>
      <c r="AF22" s="46">
        <v>0</v>
      </c>
      <c r="AG22" s="47">
        <v>1.6438826938512792E-2</v>
      </c>
      <c r="AH22" s="47">
        <v>8.681750003665461E-4</v>
      </c>
      <c r="AI22" s="48">
        <v>8.8463542656736834E-3</v>
      </c>
      <c r="AJ22" s="72">
        <v>0.13326540060750869</v>
      </c>
    </row>
    <row r="23" spans="1:36" x14ac:dyDescent="0.3">
      <c r="A23" s="1" t="s">
        <v>169</v>
      </c>
      <c r="B23" s="61" t="s">
        <v>170</v>
      </c>
      <c r="C23" s="46">
        <v>0.99857388024883964</v>
      </c>
      <c r="D23" s="47">
        <v>0.52768465697932576</v>
      </c>
      <c r="E23" s="47">
        <v>0.98459289930914817</v>
      </c>
      <c r="F23" s="47">
        <v>4.3775633588159307E-2</v>
      </c>
      <c r="G23" s="48">
        <v>0.92878633624967499</v>
      </c>
      <c r="H23" s="46">
        <v>0.43958596433491059</v>
      </c>
      <c r="I23" s="47">
        <v>0.26504459983882678</v>
      </c>
      <c r="J23" s="47">
        <v>9.5283335756104925E-2</v>
      </c>
      <c r="K23" s="47">
        <v>0.25085713812126237</v>
      </c>
      <c r="L23" s="48">
        <v>0.27467719852927108</v>
      </c>
      <c r="M23" s="46">
        <v>0.15651675372983342</v>
      </c>
      <c r="N23" s="47">
        <v>4.3265254272887143E-3</v>
      </c>
      <c r="O23" s="47">
        <v>4.6039527895832016E-2</v>
      </c>
      <c r="P23" s="47">
        <v>0</v>
      </c>
      <c r="Q23" s="48">
        <v>7.3448141422313554E-2</v>
      </c>
      <c r="R23" s="46">
        <v>8.0973851718551371E-2</v>
      </c>
      <c r="S23" s="47">
        <v>0.40551288251668532</v>
      </c>
      <c r="T23" s="47">
        <v>1.3884420595901534E-2</v>
      </c>
      <c r="U23" s="47">
        <v>1.0701519298484917E-2</v>
      </c>
      <c r="V23" s="48">
        <v>4.5294909059551205E-2</v>
      </c>
      <c r="W23" s="46">
        <v>0</v>
      </c>
      <c r="X23" s="47">
        <v>0</v>
      </c>
      <c r="Y23" s="47">
        <v>1.4714240380534818E-3</v>
      </c>
      <c r="Z23" s="47">
        <v>2.584241981527061E-2</v>
      </c>
      <c r="AA23" s="47">
        <v>2.3962063893785929E-4</v>
      </c>
      <c r="AB23" s="47">
        <v>2.7002523577237663E-4</v>
      </c>
      <c r="AC23" s="47">
        <v>1.011770889537578E-4</v>
      </c>
      <c r="AD23" s="47">
        <v>0</v>
      </c>
      <c r="AE23" s="48">
        <v>1.0909497135366416E-3</v>
      </c>
      <c r="AF23" s="46">
        <v>0</v>
      </c>
      <c r="AG23" s="47">
        <v>3.4342916739508226E-3</v>
      </c>
      <c r="AH23" s="47">
        <v>3.7154003041038397E-4</v>
      </c>
      <c r="AI23" s="48">
        <v>1.6531801713349677E-3</v>
      </c>
      <c r="AJ23" s="72">
        <v>3.9101822806352451E-2</v>
      </c>
    </row>
    <row r="24" spans="1:36" x14ac:dyDescent="0.3">
      <c r="A24" s="1" t="s">
        <v>169</v>
      </c>
      <c r="B24" s="61" t="s">
        <v>67</v>
      </c>
      <c r="C24" s="46">
        <v>1.0000000000000002</v>
      </c>
      <c r="D24" s="47">
        <v>0.9629590640720006</v>
      </c>
      <c r="E24" s="47">
        <v>0.78730356683600866</v>
      </c>
      <c r="F24" s="47">
        <v>7.2317245870941113E-2</v>
      </c>
      <c r="G24" s="48">
        <v>0.79826729706997068</v>
      </c>
      <c r="H24" s="46">
        <v>0.33992709304590268</v>
      </c>
      <c r="I24" s="47">
        <v>9.9595355511060107E-2</v>
      </c>
      <c r="J24" s="47">
        <v>0.14381579850781542</v>
      </c>
      <c r="K24" s="47">
        <v>3.6544336733463634E-2</v>
      </c>
      <c r="L24" s="48">
        <v>0.23581109316172699</v>
      </c>
      <c r="M24" s="46">
        <v>7.4576477193956561E-2</v>
      </c>
      <c r="N24" s="47">
        <v>0.16929074393556873</v>
      </c>
      <c r="O24" s="47">
        <v>2.2441273559777812E-2</v>
      </c>
      <c r="P24" s="47">
        <v>0</v>
      </c>
      <c r="Q24" s="48">
        <v>3.58976245450092E-2</v>
      </c>
      <c r="R24" s="46">
        <v>5.2884356089101796E-2</v>
      </c>
      <c r="S24" s="47">
        <v>9.0327459532643012E-2</v>
      </c>
      <c r="T24" s="47">
        <v>7.8361405159776271E-3</v>
      </c>
      <c r="U24" s="47">
        <v>7.6997294324142396E-3</v>
      </c>
      <c r="V24" s="48">
        <v>3.5931990010596548E-2</v>
      </c>
      <c r="W24" s="46">
        <v>8.4320334653946823E-6</v>
      </c>
      <c r="X24" s="47">
        <v>0</v>
      </c>
      <c r="Y24" s="47">
        <v>7.4841602898057197E-4</v>
      </c>
      <c r="Z24" s="47">
        <v>8.5534939911032781E-3</v>
      </c>
      <c r="AA24" s="47">
        <v>3.2183203327359939E-3</v>
      </c>
      <c r="AB24" s="47">
        <v>0</v>
      </c>
      <c r="AC24" s="47">
        <v>6.3599445007400765E-4</v>
      </c>
      <c r="AD24" s="47">
        <v>0</v>
      </c>
      <c r="AE24" s="48">
        <v>1.2565402668866831E-3</v>
      </c>
      <c r="AF24" s="46">
        <v>0</v>
      </c>
      <c r="AG24" s="47">
        <v>3.8872158026680339E-3</v>
      </c>
      <c r="AH24" s="47">
        <v>0</v>
      </c>
      <c r="AI24" s="48">
        <v>1.5285350330544731E-3</v>
      </c>
      <c r="AJ24" s="72">
        <v>3.3791253941655774E-2</v>
      </c>
    </row>
    <row r="25" spans="1:36" x14ac:dyDescent="0.3">
      <c r="A25" s="1" t="s">
        <v>68</v>
      </c>
      <c r="B25" s="61" t="s">
        <v>69</v>
      </c>
      <c r="C25" s="46">
        <v>1</v>
      </c>
      <c r="D25" s="47">
        <v>0.9386743936952654</v>
      </c>
      <c r="E25" s="47">
        <v>0.9550396150245678</v>
      </c>
      <c r="F25" s="47">
        <v>0.59884559089771061</v>
      </c>
      <c r="G25" s="48">
        <v>0.92010717561853761</v>
      </c>
      <c r="H25" s="46">
        <v>0.50363319774882365</v>
      </c>
      <c r="I25" s="47">
        <v>0.51997049827364761</v>
      </c>
      <c r="J25" s="47">
        <v>0.275123039389774</v>
      </c>
      <c r="K25" s="47">
        <v>0.25916161094825252</v>
      </c>
      <c r="L25" s="48">
        <v>0.33530154957464758</v>
      </c>
      <c r="M25" s="46">
        <v>0.17008892643218845</v>
      </c>
      <c r="N25" s="47">
        <v>0.19287669356964252</v>
      </c>
      <c r="O25" s="47">
        <v>8.5581495908494468E-2</v>
      </c>
      <c r="P25" s="47">
        <v>1.6163265852724863E-2</v>
      </c>
      <c r="Q25" s="48">
        <v>0.12018617603647323</v>
      </c>
      <c r="R25" s="46">
        <v>9.2083085917916183E-2</v>
      </c>
      <c r="S25" s="47">
        <v>6.8318709517946455E-2</v>
      </c>
      <c r="T25" s="47">
        <v>5.4245741916673683E-3</v>
      </c>
      <c r="U25" s="47">
        <v>4.0815900622722383E-2</v>
      </c>
      <c r="V25" s="48">
        <v>7.8502397613625624E-2</v>
      </c>
      <c r="W25" s="46">
        <v>1.8289094710316808E-3</v>
      </c>
      <c r="X25" s="47">
        <v>0</v>
      </c>
      <c r="Y25" s="47">
        <v>5.5207878184383675E-3</v>
      </c>
      <c r="Z25" s="47">
        <v>6.0175460427741551E-2</v>
      </c>
      <c r="AA25" s="47">
        <v>1.5615283922287971E-3</v>
      </c>
      <c r="AB25" s="47">
        <v>5.6578180726843245E-4</v>
      </c>
      <c r="AC25" s="47">
        <v>0</v>
      </c>
      <c r="AD25" s="47">
        <v>5.7098933181538476E-3</v>
      </c>
      <c r="AE25" s="48">
        <v>6.4356413940758186E-3</v>
      </c>
      <c r="AF25" s="46">
        <v>0</v>
      </c>
      <c r="AG25" s="47">
        <v>0</v>
      </c>
      <c r="AH25" s="47">
        <v>1.3050465317700683E-3</v>
      </c>
      <c r="AI25" s="48">
        <v>5.8756896120120577E-4</v>
      </c>
      <c r="AJ25" s="72">
        <v>0.12557815114353627</v>
      </c>
    </row>
    <row r="26" spans="1:36" x14ac:dyDescent="0.3">
      <c r="A26" s="1" t="s">
        <v>68</v>
      </c>
      <c r="B26" s="61" t="s">
        <v>70</v>
      </c>
      <c r="C26" s="46">
        <v>0.99971499390940732</v>
      </c>
      <c r="D26" s="47">
        <v>0.90524754976586097</v>
      </c>
      <c r="E26" s="47">
        <v>0.78990449492934078</v>
      </c>
      <c r="F26" s="47">
        <v>0.32782217831888716</v>
      </c>
      <c r="G26" s="48">
        <v>0.90473825941359243</v>
      </c>
      <c r="H26" s="46">
        <v>0.49376674116240604</v>
      </c>
      <c r="I26" s="47">
        <v>0.22258364413811688</v>
      </c>
      <c r="J26" s="47">
        <v>0.26976500638841439</v>
      </c>
      <c r="K26" s="47">
        <v>0.39963402737895048</v>
      </c>
      <c r="L26" s="48">
        <v>0.34159984417798617</v>
      </c>
      <c r="M26" s="46">
        <v>0.14777431283051395</v>
      </c>
      <c r="N26" s="47">
        <v>0.14487673524833711</v>
      </c>
      <c r="O26" s="47">
        <v>5.3089638788003803E-2</v>
      </c>
      <c r="P26" s="47">
        <v>0</v>
      </c>
      <c r="Q26" s="48">
        <v>8.7653427851687907E-2</v>
      </c>
      <c r="R26" s="46">
        <v>4.0194341980578203E-2</v>
      </c>
      <c r="S26" s="47">
        <v>7.4496837363180199E-3</v>
      </c>
      <c r="T26" s="47">
        <v>3.3965185191735807E-3</v>
      </c>
      <c r="U26" s="47">
        <v>9.5417788035258369E-3</v>
      </c>
      <c r="V26" s="48">
        <v>3.4062722754596493E-2</v>
      </c>
      <c r="W26" s="46">
        <v>1.5716592608509589E-4</v>
      </c>
      <c r="X26" s="47">
        <v>0</v>
      </c>
      <c r="Y26" s="47">
        <v>5.2873543338336328E-4</v>
      </c>
      <c r="Z26" s="47">
        <v>0</v>
      </c>
      <c r="AA26" s="47">
        <v>5.4903668332111763E-3</v>
      </c>
      <c r="AB26" s="47">
        <v>8.5033623207642871E-3</v>
      </c>
      <c r="AC26" s="47">
        <v>0</v>
      </c>
      <c r="AD26" s="47">
        <v>0</v>
      </c>
      <c r="AE26" s="48">
        <v>1.4974711586274009E-3</v>
      </c>
      <c r="AF26" s="46">
        <v>0</v>
      </c>
      <c r="AG26" s="47">
        <v>2.0017924401127086E-4</v>
      </c>
      <c r="AH26" s="47">
        <v>6.1811222304839711E-4</v>
      </c>
      <c r="AI26" s="48">
        <v>3.661167616120848E-4</v>
      </c>
      <c r="AJ26" s="72">
        <v>8.2225789913671618E-2</v>
      </c>
    </row>
    <row r="27" spans="1:36" x14ac:dyDescent="0.3">
      <c r="A27" s="1" t="s">
        <v>68</v>
      </c>
      <c r="B27" s="61" t="s">
        <v>71</v>
      </c>
      <c r="C27" s="46">
        <v>1.0000000000000002</v>
      </c>
      <c r="D27" s="47">
        <v>0.85704158932020569</v>
      </c>
      <c r="E27" s="47">
        <v>0</v>
      </c>
      <c r="F27" s="47">
        <v>0</v>
      </c>
      <c r="G27" s="48">
        <v>0.98379481840508243</v>
      </c>
      <c r="H27" s="46">
        <v>0.10344011978293678</v>
      </c>
      <c r="I27" s="47">
        <v>0</v>
      </c>
      <c r="J27" s="47">
        <v>0.11799095788787943</v>
      </c>
      <c r="K27" s="47">
        <v>0</v>
      </c>
      <c r="L27" s="48">
        <v>0.10900699330428706</v>
      </c>
      <c r="M27" s="46">
        <v>9.700230343416183E-2</v>
      </c>
      <c r="N27" s="47">
        <v>0</v>
      </c>
      <c r="O27" s="47">
        <v>6.9025796101215037E-2</v>
      </c>
      <c r="P27" s="47">
        <v>0</v>
      </c>
      <c r="Q27" s="48">
        <v>7.6803078976986516E-2</v>
      </c>
      <c r="R27" s="46">
        <v>3.7842425437307863E-2</v>
      </c>
      <c r="S27" s="47">
        <v>6.404041585988933E-2</v>
      </c>
      <c r="T27" s="47">
        <v>0</v>
      </c>
      <c r="U27" s="47">
        <v>1.2796114148811542E-2</v>
      </c>
      <c r="V27" s="48">
        <v>3.1366666046758251E-2</v>
      </c>
      <c r="W27" s="46">
        <v>0</v>
      </c>
      <c r="X27" s="47">
        <v>0</v>
      </c>
      <c r="Y27" s="47">
        <v>3.8955672745757757E-4</v>
      </c>
      <c r="Z27" s="47">
        <v>0</v>
      </c>
      <c r="AA27" s="47">
        <v>1.2109934705929898E-3</v>
      </c>
      <c r="AB27" s="47">
        <v>0</v>
      </c>
      <c r="AC27" s="47">
        <v>0</v>
      </c>
      <c r="AD27" s="47">
        <v>0</v>
      </c>
      <c r="AE27" s="48">
        <v>1.984135387409683E-4</v>
      </c>
      <c r="AF27" s="46">
        <v>0</v>
      </c>
      <c r="AG27" s="47">
        <v>0</v>
      </c>
      <c r="AH27" s="47">
        <v>0</v>
      </c>
      <c r="AI27" s="48">
        <v>0</v>
      </c>
      <c r="AJ27" s="72">
        <v>3.3470117197693633E-2</v>
      </c>
    </row>
    <row r="28" spans="1:36" x14ac:dyDescent="0.3">
      <c r="A28" s="1" t="s">
        <v>68</v>
      </c>
      <c r="B28" s="61" t="s">
        <v>72</v>
      </c>
      <c r="C28" s="46">
        <v>0.95851430056493214</v>
      </c>
      <c r="D28" s="47">
        <v>0.97914666030154418</v>
      </c>
      <c r="E28" s="47">
        <v>1</v>
      </c>
      <c r="F28" s="47">
        <v>3.162059386414335E-2</v>
      </c>
      <c r="G28" s="48">
        <v>0.9456730541840398</v>
      </c>
      <c r="H28" s="46">
        <v>0.73892450626668338</v>
      </c>
      <c r="I28" s="47">
        <v>0.15417728796046154</v>
      </c>
      <c r="J28" s="47">
        <v>0.35081695544672103</v>
      </c>
      <c r="K28" s="47">
        <v>0.34241004722487633</v>
      </c>
      <c r="L28" s="48">
        <v>0.48240212257705145</v>
      </c>
      <c r="M28" s="46">
        <v>0.22324280246556322</v>
      </c>
      <c r="N28" s="47">
        <v>0.10588014725180873</v>
      </c>
      <c r="O28" s="47">
        <v>7.8650234088326484E-2</v>
      </c>
      <c r="P28" s="47">
        <v>0</v>
      </c>
      <c r="Q28" s="48">
        <v>0.13264867890032978</v>
      </c>
      <c r="R28" s="46">
        <v>1.9367888140814693E-2</v>
      </c>
      <c r="S28" s="47">
        <v>2.5275371250348417E-2</v>
      </c>
      <c r="T28" s="47">
        <v>0</v>
      </c>
      <c r="U28" s="47">
        <v>7.3208861128118826E-3</v>
      </c>
      <c r="V28" s="48">
        <v>1.6683705527347825E-2</v>
      </c>
      <c r="W28" s="46">
        <v>0</v>
      </c>
      <c r="X28" s="47">
        <v>0</v>
      </c>
      <c r="Y28" s="47">
        <v>3.0557094431275817E-3</v>
      </c>
      <c r="Z28" s="47">
        <v>3.2829388636277544E-3</v>
      </c>
      <c r="AA28" s="47">
        <v>3.5677617037425564E-2</v>
      </c>
      <c r="AB28" s="47">
        <v>2.479080083221399E-2</v>
      </c>
      <c r="AC28" s="47">
        <v>0</v>
      </c>
      <c r="AD28" s="47">
        <v>0</v>
      </c>
      <c r="AE28" s="48">
        <v>5.7501564239488814E-3</v>
      </c>
      <c r="AF28" s="46">
        <v>0</v>
      </c>
      <c r="AG28" s="47">
        <v>0</v>
      </c>
      <c r="AH28" s="47">
        <v>3.3398004703183929E-5</v>
      </c>
      <c r="AI28" s="48">
        <v>1.4486229298504312E-5</v>
      </c>
      <c r="AJ28" s="72">
        <v>0.1132052148517428</v>
      </c>
    </row>
    <row r="29" spans="1:36" x14ac:dyDescent="0.3">
      <c r="A29" s="1" t="s">
        <v>68</v>
      </c>
      <c r="B29" s="61" t="s">
        <v>73</v>
      </c>
      <c r="C29" s="46">
        <v>0.99631920431186261</v>
      </c>
      <c r="D29" s="47">
        <v>0.95260862275588543</v>
      </c>
      <c r="E29" s="47">
        <v>0.69929978110419744</v>
      </c>
      <c r="F29" s="47">
        <v>0.26043579002197753</v>
      </c>
      <c r="G29" s="48">
        <v>0.95826400436822912</v>
      </c>
      <c r="H29" s="46">
        <v>0.4332231436125456</v>
      </c>
      <c r="I29" s="47">
        <v>0.138298109312746</v>
      </c>
      <c r="J29" s="47">
        <v>0.13458062582899075</v>
      </c>
      <c r="K29" s="47">
        <v>0</v>
      </c>
      <c r="L29" s="48">
        <v>0.2252683822511212</v>
      </c>
      <c r="M29" s="46">
        <v>9.3991731030557385E-2</v>
      </c>
      <c r="N29" s="47">
        <v>3.3650806094112258E-2</v>
      </c>
      <c r="O29" s="47">
        <v>6.7371662756540815E-2</v>
      </c>
      <c r="P29" s="47">
        <v>2.4791844365044398E-2</v>
      </c>
      <c r="Q29" s="48">
        <v>7.6790258979995599E-2</v>
      </c>
      <c r="R29" s="46">
        <v>3.604668383229151E-2</v>
      </c>
      <c r="S29" s="47">
        <v>2.4797574534913755E-2</v>
      </c>
      <c r="T29" s="47">
        <v>3.0081740508842605E-3</v>
      </c>
      <c r="U29" s="47">
        <v>5.8146636493647159E-2</v>
      </c>
      <c r="V29" s="48">
        <v>3.7844505903279806E-2</v>
      </c>
      <c r="W29" s="46">
        <v>0</v>
      </c>
      <c r="X29" s="47">
        <v>0</v>
      </c>
      <c r="Y29" s="47">
        <v>6.526298402012764E-3</v>
      </c>
      <c r="Z29" s="47">
        <v>6.8914105438909841E-3</v>
      </c>
      <c r="AA29" s="47">
        <v>8.1385576362043105E-2</v>
      </c>
      <c r="AB29" s="47">
        <v>0</v>
      </c>
      <c r="AC29" s="47">
        <v>0</v>
      </c>
      <c r="AD29" s="47">
        <v>0</v>
      </c>
      <c r="AE29" s="48">
        <v>1.3411825360957657E-2</v>
      </c>
      <c r="AF29" s="46">
        <v>0</v>
      </c>
      <c r="AG29" s="47">
        <v>2.2447713564474922E-3</v>
      </c>
      <c r="AH29" s="47">
        <v>4.0862388360039632E-5</v>
      </c>
      <c r="AI29" s="48">
        <v>1.204372791789505E-3</v>
      </c>
      <c r="AJ29" s="72">
        <v>8.4779664946017477E-2</v>
      </c>
    </row>
    <row r="30" spans="1:36" x14ac:dyDescent="0.3">
      <c r="A30" s="1" t="s">
        <v>68</v>
      </c>
      <c r="B30" s="61" t="s">
        <v>74</v>
      </c>
      <c r="C30" s="46">
        <v>0.98693112314809361</v>
      </c>
      <c r="D30" s="47">
        <v>0.95254821779877108</v>
      </c>
      <c r="E30" s="47">
        <v>0.74380683785201795</v>
      </c>
      <c r="F30" s="47">
        <v>9.2318563809316925E-2</v>
      </c>
      <c r="G30" s="48">
        <v>0.79261686081427185</v>
      </c>
      <c r="H30" s="46">
        <v>0.47376954835232837</v>
      </c>
      <c r="I30" s="47">
        <v>0.17766083111772213</v>
      </c>
      <c r="J30" s="47">
        <v>0.1549016577855499</v>
      </c>
      <c r="K30" s="47">
        <v>0.11435320062185882</v>
      </c>
      <c r="L30" s="48">
        <v>0.21146716263570947</v>
      </c>
      <c r="M30" s="46">
        <v>9.4559245298682051E-2</v>
      </c>
      <c r="N30" s="47">
        <v>0.10903433787103417</v>
      </c>
      <c r="O30" s="47">
        <v>5.4319360653204446E-2</v>
      </c>
      <c r="P30" s="47">
        <v>0</v>
      </c>
      <c r="Q30" s="48">
        <v>6.6003551725922732E-2</v>
      </c>
      <c r="R30" s="46">
        <v>4.7930120564470227E-2</v>
      </c>
      <c r="S30" s="47">
        <v>0.20845013565946974</v>
      </c>
      <c r="T30" s="47">
        <v>1.0143627424262427E-3</v>
      </c>
      <c r="U30" s="47">
        <v>6.0748720307566379E-3</v>
      </c>
      <c r="V30" s="48">
        <v>3.6835347689305492E-2</v>
      </c>
      <c r="W30" s="46">
        <v>0</v>
      </c>
      <c r="X30" s="47">
        <v>1.1254742683186249E-3</v>
      </c>
      <c r="Y30" s="47">
        <v>1.5054439960891924E-2</v>
      </c>
      <c r="Z30" s="47">
        <v>1.8742602445603886E-3</v>
      </c>
      <c r="AA30" s="47">
        <v>1.318109801540353E-3</v>
      </c>
      <c r="AB30" s="47">
        <v>8.3574509127284002E-4</v>
      </c>
      <c r="AC30" s="47">
        <v>0</v>
      </c>
      <c r="AD30" s="47">
        <v>0</v>
      </c>
      <c r="AE30" s="48">
        <v>3.9420022386001266E-3</v>
      </c>
      <c r="AF30" s="46">
        <v>0</v>
      </c>
      <c r="AG30" s="47">
        <v>3.5948998967654348E-3</v>
      </c>
      <c r="AH30" s="47">
        <v>0</v>
      </c>
      <c r="AI30" s="48">
        <v>2.2736857229334285E-3</v>
      </c>
      <c r="AJ30" s="72">
        <v>8.1293388134903971E-2</v>
      </c>
    </row>
    <row r="31" spans="1:36" x14ac:dyDescent="0.3">
      <c r="A31" s="1" t="s">
        <v>68</v>
      </c>
      <c r="B31" s="61" t="s">
        <v>75</v>
      </c>
      <c r="C31" s="46">
        <v>1.0000000000000002</v>
      </c>
      <c r="D31" s="47">
        <v>1</v>
      </c>
      <c r="E31" s="47">
        <v>0.99750498044851921</v>
      </c>
      <c r="F31" s="47">
        <v>0.17313345034454466</v>
      </c>
      <c r="G31" s="48">
        <v>0.92445563455332558</v>
      </c>
      <c r="H31" s="46">
        <v>0.53920684839522959</v>
      </c>
      <c r="I31" s="47">
        <v>0.25334842359855791</v>
      </c>
      <c r="J31" s="47">
        <v>0.12760253563016408</v>
      </c>
      <c r="K31" s="47">
        <v>0.10403834365003484</v>
      </c>
      <c r="L31" s="48">
        <v>0.22878672179283785</v>
      </c>
      <c r="M31" s="46">
        <v>5.5405883264021252E-2</v>
      </c>
      <c r="N31" s="47">
        <v>0.1330099915793537</v>
      </c>
      <c r="O31" s="47">
        <v>1.4872045382489863E-2</v>
      </c>
      <c r="P31" s="47">
        <v>0</v>
      </c>
      <c r="Q31" s="48">
        <v>2.9978611983734214E-2</v>
      </c>
      <c r="R31" s="46">
        <v>1.6886942554612375E-2</v>
      </c>
      <c r="S31" s="47">
        <v>0</v>
      </c>
      <c r="T31" s="47">
        <v>0</v>
      </c>
      <c r="U31" s="47">
        <v>8.040548418724586E-3</v>
      </c>
      <c r="V31" s="48">
        <v>1.4838782806688227E-2</v>
      </c>
      <c r="W31" s="46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8">
        <v>0</v>
      </c>
      <c r="AF31" s="46">
        <v>0</v>
      </c>
      <c r="AG31" s="47">
        <v>0</v>
      </c>
      <c r="AH31" s="47">
        <v>7.7062307842623136E-3</v>
      </c>
      <c r="AI31" s="48">
        <v>3.28602092604346E-3</v>
      </c>
      <c r="AJ31" s="72">
        <v>6.240242027243461E-2</v>
      </c>
    </row>
    <row r="32" spans="1:36" x14ac:dyDescent="0.3">
      <c r="A32" s="1" t="s">
        <v>76</v>
      </c>
      <c r="B32" s="61" t="s">
        <v>77</v>
      </c>
      <c r="C32" s="46">
        <v>0.90823828203483514</v>
      </c>
      <c r="D32" s="47">
        <v>0.80548204930748679</v>
      </c>
      <c r="E32" s="47">
        <v>0.81731722055645351</v>
      </c>
      <c r="F32" s="47">
        <v>0.56737707192474973</v>
      </c>
      <c r="G32" s="48">
        <v>0.87859139949948695</v>
      </c>
      <c r="H32" s="46">
        <v>0.37188123180250177</v>
      </c>
      <c r="I32" s="47">
        <v>0.27861506612855436</v>
      </c>
      <c r="J32" s="47">
        <v>0.24467290231422714</v>
      </c>
      <c r="K32" s="47">
        <v>0</v>
      </c>
      <c r="L32" s="48">
        <v>0.28948052399492008</v>
      </c>
      <c r="M32" s="46">
        <v>0.15434867058238907</v>
      </c>
      <c r="N32" s="47">
        <v>6.4618574492571745E-2</v>
      </c>
      <c r="O32" s="47">
        <v>6.6781564538847579E-2</v>
      </c>
      <c r="P32" s="47">
        <v>0</v>
      </c>
      <c r="Q32" s="48">
        <v>9.8097316426583953E-2</v>
      </c>
      <c r="R32" s="46">
        <v>3.9595696193561583E-2</v>
      </c>
      <c r="S32" s="47">
        <v>5.1127254422556223E-2</v>
      </c>
      <c r="T32" s="47">
        <v>7.66192903358314E-4</v>
      </c>
      <c r="U32" s="47">
        <v>4.7770692376072734E-3</v>
      </c>
      <c r="V32" s="48">
        <v>2.9204273218196578E-2</v>
      </c>
      <c r="W32" s="46">
        <v>6.0493246136785112E-5</v>
      </c>
      <c r="X32" s="47">
        <v>0</v>
      </c>
      <c r="Y32" s="47">
        <v>5.8828708860832321E-4</v>
      </c>
      <c r="Z32" s="47">
        <v>9.30157588939097E-3</v>
      </c>
      <c r="AA32" s="47">
        <v>2.8778535381599659E-3</v>
      </c>
      <c r="AB32" s="47">
        <v>0</v>
      </c>
      <c r="AC32" s="47">
        <v>2.6631451133374961E-3</v>
      </c>
      <c r="AD32" s="47">
        <v>0</v>
      </c>
      <c r="AE32" s="48">
        <v>9.7252732589340487E-4</v>
      </c>
      <c r="AF32" s="46">
        <v>0</v>
      </c>
      <c r="AG32" s="47">
        <v>5.8855890276444554E-4</v>
      </c>
      <c r="AH32" s="47">
        <v>0</v>
      </c>
      <c r="AI32" s="48">
        <v>3.7773851398508813E-4</v>
      </c>
      <c r="AJ32" s="72">
        <v>6.5732459406659186E-2</v>
      </c>
    </row>
    <row r="33" spans="1:36" x14ac:dyDescent="0.3">
      <c r="A33" s="1" t="s">
        <v>76</v>
      </c>
      <c r="B33" s="61" t="s">
        <v>78</v>
      </c>
      <c r="C33" s="46">
        <v>0.99999999999999978</v>
      </c>
      <c r="D33" s="47">
        <v>1</v>
      </c>
      <c r="E33" s="47">
        <v>0</v>
      </c>
      <c r="F33" s="47">
        <v>0</v>
      </c>
      <c r="G33" s="48">
        <v>0.99999999999999967</v>
      </c>
      <c r="H33" s="46">
        <v>0.89949985907914154</v>
      </c>
      <c r="I33" s="47">
        <v>1</v>
      </c>
      <c r="J33" s="47">
        <v>0.77182965128990766</v>
      </c>
      <c r="K33" s="47">
        <v>0.47643757640305429</v>
      </c>
      <c r="L33" s="48">
        <v>0.82849374441532575</v>
      </c>
      <c r="M33" s="46">
        <v>0.6192314812975579</v>
      </c>
      <c r="N33" s="47">
        <v>1</v>
      </c>
      <c r="O33" s="47">
        <v>9.6352255806262638E-2</v>
      </c>
      <c r="P33" s="47">
        <v>0</v>
      </c>
      <c r="Q33" s="48">
        <v>0.21288507032768725</v>
      </c>
      <c r="R33" s="46">
        <v>2.0287139915198996E-2</v>
      </c>
      <c r="S33" s="47">
        <v>0.69475912132893836</v>
      </c>
      <c r="T33" s="47">
        <v>8.7013880837944532E-3</v>
      </c>
      <c r="U33" s="47">
        <v>1.6098555533221134E-2</v>
      </c>
      <c r="V33" s="48">
        <v>2.1808733145374196E-2</v>
      </c>
      <c r="W33" s="46">
        <v>0</v>
      </c>
      <c r="X33" s="47">
        <v>0</v>
      </c>
      <c r="Y33" s="47">
        <v>8.0905742901443561E-3</v>
      </c>
      <c r="Z33" s="47">
        <v>1.3797180217975552E-2</v>
      </c>
      <c r="AA33" s="47">
        <v>0</v>
      </c>
      <c r="AB33" s="47">
        <v>0</v>
      </c>
      <c r="AC33" s="47">
        <v>0</v>
      </c>
      <c r="AD33" s="47">
        <v>0</v>
      </c>
      <c r="AE33" s="48">
        <v>3.550506605521159E-3</v>
      </c>
      <c r="AF33" s="46">
        <v>0</v>
      </c>
      <c r="AG33" s="47">
        <v>0</v>
      </c>
      <c r="AH33" s="47">
        <v>0</v>
      </c>
      <c r="AI33" s="48">
        <v>0</v>
      </c>
      <c r="AJ33" s="72">
        <v>0.1546315617973929</v>
      </c>
    </row>
    <row r="34" spans="1:36" x14ac:dyDescent="0.3">
      <c r="A34" s="1" t="s">
        <v>76</v>
      </c>
      <c r="B34" s="61" t="s">
        <v>79</v>
      </c>
      <c r="C34" s="46">
        <v>0.72596803882183503</v>
      </c>
      <c r="D34" s="47">
        <v>0.31755752961881545</v>
      </c>
      <c r="E34" s="47">
        <v>0.44343861610141039</v>
      </c>
      <c r="F34" s="47">
        <v>7.5561956434993138E-2</v>
      </c>
      <c r="G34" s="48">
        <v>0.52414916284755397</v>
      </c>
      <c r="H34" s="46">
        <v>0.53988824271026969</v>
      </c>
      <c r="I34" s="47">
        <v>3.9545671151432732E-2</v>
      </c>
      <c r="J34" s="47">
        <v>0.14580342557216958</v>
      </c>
      <c r="K34" s="47">
        <v>0</v>
      </c>
      <c r="L34" s="48">
        <v>0.30503455282723752</v>
      </c>
      <c r="M34" s="46">
        <v>6.1244126408350662E-2</v>
      </c>
      <c r="N34" s="47">
        <v>0</v>
      </c>
      <c r="O34" s="47">
        <v>2.7324455260198194E-2</v>
      </c>
      <c r="P34" s="47">
        <v>0.42198503301009621</v>
      </c>
      <c r="Q34" s="48">
        <v>3.6250310345414392E-2</v>
      </c>
      <c r="R34" s="46">
        <v>3.2337851479487034E-2</v>
      </c>
      <c r="S34" s="47">
        <v>0</v>
      </c>
      <c r="T34" s="47">
        <v>0</v>
      </c>
      <c r="U34" s="47">
        <v>6.141983205389577E-3</v>
      </c>
      <c r="V34" s="48">
        <v>1.6803695830639981E-2</v>
      </c>
      <c r="W34" s="46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8">
        <v>0</v>
      </c>
      <c r="AF34" s="46">
        <v>0</v>
      </c>
      <c r="AG34" s="47">
        <v>0</v>
      </c>
      <c r="AH34" s="47">
        <v>0</v>
      </c>
      <c r="AI34" s="48">
        <v>0</v>
      </c>
      <c r="AJ34" s="72">
        <v>6.2157742057748246E-2</v>
      </c>
    </row>
    <row r="35" spans="1:36" x14ac:dyDescent="0.3">
      <c r="A35" s="1" t="s">
        <v>76</v>
      </c>
      <c r="B35" s="61" t="s">
        <v>80</v>
      </c>
      <c r="C35" s="46">
        <v>0.98142056197059702</v>
      </c>
      <c r="D35" s="47">
        <v>0.99999999999999978</v>
      </c>
      <c r="E35" s="47">
        <v>1.0000000000000002</v>
      </c>
      <c r="F35" s="47">
        <v>0.85688773841047472</v>
      </c>
      <c r="G35" s="48">
        <v>0.98319866446817605</v>
      </c>
      <c r="H35" s="46">
        <v>0.44259739868496756</v>
      </c>
      <c r="I35" s="47">
        <v>0.40285893086559033</v>
      </c>
      <c r="J35" s="47">
        <v>0.21825849980002324</v>
      </c>
      <c r="K35" s="47">
        <v>0.43529007768443034</v>
      </c>
      <c r="L35" s="48">
        <v>0.28733985548384439</v>
      </c>
      <c r="M35" s="46">
        <v>0.158365108976222</v>
      </c>
      <c r="N35" s="47">
        <v>0.1996848911533772</v>
      </c>
      <c r="O35" s="47">
        <v>8.5648032010446906E-2</v>
      </c>
      <c r="P35" s="47">
        <v>0</v>
      </c>
      <c r="Q35" s="48">
        <v>0.10374620171614851</v>
      </c>
      <c r="R35" s="46">
        <v>6.4329419298104595E-2</v>
      </c>
      <c r="S35" s="47">
        <v>7.9898721681577592E-2</v>
      </c>
      <c r="T35" s="47">
        <v>0</v>
      </c>
      <c r="U35" s="47">
        <v>6.6628491435859263E-3</v>
      </c>
      <c r="V35" s="48">
        <v>5.0683752035666885E-2</v>
      </c>
      <c r="W35" s="46">
        <v>0</v>
      </c>
      <c r="X35" s="47">
        <v>0</v>
      </c>
      <c r="Y35" s="47">
        <v>5.0990365065262527E-3</v>
      </c>
      <c r="Z35" s="47">
        <v>0</v>
      </c>
      <c r="AA35" s="47">
        <v>8.020550745550992E-3</v>
      </c>
      <c r="AB35" s="47">
        <v>8.8280152744046609E-4</v>
      </c>
      <c r="AC35" s="47">
        <v>0</v>
      </c>
      <c r="AD35" s="47">
        <v>0</v>
      </c>
      <c r="AE35" s="48">
        <v>2.7183309539123659E-3</v>
      </c>
      <c r="AF35" s="46">
        <v>0</v>
      </c>
      <c r="AG35" s="47">
        <v>0.12632203258989932</v>
      </c>
      <c r="AH35" s="47">
        <v>7.1174574274698857E-3</v>
      </c>
      <c r="AI35" s="48">
        <v>9.0796302342023655E-2</v>
      </c>
      <c r="AJ35" s="72">
        <v>7.3410571654373161E-2</v>
      </c>
    </row>
    <row r="36" spans="1:36" x14ac:dyDescent="0.3">
      <c r="A36" s="1" t="s">
        <v>81</v>
      </c>
      <c r="B36" s="61" t="s">
        <v>82</v>
      </c>
      <c r="C36" s="46">
        <v>1.0000000000000002</v>
      </c>
      <c r="D36" s="47">
        <v>0.58803476828180357</v>
      </c>
      <c r="E36" s="47">
        <v>0.37874129830292508</v>
      </c>
      <c r="F36" s="47">
        <v>0.19674958270235865</v>
      </c>
      <c r="G36" s="48">
        <v>0.86473426860774749</v>
      </c>
      <c r="H36" s="46">
        <v>0.18757819589465755</v>
      </c>
      <c r="I36" s="47">
        <v>0.34656782357669225</v>
      </c>
      <c r="J36" s="47">
        <v>5.7775138430831693E-2</v>
      </c>
      <c r="K36" s="47">
        <v>0</v>
      </c>
      <c r="L36" s="48">
        <v>7.9946614491151535E-2</v>
      </c>
      <c r="M36" s="46">
        <v>4.2965009457192595E-2</v>
      </c>
      <c r="N36" s="47">
        <v>0</v>
      </c>
      <c r="O36" s="47">
        <v>3.3190625905231565E-2</v>
      </c>
      <c r="P36" s="47">
        <v>0</v>
      </c>
      <c r="Q36" s="48">
        <v>3.8153520674153764E-2</v>
      </c>
      <c r="R36" s="46">
        <v>2.861023322365247E-2</v>
      </c>
      <c r="S36" s="47">
        <v>0</v>
      </c>
      <c r="T36" s="47">
        <v>0</v>
      </c>
      <c r="U36" s="47">
        <v>1.4387034872876002E-2</v>
      </c>
      <c r="V36" s="48">
        <v>2.2476063713022274E-2</v>
      </c>
      <c r="W36" s="46">
        <v>0</v>
      </c>
      <c r="X36" s="47">
        <v>0</v>
      </c>
      <c r="Y36" s="47">
        <v>1.6709849332592959E-3</v>
      </c>
      <c r="Z36" s="47">
        <v>0</v>
      </c>
      <c r="AA36" s="47">
        <v>5.090674608857973E-2</v>
      </c>
      <c r="AB36" s="47">
        <v>5.5589009344568776E-3</v>
      </c>
      <c r="AC36" s="47">
        <v>0</v>
      </c>
      <c r="AD36" s="47">
        <v>0</v>
      </c>
      <c r="AE36" s="48">
        <v>5.0168004435166332E-3</v>
      </c>
      <c r="AF36" s="46">
        <v>0</v>
      </c>
      <c r="AG36" s="47">
        <v>0</v>
      </c>
      <c r="AH36" s="47">
        <v>0</v>
      </c>
      <c r="AI36" s="48">
        <v>0</v>
      </c>
      <c r="AJ36" s="72">
        <v>5.0676084501523708E-2</v>
      </c>
    </row>
    <row r="37" spans="1:36" x14ac:dyDescent="0.3">
      <c r="A37" s="1" t="s">
        <v>81</v>
      </c>
      <c r="B37" s="61" t="s">
        <v>83</v>
      </c>
      <c r="C37" s="46">
        <v>0.99839360566390201</v>
      </c>
      <c r="D37" s="47">
        <v>0.97583628894100249</v>
      </c>
      <c r="E37" s="47">
        <v>9.8231680093583434E-2</v>
      </c>
      <c r="F37" s="47">
        <v>0</v>
      </c>
      <c r="G37" s="48">
        <v>0.88191228967748092</v>
      </c>
      <c r="H37" s="46">
        <v>0.20370326881689998</v>
      </c>
      <c r="I37" s="47">
        <v>0</v>
      </c>
      <c r="J37" s="47">
        <v>8.9296366487777223E-2</v>
      </c>
      <c r="K37" s="47">
        <v>8.5388810438529229E-3</v>
      </c>
      <c r="L37" s="48">
        <v>0.11297357460248966</v>
      </c>
      <c r="M37" s="46">
        <v>7.0888596587224975E-2</v>
      </c>
      <c r="N37" s="47">
        <v>0</v>
      </c>
      <c r="O37" s="47">
        <v>1.9600187203572296E-2</v>
      </c>
      <c r="P37" s="47">
        <v>0</v>
      </c>
      <c r="Q37" s="48">
        <v>4.2584211385680935E-2</v>
      </c>
      <c r="R37" s="46">
        <v>1.6034321010687171E-2</v>
      </c>
      <c r="S37" s="47">
        <v>0</v>
      </c>
      <c r="T37" s="47">
        <v>0</v>
      </c>
      <c r="U37" s="47">
        <v>5.1352169539227652E-3</v>
      </c>
      <c r="V37" s="48">
        <v>1.2283653235762262E-2</v>
      </c>
      <c r="W37" s="46">
        <v>4.8779251721007147E-3</v>
      </c>
      <c r="X37" s="47">
        <v>0</v>
      </c>
      <c r="Y37" s="47">
        <v>0</v>
      </c>
      <c r="Z37" s="47">
        <v>0</v>
      </c>
      <c r="AA37" s="47">
        <v>5.5868091470359443E-4</v>
      </c>
      <c r="AB37" s="47">
        <v>0</v>
      </c>
      <c r="AC37" s="47">
        <v>4.125090718267852E-3</v>
      </c>
      <c r="AD37" s="47">
        <v>0</v>
      </c>
      <c r="AE37" s="48">
        <v>2.3582832700490119E-3</v>
      </c>
      <c r="AF37" s="46">
        <v>0</v>
      </c>
      <c r="AG37" s="47">
        <v>0</v>
      </c>
      <c r="AH37" s="47">
        <v>0</v>
      </c>
      <c r="AI37" s="48">
        <v>0</v>
      </c>
      <c r="AJ37" s="72">
        <v>5.4054176969263554E-2</v>
      </c>
    </row>
    <row r="38" spans="1:36" x14ac:dyDescent="0.3">
      <c r="A38" s="1" t="s">
        <v>81</v>
      </c>
      <c r="B38" s="61" t="s">
        <v>84</v>
      </c>
      <c r="C38" s="46">
        <v>0.82213130464674977</v>
      </c>
      <c r="D38" s="47">
        <v>0.98545495769103875</v>
      </c>
      <c r="E38" s="47">
        <v>0.85189465667602726</v>
      </c>
      <c r="F38" s="47">
        <v>0.23320631823002896</v>
      </c>
      <c r="G38" s="48">
        <v>0.83744957315719148</v>
      </c>
      <c r="H38" s="46">
        <v>0.28586715456577028</v>
      </c>
      <c r="I38" s="47">
        <v>0.18085378775349173</v>
      </c>
      <c r="J38" s="47">
        <v>5.4891835805028065E-2</v>
      </c>
      <c r="K38" s="47">
        <v>0</v>
      </c>
      <c r="L38" s="48">
        <v>0.11544340839827581</v>
      </c>
      <c r="M38" s="46">
        <v>4.2911632362707904E-2</v>
      </c>
      <c r="N38" s="47">
        <v>0.16401595111427472</v>
      </c>
      <c r="O38" s="47">
        <v>5.1479207482135671E-2</v>
      </c>
      <c r="P38" s="47">
        <v>0</v>
      </c>
      <c r="Q38" s="48">
        <v>4.7784927277598886E-2</v>
      </c>
      <c r="R38" s="46">
        <v>3.2611989689135118E-2</v>
      </c>
      <c r="S38" s="47">
        <v>5.2744440615619399E-2</v>
      </c>
      <c r="T38" s="47">
        <v>1.3293392650749671E-4</v>
      </c>
      <c r="U38" s="47">
        <v>1.5539990897390655E-2</v>
      </c>
      <c r="V38" s="48">
        <v>2.3284088046306637E-2</v>
      </c>
      <c r="W38" s="46">
        <v>5.9160409394028667E-4</v>
      </c>
      <c r="X38" s="47">
        <v>0</v>
      </c>
      <c r="Y38" s="47">
        <v>1.9431172273709182E-3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8">
        <v>8.5357283876015154E-4</v>
      </c>
      <c r="AF38" s="46">
        <v>0</v>
      </c>
      <c r="AG38" s="47">
        <v>0</v>
      </c>
      <c r="AH38" s="47">
        <v>0</v>
      </c>
      <c r="AI38" s="48">
        <v>0</v>
      </c>
      <c r="AJ38" s="72">
        <v>5.7069725731864245E-2</v>
      </c>
    </row>
    <row r="39" spans="1:36" x14ac:dyDescent="0.3">
      <c r="A39" s="1" t="s">
        <v>81</v>
      </c>
      <c r="B39" s="61" t="s">
        <v>85</v>
      </c>
      <c r="C39" s="46">
        <v>0.99302582579821475</v>
      </c>
      <c r="D39" s="47">
        <v>0.99342256798006368</v>
      </c>
      <c r="E39" s="47">
        <v>0.99999999999999989</v>
      </c>
      <c r="F39" s="47">
        <v>9.5862632858333643E-2</v>
      </c>
      <c r="G39" s="48">
        <v>0.98205705318383407</v>
      </c>
      <c r="H39" s="46">
        <v>0.62624972450347682</v>
      </c>
      <c r="I39" s="47">
        <v>0.22428886006001927</v>
      </c>
      <c r="J39" s="47">
        <v>0.19354604944315751</v>
      </c>
      <c r="K39" s="47">
        <v>0</v>
      </c>
      <c r="L39" s="48">
        <v>0.31591710483945795</v>
      </c>
      <c r="M39" s="46">
        <v>6.095872003808997E-2</v>
      </c>
      <c r="N39" s="47">
        <v>0</v>
      </c>
      <c r="O39" s="47">
        <v>3.3759137420935274E-2</v>
      </c>
      <c r="P39" s="47">
        <v>0.63504269543479941</v>
      </c>
      <c r="Q39" s="48">
        <v>4.706572848038694E-2</v>
      </c>
      <c r="R39" s="46">
        <v>1.6702931142426398E-2</v>
      </c>
      <c r="S39" s="47">
        <v>0</v>
      </c>
      <c r="T39" s="47">
        <v>1.0085270881247839E-3</v>
      </c>
      <c r="U39" s="47">
        <v>1.4587393347942557E-2</v>
      </c>
      <c r="V39" s="48">
        <v>1.4420384951833043E-2</v>
      </c>
      <c r="W39" s="46">
        <v>2.3741776216728788E-4</v>
      </c>
      <c r="X39" s="47">
        <v>0</v>
      </c>
      <c r="Y39" s="47">
        <v>0</v>
      </c>
      <c r="Z39" s="47">
        <v>0</v>
      </c>
      <c r="AA39" s="47">
        <v>0</v>
      </c>
      <c r="AB39" s="47">
        <v>3.5180742043778154E-3</v>
      </c>
      <c r="AC39" s="47">
        <v>0</v>
      </c>
      <c r="AD39" s="47">
        <v>0</v>
      </c>
      <c r="AE39" s="48">
        <v>2.723827209700444E-4</v>
      </c>
      <c r="AF39" s="46">
        <v>0</v>
      </c>
      <c r="AG39" s="47">
        <v>0</v>
      </c>
      <c r="AH39" s="47">
        <v>0</v>
      </c>
      <c r="AI39" s="48">
        <v>0</v>
      </c>
      <c r="AJ39" s="72">
        <v>6.7495769450531318E-2</v>
      </c>
    </row>
    <row r="40" spans="1:36" x14ac:dyDescent="0.3">
      <c r="A40" s="1" t="s">
        <v>86</v>
      </c>
      <c r="B40" s="61" t="s">
        <v>87</v>
      </c>
      <c r="C40" s="46">
        <v>0.96468841710387376</v>
      </c>
      <c r="D40" s="47">
        <v>0.98877805665789043</v>
      </c>
      <c r="E40" s="47">
        <v>0.79907135678216257</v>
      </c>
      <c r="F40" s="47">
        <v>0.56278896021146607</v>
      </c>
      <c r="G40" s="48">
        <v>0.93723192566582814</v>
      </c>
      <c r="H40" s="46">
        <v>0.26230170168502126</v>
      </c>
      <c r="I40" s="47">
        <v>0.13108298953547917</v>
      </c>
      <c r="J40" s="47">
        <v>7.8390781557212269E-2</v>
      </c>
      <c r="K40" s="47">
        <v>0.12723540297103755</v>
      </c>
      <c r="L40" s="48">
        <v>0.1308559893949108</v>
      </c>
      <c r="M40" s="46">
        <v>8.7123462889310638E-2</v>
      </c>
      <c r="N40" s="47">
        <v>0.12353515437096615</v>
      </c>
      <c r="O40" s="47">
        <v>2.7901321900540042E-2</v>
      </c>
      <c r="P40" s="47">
        <v>0</v>
      </c>
      <c r="Q40" s="48">
        <v>5.0723668056198087E-2</v>
      </c>
      <c r="R40" s="46">
        <v>4.1562271070323925E-2</v>
      </c>
      <c r="S40" s="47">
        <v>0.14033754728609807</v>
      </c>
      <c r="T40" s="47">
        <v>1.127525245558821E-3</v>
      </c>
      <c r="U40" s="47">
        <v>2.1061411353893115E-2</v>
      </c>
      <c r="V40" s="48">
        <v>3.5622045450141332E-2</v>
      </c>
      <c r="W40" s="46">
        <v>0</v>
      </c>
      <c r="X40" s="47">
        <v>0</v>
      </c>
      <c r="Y40" s="47">
        <v>1.3274207892732548E-3</v>
      </c>
      <c r="Z40" s="47">
        <v>0</v>
      </c>
      <c r="AA40" s="47">
        <v>0</v>
      </c>
      <c r="AB40" s="47">
        <v>3.170167712564096E-3</v>
      </c>
      <c r="AC40" s="47">
        <v>0</v>
      </c>
      <c r="AD40" s="47">
        <v>0</v>
      </c>
      <c r="AE40" s="48">
        <v>1.1789731742949375E-3</v>
      </c>
      <c r="AF40" s="46">
        <v>0</v>
      </c>
      <c r="AG40" s="47">
        <v>0</v>
      </c>
      <c r="AH40" s="47">
        <v>0</v>
      </c>
      <c r="AI40" s="48">
        <v>0</v>
      </c>
      <c r="AJ40" s="72">
        <v>5.5965316710056785E-2</v>
      </c>
    </row>
    <row r="41" spans="1:36" x14ac:dyDescent="0.3">
      <c r="A41" s="1" t="s">
        <v>86</v>
      </c>
      <c r="B41" s="61" t="s">
        <v>88</v>
      </c>
      <c r="C41" s="46">
        <v>0.99960364846267213</v>
      </c>
      <c r="D41" s="47">
        <v>0.95632085191345984</v>
      </c>
      <c r="E41" s="47">
        <v>0.86161248829861847</v>
      </c>
      <c r="F41" s="47">
        <v>0.11149258809838504</v>
      </c>
      <c r="G41" s="48">
        <v>0.85655071804225424</v>
      </c>
      <c r="H41" s="46">
        <v>0.65092789924650651</v>
      </c>
      <c r="I41" s="47">
        <v>0</v>
      </c>
      <c r="J41" s="47">
        <v>4.9427038507424761E-2</v>
      </c>
      <c r="K41" s="47">
        <v>0</v>
      </c>
      <c r="L41" s="48">
        <v>0.12530881317176004</v>
      </c>
      <c r="M41" s="46">
        <v>9.3896022947632003E-3</v>
      </c>
      <c r="N41" s="47">
        <v>0</v>
      </c>
      <c r="O41" s="47">
        <v>1.1117166569074334E-2</v>
      </c>
      <c r="P41" s="47">
        <v>0</v>
      </c>
      <c r="Q41" s="48">
        <v>1.0635205383894959E-2</v>
      </c>
      <c r="R41" s="46">
        <v>1.8219130420260632E-2</v>
      </c>
      <c r="S41" s="47">
        <v>0</v>
      </c>
      <c r="T41" s="47">
        <v>0</v>
      </c>
      <c r="U41" s="47">
        <v>3.1421956944542037E-3</v>
      </c>
      <c r="V41" s="48">
        <v>1.4338879538369636E-2</v>
      </c>
      <c r="W41" s="46">
        <v>0</v>
      </c>
      <c r="X41" s="47">
        <v>0</v>
      </c>
      <c r="Y41" s="47">
        <v>0</v>
      </c>
      <c r="Z41" s="47">
        <v>0</v>
      </c>
      <c r="AA41" s="47">
        <v>4.82547086863066E-4</v>
      </c>
      <c r="AB41" s="47">
        <v>0</v>
      </c>
      <c r="AC41" s="47">
        <v>0</v>
      </c>
      <c r="AD41" s="47">
        <v>0</v>
      </c>
      <c r="AE41" s="48">
        <v>1.0649740202668066E-4</v>
      </c>
      <c r="AF41" s="46">
        <v>0</v>
      </c>
      <c r="AG41" s="47">
        <v>0</v>
      </c>
      <c r="AH41" s="47">
        <v>8.7736502127461912E-5</v>
      </c>
      <c r="AI41" s="48">
        <v>3.7462833355152899E-5</v>
      </c>
      <c r="AJ41" s="72">
        <v>3.0077619206583039E-2</v>
      </c>
    </row>
    <row r="42" spans="1:36" x14ac:dyDescent="0.3">
      <c r="A42" s="1" t="s">
        <v>86</v>
      </c>
      <c r="B42" s="61" t="s">
        <v>89</v>
      </c>
      <c r="C42" s="46">
        <v>1</v>
      </c>
      <c r="D42" s="47">
        <v>1.0000000000000002</v>
      </c>
      <c r="E42" s="47">
        <v>0.82177253682773388</v>
      </c>
      <c r="F42" s="47">
        <v>0.29818567933466883</v>
      </c>
      <c r="G42" s="48">
        <v>0.87034512310649825</v>
      </c>
      <c r="H42" s="46">
        <v>0.70140354580423436</v>
      </c>
      <c r="I42" s="47">
        <v>0.60771866806458263</v>
      </c>
      <c r="J42" s="47">
        <v>0.48220173109067138</v>
      </c>
      <c r="K42" s="47">
        <v>0.28770763836237723</v>
      </c>
      <c r="L42" s="48">
        <v>0.53932769731157904</v>
      </c>
      <c r="M42" s="46">
        <v>0.30872892678826275</v>
      </c>
      <c r="N42" s="47">
        <v>0.30597804518440497</v>
      </c>
      <c r="O42" s="47">
        <v>8.1301117268614068E-2</v>
      </c>
      <c r="P42" s="47">
        <v>0</v>
      </c>
      <c r="Q42" s="48">
        <v>0.15647451629912404</v>
      </c>
      <c r="R42" s="46">
        <v>0.11815141671816562</v>
      </c>
      <c r="S42" s="47">
        <v>0.14046785954636484</v>
      </c>
      <c r="T42" s="47">
        <v>6.4371684989419425E-3</v>
      </c>
      <c r="U42" s="47">
        <v>9.2594958913356316E-3</v>
      </c>
      <c r="V42" s="48">
        <v>9.2541399618353989E-2</v>
      </c>
      <c r="W42" s="46">
        <v>0</v>
      </c>
      <c r="X42" s="47">
        <v>0</v>
      </c>
      <c r="Y42" s="47">
        <v>2.1638993064155461E-4</v>
      </c>
      <c r="Z42" s="47">
        <v>0</v>
      </c>
      <c r="AA42" s="47">
        <v>0</v>
      </c>
      <c r="AB42" s="47">
        <v>3.4438827974538327E-4</v>
      </c>
      <c r="AC42" s="47">
        <v>0</v>
      </c>
      <c r="AD42" s="47">
        <v>0</v>
      </c>
      <c r="AE42" s="48">
        <v>1.5932839342693134E-4</v>
      </c>
      <c r="AF42" s="46">
        <v>0</v>
      </c>
      <c r="AG42" s="47">
        <v>8.1797514154480797E-4</v>
      </c>
      <c r="AH42" s="47">
        <v>1.124037900690972E-4</v>
      </c>
      <c r="AI42" s="48">
        <v>6.3392657167375297E-4</v>
      </c>
      <c r="AJ42" s="72">
        <v>0.12125069405059472</v>
      </c>
    </row>
    <row r="43" spans="1:36" x14ac:dyDescent="0.3">
      <c r="A43" s="1" t="s">
        <v>86</v>
      </c>
      <c r="B43" s="61" t="s">
        <v>90</v>
      </c>
      <c r="C43" s="46">
        <v>1</v>
      </c>
      <c r="D43" s="47">
        <v>1</v>
      </c>
      <c r="E43" s="47">
        <v>0.8712344150034067</v>
      </c>
      <c r="F43" s="47">
        <v>0.52406946115643593</v>
      </c>
      <c r="G43" s="48">
        <v>0.88756216515654796</v>
      </c>
      <c r="H43" s="46">
        <v>0.10204392407002773</v>
      </c>
      <c r="I43" s="47">
        <v>7.2825027280910462E-2</v>
      </c>
      <c r="J43" s="47">
        <v>7.4116896652630299E-2</v>
      </c>
      <c r="K43" s="47">
        <v>4.5698929983067536E-2</v>
      </c>
      <c r="L43" s="48">
        <v>8.2248218888359079E-2</v>
      </c>
      <c r="M43" s="46">
        <v>7.0182337787095622E-2</v>
      </c>
      <c r="N43" s="47">
        <v>0.29534987352362857</v>
      </c>
      <c r="O43" s="47">
        <v>1.2810967670320625E-2</v>
      </c>
      <c r="P43" s="47">
        <v>0</v>
      </c>
      <c r="Q43" s="48">
        <v>3.2215588404384425E-2</v>
      </c>
      <c r="R43" s="46">
        <v>3.229475045196608E-2</v>
      </c>
      <c r="S43" s="47">
        <v>0.30117773990526669</v>
      </c>
      <c r="T43" s="47">
        <v>2.0311605665077167E-2</v>
      </c>
      <c r="U43" s="47">
        <v>6.9926421859173226E-3</v>
      </c>
      <c r="V43" s="48">
        <v>2.4626289724221307E-2</v>
      </c>
      <c r="W43" s="46">
        <v>0</v>
      </c>
      <c r="X43" s="47">
        <v>0</v>
      </c>
      <c r="Y43" s="47">
        <v>0</v>
      </c>
      <c r="Z43" s="47">
        <v>0</v>
      </c>
      <c r="AA43" s="47">
        <v>2.7424645738419236E-3</v>
      </c>
      <c r="AB43" s="47">
        <v>6.2973432578460747E-4</v>
      </c>
      <c r="AC43" s="47">
        <v>0</v>
      </c>
      <c r="AD43" s="47">
        <v>0</v>
      </c>
      <c r="AE43" s="48">
        <v>2.5942786296290259E-4</v>
      </c>
      <c r="AF43" s="46">
        <v>0</v>
      </c>
      <c r="AG43" s="47">
        <v>1.4614499264367588E-3</v>
      </c>
      <c r="AH43" s="47">
        <v>0</v>
      </c>
      <c r="AI43" s="48">
        <v>1.0127331562410204E-3</v>
      </c>
      <c r="AJ43" s="72">
        <v>3.8292462840557977E-2</v>
      </c>
    </row>
    <row r="44" spans="1:36" x14ac:dyDescent="0.3">
      <c r="A44" s="1" t="s">
        <v>86</v>
      </c>
      <c r="B44" s="61" t="s">
        <v>91</v>
      </c>
      <c r="C44" s="46">
        <v>0.92597603591840849</v>
      </c>
      <c r="D44" s="47">
        <v>0.98079188160949793</v>
      </c>
      <c r="E44" s="47">
        <v>0.95467337025334764</v>
      </c>
      <c r="F44" s="47">
        <v>0.33781698753775546</v>
      </c>
      <c r="G44" s="48">
        <v>0.91651540173852464</v>
      </c>
      <c r="H44" s="46">
        <v>0.27538690665975124</v>
      </c>
      <c r="I44" s="47">
        <v>0.20434287908221405</v>
      </c>
      <c r="J44" s="47">
        <v>0.19921823867310487</v>
      </c>
      <c r="K44" s="47">
        <v>0.17336492063443651</v>
      </c>
      <c r="L44" s="48">
        <v>0.22543603228269868</v>
      </c>
      <c r="M44" s="46">
        <v>7.6846186362663951E-2</v>
      </c>
      <c r="N44" s="47">
        <v>9.2937098158088517E-3</v>
      </c>
      <c r="O44" s="47">
        <v>5.3242990568155873E-2</v>
      </c>
      <c r="P44" s="47">
        <v>8.6355123986129448E-2</v>
      </c>
      <c r="Q44" s="48">
        <v>6.164180554606051E-2</v>
      </c>
      <c r="R44" s="46">
        <v>4.2490097207540815E-2</v>
      </c>
      <c r="S44" s="47">
        <v>1.5192817333267061E-2</v>
      </c>
      <c r="T44" s="47">
        <v>2.0550905795004626E-2</v>
      </c>
      <c r="U44" s="47">
        <v>1.5887091597416133E-2</v>
      </c>
      <c r="V44" s="48">
        <v>3.3705252937707181E-2</v>
      </c>
      <c r="W44" s="46">
        <v>0</v>
      </c>
      <c r="X44" s="47">
        <v>0</v>
      </c>
      <c r="Y44" s="47">
        <v>7.2773024192234013E-4</v>
      </c>
      <c r="Z44" s="47">
        <v>2.5530361997976683E-3</v>
      </c>
      <c r="AA44" s="47">
        <v>6.0153454645962409E-3</v>
      </c>
      <c r="AB44" s="47">
        <v>0</v>
      </c>
      <c r="AC44" s="47">
        <v>0</v>
      </c>
      <c r="AD44" s="47">
        <v>0</v>
      </c>
      <c r="AE44" s="48">
        <v>9.0617310706665147E-4</v>
      </c>
      <c r="AF44" s="46">
        <v>0</v>
      </c>
      <c r="AG44" s="47">
        <v>1.829272119579953E-3</v>
      </c>
      <c r="AH44" s="47">
        <v>5.4584662680817275E-4</v>
      </c>
      <c r="AI44" s="48">
        <v>1.0555407585716857E-3</v>
      </c>
      <c r="AJ44" s="72">
        <v>8.2290296063795329E-2</v>
      </c>
    </row>
    <row r="45" spans="1:36" x14ac:dyDescent="0.3">
      <c r="A45" s="1" t="s">
        <v>86</v>
      </c>
      <c r="B45" s="61" t="s">
        <v>92</v>
      </c>
      <c r="C45" s="46">
        <v>1</v>
      </c>
      <c r="D45" s="47">
        <v>1.0000000000000002</v>
      </c>
      <c r="E45" s="47">
        <v>0.66973294699666441</v>
      </c>
      <c r="F45" s="47">
        <v>0.14931457642446469</v>
      </c>
      <c r="G45" s="48">
        <v>0.88165213019020305</v>
      </c>
      <c r="H45" s="46">
        <v>0.693910689776842</v>
      </c>
      <c r="I45" s="47">
        <v>0.22993502697951065</v>
      </c>
      <c r="J45" s="47">
        <v>0.27341446537356651</v>
      </c>
      <c r="K45" s="47">
        <v>0</v>
      </c>
      <c r="L45" s="48">
        <v>0.46482839092249051</v>
      </c>
      <c r="M45" s="46">
        <v>4.344669374140997E-2</v>
      </c>
      <c r="N45" s="47">
        <v>0</v>
      </c>
      <c r="O45" s="47">
        <v>4.0727325545998113E-3</v>
      </c>
      <c r="P45" s="47">
        <v>0</v>
      </c>
      <c r="Q45" s="48">
        <v>1.2287696574653098E-2</v>
      </c>
      <c r="R45" s="46">
        <v>1.5451281611200296E-2</v>
      </c>
      <c r="S45" s="47">
        <v>0</v>
      </c>
      <c r="T45" s="47">
        <v>0</v>
      </c>
      <c r="U45" s="47">
        <v>2.2973002676375822E-3</v>
      </c>
      <c r="V45" s="48">
        <v>1.1315979081921558E-2</v>
      </c>
      <c r="W45" s="46">
        <v>0</v>
      </c>
      <c r="X45" s="47">
        <v>0</v>
      </c>
      <c r="Y45" s="47">
        <v>0</v>
      </c>
      <c r="Z45" s="47">
        <v>6.8766669513913286E-4</v>
      </c>
      <c r="AA45" s="47">
        <v>0</v>
      </c>
      <c r="AB45" s="47">
        <v>2.8429832407216097E-4</v>
      </c>
      <c r="AC45" s="47">
        <v>0</v>
      </c>
      <c r="AD45" s="47">
        <v>0</v>
      </c>
      <c r="AE45" s="48">
        <v>2.9726759211740672E-5</v>
      </c>
      <c r="AF45" s="46">
        <v>0</v>
      </c>
      <c r="AG45" s="47">
        <v>4.5682973942754335E-2</v>
      </c>
      <c r="AH45" s="47">
        <v>0</v>
      </c>
      <c r="AI45" s="48">
        <v>3.4659301474705119E-2</v>
      </c>
      <c r="AJ45" s="72">
        <v>8.2206359699463175E-2</v>
      </c>
    </row>
    <row r="46" spans="1:36" x14ac:dyDescent="0.3">
      <c r="A46" s="1" t="s">
        <v>86</v>
      </c>
      <c r="B46" s="61" t="s">
        <v>93</v>
      </c>
      <c r="C46" s="46">
        <v>0.99999999999999989</v>
      </c>
      <c r="D46" s="47">
        <v>1</v>
      </c>
      <c r="E46" s="47">
        <v>0.82864191066197213</v>
      </c>
      <c r="F46" s="47">
        <v>0.22490510967445579</v>
      </c>
      <c r="G46" s="48">
        <v>0.85052538923108167</v>
      </c>
      <c r="H46" s="46">
        <v>0.18822797408251538</v>
      </c>
      <c r="I46" s="47">
        <v>0</v>
      </c>
      <c r="J46" s="47">
        <v>7.2107676209584831E-2</v>
      </c>
      <c r="K46" s="47">
        <v>0</v>
      </c>
      <c r="L46" s="48">
        <v>0.12226979897660621</v>
      </c>
      <c r="M46" s="46">
        <v>2.8749205682153261E-2</v>
      </c>
      <c r="N46" s="47">
        <v>0</v>
      </c>
      <c r="O46" s="47">
        <v>9.6490410947731205E-3</v>
      </c>
      <c r="P46" s="47">
        <v>8.2608597588448643E-3</v>
      </c>
      <c r="Q46" s="48">
        <v>1.4101585234182258E-2</v>
      </c>
      <c r="R46" s="46">
        <v>1.5309040583022345E-2</v>
      </c>
      <c r="S46" s="47">
        <v>0</v>
      </c>
      <c r="T46" s="47">
        <v>0</v>
      </c>
      <c r="U46" s="47">
        <v>1.4409037451074773E-3</v>
      </c>
      <c r="V46" s="48">
        <v>1.032135829291519E-2</v>
      </c>
      <c r="W46" s="46">
        <v>0</v>
      </c>
      <c r="X46" s="47">
        <v>0</v>
      </c>
      <c r="Y46" s="47">
        <v>2.0837507879200826E-3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8">
        <v>9.1842718973500362E-4</v>
      </c>
      <c r="AF46" s="46">
        <v>0</v>
      </c>
      <c r="AG46" s="47">
        <v>0</v>
      </c>
      <c r="AH46" s="47">
        <v>0</v>
      </c>
      <c r="AI46" s="48">
        <v>0</v>
      </c>
      <c r="AJ46" s="72">
        <v>4.3764398204263456E-2</v>
      </c>
    </row>
    <row r="47" spans="1:36" x14ac:dyDescent="0.3">
      <c r="A47" s="1" t="s">
        <v>86</v>
      </c>
      <c r="B47" s="61" t="s">
        <v>94</v>
      </c>
      <c r="C47" s="46">
        <v>1.0000000000000002</v>
      </c>
      <c r="D47" s="47">
        <v>1.0000000000000002</v>
      </c>
      <c r="E47" s="47">
        <v>0.85214035912238517</v>
      </c>
      <c r="F47" s="47">
        <v>0.20481258895003998</v>
      </c>
      <c r="G47" s="48">
        <v>0.80849262421175083</v>
      </c>
      <c r="H47" s="46">
        <v>2.3820858382132586E-2</v>
      </c>
      <c r="I47" s="47">
        <v>0</v>
      </c>
      <c r="J47" s="47">
        <v>0.11076795333040484</v>
      </c>
      <c r="K47" s="47">
        <v>0</v>
      </c>
      <c r="L47" s="48">
        <v>8.6242881759092532E-2</v>
      </c>
      <c r="M47" s="46">
        <v>1.6268053641928671E-2</v>
      </c>
      <c r="N47" s="47">
        <v>0</v>
      </c>
      <c r="O47" s="47">
        <v>1.9524009717049259E-2</v>
      </c>
      <c r="P47" s="47">
        <v>0</v>
      </c>
      <c r="Q47" s="48">
        <v>1.8381355030212976E-2</v>
      </c>
      <c r="R47" s="46">
        <v>1.2894757244658278E-2</v>
      </c>
      <c r="S47" s="47">
        <v>0.10025392834721072</v>
      </c>
      <c r="T47" s="47">
        <v>0</v>
      </c>
      <c r="U47" s="47">
        <v>5.7687084986472259E-4</v>
      </c>
      <c r="V47" s="48">
        <v>8.943934424194144E-3</v>
      </c>
      <c r="W47" s="46">
        <v>0</v>
      </c>
      <c r="X47" s="47">
        <v>0</v>
      </c>
      <c r="Y47" s="47">
        <v>1.2072152581572774E-3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4.8462924765942128E-4</v>
      </c>
      <c r="AF47" s="46">
        <v>0</v>
      </c>
      <c r="AG47" s="47">
        <v>0</v>
      </c>
      <c r="AH47" s="47">
        <v>0</v>
      </c>
      <c r="AI47" s="48">
        <v>0</v>
      </c>
      <c r="AJ47" s="72">
        <v>4.3921288938493508E-2</v>
      </c>
    </row>
    <row r="48" spans="1:36" x14ac:dyDescent="0.3">
      <c r="A48" s="1" t="s">
        <v>86</v>
      </c>
      <c r="B48" s="61" t="s">
        <v>95</v>
      </c>
      <c r="C48" s="46">
        <v>1.0000000000000004</v>
      </c>
      <c r="D48" s="47">
        <v>0.9581944196875819</v>
      </c>
      <c r="E48" s="47">
        <v>1.0000000000000002</v>
      </c>
      <c r="F48" s="47">
        <v>0</v>
      </c>
      <c r="G48" s="48">
        <v>0.97001408569794156</v>
      </c>
      <c r="H48" s="46">
        <v>8.8076816311179182E-2</v>
      </c>
      <c r="I48" s="47">
        <v>0</v>
      </c>
      <c r="J48" s="47">
        <v>0.15836927604548892</v>
      </c>
      <c r="K48" s="47">
        <v>0</v>
      </c>
      <c r="L48" s="48">
        <v>0.13002571431428622</v>
      </c>
      <c r="M48" s="46">
        <v>0.2237930710004922</v>
      </c>
      <c r="N48" s="47">
        <v>0</v>
      </c>
      <c r="O48" s="47">
        <v>1.818816050968319E-2</v>
      </c>
      <c r="P48" s="47">
        <v>0</v>
      </c>
      <c r="Q48" s="48">
        <v>8.9021913121675206E-2</v>
      </c>
      <c r="R48" s="46">
        <v>1.7638362853951858E-2</v>
      </c>
      <c r="S48" s="47">
        <v>0.15583985408104339</v>
      </c>
      <c r="T48" s="47">
        <v>0</v>
      </c>
      <c r="U48" s="47">
        <v>5.9521786364974353E-3</v>
      </c>
      <c r="V48" s="48">
        <v>1.5349755188022816E-2</v>
      </c>
      <c r="W48" s="46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0</v>
      </c>
      <c r="AF48" s="46">
        <v>0</v>
      </c>
      <c r="AG48" s="47">
        <v>4.9854946252967623E-2</v>
      </c>
      <c r="AH48" s="47">
        <v>0</v>
      </c>
      <c r="AI48" s="48">
        <v>3.0866507044014536E-2</v>
      </c>
      <c r="AJ48" s="72">
        <v>6.4545977191493686E-2</v>
      </c>
    </row>
    <row r="49" spans="1:36" x14ac:dyDescent="0.3">
      <c r="A49" s="1" t="s">
        <v>96</v>
      </c>
      <c r="B49" s="61" t="s">
        <v>97</v>
      </c>
      <c r="C49" s="46">
        <v>1</v>
      </c>
      <c r="D49" s="47">
        <v>0.99079403598113913</v>
      </c>
      <c r="E49" s="47">
        <v>0</v>
      </c>
      <c r="F49" s="47">
        <v>0</v>
      </c>
      <c r="G49" s="48">
        <v>0.99931320033251581</v>
      </c>
      <c r="H49" s="46">
        <v>0.42545132761170823</v>
      </c>
      <c r="I49" s="47">
        <v>0</v>
      </c>
      <c r="J49" s="47">
        <v>9.713293886006244E-2</v>
      </c>
      <c r="K49" s="47">
        <v>0.14088768693161605</v>
      </c>
      <c r="L49" s="48">
        <v>0.25475818031924358</v>
      </c>
      <c r="M49" s="46">
        <v>3.9449910623333438E-2</v>
      </c>
      <c r="N49" s="47">
        <v>0</v>
      </c>
      <c r="O49" s="47">
        <v>7.1088587653844511E-3</v>
      </c>
      <c r="P49" s="47">
        <v>0</v>
      </c>
      <c r="Q49" s="48">
        <v>1.8578470033406777E-2</v>
      </c>
      <c r="R49" s="46">
        <v>1.3592599614155758E-2</v>
      </c>
      <c r="S49" s="47">
        <v>0</v>
      </c>
      <c r="T49" s="47">
        <v>1.8156635200932157E-2</v>
      </c>
      <c r="U49" s="47">
        <v>1.3759776614599914E-2</v>
      </c>
      <c r="V49" s="48">
        <v>1.3685936913015695E-2</v>
      </c>
      <c r="W49" s="46">
        <v>0</v>
      </c>
      <c r="X49" s="47">
        <v>0</v>
      </c>
      <c r="Y49" s="47">
        <v>6.6458081716774906E-4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8">
        <v>1.9543753861901857E-4</v>
      </c>
      <c r="AF49" s="46">
        <v>0</v>
      </c>
      <c r="AG49" s="47">
        <v>0</v>
      </c>
      <c r="AH49" s="47">
        <v>0</v>
      </c>
      <c r="AI49" s="48">
        <v>0</v>
      </c>
      <c r="AJ49" s="72">
        <v>6.0205190340714879E-2</v>
      </c>
    </row>
    <row r="50" spans="1:36" x14ac:dyDescent="0.3">
      <c r="A50" s="1" t="s">
        <v>96</v>
      </c>
      <c r="B50" s="61" t="s">
        <v>98</v>
      </c>
      <c r="C50" s="46">
        <v>0.99876069438093562</v>
      </c>
      <c r="D50" s="47">
        <v>0.99469229228955192</v>
      </c>
      <c r="E50" s="47">
        <v>0.96730834788212861</v>
      </c>
      <c r="F50" s="47">
        <v>0.42267718854149339</v>
      </c>
      <c r="G50" s="48">
        <v>0.97590095535278842</v>
      </c>
      <c r="H50" s="46">
        <v>0.37596082298142264</v>
      </c>
      <c r="I50" s="47">
        <v>0.2700473643714929</v>
      </c>
      <c r="J50" s="47">
        <v>0.24764772103190774</v>
      </c>
      <c r="K50" s="47">
        <v>3.7159023478824126E-2</v>
      </c>
      <c r="L50" s="48">
        <v>0.30147630312457535</v>
      </c>
      <c r="M50" s="46">
        <v>8.5826122548088968E-2</v>
      </c>
      <c r="N50" s="47">
        <v>3.1528483193966374E-2</v>
      </c>
      <c r="O50" s="47">
        <v>2.1514724359871687E-2</v>
      </c>
      <c r="P50" s="47">
        <v>0</v>
      </c>
      <c r="Q50" s="48">
        <v>3.5492320368908883E-2</v>
      </c>
      <c r="R50" s="46">
        <v>2.432597133891011E-2</v>
      </c>
      <c r="S50" s="47">
        <v>0.35407039126848527</v>
      </c>
      <c r="T50" s="47">
        <v>0</v>
      </c>
      <c r="U50" s="47">
        <v>4.2050951316567955E-3</v>
      </c>
      <c r="V50" s="48">
        <v>1.8184218261109327E-2</v>
      </c>
      <c r="W50" s="46">
        <v>0</v>
      </c>
      <c r="X50" s="47">
        <v>0</v>
      </c>
      <c r="Y50" s="47">
        <v>2.8168416094099379E-3</v>
      </c>
      <c r="Z50" s="47">
        <v>0</v>
      </c>
      <c r="AA50" s="47">
        <v>2.2664636704938207E-2</v>
      </c>
      <c r="AB50" s="47">
        <v>0</v>
      </c>
      <c r="AC50" s="47">
        <v>0</v>
      </c>
      <c r="AD50" s="47">
        <v>0</v>
      </c>
      <c r="AE50" s="48">
        <v>2.0912887279857747E-3</v>
      </c>
      <c r="AF50" s="46">
        <v>0</v>
      </c>
      <c r="AG50" s="47">
        <v>0</v>
      </c>
      <c r="AH50" s="47">
        <v>1.4814560984222495E-4</v>
      </c>
      <c r="AI50" s="48">
        <v>8.789783438807895E-5</v>
      </c>
      <c r="AJ50" s="72">
        <v>5.4784195016520626E-2</v>
      </c>
    </row>
    <row r="51" spans="1:36" x14ac:dyDescent="0.3">
      <c r="A51" s="1" t="s">
        <v>96</v>
      </c>
      <c r="B51" s="61" t="s">
        <v>99</v>
      </c>
      <c r="C51" s="46">
        <v>1</v>
      </c>
      <c r="D51" s="47">
        <v>1</v>
      </c>
      <c r="E51" s="47">
        <v>0.86766571967687245</v>
      </c>
      <c r="F51" s="47">
        <v>0.55668162168663438</v>
      </c>
      <c r="G51" s="48">
        <v>0.96442781258450161</v>
      </c>
      <c r="H51" s="46">
        <v>0.26350051859986745</v>
      </c>
      <c r="I51" s="47">
        <v>0</v>
      </c>
      <c r="J51" s="47">
        <v>0.2180452803984467</v>
      </c>
      <c r="K51" s="47">
        <v>0.13584945202972876</v>
      </c>
      <c r="L51" s="48">
        <v>0.23314244779814239</v>
      </c>
      <c r="M51" s="46">
        <v>0.12108278197438793</v>
      </c>
      <c r="N51" s="47">
        <v>1.142611227847767E-2</v>
      </c>
      <c r="O51" s="47">
        <v>5.6857915484028347E-2</v>
      </c>
      <c r="P51" s="47">
        <v>0</v>
      </c>
      <c r="Q51" s="48">
        <v>7.1087738900377923E-2</v>
      </c>
      <c r="R51" s="46">
        <v>5.8084522718919153E-2</v>
      </c>
      <c r="S51" s="47">
        <v>0</v>
      </c>
      <c r="T51" s="47">
        <v>6.125079434907396E-3</v>
      </c>
      <c r="U51" s="47">
        <v>4.8748715694062819E-3</v>
      </c>
      <c r="V51" s="48">
        <v>4.100469009759445E-2</v>
      </c>
      <c r="W51" s="46">
        <v>0</v>
      </c>
      <c r="X51" s="47">
        <v>0</v>
      </c>
      <c r="Y51" s="47">
        <v>4.6373433469748516E-4</v>
      </c>
      <c r="Z51" s="47">
        <v>9.1123692722710273E-3</v>
      </c>
      <c r="AA51" s="47">
        <v>0</v>
      </c>
      <c r="AB51" s="47">
        <v>0</v>
      </c>
      <c r="AC51" s="47">
        <v>0</v>
      </c>
      <c r="AD51" s="47">
        <v>0</v>
      </c>
      <c r="AE51" s="48">
        <v>3.6321154972658245E-4</v>
      </c>
      <c r="AF51" s="46">
        <v>0</v>
      </c>
      <c r="AG51" s="47">
        <v>0</v>
      </c>
      <c r="AH51" s="47">
        <v>2.2878255094065911E-4</v>
      </c>
      <c r="AI51" s="48">
        <v>1.763564786116072E-4</v>
      </c>
      <c r="AJ51" s="72">
        <v>5.9892803073583162E-2</v>
      </c>
    </row>
    <row r="52" spans="1:36" x14ac:dyDescent="0.3">
      <c r="A52" s="1" t="s">
        <v>96</v>
      </c>
      <c r="B52" s="61" t="s">
        <v>100</v>
      </c>
      <c r="C52" s="46">
        <v>0.9930074668715404</v>
      </c>
      <c r="D52" s="47">
        <v>0.94459904723694121</v>
      </c>
      <c r="E52" s="47">
        <v>0.95633313662665165</v>
      </c>
      <c r="F52" s="47">
        <v>0.20663830701181368</v>
      </c>
      <c r="G52" s="48">
        <v>0.9430522166466877</v>
      </c>
      <c r="H52" s="46">
        <v>0.10301193090348615</v>
      </c>
      <c r="I52" s="47">
        <v>0.15245949443525464</v>
      </c>
      <c r="J52" s="47">
        <v>9.9329704869305702E-2</v>
      </c>
      <c r="K52" s="47">
        <v>0.30840341458339743</v>
      </c>
      <c r="L52" s="48">
        <v>0.10180365620455331</v>
      </c>
      <c r="M52" s="46">
        <v>4.7613439229930714E-2</v>
      </c>
      <c r="N52" s="47">
        <v>0.13227311188410401</v>
      </c>
      <c r="O52" s="47">
        <v>1.9931350201330515E-2</v>
      </c>
      <c r="P52" s="47">
        <v>0.12852736884577595</v>
      </c>
      <c r="Q52" s="48">
        <v>2.724354625003882E-2</v>
      </c>
      <c r="R52" s="46">
        <v>2.2011614359797267E-2</v>
      </c>
      <c r="S52" s="47">
        <v>1.2059059731994714E-2</v>
      </c>
      <c r="T52" s="47">
        <v>1.2023093837469881E-3</v>
      </c>
      <c r="U52" s="47">
        <v>1.3876244495471649E-2</v>
      </c>
      <c r="V52" s="48">
        <v>1.8446949007221217E-2</v>
      </c>
      <c r="W52" s="46">
        <v>0</v>
      </c>
      <c r="X52" s="47">
        <v>0</v>
      </c>
      <c r="Y52" s="47">
        <v>1.0240901993756038E-4</v>
      </c>
      <c r="Z52" s="47">
        <v>0</v>
      </c>
      <c r="AA52" s="47">
        <v>4.7946682990037327E-5</v>
      </c>
      <c r="AB52" s="47">
        <v>1.9766815291287474E-3</v>
      </c>
      <c r="AC52" s="47">
        <v>0</v>
      </c>
      <c r="AD52" s="47">
        <v>0</v>
      </c>
      <c r="AE52" s="48">
        <v>2.7616581289320146E-4</v>
      </c>
      <c r="AF52" s="46">
        <v>0</v>
      </c>
      <c r="AG52" s="47">
        <v>0</v>
      </c>
      <c r="AH52" s="47">
        <v>0</v>
      </c>
      <c r="AI52" s="48">
        <v>0</v>
      </c>
      <c r="AJ52" s="72">
        <v>4.5386288139907811E-2</v>
      </c>
    </row>
    <row r="53" spans="1:36" x14ac:dyDescent="0.3">
      <c r="A53" s="1" t="s">
        <v>96</v>
      </c>
      <c r="B53" s="61" t="s">
        <v>101</v>
      </c>
      <c r="C53" s="46">
        <v>0.98937196664713467</v>
      </c>
      <c r="D53" s="47">
        <v>0.40353295203803297</v>
      </c>
      <c r="E53" s="47">
        <v>0.98097132427707645</v>
      </c>
      <c r="F53" s="47">
        <v>0.18135618324163902</v>
      </c>
      <c r="G53" s="48">
        <v>0.8315654057628824</v>
      </c>
      <c r="H53" s="46">
        <v>0.65314182674146004</v>
      </c>
      <c r="I53" s="47">
        <v>0.22644598891037598</v>
      </c>
      <c r="J53" s="47">
        <v>0.14160085410807086</v>
      </c>
      <c r="K53" s="47">
        <v>0.13068835890906819</v>
      </c>
      <c r="L53" s="48">
        <v>0.199830369853465</v>
      </c>
      <c r="M53" s="46">
        <v>5.5721853996213599E-2</v>
      </c>
      <c r="N53" s="47">
        <v>0</v>
      </c>
      <c r="O53" s="47">
        <v>3.1767733399048571E-2</v>
      </c>
      <c r="P53" s="47">
        <v>0</v>
      </c>
      <c r="Q53" s="48">
        <v>3.6906164389468483E-2</v>
      </c>
      <c r="R53" s="46">
        <v>2.7369240633111566E-2</v>
      </c>
      <c r="S53" s="47">
        <v>9.0497214785009494E-2</v>
      </c>
      <c r="T53" s="47">
        <v>9.7631433635041404E-4</v>
      </c>
      <c r="U53" s="47">
        <v>3.4332973352883462E-3</v>
      </c>
      <c r="V53" s="48">
        <v>1.4685338714781358E-2</v>
      </c>
      <c r="W53" s="46">
        <v>0</v>
      </c>
      <c r="X53" s="47">
        <v>0</v>
      </c>
      <c r="Y53" s="47">
        <v>1.3559178346718213E-3</v>
      </c>
      <c r="Z53" s="47">
        <v>0</v>
      </c>
      <c r="AA53" s="47">
        <v>4.9112535897340047E-3</v>
      </c>
      <c r="AB53" s="47">
        <v>0</v>
      </c>
      <c r="AC53" s="47">
        <v>0</v>
      </c>
      <c r="AD53" s="47">
        <v>0</v>
      </c>
      <c r="AE53" s="48">
        <v>1.1455765383900174E-3</v>
      </c>
      <c r="AF53" s="46">
        <v>0</v>
      </c>
      <c r="AG53" s="47">
        <v>0</v>
      </c>
      <c r="AH53" s="47">
        <v>0</v>
      </c>
      <c r="AI53" s="48">
        <v>0</v>
      </c>
      <c r="AJ53" s="72">
        <v>7.052229414912245E-2</v>
      </c>
    </row>
    <row r="54" spans="1:36" x14ac:dyDescent="0.3">
      <c r="A54" s="1" t="s">
        <v>96</v>
      </c>
      <c r="B54" s="61" t="s">
        <v>102</v>
      </c>
      <c r="C54" s="46">
        <v>0.99498256938461282</v>
      </c>
      <c r="D54" s="47">
        <v>0.68051414622667405</v>
      </c>
      <c r="E54" s="47">
        <v>1.0000000000000002</v>
      </c>
      <c r="F54" s="47">
        <v>0.48208962499793284</v>
      </c>
      <c r="G54" s="48">
        <v>0.93020172779412003</v>
      </c>
      <c r="H54" s="46">
        <v>0.2800790680843519</v>
      </c>
      <c r="I54" s="47">
        <v>0.16604752692482053</v>
      </c>
      <c r="J54" s="47">
        <v>0.20596773358080805</v>
      </c>
      <c r="K54" s="47">
        <v>0.25053039669670574</v>
      </c>
      <c r="L54" s="48">
        <v>0.22681594411032116</v>
      </c>
      <c r="M54" s="46">
        <v>8.2810763640831592E-2</v>
      </c>
      <c r="N54" s="47">
        <v>0</v>
      </c>
      <c r="O54" s="47">
        <v>3.4936123104046077E-2</v>
      </c>
      <c r="P54" s="47">
        <v>0.25454201827162271</v>
      </c>
      <c r="Q54" s="48">
        <v>4.7770648586109681E-2</v>
      </c>
      <c r="R54" s="46">
        <v>5.2652918943500195E-2</v>
      </c>
      <c r="S54" s="47">
        <v>0.12003774186166066</v>
      </c>
      <c r="T54" s="47">
        <v>1.1818231114142604E-2</v>
      </c>
      <c r="U54" s="47">
        <v>1.7593829206428966E-2</v>
      </c>
      <c r="V54" s="48">
        <v>3.858862100458111E-2</v>
      </c>
      <c r="W54" s="46">
        <v>0</v>
      </c>
      <c r="X54" s="47">
        <v>0</v>
      </c>
      <c r="Y54" s="47">
        <v>3.218104944831864E-4</v>
      </c>
      <c r="Z54" s="47">
        <v>3.532065799242702E-3</v>
      </c>
      <c r="AA54" s="47">
        <v>8.093174088883374E-4</v>
      </c>
      <c r="AB54" s="47">
        <v>0</v>
      </c>
      <c r="AC54" s="47">
        <v>0</v>
      </c>
      <c r="AD54" s="47">
        <v>0</v>
      </c>
      <c r="AE54" s="48">
        <v>3.1747144592829987E-4</v>
      </c>
      <c r="AF54" s="46">
        <v>0</v>
      </c>
      <c r="AG54" s="47">
        <v>0</v>
      </c>
      <c r="AH54" s="47">
        <v>0</v>
      </c>
      <c r="AI54" s="48">
        <v>0</v>
      </c>
      <c r="AJ54" s="72">
        <v>6.7364842151129506E-2</v>
      </c>
    </row>
    <row r="55" spans="1:36" x14ac:dyDescent="0.3">
      <c r="A55" s="1" t="s">
        <v>96</v>
      </c>
      <c r="B55" s="61" t="s">
        <v>103</v>
      </c>
      <c r="C55" s="46">
        <v>1.0000000000000002</v>
      </c>
      <c r="D55" s="47">
        <v>1.0000000000000002</v>
      </c>
      <c r="E55" s="47">
        <v>1.0000000000000002</v>
      </c>
      <c r="F55" s="47">
        <v>0.15102081207974324</v>
      </c>
      <c r="G55" s="48">
        <v>0.93943161337397885</v>
      </c>
      <c r="H55" s="46">
        <v>0.15492598382267259</v>
      </c>
      <c r="I55" s="47">
        <v>9.938006690097316E-2</v>
      </c>
      <c r="J55" s="47">
        <v>0.14375883025152433</v>
      </c>
      <c r="K55" s="47">
        <v>0</v>
      </c>
      <c r="L55" s="48">
        <v>0.14768579828262141</v>
      </c>
      <c r="M55" s="46">
        <v>6.7645273493879929E-2</v>
      </c>
      <c r="N55" s="47">
        <v>7.8338975818423681E-2</v>
      </c>
      <c r="O55" s="47">
        <v>2.199337911335475E-2</v>
      </c>
      <c r="P55" s="47">
        <v>0</v>
      </c>
      <c r="Q55" s="48">
        <v>3.8179526393182235E-2</v>
      </c>
      <c r="R55" s="46">
        <v>2.504023762933999E-2</v>
      </c>
      <c r="S55" s="47">
        <v>0</v>
      </c>
      <c r="T55" s="47">
        <v>2.252501080341883E-3</v>
      </c>
      <c r="U55" s="47">
        <v>8.8715225570918915E-3</v>
      </c>
      <c r="V55" s="48">
        <v>1.7777080875855032E-2</v>
      </c>
      <c r="W55" s="46">
        <v>0</v>
      </c>
      <c r="X55" s="47">
        <v>0</v>
      </c>
      <c r="Y55" s="47">
        <v>4.9222931919021989E-4</v>
      </c>
      <c r="Z55" s="47">
        <v>0</v>
      </c>
      <c r="AA55" s="47">
        <v>0</v>
      </c>
      <c r="AB55" s="47">
        <v>0</v>
      </c>
      <c r="AC55" s="47">
        <v>6.548025571370095E-4</v>
      </c>
      <c r="AD55" s="47">
        <v>0</v>
      </c>
      <c r="AE55" s="48">
        <v>2.8515962678175416E-4</v>
      </c>
      <c r="AF55" s="46">
        <v>0</v>
      </c>
      <c r="AG55" s="47">
        <v>4.494255709456647E-3</v>
      </c>
      <c r="AH55" s="47">
        <v>0</v>
      </c>
      <c r="AI55" s="48">
        <v>2.434825551534158E-3</v>
      </c>
      <c r="AJ55" s="72">
        <v>4.7632681648276318E-2</v>
      </c>
    </row>
    <row r="56" spans="1:36" x14ac:dyDescent="0.3">
      <c r="A56" s="1" t="s">
        <v>96</v>
      </c>
      <c r="B56" s="61" t="s">
        <v>104</v>
      </c>
      <c r="C56" s="46">
        <v>1.0000000000000002</v>
      </c>
      <c r="D56" s="47">
        <v>0.93839704747309083</v>
      </c>
      <c r="E56" s="47">
        <v>0.94304476095615442</v>
      </c>
      <c r="F56" s="47">
        <v>0.31778695142703767</v>
      </c>
      <c r="G56" s="48">
        <v>0.90981459588720293</v>
      </c>
      <c r="H56" s="46">
        <v>0.28594040230775264</v>
      </c>
      <c r="I56" s="47">
        <v>1.5909600043138208E-2</v>
      </c>
      <c r="J56" s="47">
        <v>4.3612442788857397E-2</v>
      </c>
      <c r="K56" s="47">
        <v>0</v>
      </c>
      <c r="L56" s="48">
        <v>0.13131061117568107</v>
      </c>
      <c r="M56" s="46">
        <v>7.21455201802427E-2</v>
      </c>
      <c r="N56" s="47">
        <v>0</v>
      </c>
      <c r="O56" s="47">
        <v>1.2208351405052959E-2</v>
      </c>
      <c r="P56" s="47">
        <v>1.7887215931139094E-2</v>
      </c>
      <c r="Q56" s="48">
        <v>3.6893830277726171E-2</v>
      </c>
      <c r="R56" s="46">
        <v>2.8809715842972108E-2</v>
      </c>
      <c r="S56" s="47">
        <v>0</v>
      </c>
      <c r="T56" s="47">
        <v>0</v>
      </c>
      <c r="U56" s="47">
        <v>8.123980751271331E-3</v>
      </c>
      <c r="V56" s="48">
        <v>2.1756714109035482E-2</v>
      </c>
      <c r="W56" s="46">
        <v>1.1816553018096181E-3</v>
      </c>
      <c r="X56" s="47">
        <v>0</v>
      </c>
      <c r="Y56" s="47">
        <v>4.9438104607823238E-4</v>
      </c>
      <c r="Z56" s="47">
        <v>0</v>
      </c>
      <c r="AA56" s="47">
        <v>1.5875151294474357E-3</v>
      </c>
      <c r="AB56" s="47">
        <v>1.3434795781522731E-3</v>
      </c>
      <c r="AC56" s="47">
        <v>9.7719297192223669E-4</v>
      </c>
      <c r="AD56" s="47">
        <v>0</v>
      </c>
      <c r="AE56" s="48">
        <v>1.0123550277835356E-3</v>
      </c>
      <c r="AF56" s="46">
        <v>0</v>
      </c>
      <c r="AG56" s="47">
        <v>0</v>
      </c>
      <c r="AH56" s="47">
        <v>0</v>
      </c>
      <c r="AI56" s="48">
        <v>0</v>
      </c>
      <c r="AJ56" s="72">
        <v>4.6995141643243123E-2</v>
      </c>
    </row>
    <row r="57" spans="1:36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0.99608900889707641</v>
      </c>
      <c r="F57" s="47">
        <v>0.12241937715648628</v>
      </c>
      <c r="G57" s="48">
        <v>0.87795338690788527</v>
      </c>
      <c r="H57" s="46">
        <v>8.7152002148290164E-2</v>
      </c>
      <c r="I57" s="47">
        <v>4.6651123979285836E-2</v>
      </c>
      <c r="J57" s="47">
        <v>3.4679522385476835E-2</v>
      </c>
      <c r="K57" s="47">
        <v>0</v>
      </c>
      <c r="L57" s="48">
        <v>5.4073873963939693E-2</v>
      </c>
      <c r="M57" s="46">
        <v>2.4585261448935147E-2</v>
      </c>
      <c r="N57" s="47">
        <v>0</v>
      </c>
      <c r="O57" s="47">
        <v>1.3392337834820066E-2</v>
      </c>
      <c r="P57" s="47">
        <v>2.5136754861192889E-3</v>
      </c>
      <c r="Q57" s="48">
        <v>1.8297969799180039E-2</v>
      </c>
      <c r="R57" s="46">
        <v>4.9395488392794271E-2</v>
      </c>
      <c r="S57" s="47">
        <v>0</v>
      </c>
      <c r="T57" s="47">
        <v>3.1671815463092043E-3</v>
      </c>
      <c r="U57" s="47">
        <v>1.4838675278220493E-3</v>
      </c>
      <c r="V57" s="48">
        <v>3.1839322920688293E-2</v>
      </c>
      <c r="W57" s="46">
        <v>0</v>
      </c>
      <c r="X57" s="47">
        <v>0</v>
      </c>
      <c r="Y57" s="47">
        <v>0</v>
      </c>
      <c r="Z57" s="47">
        <v>0</v>
      </c>
      <c r="AA57" s="47">
        <v>3.6871533091346024E-4</v>
      </c>
      <c r="AB57" s="47">
        <v>0</v>
      </c>
      <c r="AC57" s="47">
        <v>0</v>
      </c>
      <c r="AD57" s="47">
        <v>0</v>
      </c>
      <c r="AE57" s="48">
        <v>4.1613093619364793E-5</v>
      </c>
      <c r="AF57" s="46">
        <v>0</v>
      </c>
      <c r="AG57" s="47">
        <v>0</v>
      </c>
      <c r="AH57" s="47">
        <v>0</v>
      </c>
      <c r="AI57" s="48">
        <v>0</v>
      </c>
      <c r="AJ57" s="72">
        <v>3.610205901622536E-2</v>
      </c>
    </row>
    <row r="58" spans="1:36" x14ac:dyDescent="0.3">
      <c r="A58" s="1" t="s">
        <v>96</v>
      </c>
      <c r="B58" s="61" t="s">
        <v>106</v>
      </c>
      <c r="C58" s="46">
        <v>1</v>
      </c>
      <c r="D58" s="47">
        <v>0.99999999999999989</v>
      </c>
      <c r="E58" s="47">
        <v>0.96386863223362274</v>
      </c>
      <c r="F58" s="47">
        <v>0.63140119494458846</v>
      </c>
      <c r="G58" s="48">
        <v>0.94601451516864266</v>
      </c>
      <c r="H58" s="46">
        <v>0.43162150181905451</v>
      </c>
      <c r="I58" s="47">
        <v>0.65283298176484683</v>
      </c>
      <c r="J58" s="47">
        <v>0.67075968576531431</v>
      </c>
      <c r="K58" s="47">
        <v>0.52608375570970778</v>
      </c>
      <c r="L58" s="48">
        <v>0.56058581728215218</v>
      </c>
      <c r="M58" s="46">
        <v>0.43130316675947167</v>
      </c>
      <c r="N58" s="47">
        <v>0.93263692210160476</v>
      </c>
      <c r="O58" s="47">
        <v>8.0047327400760523E-2</v>
      </c>
      <c r="P58" s="47">
        <v>0</v>
      </c>
      <c r="Q58" s="48">
        <v>0.17796939905252901</v>
      </c>
      <c r="R58" s="46">
        <v>8.8679406957235155E-2</v>
      </c>
      <c r="S58" s="47">
        <v>0.10781925618972715</v>
      </c>
      <c r="T58" s="47">
        <v>2.971481463527478E-2</v>
      </c>
      <c r="U58" s="47">
        <v>1.0049668397938928E-2</v>
      </c>
      <c r="V58" s="48">
        <v>6.47853373530205E-2</v>
      </c>
      <c r="W58" s="46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8">
        <v>0</v>
      </c>
      <c r="AF58" s="46">
        <v>0</v>
      </c>
      <c r="AG58" s="47">
        <v>6.092159453501402E-3</v>
      </c>
      <c r="AH58" s="47">
        <v>0</v>
      </c>
      <c r="AI58" s="48">
        <v>3.085166274409665E-3</v>
      </c>
      <c r="AJ58" s="72">
        <v>0.12260297666952749</v>
      </c>
    </row>
    <row r="59" spans="1:36" x14ac:dyDescent="0.3">
      <c r="A59" s="1" t="s">
        <v>107</v>
      </c>
      <c r="B59" s="61" t="s">
        <v>108</v>
      </c>
      <c r="C59" s="46">
        <v>1</v>
      </c>
      <c r="D59" s="47">
        <v>0</v>
      </c>
      <c r="E59" s="47">
        <v>0.94812302974507634</v>
      </c>
      <c r="F59" s="47">
        <v>0.2303543046816473</v>
      </c>
      <c r="G59" s="48">
        <v>0.82885209489103118</v>
      </c>
      <c r="H59" s="46">
        <v>0.23848765678870806</v>
      </c>
      <c r="I59" s="47">
        <v>2.0460322817402912E-2</v>
      </c>
      <c r="J59" s="47">
        <v>7.168764606364926E-2</v>
      </c>
      <c r="K59" s="47">
        <v>0</v>
      </c>
      <c r="L59" s="48">
        <v>0.11506010877098373</v>
      </c>
      <c r="M59" s="46">
        <v>4.2601102431167666E-2</v>
      </c>
      <c r="N59" s="47">
        <v>9.9627625975255915E-3</v>
      </c>
      <c r="O59" s="47">
        <v>1.8448352913098678E-2</v>
      </c>
      <c r="P59" s="47">
        <v>0</v>
      </c>
      <c r="Q59" s="48">
        <v>2.5498249715502831E-2</v>
      </c>
      <c r="R59" s="46">
        <v>4.7438217196781644E-2</v>
      </c>
      <c r="S59" s="47">
        <v>0</v>
      </c>
      <c r="T59" s="47">
        <v>0</v>
      </c>
      <c r="U59" s="47">
        <v>3.2193335385399735E-3</v>
      </c>
      <c r="V59" s="48">
        <v>2.7647721453717845E-2</v>
      </c>
      <c r="W59" s="46">
        <v>1.4670133107619303E-5</v>
      </c>
      <c r="X59" s="47">
        <v>0</v>
      </c>
      <c r="Y59" s="47">
        <v>2.1439821367256107E-4</v>
      </c>
      <c r="Z59" s="47">
        <v>0</v>
      </c>
      <c r="AA59" s="47">
        <v>6.6228193397952471E-4</v>
      </c>
      <c r="AB59" s="47">
        <v>0</v>
      </c>
      <c r="AC59" s="47">
        <v>0</v>
      </c>
      <c r="AD59" s="47">
        <v>0</v>
      </c>
      <c r="AE59" s="48">
        <v>2.1312751739534583E-4</v>
      </c>
      <c r="AF59" s="46">
        <v>0</v>
      </c>
      <c r="AG59" s="47">
        <v>0</v>
      </c>
      <c r="AH59" s="47">
        <v>0</v>
      </c>
      <c r="AI59" s="48">
        <v>0</v>
      </c>
      <c r="AJ59" s="72">
        <v>4.7589593804772484E-2</v>
      </c>
    </row>
    <row r="60" spans="1:36" x14ac:dyDescent="0.3">
      <c r="A60" s="1" t="s">
        <v>107</v>
      </c>
      <c r="B60" s="61" t="s">
        <v>109</v>
      </c>
      <c r="C60" s="46">
        <v>0.99999999999999956</v>
      </c>
      <c r="D60" s="47">
        <v>0.99999999999999989</v>
      </c>
      <c r="E60" s="47">
        <v>0.8982718112123006</v>
      </c>
      <c r="F60" s="47">
        <v>0.42162791714164943</v>
      </c>
      <c r="G60" s="48">
        <v>0.89755988309660173</v>
      </c>
      <c r="H60" s="46">
        <v>0.32314530927458929</v>
      </c>
      <c r="I60" s="47">
        <v>0.15484258348792571</v>
      </c>
      <c r="J60" s="47">
        <v>8.9478194621024548E-2</v>
      </c>
      <c r="K60" s="47">
        <v>0</v>
      </c>
      <c r="L60" s="48">
        <v>0.16517201705887163</v>
      </c>
      <c r="M60" s="46">
        <v>3.9240761452274626E-2</v>
      </c>
      <c r="N60" s="47">
        <v>3.7890956680793321E-2</v>
      </c>
      <c r="O60" s="47">
        <v>1.0203057448550858E-2</v>
      </c>
      <c r="P60" s="47">
        <v>0</v>
      </c>
      <c r="Q60" s="48">
        <v>1.9964897067176138E-2</v>
      </c>
      <c r="R60" s="46">
        <v>1.5305837801938033E-2</v>
      </c>
      <c r="S60" s="47">
        <v>0</v>
      </c>
      <c r="T60" s="47">
        <v>0</v>
      </c>
      <c r="U60" s="47">
        <v>1.236811457950388E-2</v>
      </c>
      <c r="V60" s="48">
        <v>1.3959738265299013E-2</v>
      </c>
      <c r="W60" s="46">
        <v>0</v>
      </c>
      <c r="X60" s="47">
        <v>0</v>
      </c>
      <c r="Y60" s="47">
        <v>4.8220868496121733E-4</v>
      </c>
      <c r="Z60" s="47">
        <v>2.6372051032330975E-3</v>
      </c>
      <c r="AA60" s="47">
        <v>0</v>
      </c>
      <c r="AB60" s="47">
        <v>5.2779813119343242E-4</v>
      </c>
      <c r="AC60" s="47">
        <v>0</v>
      </c>
      <c r="AD60" s="47">
        <v>0</v>
      </c>
      <c r="AE60" s="48">
        <v>5.8659381422285759E-4</v>
      </c>
      <c r="AF60" s="46">
        <v>0</v>
      </c>
      <c r="AG60" s="47">
        <v>0</v>
      </c>
      <c r="AH60" s="47">
        <v>0</v>
      </c>
      <c r="AI60" s="48">
        <v>0</v>
      </c>
      <c r="AJ60" s="72">
        <v>6.9934554918528791E-2</v>
      </c>
    </row>
    <row r="61" spans="1:36" x14ac:dyDescent="0.3">
      <c r="A61" s="1" t="s">
        <v>110</v>
      </c>
      <c r="B61" s="61" t="s">
        <v>111</v>
      </c>
      <c r="C61" s="46">
        <v>1.0000000000000002</v>
      </c>
      <c r="D61" s="47">
        <v>0.96331922560958305</v>
      </c>
      <c r="E61" s="47">
        <v>0.98080684701188714</v>
      </c>
      <c r="F61" s="47">
        <v>6.2986943472880738E-2</v>
      </c>
      <c r="G61" s="48">
        <v>0.88931392130086273</v>
      </c>
      <c r="H61" s="46">
        <v>0.11004762812075224</v>
      </c>
      <c r="I61" s="47">
        <v>0</v>
      </c>
      <c r="J61" s="47">
        <v>5.2035433103938884E-2</v>
      </c>
      <c r="K61" s="47">
        <v>0</v>
      </c>
      <c r="L61" s="48">
        <v>6.6456221137365698E-2</v>
      </c>
      <c r="M61" s="46">
        <v>2.2831330790007095E-2</v>
      </c>
      <c r="N61" s="47">
        <v>0</v>
      </c>
      <c r="O61" s="47">
        <v>3.4213939338083199E-2</v>
      </c>
      <c r="P61" s="47">
        <v>0</v>
      </c>
      <c r="Q61" s="48">
        <v>3.1555191299356439E-2</v>
      </c>
      <c r="R61" s="46">
        <v>3.429427119794571E-2</v>
      </c>
      <c r="S61" s="47">
        <v>0.13334647324377993</v>
      </c>
      <c r="T61" s="47">
        <v>0</v>
      </c>
      <c r="U61" s="47">
        <v>7.5919737873006194E-4</v>
      </c>
      <c r="V61" s="48">
        <v>2.5064344423959838E-2</v>
      </c>
      <c r="W61" s="46">
        <v>0</v>
      </c>
      <c r="X61" s="47">
        <v>0</v>
      </c>
      <c r="Y61" s="47">
        <v>1.5834691418492306E-5</v>
      </c>
      <c r="Z61" s="47">
        <v>0</v>
      </c>
      <c r="AA61" s="47">
        <v>3.938226924722712E-3</v>
      </c>
      <c r="AB61" s="47">
        <v>0</v>
      </c>
      <c r="AC61" s="47">
        <v>0</v>
      </c>
      <c r="AD61" s="47">
        <v>0</v>
      </c>
      <c r="AE61" s="48">
        <v>4.3192849112757729E-4</v>
      </c>
      <c r="AF61" s="46">
        <v>0</v>
      </c>
      <c r="AG61" s="47">
        <v>0</v>
      </c>
      <c r="AH61" s="47">
        <v>0</v>
      </c>
      <c r="AI61" s="48">
        <v>0</v>
      </c>
      <c r="AJ61" s="72">
        <v>4.5290521898339202E-2</v>
      </c>
    </row>
    <row r="62" spans="1:36" x14ac:dyDescent="0.3">
      <c r="A62" s="1" t="s">
        <v>110</v>
      </c>
      <c r="B62" s="61" t="s">
        <v>112</v>
      </c>
      <c r="C62" s="46">
        <v>1.0000000000000002</v>
      </c>
      <c r="D62" s="47">
        <v>1.0000000000000002</v>
      </c>
      <c r="E62" s="47">
        <v>0.99894950951799288</v>
      </c>
      <c r="F62" s="47">
        <v>0.29826205252473542</v>
      </c>
      <c r="G62" s="48">
        <v>0.9347049782106488</v>
      </c>
      <c r="H62" s="46">
        <v>0.53907215147531573</v>
      </c>
      <c r="I62" s="47">
        <v>0.36074852920471084</v>
      </c>
      <c r="J62" s="47">
        <v>0.13551328594158532</v>
      </c>
      <c r="K62" s="47">
        <v>0.1461351067380717</v>
      </c>
      <c r="L62" s="48">
        <v>0.17321233344855325</v>
      </c>
      <c r="M62" s="46">
        <v>0.13263631010494034</v>
      </c>
      <c r="N62" s="47">
        <v>0</v>
      </c>
      <c r="O62" s="47">
        <v>3.424828791207514E-2</v>
      </c>
      <c r="P62" s="47">
        <v>0</v>
      </c>
      <c r="Q62" s="48">
        <v>6.1858660594032285E-2</v>
      </c>
      <c r="R62" s="46">
        <v>7.7589120133119152E-2</v>
      </c>
      <c r="S62" s="47">
        <v>0.30088275862580122</v>
      </c>
      <c r="T62" s="47">
        <v>1.1729096776932893E-2</v>
      </c>
      <c r="U62" s="47">
        <v>1.0729178744594055E-2</v>
      </c>
      <c r="V62" s="48">
        <v>5.8851487209284396E-2</v>
      </c>
      <c r="W62" s="46">
        <v>0</v>
      </c>
      <c r="X62" s="47">
        <v>1.0907005112051195E-3</v>
      </c>
      <c r="Y62" s="47">
        <v>1.3365934910621849E-3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8">
        <v>6.7807262786223925E-4</v>
      </c>
      <c r="AF62" s="46">
        <v>0</v>
      </c>
      <c r="AG62" s="47">
        <v>1.2720410818184516E-3</v>
      </c>
      <c r="AH62" s="47">
        <v>1.8430742835860972E-3</v>
      </c>
      <c r="AI62" s="48">
        <v>1.6945038417672672E-3</v>
      </c>
      <c r="AJ62" s="72">
        <v>9.4046461013987961E-2</v>
      </c>
    </row>
    <row r="63" spans="1:36" x14ac:dyDescent="0.3">
      <c r="A63" s="1" t="s">
        <v>110</v>
      </c>
      <c r="B63" s="61" t="s">
        <v>113</v>
      </c>
      <c r="C63" s="46">
        <v>1</v>
      </c>
      <c r="D63" s="47">
        <v>0.88975966796646089</v>
      </c>
      <c r="E63" s="47">
        <v>0.99705476025008888</v>
      </c>
      <c r="F63" s="47">
        <v>8.8360050534133719E-2</v>
      </c>
      <c r="G63" s="48">
        <v>0.9002469535547426</v>
      </c>
      <c r="H63" s="46">
        <v>0.24686844352546936</v>
      </c>
      <c r="I63" s="47">
        <v>0.66302415179329466</v>
      </c>
      <c r="J63" s="47">
        <v>0.15307280787472766</v>
      </c>
      <c r="K63" s="47">
        <v>0</v>
      </c>
      <c r="L63" s="48">
        <v>0.17474763120591286</v>
      </c>
      <c r="M63" s="46">
        <v>4.7219241136475451E-2</v>
      </c>
      <c r="N63" s="47">
        <v>3.1325409137567845E-2</v>
      </c>
      <c r="O63" s="47">
        <v>1.782696276914782E-2</v>
      </c>
      <c r="P63" s="47">
        <v>0</v>
      </c>
      <c r="Q63" s="48">
        <v>2.9391893179384017E-2</v>
      </c>
      <c r="R63" s="46">
        <v>4.381926244642436E-2</v>
      </c>
      <c r="S63" s="47">
        <v>0</v>
      </c>
      <c r="T63" s="47">
        <v>5.2598223588237467E-3</v>
      </c>
      <c r="U63" s="47">
        <v>6.0296788864047943E-3</v>
      </c>
      <c r="V63" s="48">
        <v>3.1740955694531212E-2</v>
      </c>
      <c r="W63" s="46">
        <v>1.7185787728596415E-4</v>
      </c>
      <c r="X63" s="47">
        <v>0</v>
      </c>
      <c r="Y63" s="47">
        <v>1.1938461572681323E-3</v>
      </c>
      <c r="Z63" s="47">
        <v>0</v>
      </c>
      <c r="AA63" s="47">
        <v>0</v>
      </c>
      <c r="AB63" s="47">
        <v>6.2398691643585701E-5</v>
      </c>
      <c r="AC63" s="47">
        <v>2.3914067007872118E-4</v>
      </c>
      <c r="AD63" s="47">
        <v>0</v>
      </c>
      <c r="AE63" s="48">
        <v>7.1090558621456047E-4</v>
      </c>
      <c r="AF63" s="46">
        <v>0</v>
      </c>
      <c r="AG63" s="47">
        <v>0</v>
      </c>
      <c r="AH63" s="47">
        <v>0</v>
      </c>
      <c r="AI63" s="48">
        <v>0</v>
      </c>
      <c r="AJ63" s="72">
        <v>4.8861647277961655E-2</v>
      </c>
    </row>
    <row r="64" spans="1:36" x14ac:dyDescent="0.3">
      <c r="A64" s="1" t="s">
        <v>110</v>
      </c>
      <c r="B64" s="61" t="s">
        <v>114</v>
      </c>
      <c r="C64" s="46">
        <v>0.99999999999999989</v>
      </c>
      <c r="D64" s="47">
        <v>1</v>
      </c>
      <c r="E64" s="47">
        <v>1</v>
      </c>
      <c r="F64" s="47">
        <v>0.75062289575717922</v>
      </c>
      <c r="G64" s="48">
        <v>0.99863540789265892</v>
      </c>
      <c r="H64" s="46">
        <v>0.22581717603701321</v>
      </c>
      <c r="I64" s="47">
        <v>0.35984208176539406</v>
      </c>
      <c r="J64" s="47">
        <v>0.20653854686902223</v>
      </c>
      <c r="K64" s="47">
        <v>0</v>
      </c>
      <c r="L64" s="48">
        <v>0.21712675527074513</v>
      </c>
      <c r="M64" s="46">
        <v>3.6724475872263421E-2</v>
      </c>
      <c r="N64" s="47">
        <v>0</v>
      </c>
      <c r="O64" s="47">
        <v>9.7039509008156905E-3</v>
      </c>
      <c r="P64" s="47">
        <v>0</v>
      </c>
      <c r="Q64" s="48">
        <v>2.1892704583551904E-2</v>
      </c>
      <c r="R64" s="46">
        <v>1.8510609675950068E-2</v>
      </c>
      <c r="S64" s="47">
        <v>0</v>
      </c>
      <c r="T64" s="47">
        <v>0</v>
      </c>
      <c r="U64" s="47">
        <v>3.4501020006262192E-3</v>
      </c>
      <c r="V64" s="48">
        <v>1.3369166594947985E-2</v>
      </c>
      <c r="W64" s="46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0</v>
      </c>
      <c r="AF64" s="46">
        <v>0</v>
      </c>
      <c r="AG64" s="47">
        <v>0</v>
      </c>
      <c r="AH64" s="47">
        <v>0</v>
      </c>
      <c r="AI64" s="48">
        <v>0</v>
      </c>
      <c r="AJ64" s="72">
        <v>5.8220161688153083E-2</v>
      </c>
    </row>
    <row r="65" spans="1:36" x14ac:dyDescent="0.3">
      <c r="A65" s="1" t="s">
        <v>110</v>
      </c>
      <c r="B65" s="61" t="s">
        <v>115</v>
      </c>
      <c r="C65" s="46">
        <v>0.99393591780513069</v>
      </c>
      <c r="D65" s="47">
        <v>0.75209450923660126</v>
      </c>
      <c r="E65" s="47">
        <v>0</v>
      </c>
      <c r="F65" s="47">
        <v>0</v>
      </c>
      <c r="G65" s="48">
        <v>0.96926107995302702</v>
      </c>
      <c r="H65" s="46">
        <v>0.22830692884691448</v>
      </c>
      <c r="I65" s="47">
        <v>0</v>
      </c>
      <c r="J65" s="47">
        <v>0.22400143081411494</v>
      </c>
      <c r="K65" s="47">
        <v>0</v>
      </c>
      <c r="L65" s="48">
        <v>0.22433351123325831</v>
      </c>
      <c r="M65" s="46">
        <v>6.7916527461166706E-2</v>
      </c>
      <c r="N65" s="47">
        <v>0</v>
      </c>
      <c r="O65" s="47">
        <v>3.5081666931311588E-2</v>
      </c>
      <c r="P65" s="47">
        <v>0</v>
      </c>
      <c r="Q65" s="48">
        <v>4.9400729635916601E-2</v>
      </c>
      <c r="R65" s="46">
        <v>5.9651115158277854E-2</v>
      </c>
      <c r="S65" s="47">
        <v>0</v>
      </c>
      <c r="T65" s="47">
        <v>0</v>
      </c>
      <c r="U65" s="47">
        <v>8.7760821558363778E-3</v>
      </c>
      <c r="V65" s="48">
        <v>4.6456663432718037E-2</v>
      </c>
      <c r="W65" s="46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8">
        <v>0</v>
      </c>
      <c r="AF65" s="46">
        <v>0</v>
      </c>
      <c r="AG65" s="47">
        <v>0</v>
      </c>
      <c r="AH65" s="47">
        <v>0</v>
      </c>
      <c r="AI65" s="48">
        <v>0</v>
      </c>
      <c r="AJ65" s="72">
        <v>7.8527983916437213E-2</v>
      </c>
    </row>
    <row r="66" spans="1:36" x14ac:dyDescent="0.3">
      <c r="A66" s="1" t="s">
        <v>116</v>
      </c>
      <c r="B66" s="61" t="s">
        <v>117</v>
      </c>
      <c r="C66" s="46">
        <v>0.99999999999999989</v>
      </c>
      <c r="D66" s="47">
        <v>0.94510241377765869</v>
      </c>
      <c r="E66" s="47">
        <v>0.98730205119703884</v>
      </c>
      <c r="F66" s="47">
        <v>0.29091105754673191</v>
      </c>
      <c r="G66" s="48">
        <v>0.90579262845827879</v>
      </c>
      <c r="H66" s="46">
        <v>0.49519918408896341</v>
      </c>
      <c r="I66" s="47">
        <v>1.7611729583456064E-2</v>
      </c>
      <c r="J66" s="47">
        <v>4.6634640856504851E-2</v>
      </c>
      <c r="K66" s="47">
        <v>6.3615619966381431E-2</v>
      </c>
      <c r="L66" s="48">
        <v>0.15575734580730641</v>
      </c>
      <c r="M66" s="46">
        <v>2.8309601833059153E-2</v>
      </c>
      <c r="N66" s="47">
        <v>0</v>
      </c>
      <c r="O66" s="47">
        <v>1.4131338509309707E-2</v>
      </c>
      <c r="P66" s="47">
        <v>0</v>
      </c>
      <c r="Q66" s="48">
        <v>1.8257073852826773E-2</v>
      </c>
      <c r="R66" s="46">
        <v>3.1824291553056099E-2</v>
      </c>
      <c r="S66" s="47">
        <v>1.5760601758284962E-2</v>
      </c>
      <c r="T66" s="47">
        <v>7.5045204771011231E-2</v>
      </c>
      <c r="U66" s="47">
        <v>1.970562954623296E-2</v>
      </c>
      <c r="V66" s="48">
        <v>2.9975087552681329E-2</v>
      </c>
      <c r="W66" s="46">
        <v>0</v>
      </c>
      <c r="X66" s="47">
        <v>0</v>
      </c>
      <c r="Y66" s="47">
        <v>5.5819795208296745E-4</v>
      </c>
      <c r="Z66" s="47">
        <v>1.6352019897752548E-2</v>
      </c>
      <c r="AA66" s="47">
        <v>3.1158443638745394E-2</v>
      </c>
      <c r="AB66" s="47">
        <v>7.6691545968960119E-3</v>
      </c>
      <c r="AC66" s="47">
        <v>7.487413792330754E-3</v>
      </c>
      <c r="AD66" s="47">
        <v>0</v>
      </c>
      <c r="AE66" s="48">
        <v>5.0704185476364476E-3</v>
      </c>
      <c r="AF66" s="46">
        <v>0</v>
      </c>
      <c r="AG66" s="47">
        <v>0</v>
      </c>
      <c r="AH66" s="47">
        <v>0</v>
      </c>
      <c r="AI66" s="48">
        <v>0</v>
      </c>
      <c r="AJ66" s="72">
        <v>6.0433817468853346E-2</v>
      </c>
    </row>
    <row r="67" spans="1:36" x14ac:dyDescent="0.3">
      <c r="A67" s="1" t="s">
        <v>116</v>
      </c>
      <c r="B67" s="61" t="s">
        <v>118</v>
      </c>
      <c r="C67" s="46">
        <v>1</v>
      </c>
      <c r="D67" s="47">
        <v>1.0000000000000002</v>
      </c>
      <c r="E67" s="47">
        <v>0.99831667411926306</v>
      </c>
      <c r="F67" s="47">
        <v>0.71850457388524225</v>
      </c>
      <c r="G67" s="48">
        <v>0.97033652192120845</v>
      </c>
      <c r="H67" s="46">
        <v>0.30456368805067563</v>
      </c>
      <c r="I67" s="47">
        <v>0</v>
      </c>
      <c r="J67" s="47">
        <v>0.10822015622101913</v>
      </c>
      <c r="K67" s="47">
        <v>2.6950886379835462E-2</v>
      </c>
      <c r="L67" s="48">
        <v>0.1957843218145755</v>
      </c>
      <c r="M67" s="46">
        <v>3.1118314122679219E-2</v>
      </c>
      <c r="N67" s="47">
        <v>0</v>
      </c>
      <c r="O67" s="47">
        <v>5.5445670175385551E-3</v>
      </c>
      <c r="P67" s="47">
        <v>1.1199312030846943E-2</v>
      </c>
      <c r="Q67" s="48">
        <v>1.7294904193956601E-2</v>
      </c>
      <c r="R67" s="46">
        <v>2.3891329926554274E-2</v>
      </c>
      <c r="S67" s="47">
        <v>0</v>
      </c>
      <c r="T67" s="47">
        <v>1.8126058544274608E-3</v>
      </c>
      <c r="U67" s="47">
        <v>0</v>
      </c>
      <c r="V67" s="48">
        <v>1.6993901143445646E-2</v>
      </c>
      <c r="W67" s="46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8">
        <v>0</v>
      </c>
      <c r="AF67" s="46">
        <v>0</v>
      </c>
      <c r="AG67" s="47">
        <v>0</v>
      </c>
      <c r="AH67" s="47">
        <v>0</v>
      </c>
      <c r="AI67" s="48">
        <v>0</v>
      </c>
      <c r="AJ67" s="72">
        <v>5.3255477487399352E-2</v>
      </c>
    </row>
    <row r="68" spans="1:36" x14ac:dyDescent="0.3">
      <c r="A68" s="1" t="s">
        <v>116</v>
      </c>
      <c r="B68" s="61" t="s">
        <v>119</v>
      </c>
      <c r="C68" s="46">
        <v>0.98973245207253824</v>
      </c>
      <c r="D68" s="47">
        <v>0.98965681996113697</v>
      </c>
      <c r="E68" s="47">
        <v>0.9560043393514398</v>
      </c>
      <c r="F68" s="47">
        <v>0.70711050611032211</v>
      </c>
      <c r="G68" s="48">
        <v>0.96316424253280708</v>
      </c>
      <c r="H68" s="46">
        <v>0.82081283522791992</v>
      </c>
      <c r="I68" s="47">
        <v>0.75207111601267407</v>
      </c>
      <c r="J68" s="47">
        <v>0.60295558827577922</v>
      </c>
      <c r="K68" s="47">
        <v>0.54787619779067998</v>
      </c>
      <c r="L68" s="48">
        <v>0.67061707067005549</v>
      </c>
      <c r="M68" s="46">
        <v>0.51751167724554081</v>
      </c>
      <c r="N68" s="47">
        <v>0.61622948740659367</v>
      </c>
      <c r="O68" s="47">
        <v>4.5854964762897701E-2</v>
      </c>
      <c r="P68" s="47">
        <v>5.7748699455793494E-3</v>
      </c>
      <c r="Q68" s="48">
        <v>0.24717393905438295</v>
      </c>
      <c r="R68" s="46">
        <v>0.12094576241140283</v>
      </c>
      <c r="S68" s="47">
        <v>3.4941647551208307E-2</v>
      </c>
      <c r="T68" s="47">
        <v>2.027997006555155E-3</v>
      </c>
      <c r="U68" s="47">
        <v>3.4338073899560215E-2</v>
      </c>
      <c r="V68" s="48">
        <v>9.7078934381153392E-2</v>
      </c>
      <c r="W68" s="46">
        <v>0</v>
      </c>
      <c r="X68" s="47">
        <v>0</v>
      </c>
      <c r="Y68" s="47">
        <v>7.4089593376039722E-4</v>
      </c>
      <c r="Z68" s="47">
        <v>0</v>
      </c>
      <c r="AA68" s="47">
        <v>4.6092029576040392E-3</v>
      </c>
      <c r="AB68" s="47">
        <v>0</v>
      </c>
      <c r="AC68" s="47">
        <v>0</v>
      </c>
      <c r="AD68" s="47">
        <v>0</v>
      </c>
      <c r="AE68" s="48">
        <v>8.4294336878373095E-4</v>
      </c>
      <c r="AF68" s="46">
        <v>0</v>
      </c>
      <c r="AG68" s="47">
        <v>3.11221872284758E-2</v>
      </c>
      <c r="AH68" s="47">
        <v>1.885523471383075E-5</v>
      </c>
      <c r="AI68" s="48">
        <v>6.9102610869506411E-3</v>
      </c>
      <c r="AJ68" s="72">
        <v>0.19756418880276724</v>
      </c>
    </row>
    <row r="69" spans="1:36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0.94709734598443041</v>
      </c>
      <c r="F69" s="47">
        <v>0.14175038567917039</v>
      </c>
      <c r="G69" s="48">
        <v>0.7562563234704206</v>
      </c>
      <c r="H69" s="46">
        <v>0.34199562396629019</v>
      </c>
      <c r="I69" s="47">
        <v>9.0923990995835272E-2</v>
      </c>
      <c r="J69" s="47">
        <v>0.21287788444961286</v>
      </c>
      <c r="K69" s="47">
        <v>0.33266467252512544</v>
      </c>
      <c r="L69" s="48">
        <v>0.25480693794755999</v>
      </c>
      <c r="M69" s="46">
        <v>0.12442830410492708</v>
      </c>
      <c r="N69" s="47">
        <v>0.50321168077272294</v>
      </c>
      <c r="O69" s="47">
        <v>1.5567391768993707E-2</v>
      </c>
      <c r="P69" s="47">
        <v>0</v>
      </c>
      <c r="Q69" s="48">
        <v>4.5319393121554474E-2</v>
      </c>
      <c r="R69" s="46">
        <v>2.0012028677581662E-2</v>
      </c>
      <c r="S69" s="47">
        <v>1.6463169306311122E-2</v>
      </c>
      <c r="T69" s="47">
        <v>0</v>
      </c>
      <c r="U69" s="47">
        <v>3.4069450228144736E-3</v>
      </c>
      <c r="V69" s="48">
        <v>1.6433067100016671E-2</v>
      </c>
      <c r="W69" s="46">
        <v>0</v>
      </c>
      <c r="X69" s="47">
        <v>0</v>
      </c>
      <c r="Y69" s="47">
        <v>0</v>
      </c>
      <c r="Z69" s="47">
        <v>0</v>
      </c>
      <c r="AA69" s="47">
        <v>1.158597367822922E-3</v>
      </c>
      <c r="AB69" s="47">
        <v>0</v>
      </c>
      <c r="AC69" s="47">
        <v>0</v>
      </c>
      <c r="AD69" s="47">
        <v>0</v>
      </c>
      <c r="AE69" s="48">
        <v>1.7917431592873133E-4</v>
      </c>
      <c r="AF69" s="46">
        <v>0</v>
      </c>
      <c r="AG69" s="47">
        <v>2.3638458385027938E-2</v>
      </c>
      <c r="AH69" s="47">
        <v>0</v>
      </c>
      <c r="AI69" s="48">
        <v>5.9697186857383703E-3</v>
      </c>
      <c r="AJ69" s="72">
        <v>5.4966491758622095E-2</v>
      </c>
    </row>
    <row r="70" spans="1:36" x14ac:dyDescent="0.3">
      <c r="A70" s="1" t="s">
        <v>116</v>
      </c>
      <c r="B70" s="61" t="s">
        <v>121</v>
      </c>
      <c r="C70" s="46">
        <v>1.0000000000000002</v>
      </c>
      <c r="D70" s="47">
        <v>1.0000000000000002</v>
      </c>
      <c r="E70" s="47">
        <v>0.883076538260128</v>
      </c>
      <c r="F70" s="47">
        <v>0.33573079359812097</v>
      </c>
      <c r="G70" s="48">
        <v>0.91937448178118619</v>
      </c>
      <c r="H70" s="46">
        <v>0.36820785619085761</v>
      </c>
      <c r="I70" s="47">
        <v>7.4308805664970057E-2</v>
      </c>
      <c r="J70" s="47">
        <v>0.14788695725828913</v>
      </c>
      <c r="K70" s="47">
        <v>0.25059815630312082</v>
      </c>
      <c r="L70" s="48">
        <v>0.2197115681556415</v>
      </c>
      <c r="M70" s="46">
        <v>4.7797745312591969E-2</v>
      </c>
      <c r="N70" s="47">
        <v>0.2354065183730292</v>
      </c>
      <c r="O70" s="47">
        <v>1.1224681085986852E-2</v>
      </c>
      <c r="P70" s="47">
        <v>0</v>
      </c>
      <c r="Q70" s="48">
        <v>2.4326067347019188E-2</v>
      </c>
      <c r="R70" s="46">
        <v>2.3715942538107472E-2</v>
      </c>
      <c r="S70" s="47">
        <v>0</v>
      </c>
      <c r="T70" s="47">
        <v>0</v>
      </c>
      <c r="U70" s="47">
        <v>7.3805652996820148E-3</v>
      </c>
      <c r="V70" s="48">
        <v>1.8474519330288555E-2</v>
      </c>
      <c r="W70" s="46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0</v>
      </c>
      <c r="AF70" s="46">
        <v>0</v>
      </c>
      <c r="AG70" s="47">
        <v>0</v>
      </c>
      <c r="AH70" s="47">
        <v>0</v>
      </c>
      <c r="AI70" s="48">
        <v>0</v>
      </c>
      <c r="AJ70" s="72">
        <v>6.8837702078878113E-2</v>
      </c>
    </row>
    <row r="71" spans="1:36" x14ac:dyDescent="0.3">
      <c r="A71" s="1" t="s">
        <v>122</v>
      </c>
      <c r="B71" s="61" t="s">
        <v>123</v>
      </c>
      <c r="C71" s="46">
        <v>1.0000000000000007</v>
      </c>
      <c r="D71" s="47">
        <v>1.0000000000000002</v>
      </c>
      <c r="E71" s="47">
        <v>0.27449277117749965</v>
      </c>
      <c r="F71" s="47">
        <v>9.8599846075814346E-2</v>
      </c>
      <c r="G71" s="48">
        <v>0.83612034280055803</v>
      </c>
      <c r="H71" s="46">
        <v>0.16776826890532087</v>
      </c>
      <c r="I71" s="47">
        <v>0.34383235540366758</v>
      </c>
      <c r="J71" s="47">
        <v>4.5740514147714212E-2</v>
      </c>
      <c r="K71" s="47">
        <v>0</v>
      </c>
      <c r="L71" s="48">
        <v>9.9697667987038968E-2</v>
      </c>
      <c r="M71" s="46">
        <v>7.2195067304530333E-2</v>
      </c>
      <c r="N71" s="47">
        <v>0</v>
      </c>
      <c r="O71" s="47">
        <v>1.2977798411918783E-2</v>
      </c>
      <c r="P71" s="47">
        <v>5.0157142292490261E-3</v>
      </c>
      <c r="Q71" s="48">
        <v>3.6151791278082074E-2</v>
      </c>
      <c r="R71" s="46">
        <v>3.2591105497320118E-2</v>
      </c>
      <c r="S71" s="47">
        <v>0</v>
      </c>
      <c r="T71" s="47">
        <v>0</v>
      </c>
      <c r="U71" s="47">
        <v>7.8326268268263943E-3</v>
      </c>
      <c r="V71" s="48">
        <v>2.6254565930512726E-2</v>
      </c>
      <c r="W71" s="46">
        <v>0</v>
      </c>
      <c r="X71" s="47">
        <v>4.1176852408824349E-3</v>
      </c>
      <c r="Y71" s="47">
        <v>3.805085601022733E-3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8">
        <v>1.8129078004789721E-3</v>
      </c>
      <c r="AF71" s="46">
        <v>0</v>
      </c>
      <c r="AG71" s="47">
        <v>0</v>
      </c>
      <c r="AH71" s="47">
        <v>0</v>
      </c>
      <c r="AI71" s="48">
        <v>0</v>
      </c>
      <c r="AJ71" s="72">
        <v>5.9560155234239187E-2</v>
      </c>
    </row>
    <row r="72" spans="1:36" x14ac:dyDescent="0.3">
      <c r="A72" s="1" t="s">
        <v>122</v>
      </c>
      <c r="B72" s="61" t="s">
        <v>124</v>
      </c>
      <c r="C72" s="46">
        <v>1</v>
      </c>
      <c r="D72" s="47">
        <v>0.9481165427394832</v>
      </c>
      <c r="E72" s="47">
        <v>0.8469668798787382</v>
      </c>
      <c r="F72" s="47">
        <v>0.63585311595381933</v>
      </c>
      <c r="G72" s="48">
        <v>0.95740009267382142</v>
      </c>
      <c r="H72" s="46">
        <v>0.14166165938045808</v>
      </c>
      <c r="I72" s="47">
        <v>0</v>
      </c>
      <c r="J72" s="47">
        <v>9.6421969395497215E-2</v>
      </c>
      <c r="K72" s="47">
        <v>0</v>
      </c>
      <c r="L72" s="48">
        <v>0.1101113206991768</v>
      </c>
      <c r="M72" s="46">
        <v>4.1397417699118103E-2</v>
      </c>
      <c r="N72" s="47">
        <v>0</v>
      </c>
      <c r="O72" s="47">
        <v>2.0909278198589426E-2</v>
      </c>
      <c r="P72" s="47">
        <v>0</v>
      </c>
      <c r="Q72" s="48">
        <v>3.0061798867846951E-2</v>
      </c>
      <c r="R72" s="46">
        <v>2.683573288926256E-2</v>
      </c>
      <c r="S72" s="47">
        <v>0.14025517437831075</v>
      </c>
      <c r="T72" s="47">
        <v>0</v>
      </c>
      <c r="U72" s="47">
        <v>8.5382858627731182E-3</v>
      </c>
      <c r="V72" s="48">
        <v>2.1768417794452859E-2</v>
      </c>
      <c r="W72" s="46">
        <v>3.0239874313126441E-2</v>
      </c>
      <c r="X72" s="47">
        <v>0</v>
      </c>
      <c r="Y72" s="47">
        <v>1.5715329711858971E-2</v>
      </c>
      <c r="Z72" s="47">
        <v>0.47758955350596577</v>
      </c>
      <c r="AA72" s="47">
        <v>0</v>
      </c>
      <c r="AB72" s="47">
        <v>0</v>
      </c>
      <c r="AC72" s="47">
        <v>0</v>
      </c>
      <c r="AD72" s="47">
        <v>0</v>
      </c>
      <c r="AE72" s="48">
        <v>2.5687199228260297E-2</v>
      </c>
      <c r="AF72" s="46">
        <v>6.5536880380693233E-2</v>
      </c>
      <c r="AG72" s="47">
        <v>0</v>
      </c>
      <c r="AH72" s="47">
        <v>0</v>
      </c>
      <c r="AI72" s="48">
        <v>4.3124673183655669E-3</v>
      </c>
      <c r="AJ72" s="72">
        <v>7.140647113068857E-2</v>
      </c>
    </row>
    <row r="73" spans="1:36" x14ac:dyDescent="0.3">
      <c r="A73" s="1" t="s">
        <v>122</v>
      </c>
      <c r="B73" s="61" t="s">
        <v>125</v>
      </c>
      <c r="C73" s="46">
        <v>0.99893272606908468</v>
      </c>
      <c r="D73" s="47">
        <v>1</v>
      </c>
      <c r="E73" s="47">
        <v>1.0000000000000002</v>
      </c>
      <c r="F73" s="47">
        <v>0.94301038318516717</v>
      </c>
      <c r="G73" s="48">
        <v>0.99459801486337296</v>
      </c>
      <c r="H73" s="46">
        <v>0.2271774349445424</v>
      </c>
      <c r="I73" s="47">
        <v>0.2000027879791004</v>
      </c>
      <c r="J73" s="47">
        <v>0.19157141036412542</v>
      </c>
      <c r="K73" s="47">
        <v>0</v>
      </c>
      <c r="L73" s="48">
        <v>0.20131841443499837</v>
      </c>
      <c r="M73" s="46">
        <v>0.22896020379488019</v>
      </c>
      <c r="N73" s="47">
        <v>0.36870182001473062</v>
      </c>
      <c r="O73" s="47">
        <v>2.8995243573907734E-2</v>
      </c>
      <c r="P73" s="47">
        <v>9.1663319821110225E-3</v>
      </c>
      <c r="Q73" s="48">
        <v>9.7470270385198648E-2</v>
      </c>
      <c r="R73" s="46">
        <v>3.5492427646910851E-2</v>
      </c>
      <c r="S73" s="47">
        <v>0</v>
      </c>
      <c r="T73" s="47">
        <v>2.8532322045099236E-2</v>
      </c>
      <c r="U73" s="47">
        <v>8.3719183958778226E-3</v>
      </c>
      <c r="V73" s="48">
        <v>2.4794926623336312E-2</v>
      </c>
      <c r="W73" s="46">
        <v>0</v>
      </c>
      <c r="X73" s="47">
        <v>0</v>
      </c>
      <c r="Y73" s="47">
        <v>1.3016858859404707E-4</v>
      </c>
      <c r="Z73" s="47">
        <v>0</v>
      </c>
      <c r="AA73" s="47">
        <v>0</v>
      </c>
      <c r="AB73" s="47">
        <v>1.8889917722085695E-3</v>
      </c>
      <c r="AC73" s="47">
        <v>0</v>
      </c>
      <c r="AD73" s="47">
        <v>0</v>
      </c>
      <c r="AE73" s="48">
        <v>2.1925681359282961E-4</v>
      </c>
      <c r="AF73" s="46">
        <v>0</v>
      </c>
      <c r="AG73" s="47">
        <v>0</v>
      </c>
      <c r="AH73" s="47">
        <v>0</v>
      </c>
      <c r="AI73" s="48">
        <v>0</v>
      </c>
      <c r="AJ73" s="72">
        <v>0.10968787780801784</v>
      </c>
    </row>
    <row r="74" spans="1:36" x14ac:dyDescent="0.3">
      <c r="A74" s="1" t="s">
        <v>122</v>
      </c>
      <c r="B74" s="61" t="s">
        <v>126</v>
      </c>
      <c r="C74" s="46">
        <v>0.99909047162467057</v>
      </c>
      <c r="D74" s="47">
        <v>0.99999999999999967</v>
      </c>
      <c r="E74" s="47">
        <v>0.76931612302354457</v>
      </c>
      <c r="F74" s="47">
        <v>0.96269789019324215</v>
      </c>
      <c r="G74" s="48">
        <v>0.98021020035362838</v>
      </c>
      <c r="H74" s="46">
        <v>0.4638465488687542</v>
      </c>
      <c r="I74" s="47">
        <v>0.33008048227258779</v>
      </c>
      <c r="J74" s="47">
        <v>3.2184843403694548E-2</v>
      </c>
      <c r="K74" s="47">
        <v>0</v>
      </c>
      <c r="L74" s="48">
        <v>0.14510978440974648</v>
      </c>
      <c r="M74" s="46">
        <v>2.7083984094698713E-2</v>
      </c>
      <c r="N74" s="47">
        <v>2.1711330600018647E-2</v>
      </c>
      <c r="O74" s="47">
        <v>2.147104225071552E-3</v>
      </c>
      <c r="P74" s="47">
        <v>0</v>
      </c>
      <c r="Q74" s="48">
        <v>1.312501256404699E-2</v>
      </c>
      <c r="R74" s="46">
        <v>7.3539310762841849E-3</v>
      </c>
      <c r="S74" s="47">
        <v>0</v>
      </c>
      <c r="T74" s="47">
        <v>0</v>
      </c>
      <c r="U74" s="47">
        <v>1.0638019956228003E-2</v>
      </c>
      <c r="V74" s="48">
        <v>8.1342285040163012E-3</v>
      </c>
      <c r="W74" s="46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8">
        <v>0</v>
      </c>
      <c r="AF74" s="46">
        <v>0</v>
      </c>
      <c r="AG74" s="47">
        <v>0</v>
      </c>
      <c r="AH74" s="47">
        <v>0</v>
      </c>
      <c r="AI74" s="48">
        <v>0</v>
      </c>
      <c r="AJ74" s="72">
        <v>5.4992284996410068E-2</v>
      </c>
    </row>
    <row r="75" spans="1:36" x14ac:dyDescent="0.3">
      <c r="A75" s="1" t="s">
        <v>127</v>
      </c>
      <c r="B75" s="61" t="s">
        <v>128</v>
      </c>
      <c r="C75" s="46">
        <v>1.0000000000000002</v>
      </c>
      <c r="D75" s="47">
        <v>0.8183786941675304</v>
      </c>
      <c r="E75" s="47">
        <v>1.0000000000000002</v>
      </c>
      <c r="F75" s="47">
        <v>0.88018232641084149</v>
      </c>
      <c r="G75" s="48">
        <v>0.97949513033187008</v>
      </c>
      <c r="H75" s="46">
        <v>0.83442445942544829</v>
      </c>
      <c r="I75" s="47">
        <v>0.89664188902765274</v>
      </c>
      <c r="J75" s="47">
        <v>0.46183728968803278</v>
      </c>
      <c r="K75" s="47">
        <v>0.6697767192639964</v>
      </c>
      <c r="L75" s="48">
        <v>0.59495351747740899</v>
      </c>
      <c r="M75" s="46">
        <v>0.16057493052928387</v>
      </c>
      <c r="N75" s="47">
        <v>0.55728993053517872</v>
      </c>
      <c r="O75" s="47">
        <v>1.3174128762939632E-2</v>
      </c>
      <c r="P75" s="47">
        <v>0</v>
      </c>
      <c r="Q75" s="48">
        <v>7.3262266929288861E-2</v>
      </c>
      <c r="R75" s="46">
        <v>5.5259331225667452E-2</v>
      </c>
      <c r="S75" s="47">
        <v>0</v>
      </c>
      <c r="T75" s="47">
        <v>0</v>
      </c>
      <c r="U75" s="47">
        <v>1.9034250329947693E-2</v>
      </c>
      <c r="V75" s="48">
        <v>3.3803958437998848E-2</v>
      </c>
      <c r="W75" s="46">
        <v>0</v>
      </c>
      <c r="X75" s="47">
        <v>0</v>
      </c>
      <c r="Y75" s="47">
        <v>3.1446811135089621E-4</v>
      </c>
      <c r="Z75" s="47">
        <v>1.8932297368409023E-2</v>
      </c>
      <c r="AA75" s="47">
        <v>0</v>
      </c>
      <c r="AB75" s="47">
        <v>0</v>
      </c>
      <c r="AC75" s="47">
        <v>0</v>
      </c>
      <c r="AD75" s="47">
        <v>0</v>
      </c>
      <c r="AE75" s="48">
        <v>2.2505001416716687E-3</v>
      </c>
      <c r="AF75" s="46">
        <v>0</v>
      </c>
      <c r="AG75" s="47">
        <v>0</v>
      </c>
      <c r="AH75" s="47">
        <v>0</v>
      </c>
      <c r="AI75" s="48">
        <v>0</v>
      </c>
      <c r="AJ75" s="72">
        <v>0.12291472798346266</v>
      </c>
    </row>
    <row r="76" spans="1:36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1</v>
      </c>
      <c r="F76" s="47">
        <v>0</v>
      </c>
      <c r="G76" s="48">
        <v>1</v>
      </c>
      <c r="H76" s="46">
        <v>0.72389467041714672</v>
      </c>
      <c r="I76" s="47">
        <v>0.84032510976117281</v>
      </c>
      <c r="J76" s="47">
        <v>0.3398637586136502</v>
      </c>
      <c r="K76" s="47">
        <v>0.36408661159900108</v>
      </c>
      <c r="L76" s="48">
        <v>0.47897021023140585</v>
      </c>
      <c r="M76" s="46">
        <v>5.5784027676031508E-2</v>
      </c>
      <c r="N76" s="47">
        <v>0.61635130432439955</v>
      </c>
      <c r="O76" s="47">
        <v>1.9054824882046011E-2</v>
      </c>
      <c r="P76" s="47">
        <v>9.9002835375191639E-3</v>
      </c>
      <c r="Q76" s="48">
        <v>3.5347624404738869E-2</v>
      </c>
      <c r="R76" s="46">
        <v>4.6690470572608646E-2</v>
      </c>
      <c r="S76" s="47">
        <v>0</v>
      </c>
      <c r="T76" s="47">
        <v>0</v>
      </c>
      <c r="U76" s="47">
        <v>2.3976513651248213E-2</v>
      </c>
      <c r="V76" s="48">
        <v>3.3674019965969131E-2</v>
      </c>
      <c r="W76" s="46">
        <v>0</v>
      </c>
      <c r="X76" s="47">
        <v>0</v>
      </c>
      <c r="Y76" s="47">
        <v>0</v>
      </c>
      <c r="Z76" s="47">
        <v>1.8852448816533033E-2</v>
      </c>
      <c r="AA76" s="47">
        <v>0</v>
      </c>
      <c r="AB76" s="47">
        <v>0</v>
      </c>
      <c r="AC76" s="47">
        <v>0</v>
      </c>
      <c r="AD76" s="47">
        <v>0</v>
      </c>
      <c r="AE76" s="48">
        <v>1.5494510789564914E-3</v>
      </c>
      <c r="AF76" s="46">
        <v>0</v>
      </c>
      <c r="AG76" s="47">
        <v>0</v>
      </c>
      <c r="AH76" s="47">
        <v>0</v>
      </c>
      <c r="AI76" s="48">
        <v>0</v>
      </c>
      <c r="AJ76" s="72">
        <v>0.1051559893469446</v>
      </c>
    </row>
    <row r="77" spans="1:36" x14ac:dyDescent="0.3">
      <c r="A77" s="1" t="s">
        <v>130</v>
      </c>
      <c r="B77" s="61" t="s">
        <v>131</v>
      </c>
      <c r="C77" s="46">
        <v>0.99226219247778968</v>
      </c>
      <c r="D77" s="47">
        <v>1</v>
      </c>
      <c r="E77" s="47">
        <v>0.58943358144913838</v>
      </c>
      <c r="F77" s="47">
        <v>2.5999699285110901E-2</v>
      </c>
      <c r="G77" s="48">
        <v>0.67924983318952958</v>
      </c>
      <c r="H77" s="46">
        <v>0.22052013998047082</v>
      </c>
      <c r="I77" s="47">
        <v>0.10338926302367413</v>
      </c>
      <c r="J77" s="47">
        <v>1.100614272055815E-2</v>
      </c>
      <c r="K77" s="47">
        <v>0.41166022994915885</v>
      </c>
      <c r="L77" s="48">
        <v>8.3979525570867034E-2</v>
      </c>
      <c r="M77" s="46">
        <v>6.4326124799715719E-3</v>
      </c>
      <c r="N77" s="47">
        <v>0</v>
      </c>
      <c r="O77" s="47">
        <v>2.9461735873170603E-3</v>
      </c>
      <c r="P77" s="47">
        <v>0</v>
      </c>
      <c r="Q77" s="48">
        <v>4.2675686114406414E-3</v>
      </c>
      <c r="R77" s="46">
        <v>2.4288926254280216E-3</v>
      </c>
      <c r="S77" s="47">
        <v>0</v>
      </c>
      <c r="T77" s="47">
        <v>0</v>
      </c>
      <c r="U77" s="47">
        <v>1.8660766990352717E-3</v>
      </c>
      <c r="V77" s="48">
        <v>2.3231789493814476E-3</v>
      </c>
      <c r="W77" s="46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8">
        <v>0</v>
      </c>
      <c r="AF77" s="46">
        <v>0</v>
      </c>
      <c r="AG77" s="47">
        <v>0</v>
      </c>
      <c r="AH77" s="47">
        <v>0</v>
      </c>
      <c r="AI77" s="48">
        <v>0</v>
      </c>
      <c r="AJ77" s="72">
        <v>4.3386086362360805E-2</v>
      </c>
    </row>
    <row r="78" spans="1:36" x14ac:dyDescent="0.3">
      <c r="A78" s="1" t="s">
        <v>130</v>
      </c>
      <c r="B78" s="61" t="s">
        <v>132</v>
      </c>
      <c r="C78" s="46">
        <v>1.0000000000000002</v>
      </c>
      <c r="D78" s="47">
        <v>1.0000000000000002</v>
      </c>
      <c r="E78" s="47">
        <v>0.99864788144221539</v>
      </c>
      <c r="F78" s="47">
        <v>0.56215842427123131</v>
      </c>
      <c r="G78" s="48">
        <v>0.90865132838105178</v>
      </c>
      <c r="H78" s="46">
        <v>0.36140344684915054</v>
      </c>
      <c r="I78" s="47">
        <v>0.54292326523226619</v>
      </c>
      <c r="J78" s="47">
        <v>0.13552223990489531</v>
      </c>
      <c r="K78" s="47">
        <v>0</v>
      </c>
      <c r="L78" s="48">
        <v>0.20354590132849354</v>
      </c>
      <c r="M78" s="46">
        <v>3.3218880089557451E-2</v>
      </c>
      <c r="N78" s="47">
        <v>0.22523720092494851</v>
      </c>
      <c r="O78" s="47">
        <v>1.6134045384179528E-2</v>
      </c>
      <c r="P78" s="47">
        <v>0</v>
      </c>
      <c r="Q78" s="48">
        <v>2.1272070099622901E-2</v>
      </c>
      <c r="R78" s="46">
        <v>0.12855193978542689</v>
      </c>
      <c r="S78" s="47">
        <v>0</v>
      </c>
      <c r="T78" s="47">
        <v>0</v>
      </c>
      <c r="U78" s="47">
        <v>1.7195540528336231E-2</v>
      </c>
      <c r="V78" s="48">
        <v>9.7814487414920395E-2</v>
      </c>
      <c r="W78" s="46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8">
        <v>0</v>
      </c>
      <c r="AF78" s="46">
        <v>0</v>
      </c>
      <c r="AG78" s="47">
        <v>0</v>
      </c>
      <c r="AH78" s="47">
        <v>0</v>
      </c>
      <c r="AI78" s="48">
        <v>0</v>
      </c>
      <c r="AJ78" s="72">
        <v>7.0681119873469617E-2</v>
      </c>
    </row>
    <row r="79" spans="1:36" x14ac:dyDescent="0.3">
      <c r="A79" s="1" t="s">
        <v>130</v>
      </c>
      <c r="B79" s="61" t="s">
        <v>133</v>
      </c>
      <c r="C79" s="46">
        <v>0.95086700647881583</v>
      </c>
      <c r="D79" s="47">
        <v>0.97938330121491912</v>
      </c>
      <c r="E79" s="47">
        <v>0.5256625187963051</v>
      </c>
      <c r="F79" s="47">
        <v>5.0054870006519626E-2</v>
      </c>
      <c r="G79" s="48">
        <v>0.65509010552063351</v>
      </c>
      <c r="H79" s="46">
        <v>0.16488292740638683</v>
      </c>
      <c r="I79" s="47">
        <v>0.14642363276930065</v>
      </c>
      <c r="J79" s="47">
        <v>0.11796422535179488</v>
      </c>
      <c r="K79" s="47">
        <v>5.2373194024756979E-2</v>
      </c>
      <c r="L79" s="48">
        <v>0.13050650419504081</v>
      </c>
      <c r="M79" s="46">
        <v>7.7825769201543965E-2</v>
      </c>
      <c r="N79" s="47">
        <v>5.5827932894857393E-2</v>
      </c>
      <c r="O79" s="47">
        <v>2.0032833151322864E-2</v>
      </c>
      <c r="P79" s="47">
        <v>4.4382916044397687E-3</v>
      </c>
      <c r="Q79" s="48">
        <v>5.0341915988033489E-2</v>
      </c>
      <c r="R79" s="46">
        <v>3.4541927465622353E-2</v>
      </c>
      <c r="S79" s="47">
        <v>8.6766705677848266E-4</v>
      </c>
      <c r="T79" s="47">
        <v>0</v>
      </c>
      <c r="U79" s="47">
        <v>3.9164534445554388E-3</v>
      </c>
      <c r="V79" s="48">
        <v>2.5536523177947124E-2</v>
      </c>
      <c r="W79" s="46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8">
        <v>0</v>
      </c>
      <c r="AF79" s="46">
        <v>0</v>
      </c>
      <c r="AG79" s="47">
        <v>0</v>
      </c>
      <c r="AH79" s="47">
        <v>1.5974816193418624E-5</v>
      </c>
      <c r="AI79" s="48">
        <v>1.3946170743040471E-5</v>
      </c>
      <c r="AJ79" s="72">
        <v>9.164291640778241E-2</v>
      </c>
    </row>
    <row r="80" spans="1:36" x14ac:dyDescent="0.3">
      <c r="A80" s="1" t="s">
        <v>130</v>
      </c>
      <c r="B80" s="61" t="s">
        <v>134</v>
      </c>
      <c r="C80" s="46">
        <v>1</v>
      </c>
      <c r="D80" s="47">
        <v>0.99384648065900139</v>
      </c>
      <c r="E80" s="47">
        <v>0.42073412732397697</v>
      </c>
      <c r="F80" s="47">
        <v>0</v>
      </c>
      <c r="G80" s="48">
        <v>0.92641235037934599</v>
      </c>
      <c r="H80" s="46">
        <v>8.1625906358853917E-2</v>
      </c>
      <c r="I80" s="47">
        <v>0</v>
      </c>
      <c r="J80" s="47">
        <v>1.0275604714507254E-2</v>
      </c>
      <c r="K80" s="47">
        <v>0</v>
      </c>
      <c r="L80" s="48">
        <v>3.5547314174957677E-2</v>
      </c>
      <c r="M80" s="46">
        <v>9.7136494520269016E-3</v>
      </c>
      <c r="N80" s="47">
        <v>0</v>
      </c>
      <c r="O80" s="47">
        <v>2.2074086370771529E-3</v>
      </c>
      <c r="P80" s="47">
        <v>0</v>
      </c>
      <c r="Q80" s="48">
        <v>4.8157420703013208E-3</v>
      </c>
      <c r="R80" s="46">
        <v>6.4287370894823533E-3</v>
      </c>
      <c r="S80" s="47">
        <v>0.12241773326308256</v>
      </c>
      <c r="T80" s="47">
        <v>6.5004211102428228E-3</v>
      </c>
      <c r="U80" s="47">
        <v>2.2902911699383894E-4</v>
      </c>
      <c r="V80" s="48">
        <v>5.4252167408227617E-3</v>
      </c>
      <c r="W80" s="46">
        <v>0</v>
      </c>
      <c r="X80" s="47">
        <v>0</v>
      </c>
      <c r="Y80" s="47">
        <v>0</v>
      </c>
      <c r="Z80" s="47">
        <v>7.7459791920387877E-3</v>
      </c>
      <c r="AA80" s="47">
        <v>0</v>
      </c>
      <c r="AB80" s="47">
        <v>0</v>
      </c>
      <c r="AC80" s="47">
        <v>0</v>
      </c>
      <c r="AD80" s="47">
        <v>0</v>
      </c>
      <c r="AE80" s="48">
        <v>8.5766758270432631E-4</v>
      </c>
      <c r="AF80" s="46">
        <v>0</v>
      </c>
      <c r="AG80" s="47">
        <v>0</v>
      </c>
      <c r="AH80" s="47">
        <v>0</v>
      </c>
      <c r="AI80" s="48">
        <v>0</v>
      </c>
      <c r="AJ80" s="72">
        <v>3.7969541371849248E-2</v>
      </c>
    </row>
    <row r="81" spans="1:36" x14ac:dyDescent="0.3">
      <c r="A81" s="1" t="s">
        <v>130</v>
      </c>
      <c r="B81" s="61" t="s">
        <v>135</v>
      </c>
      <c r="C81" s="46">
        <v>0.99430202357867736</v>
      </c>
      <c r="D81" s="47">
        <v>0.99999999999999956</v>
      </c>
      <c r="E81" s="47">
        <v>0.21272591578982225</v>
      </c>
      <c r="F81" s="47">
        <v>0</v>
      </c>
      <c r="G81" s="48">
        <v>0.77762299203607022</v>
      </c>
      <c r="H81" s="46">
        <v>9.0617552611272384E-2</v>
      </c>
      <c r="I81" s="47">
        <v>5.469806390429599E-2</v>
      </c>
      <c r="J81" s="47">
        <v>1.2497197836889497E-2</v>
      </c>
      <c r="K81" s="47">
        <v>5.9906480666307403E-2</v>
      </c>
      <c r="L81" s="48">
        <v>3.2202895398917075E-2</v>
      </c>
      <c r="M81" s="46">
        <v>1.5521426810126854E-2</v>
      </c>
      <c r="N81" s="47">
        <v>2.9187996759833152E-2</v>
      </c>
      <c r="O81" s="47">
        <v>1.9491379384862025E-3</v>
      </c>
      <c r="P81" s="47">
        <v>1.067683977260841E-2</v>
      </c>
      <c r="Q81" s="48">
        <v>6.4584209374760476E-3</v>
      </c>
      <c r="R81" s="46">
        <v>5.77755147281361E-3</v>
      </c>
      <c r="S81" s="47">
        <v>0</v>
      </c>
      <c r="T81" s="47">
        <v>0</v>
      </c>
      <c r="U81" s="47">
        <v>2.6740894865398602E-3</v>
      </c>
      <c r="V81" s="48">
        <v>4.9971433688115402E-3</v>
      </c>
      <c r="W81" s="46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8">
        <v>0</v>
      </c>
      <c r="AF81" s="46">
        <v>0</v>
      </c>
      <c r="AG81" s="47">
        <v>7.4260567543416155E-3</v>
      </c>
      <c r="AH81" s="47">
        <v>1.5682400509746184E-3</v>
      </c>
      <c r="AI81" s="48">
        <v>2.5959739876594465E-3</v>
      </c>
      <c r="AJ81" s="72">
        <v>3.6277135394498887E-2</v>
      </c>
    </row>
    <row r="82" spans="1:36" x14ac:dyDescent="0.3">
      <c r="A82" s="1" t="s">
        <v>136</v>
      </c>
      <c r="B82" s="61" t="s">
        <v>137</v>
      </c>
      <c r="C82" s="46">
        <v>1</v>
      </c>
      <c r="D82" s="47">
        <v>0.99999999999999967</v>
      </c>
      <c r="E82" s="47">
        <v>0.90133030336309594</v>
      </c>
      <c r="F82" s="47">
        <v>7.025883810549402E-2</v>
      </c>
      <c r="G82" s="48">
        <v>0.8852792046942396</v>
      </c>
      <c r="H82" s="46">
        <v>0.3045053307944493</v>
      </c>
      <c r="I82" s="47">
        <v>0.16900016323075226</v>
      </c>
      <c r="J82" s="47">
        <v>9.9387610740763507E-2</v>
      </c>
      <c r="K82" s="47">
        <v>0.17357627834583186</v>
      </c>
      <c r="L82" s="48">
        <v>0.14398207559303325</v>
      </c>
      <c r="M82" s="46">
        <v>3.5466840798061693E-2</v>
      </c>
      <c r="N82" s="47">
        <v>9.4427228099755234E-2</v>
      </c>
      <c r="O82" s="47">
        <v>1.6983544050139154E-3</v>
      </c>
      <c r="P82" s="47">
        <v>0</v>
      </c>
      <c r="Q82" s="48">
        <v>2.2617499955884628E-2</v>
      </c>
      <c r="R82" s="46">
        <v>1.7176244699439486E-2</v>
      </c>
      <c r="S82" s="47">
        <v>0</v>
      </c>
      <c r="T82" s="47">
        <v>6.8208571044243744E-4</v>
      </c>
      <c r="U82" s="47">
        <v>1.7547152557228742E-2</v>
      </c>
      <c r="V82" s="48">
        <v>1.6818842735466518E-2</v>
      </c>
      <c r="W82" s="46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8">
        <v>0</v>
      </c>
      <c r="AF82" s="46">
        <v>0</v>
      </c>
      <c r="AG82" s="47">
        <v>0</v>
      </c>
      <c r="AH82" s="47">
        <v>0</v>
      </c>
      <c r="AI82" s="48">
        <v>0</v>
      </c>
      <c r="AJ82" s="72">
        <v>7.6842306600054006E-2</v>
      </c>
    </row>
    <row r="83" spans="1:36" x14ac:dyDescent="0.3">
      <c r="A83" s="1" t="s">
        <v>136</v>
      </c>
      <c r="B83" s="61" t="s">
        <v>138</v>
      </c>
      <c r="C83" s="46">
        <v>0.94773407743782523</v>
      </c>
      <c r="D83" s="47">
        <v>1</v>
      </c>
      <c r="E83" s="47">
        <v>0.93868102498556949</v>
      </c>
      <c r="F83" s="47">
        <v>0.22786446864023965</v>
      </c>
      <c r="G83" s="48">
        <v>0.8108074188775769</v>
      </c>
      <c r="H83" s="46">
        <v>0.34856134245377401</v>
      </c>
      <c r="I83" s="47">
        <v>5.7291442939687159E-2</v>
      </c>
      <c r="J83" s="47">
        <v>0.13894181871534839</v>
      </c>
      <c r="K83" s="47">
        <v>3.2326624997464797E-2</v>
      </c>
      <c r="L83" s="48">
        <v>0.15968815335531117</v>
      </c>
      <c r="M83" s="46">
        <v>0.10331787186404377</v>
      </c>
      <c r="N83" s="47">
        <v>0.10555177534229762</v>
      </c>
      <c r="O83" s="47">
        <v>1.037478773898798E-2</v>
      </c>
      <c r="P83" s="47">
        <v>0</v>
      </c>
      <c r="Q83" s="48">
        <v>2.739307766565597E-2</v>
      </c>
      <c r="R83" s="46">
        <v>6.2449190652022264E-2</v>
      </c>
      <c r="S83" s="47">
        <v>1.6848219914439001E-2</v>
      </c>
      <c r="T83" s="47">
        <v>1.8206688994115382E-3</v>
      </c>
      <c r="U83" s="47">
        <v>3.006526542542964E-2</v>
      </c>
      <c r="V83" s="48">
        <v>5.074128306524095E-2</v>
      </c>
      <c r="W83" s="46">
        <v>2.8558663546943393E-3</v>
      </c>
      <c r="X83" s="47">
        <v>0</v>
      </c>
      <c r="Y83" s="47">
        <v>1.4106906427582228E-4</v>
      </c>
      <c r="Z83" s="47">
        <v>2.3875371819597957E-3</v>
      </c>
      <c r="AA83" s="47">
        <v>0</v>
      </c>
      <c r="AB83" s="47">
        <v>0</v>
      </c>
      <c r="AC83" s="47">
        <v>0</v>
      </c>
      <c r="AD83" s="47">
        <v>0</v>
      </c>
      <c r="AE83" s="48">
        <v>4.6884363396376195E-4</v>
      </c>
      <c r="AF83" s="46">
        <v>0</v>
      </c>
      <c r="AG83" s="47">
        <v>0</v>
      </c>
      <c r="AH83" s="47">
        <v>8.098161995227503E-4</v>
      </c>
      <c r="AI83" s="48">
        <v>4.8282347260697066E-4</v>
      </c>
      <c r="AJ83" s="72">
        <v>6.8865747015120271E-2</v>
      </c>
    </row>
    <row r="84" spans="1:36" x14ac:dyDescent="0.3">
      <c r="A84" s="1" t="s">
        <v>136</v>
      </c>
      <c r="B84" s="61" t="s">
        <v>139</v>
      </c>
      <c r="C84" s="46">
        <v>0.99999999999999989</v>
      </c>
      <c r="D84" s="47">
        <v>1</v>
      </c>
      <c r="E84" s="47">
        <v>0.61168775174170165</v>
      </c>
      <c r="F84" s="47">
        <v>0</v>
      </c>
      <c r="G84" s="48">
        <v>0.62211914149654335</v>
      </c>
      <c r="H84" s="46">
        <v>5.8250392648657601E-3</v>
      </c>
      <c r="I84" s="47">
        <v>0</v>
      </c>
      <c r="J84" s="47">
        <v>2.885803593904436E-2</v>
      </c>
      <c r="K84" s="47">
        <v>0</v>
      </c>
      <c r="L84" s="48">
        <v>2.1795573771382692E-2</v>
      </c>
      <c r="M84" s="46">
        <v>3.6223395137839995E-2</v>
      </c>
      <c r="N84" s="47">
        <v>0</v>
      </c>
      <c r="O84" s="47">
        <v>5.83695263422587E-3</v>
      </c>
      <c r="P84" s="47">
        <v>0</v>
      </c>
      <c r="Q84" s="48">
        <v>1.507662918138708E-2</v>
      </c>
      <c r="R84" s="46">
        <v>1.5853024487193796E-2</v>
      </c>
      <c r="S84" s="47">
        <v>0</v>
      </c>
      <c r="T84" s="47">
        <v>0</v>
      </c>
      <c r="U84" s="47">
        <v>3.1549038665885823E-3</v>
      </c>
      <c r="V84" s="48">
        <v>1.3396029037433104E-2</v>
      </c>
      <c r="W84" s="46">
        <v>0</v>
      </c>
      <c r="X84" s="47">
        <v>0</v>
      </c>
      <c r="Y84" s="47">
        <v>1.1181340888411948E-4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8">
        <v>8.33133834355957E-5</v>
      </c>
      <c r="AF84" s="46">
        <v>0</v>
      </c>
      <c r="AG84" s="47">
        <v>2.2306264848719826E-2</v>
      </c>
      <c r="AH84" s="47">
        <v>0</v>
      </c>
      <c r="AI84" s="48">
        <v>1.2931084569728904E-2</v>
      </c>
      <c r="AJ84" s="72">
        <v>3.3740632514488417E-2</v>
      </c>
    </row>
    <row r="85" spans="1:36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0.91965406727390164</v>
      </c>
      <c r="F85" s="47">
        <v>0</v>
      </c>
      <c r="G85" s="48">
        <v>0.74463193101316161</v>
      </c>
      <c r="H85" s="46">
        <v>0.31767898343570872</v>
      </c>
      <c r="I85" s="47">
        <v>0</v>
      </c>
      <c r="J85" s="47">
        <v>0.33498826851600927</v>
      </c>
      <c r="K85" s="47">
        <v>0</v>
      </c>
      <c r="L85" s="48">
        <v>0.32959063025270857</v>
      </c>
      <c r="M85" s="46">
        <v>0.2369866190104602</v>
      </c>
      <c r="N85" s="47">
        <v>0.11736970237337557</v>
      </c>
      <c r="O85" s="47">
        <v>3.9105177230145685E-2</v>
      </c>
      <c r="P85" s="47">
        <v>0</v>
      </c>
      <c r="Q85" s="48">
        <v>8.1448103700982238E-2</v>
      </c>
      <c r="R85" s="46">
        <v>0.11947637297556832</v>
      </c>
      <c r="S85" s="47">
        <v>1.0461614463810321E-2</v>
      </c>
      <c r="T85" s="47">
        <v>5.2611649194772561E-3</v>
      </c>
      <c r="U85" s="47">
        <v>1.5485972678554163E-3</v>
      </c>
      <c r="V85" s="48">
        <v>8.7682866391125339E-2</v>
      </c>
      <c r="W85" s="46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8">
        <v>0</v>
      </c>
      <c r="AF85" s="46">
        <v>0</v>
      </c>
      <c r="AG85" s="47">
        <v>0</v>
      </c>
      <c r="AH85" s="47">
        <v>1.8966369419174435E-3</v>
      </c>
      <c r="AI85" s="48">
        <v>9.5303116777516888E-4</v>
      </c>
      <c r="AJ85" s="72">
        <v>9.0956564878569623E-2</v>
      </c>
    </row>
    <row r="86" spans="1:36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0.73228498792785446</v>
      </c>
      <c r="F86" s="47">
        <v>0.15230493100678025</v>
      </c>
      <c r="G86" s="48">
        <v>0.57558860231829057</v>
      </c>
      <c r="H86" s="46">
        <v>0.24356554859799354</v>
      </c>
      <c r="I86" s="47">
        <v>0.20406415460593086</v>
      </c>
      <c r="J86" s="47">
        <v>0.15078596591284857</v>
      </c>
      <c r="K86" s="47">
        <v>4.0269553107556533E-2</v>
      </c>
      <c r="L86" s="48">
        <v>0.17044097909823966</v>
      </c>
      <c r="M86" s="46">
        <v>7.3277842659733125E-2</v>
      </c>
      <c r="N86" s="47">
        <v>1.1351783524993383E-2</v>
      </c>
      <c r="O86" s="47">
        <v>8.4733540917117569E-3</v>
      </c>
      <c r="P86" s="47">
        <v>0</v>
      </c>
      <c r="Q86" s="48">
        <v>2.1554992024269557E-2</v>
      </c>
      <c r="R86" s="46">
        <v>3.2832716409021967E-2</v>
      </c>
      <c r="S86" s="47">
        <v>0</v>
      </c>
      <c r="T86" s="47">
        <v>1.247012330147808E-2</v>
      </c>
      <c r="U86" s="47">
        <v>1.2311703292068039E-3</v>
      </c>
      <c r="V86" s="48">
        <v>2.7810466680802441E-2</v>
      </c>
      <c r="W86" s="46">
        <v>0</v>
      </c>
      <c r="X86" s="47">
        <v>0</v>
      </c>
      <c r="Y86" s="47">
        <v>2.0311962330106869E-4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8">
        <v>1.7189457861548332E-4</v>
      </c>
      <c r="AF86" s="46">
        <v>0</v>
      </c>
      <c r="AG86" s="47">
        <v>0</v>
      </c>
      <c r="AH86" s="47">
        <v>0</v>
      </c>
      <c r="AI86" s="48">
        <v>0</v>
      </c>
      <c r="AJ86" s="72">
        <v>3.7138300513019452E-2</v>
      </c>
    </row>
    <row r="87" spans="1:36" x14ac:dyDescent="0.3">
      <c r="A87" s="1" t="s">
        <v>136</v>
      </c>
      <c r="B87" s="61" t="s">
        <v>142</v>
      </c>
      <c r="C87" s="46">
        <v>0.99999999999999978</v>
      </c>
      <c r="D87" s="47">
        <v>1</v>
      </c>
      <c r="E87" s="47">
        <v>0.93107740473396561</v>
      </c>
      <c r="F87" s="47">
        <v>7.862217231869563E-2</v>
      </c>
      <c r="G87" s="48">
        <v>0.84091126555229678</v>
      </c>
      <c r="H87" s="46">
        <v>0.3387789139313957</v>
      </c>
      <c r="I87" s="47">
        <v>8.0067253152616161E-2</v>
      </c>
      <c r="J87" s="47">
        <v>3.6457833142159578E-2</v>
      </c>
      <c r="K87" s="47">
        <v>0</v>
      </c>
      <c r="L87" s="48">
        <v>0.12222137715788216</v>
      </c>
      <c r="M87" s="46">
        <v>0</v>
      </c>
      <c r="N87" s="47">
        <v>0</v>
      </c>
      <c r="O87" s="47">
        <v>3.2347226096149904E-4</v>
      </c>
      <c r="P87" s="47">
        <v>0</v>
      </c>
      <c r="Q87" s="48">
        <v>2.3930646120559282E-4</v>
      </c>
      <c r="R87" s="46">
        <v>4.839847716819879E-3</v>
      </c>
      <c r="S87" s="47">
        <v>0</v>
      </c>
      <c r="T87" s="47">
        <v>0</v>
      </c>
      <c r="U87" s="47">
        <v>0</v>
      </c>
      <c r="V87" s="48">
        <v>3.5266315705874507E-3</v>
      </c>
      <c r="W87" s="46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8">
        <v>0</v>
      </c>
      <c r="AF87" s="46">
        <v>0</v>
      </c>
      <c r="AG87" s="47">
        <v>0</v>
      </c>
      <c r="AH87" s="47">
        <v>0</v>
      </c>
      <c r="AI87" s="48">
        <v>0</v>
      </c>
      <c r="AJ87" s="72">
        <v>7.36327106061445E-2</v>
      </c>
    </row>
    <row r="88" spans="1:36" x14ac:dyDescent="0.3">
      <c r="A88" s="1" t="s">
        <v>143</v>
      </c>
      <c r="B88" s="61" t="s">
        <v>144</v>
      </c>
      <c r="C88" s="46">
        <v>0.98540467159651612</v>
      </c>
      <c r="D88" s="47">
        <v>0.95919803579921936</v>
      </c>
      <c r="E88" s="47">
        <v>0.74295149023632256</v>
      </c>
      <c r="F88" s="47">
        <v>9.5742260634077373E-3</v>
      </c>
      <c r="G88" s="48">
        <v>0.85124353784183937</v>
      </c>
      <c r="H88" s="46">
        <v>0.10682287438253697</v>
      </c>
      <c r="I88" s="47">
        <v>2.4057742639976697E-2</v>
      </c>
      <c r="J88" s="47">
        <v>2.3774869158335359E-2</v>
      </c>
      <c r="K88" s="47">
        <v>8.1253914347306957E-2</v>
      </c>
      <c r="L88" s="48">
        <v>4.4649649147229686E-2</v>
      </c>
      <c r="M88" s="46">
        <v>1.440613226744164E-2</v>
      </c>
      <c r="N88" s="47">
        <v>0</v>
      </c>
      <c r="O88" s="47">
        <v>1.5855483816624525E-3</v>
      </c>
      <c r="P88" s="47">
        <v>0</v>
      </c>
      <c r="Q88" s="48">
        <v>5.4680404784260743E-3</v>
      </c>
      <c r="R88" s="46">
        <v>1.5717648412612525E-2</v>
      </c>
      <c r="S88" s="47">
        <v>1.7163317316484541E-2</v>
      </c>
      <c r="T88" s="47">
        <v>4.2900134930598235E-3</v>
      </c>
      <c r="U88" s="47">
        <v>5.6461015173752309E-3</v>
      </c>
      <c r="V88" s="48">
        <v>1.3139769399281472E-2</v>
      </c>
      <c r="W88" s="46">
        <v>0</v>
      </c>
      <c r="X88" s="47">
        <v>0</v>
      </c>
      <c r="Y88" s="47">
        <v>4.6314795478522242E-4</v>
      </c>
      <c r="Z88" s="47">
        <v>0</v>
      </c>
      <c r="AA88" s="47">
        <v>0</v>
      </c>
      <c r="AB88" s="47">
        <v>0</v>
      </c>
      <c r="AC88" s="47">
        <v>0</v>
      </c>
      <c r="AD88" s="47">
        <v>0</v>
      </c>
      <c r="AE88" s="48">
        <v>3.8089720806819451E-4</v>
      </c>
      <c r="AF88" s="46">
        <v>0</v>
      </c>
      <c r="AG88" s="47">
        <v>0</v>
      </c>
      <c r="AH88" s="47">
        <v>0</v>
      </c>
      <c r="AI88" s="48">
        <v>0</v>
      </c>
      <c r="AJ88" s="72">
        <v>2.2947013677938166E-2</v>
      </c>
    </row>
    <row r="89" spans="1:36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0.97913168882438217</v>
      </c>
      <c r="F89" s="47">
        <v>2.3875097447051404E-2</v>
      </c>
      <c r="G89" s="48">
        <v>0.84987152369005436</v>
      </c>
      <c r="H89" s="46">
        <v>3.4202083885730698E-2</v>
      </c>
      <c r="I89" s="47">
        <v>7.2181899345628879E-3</v>
      </c>
      <c r="J89" s="47">
        <v>2.867396956130313E-2</v>
      </c>
      <c r="K89" s="47">
        <v>0.40877647852234256</v>
      </c>
      <c r="L89" s="48">
        <v>3.1776585247154029E-2</v>
      </c>
      <c r="M89" s="46">
        <v>2.4624304048663306E-2</v>
      </c>
      <c r="N89" s="47">
        <v>2.9553785727448045E-2</v>
      </c>
      <c r="O89" s="47">
        <v>1.0563199693451765E-2</v>
      </c>
      <c r="P89" s="47">
        <v>0</v>
      </c>
      <c r="Q89" s="48">
        <v>1.4724028289483711E-2</v>
      </c>
      <c r="R89" s="46">
        <v>2.7248677918782983E-2</v>
      </c>
      <c r="S89" s="47">
        <v>0</v>
      </c>
      <c r="T89" s="47">
        <v>6.3005841649725475E-3</v>
      </c>
      <c r="U89" s="47">
        <v>2.4254971007266358E-3</v>
      </c>
      <c r="V89" s="48">
        <v>1.6137830218424642E-2</v>
      </c>
      <c r="W89" s="46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8">
        <v>0</v>
      </c>
      <c r="AF89" s="46">
        <v>0</v>
      </c>
      <c r="AG89" s="47">
        <v>0</v>
      </c>
      <c r="AH89" s="47">
        <v>0</v>
      </c>
      <c r="AI89" s="48">
        <v>0</v>
      </c>
      <c r="AJ89" s="72">
        <v>5.0765305421949194E-2</v>
      </c>
    </row>
    <row r="90" spans="1:36" x14ac:dyDescent="0.3">
      <c r="A90" s="1" t="s">
        <v>146</v>
      </c>
      <c r="B90" s="61" t="s">
        <v>147</v>
      </c>
      <c r="C90" s="46">
        <v>0.99143846500501498</v>
      </c>
      <c r="D90" s="47">
        <v>0.93259720833949322</v>
      </c>
      <c r="E90" s="47">
        <v>0.99875364441561942</v>
      </c>
      <c r="F90" s="47">
        <v>3.8076492134229235E-2</v>
      </c>
      <c r="G90" s="48">
        <v>0.97435784434758377</v>
      </c>
      <c r="H90" s="46">
        <v>2.873722306470965E-2</v>
      </c>
      <c r="I90" s="47">
        <v>4.0547630087172992E-2</v>
      </c>
      <c r="J90" s="47">
        <v>5.9710725624937946E-3</v>
      </c>
      <c r="K90" s="47">
        <v>0</v>
      </c>
      <c r="L90" s="48">
        <v>1.0561652786898178E-2</v>
      </c>
      <c r="M90" s="46">
        <v>3.2062206751183792E-2</v>
      </c>
      <c r="N90" s="47">
        <v>0</v>
      </c>
      <c r="O90" s="47">
        <v>1.4099750994668006E-3</v>
      </c>
      <c r="P90" s="47">
        <v>0</v>
      </c>
      <c r="Q90" s="48">
        <v>9.0817009840270559E-3</v>
      </c>
      <c r="R90" s="46">
        <v>1.2637859376682834E-2</v>
      </c>
      <c r="S90" s="47">
        <v>0.34221691111869901</v>
      </c>
      <c r="T90" s="47">
        <v>0</v>
      </c>
      <c r="U90" s="47">
        <v>1.2330828949272477E-3</v>
      </c>
      <c r="V90" s="48">
        <v>1.2766912671670396E-2</v>
      </c>
      <c r="W90" s="46">
        <v>0</v>
      </c>
      <c r="X90" s="47">
        <v>4.0944054015958969E-3</v>
      </c>
      <c r="Y90" s="47">
        <v>5.1160696188228688E-4</v>
      </c>
      <c r="Z90" s="47">
        <v>0</v>
      </c>
      <c r="AA90" s="47">
        <v>0</v>
      </c>
      <c r="AB90" s="47">
        <v>2.5421939920550342E-2</v>
      </c>
      <c r="AC90" s="47">
        <v>0</v>
      </c>
      <c r="AD90" s="47">
        <v>0</v>
      </c>
      <c r="AE90" s="48">
        <v>2.5035619539241086E-3</v>
      </c>
      <c r="AF90" s="46">
        <v>0</v>
      </c>
      <c r="AG90" s="47">
        <v>0</v>
      </c>
      <c r="AH90" s="47">
        <v>1.1224838772668764E-3</v>
      </c>
      <c r="AI90" s="48">
        <v>6.0245855381932498E-4</v>
      </c>
      <c r="AJ90" s="72">
        <v>3.2914008139307477E-2</v>
      </c>
    </row>
    <row r="91" spans="1:36" x14ac:dyDescent="0.3">
      <c r="A91" s="1" t="s">
        <v>146</v>
      </c>
      <c r="B91" s="61" t="s">
        <v>148</v>
      </c>
      <c r="C91" s="46">
        <v>0.99950623550780926</v>
      </c>
      <c r="D91" s="47">
        <v>1</v>
      </c>
      <c r="E91" s="47">
        <v>0.88049203364513506</v>
      </c>
      <c r="F91" s="47">
        <v>0.38980957792592313</v>
      </c>
      <c r="G91" s="48">
        <v>0.87644208992032624</v>
      </c>
      <c r="H91" s="46">
        <v>7.5502602198515628E-3</v>
      </c>
      <c r="I91" s="47">
        <v>0.17729618852343337</v>
      </c>
      <c r="J91" s="47">
        <v>2.0325307657884231E-2</v>
      </c>
      <c r="K91" s="47">
        <v>6.5201778259175724E-2</v>
      </c>
      <c r="L91" s="48">
        <v>1.9826285205234346E-2</v>
      </c>
      <c r="M91" s="46">
        <v>2.6398956785405089E-2</v>
      </c>
      <c r="N91" s="47">
        <v>0.23383335811838427</v>
      </c>
      <c r="O91" s="47">
        <v>3.0812531202253136E-3</v>
      </c>
      <c r="P91" s="47">
        <v>0</v>
      </c>
      <c r="Q91" s="48">
        <v>9.3881617061779554E-3</v>
      </c>
      <c r="R91" s="46">
        <v>8.9047901033469049E-3</v>
      </c>
      <c r="S91" s="47">
        <v>6.2194205843213585E-2</v>
      </c>
      <c r="T91" s="47">
        <v>4.0228669315854024E-4</v>
      </c>
      <c r="U91" s="47">
        <v>1.1123764731233122E-4</v>
      </c>
      <c r="V91" s="48">
        <v>7.2040359862287576E-3</v>
      </c>
      <c r="W91" s="46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8">
        <v>0</v>
      </c>
      <c r="AF91" s="46">
        <v>0</v>
      </c>
      <c r="AG91" s="47">
        <v>0</v>
      </c>
      <c r="AH91" s="47">
        <v>0</v>
      </c>
      <c r="AI91" s="48">
        <v>0</v>
      </c>
      <c r="AJ91" s="72">
        <v>4.5747550359286647E-2</v>
      </c>
    </row>
    <row r="92" spans="1:36" x14ac:dyDescent="0.3">
      <c r="A92" s="1" t="s">
        <v>146</v>
      </c>
      <c r="B92" s="61" t="s">
        <v>149</v>
      </c>
      <c r="C92" s="46">
        <v>0.98126282917168584</v>
      </c>
      <c r="D92" s="47">
        <v>0.71597152488523452</v>
      </c>
      <c r="E92" s="47">
        <v>0.34282407353295896</v>
      </c>
      <c r="F92" s="47">
        <v>0.27561215781855952</v>
      </c>
      <c r="G92" s="48">
        <v>0.64366780576237914</v>
      </c>
      <c r="H92" s="46">
        <v>6.4832180748724197E-2</v>
      </c>
      <c r="I92" s="47">
        <v>0.16945903326665018</v>
      </c>
      <c r="J92" s="47">
        <v>3.0149843676777033E-2</v>
      </c>
      <c r="K92" s="47">
        <v>0</v>
      </c>
      <c r="L92" s="48">
        <v>3.9612840711381637E-2</v>
      </c>
      <c r="M92" s="46">
        <v>3.8202049709158144E-2</v>
      </c>
      <c r="N92" s="47">
        <v>0</v>
      </c>
      <c r="O92" s="47">
        <v>3.1177500104908364E-3</v>
      </c>
      <c r="P92" s="47">
        <v>0</v>
      </c>
      <c r="Q92" s="48">
        <v>1.1887202861823097E-2</v>
      </c>
      <c r="R92" s="46">
        <v>2.3109296498500752E-2</v>
      </c>
      <c r="S92" s="47">
        <v>0.54579675322492072</v>
      </c>
      <c r="T92" s="47">
        <v>0</v>
      </c>
      <c r="U92" s="47">
        <v>1.4186149163606667E-2</v>
      </c>
      <c r="V92" s="48">
        <v>1.9886926273602824E-2</v>
      </c>
      <c r="W92" s="46">
        <v>0</v>
      </c>
      <c r="X92" s="47">
        <v>0</v>
      </c>
      <c r="Y92" s="47">
        <v>2.0437640562967035E-4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8">
        <v>1.6461086738357725E-4</v>
      </c>
      <c r="AF92" s="46">
        <v>0</v>
      </c>
      <c r="AG92" s="47">
        <v>0</v>
      </c>
      <c r="AH92" s="47">
        <v>0</v>
      </c>
      <c r="AI92" s="48">
        <v>0</v>
      </c>
      <c r="AJ92" s="72">
        <v>3.553640702485094E-2</v>
      </c>
    </row>
    <row r="93" spans="1:36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0.72970971942201401</v>
      </c>
      <c r="F93" s="47">
        <v>0</v>
      </c>
      <c r="G93" s="48">
        <v>0.72970971942201401</v>
      </c>
      <c r="H93" s="46">
        <v>8.0916996484327888E-2</v>
      </c>
      <c r="I93" s="47">
        <v>0</v>
      </c>
      <c r="J93" s="47">
        <v>1.7284650568779661E-3</v>
      </c>
      <c r="K93" s="47">
        <v>0</v>
      </c>
      <c r="L93" s="48">
        <v>1.4514107779543877E-2</v>
      </c>
      <c r="M93" s="46">
        <v>6.0220096044349837E-2</v>
      </c>
      <c r="N93" s="47">
        <v>0</v>
      </c>
      <c r="O93" s="47">
        <v>6.3627495955192407E-3</v>
      </c>
      <c r="P93" s="47">
        <v>0</v>
      </c>
      <c r="Q93" s="48">
        <v>1.8714189103994541E-2</v>
      </c>
      <c r="R93" s="46">
        <v>2.5838639994910415E-2</v>
      </c>
      <c r="S93" s="47">
        <v>0</v>
      </c>
      <c r="T93" s="47">
        <v>1.2839266556859295E-2</v>
      </c>
      <c r="U93" s="47">
        <v>1.1450043661365684E-2</v>
      </c>
      <c r="V93" s="48">
        <v>2.0264169072654506E-2</v>
      </c>
      <c r="W93" s="46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0</v>
      </c>
      <c r="AF93" s="46">
        <v>0</v>
      </c>
      <c r="AG93" s="47">
        <v>0</v>
      </c>
      <c r="AH93" s="47">
        <v>0</v>
      </c>
      <c r="AI93" s="48">
        <v>0</v>
      </c>
      <c r="AJ93" s="72">
        <v>1.6981126398645869E-2</v>
      </c>
    </row>
    <row r="94" spans="1:36" x14ac:dyDescent="0.3">
      <c r="A94" s="1" t="s">
        <v>146</v>
      </c>
      <c r="B94" s="61" t="s">
        <v>151</v>
      </c>
      <c r="C94" s="46">
        <v>1</v>
      </c>
      <c r="D94" s="47">
        <v>1</v>
      </c>
      <c r="E94" s="47">
        <v>0</v>
      </c>
      <c r="F94" s="47">
        <v>4.3948601038533354E-2</v>
      </c>
      <c r="G94" s="48">
        <v>0.84348710699661411</v>
      </c>
      <c r="H94" s="46">
        <v>9.7924506062483947E-3</v>
      </c>
      <c r="I94" s="47">
        <v>0</v>
      </c>
      <c r="J94" s="47">
        <v>0.13228709155132903</v>
      </c>
      <c r="K94" s="47">
        <v>0</v>
      </c>
      <c r="L94" s="48">
        <v>0.11344148682696853</v>
      </c>
      <c r="M94" s="46">
        <v>2.6089866180299938E-2</v>
      </c>
      <c r="N94" s="47">
        <v>0</v>
      </c>
      <c r="O94" s="47">
        <v>3.7872044514448916E-3</v>
      </c>
      <c r="P94" s="47">
        <v>0</v>
      </c>
      <c r="Q94" s="48">
        <v>8.981354093639855E-3</v>
      </c>
      <c r="R94" s="46">
        <v>5.3067165599543506E-3</v>
      </c>
      <c r="S94" s="47">
        <v>0</v>
      </c>
      <c r="T94" s="47">
        <v>0</v>
      </c>
      <c r="U94" s="47">
        <v>2.5980138588172891E-3</v>
      </c>
      <c r="V94" s="48">
        <v>4.6722169415510046E-3</v>
      </c>
      <c r="W94" s="46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8">
        <v>0</v>
      </c>
      <c r="AF94" s="46">
        <v>0</v>
      </c>
      <c r="AG94" s="47">
        <v>0</v>
      </c>
      <c r="AH94" s="47">
        <v>0</v>
      </c>
      <c r="AI94" s="48">
        <v>0</v>
      </c>
      <c r="AJ94" s="72">
        <v>5.3691900864378764E-2</v>
      </c>
    </row>
    <row r="95" spans="1:36" x14ac:dyDescent="0.3">
      <c r="A95" s="1" t="s">
        <v>152</v>
      </c>
      <c r="B95" s="61" t="s">
        <v>153</v>
      </c>
      <c r="C95" s="46">
        <v>0.99326492056428428</v>
      </c>
      <c r="D95" s="47">
        <v>0.99999999999999956</v>
      </c>
      <c r="E95" s="47">
        <v>0.54589901440527877</v>
      </c>
      <c r="F95" s="47">
        <v>0.32957983437794824</v>
      </c>
      <c r="G95" s="48">
        <v>0.92997620933354386</v>
      </c>
      <c r="H95" s="46">
        <v>0.29712710757963989</v>
      </c>
      <c r="I95" s="47">
        <v>0.13028680649438734</v>
      </c>
      <c r="J95" s="47">
        <v>9.3743085025760009E-2</v>
      </c>
      <c r="K95" s="47">
        <v>0</v>
      </c>
      <c r="L95" s="48">
        <v>0.16821058800773961</v>
      </c>
      <c r="M95" s="46">
        <v>5.3454411399816132E-2</v>
      </c>
      <c r="N95" s="47">
        <v>0</v>
      </c>
      <c r="O95" s="47">
        <v>1.449721393007441E-2</v>
      </c>
      <c r="P95" s="47">
        <v>0</v>
      </c>
      <c r="Q95" s="48">
        <v>2.3274199746870276E-2</v>
      </c>
      <c r="R95" s="46">
        <v>6.1649836579793921E-2</v>
      </c>
      <c r="S95" s="47">
        <v>1.3696478173752375E-2</v>
      </c>
      <c r="T95" s="47">
        <v>3.4920227100447929E-3</v>
      </c>
      <c r="U95" s="47">
        <v>1.1589962655834882E-2</v>
      </c>
      <c r="V95" s="48">
        <v>5.0357106686494256E-2</v>
      </c>
      <c r="W95" s="46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8">
        <v>0</v>
      </c>
      <c r="AF95" s="46">
        <v>0</v>
      </c>
      <c r="AG95" s="47">
        <v>0</v>
      </c>
      <c r="AH95" s="47">
        <v>0</v>
      </c>
      <c r="AI95" s="48">
        <v>0</v>
      </c>
      <c r="AJ95" s="72">
        <v>8.1672108156223291E-2</v>
      </c>
    </row>
    <row r="96" spans="1:36" x14ac:dyDescent="0.3">
      <c r="A96" s="1" t="s">
        <v>152</v>
      </c>
      <c r="B96" s="61" t="s">
        <v>154</v>
      </c>
      <c r="C96" s="46">
        <v>0.68236409189340796</v>
      </c>
      <c r="D96" s="47">
        <v>0.9845221373326648</v>
      </c>
      <c r="E96" s="47">
        <v>0.83384981376976675</v>
      </c>
      <c r="F96" s="47">
        <v>5.3182659217765764E-2</v>
      </c>
      <c r="G96" s="48">
        <v>0.72189419827052159</v>
      </c>
      <c r="H96" s="46">
        <v>9.9064916392717764E-2</v>
      </c>
      <c r="I96" s="47">
        <v>5.2983432754762881E-2</v>
      </c>
      <c r="J96" s="47">
        <v>6.246255827416519E-3</v>
      </c>
      <c r="K96" s="47">
        <v>3.871252840674258E-2</v>
      </c>
      <c r="L96" s="48">
        <v>4.8066499466873421E-2</v>
      </c>
      <c r="M96" s="46">
        <v>3.68530582836274E-2</v>
      </c>
      <c r="N96" s="47">
        <v>0</v>
      </c>
      <c r="O96" s="47">
        <v>6.5490681918848178E-3</v>
      </c>
      <c r="P96" s="47">
        <v>2.0395075859513069E-3</v>
      </c>
      <c r="Q96" s="48">
        <v>1.6644081218883083E-2</v>
      </c>
      <c r="R96" s="46">
        <v>4.4707084778486138E-2</v>
      </c>
      <c r="S96" s="47">
        <v>0</v>
      </c>
      <c r="T96" s="47">
        <v>0</v>
      </c>
      <c r="U96" s="47">
        <v>1.0359189473626441E-2</v>
      </c>
      <c r="V96" s="48">
        <v>3.5793652882976666E-2</v>
      </c>
      <c r="W96" s="46">
        <v>0</v>
      </c>
      <c r="X96" s="47">
        <v>0</v>
      </c>
      <c r="Y96" s="47">
        <v>0</v>
      </c>
      <c r="Z96" s="47">
        <v>9.404063824870669E-3</v>
      </c>
      <c r="AA96" s="47">
        <v>5.7984355074244135E-3</v>
      </c>
      <c r="AB96" s="47">
        <v>0</v>
      </c>
      <c r="AC96" s="47">
        <v>0.12905067694654521</v>
      </c>
      <c r="AD96" s="47">
        <v>0</v>
      </c>
      <c r="AE96" s="48">
        <v>4.468120427507466E-3</v>
      </c>
      <c r="AF96" s="46">
        <v>0</v>
      </c>
      <c r="AG96" s="47">
        <v>0</v>
      </c>
      <c r="AH96" s="47">
        <v>0</v>
      </c>
      <c r="AI96" s="48">
        <v>0</v>
      </c>
      <c r="AJ96" s="72">
        <v>4.9779969128490545E-2</v>
      </c>
    </row>
    <row r="97" spans="1:36" x14ac:dyDescent="0.3">
      <c r="A97" s="1" t="s">
        <v>152</v>
      </c>
      <c r="B97" s="61" t="s">
        <v>155</v>
      </c>
      <c r="C97" s="46">
        <v>0.29497901570891072</v>
      </c>
      <c r="D97" s="47">
        <v>0.99752761334759488</v>
      </c>
      <c r="E97" s="47">
        <v>0.51780719043564849</v>
      </c>
      <c r="F97" s="47">
        <v>0</v>
      </c>
      <c r="G97" s="48">
        <v>0.39300730006303813</v>
      </c>
      <c r="H97" s="46">
        <v>0.19933727303583329</v>
      </c>
      <c r="I97" s="47">
        <v>0.26979954451352622</v>
      </c>
      <c r="J97" s="47">
        <v>0.11756909535056577</v>
      </c>
      <c r="K97" s="47">
        <v>0.74808195649733644</v>
      </c>
      <c r="L97" s="48">
        <v>0.14571868268039156</v>
      </c>
      <c r="M97" s="46">
        <v>8.9184752513355114E-2</v>
      </c>
      <c r="N97" s="47">
        <v>0.19182191995199618</v>
      </c>
      <c r="O97" s="47">
        <v>1.3205176033775733E-2</v>
      </c>
      <c r="P97" s="47">
        <v>0</v>
      </c>
      <c r="Q97" s="48">
        <v>3.2639205753640939E-2</v>
      </c>
      <c r="R97" s="46">
        <v>8.0353280749300593E-2</v>
      </c>
      <c r="S97" s="47">
        <v>0</v>
      </c>
      <c r="T97" s="47">
        <v>1.0626569095871694E-3</v>
      </c>
      <c r="U97" s="47">
        <v>3.3461373889527676E-2</v>
      </c>
      <c r="V97" s="48">
        <v>5.8494659584308661E-2</v>
      </c>
      <c r="W97" s="46">
        <v>0</v>
      </c>
      <c r="X97" s="47">
        <v>0</v>
      </c>
      <c r="Y97" s="47">
        <v>8.6298351381738556E-4</v>
      </c>
      <c r="Z97" s="47">
        <v>0</v>
      </c>
      <c r="AA97" s="47">
        <v>0</v>
      </c>
      <c r="AB97" s="47">
        <v>5.9122534875179237E-3</v>
      </c>
      <c r="AC97" s="47">
        <v>0</v>
      </c>
      <c r="AD97" s="47">
        <v>0</v>
      </c>
      <c r="AE97" s="48">
        <v>1.1666140219502592E-3</v>
      </c>
      <c r="AF97" s="46">
        <v>0</v>
      </c>
      <c r="AG97" s="47">
        <v>0</v>
      </c>
      <c r="AH97" s="47">
        <v>3.1535322374166724E-3</v>
      </c>
      <c r="AI97" s="48">
        <v>2.6752526759802431E-3</v>
      </c>
      <c r="AJ97" s="72">
        <v>5.3919287012556466E-2</v>
      </c>
    </row>
    <row r="98" spans="1:36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0.5469151672165754</v>
      </c>
      <c r="F98" s="47">
        <v>0.29927857204603919</v>
      </c>
      <c r="G98" s="48">
        <v>0.48875348599857982</v>
      </c>
      <c r="H98" s="46">
        <v>0.10979646656609007</v>
      </c>
      <c r="I98" s="47">
        <v>3.9975214479158708E-2</v>
      </c>
      <c r="J98" s="47">
        <v>8.8811650296438619E-3</v>
      </c>
      <c r="K98" s="47">
        <v>0.18802908743952143</v>
      </c>
      <c r="L98" s="48">
        <v>5.3870533400732043E-2</v>
      </c>
      <c r="M98" s="46">
        <v>9.5892834169867998E-3</v>
      </c>
      <c r="N98" s="47">
        <v>0.18903222324250335</v>
      </c>
      <c r="O98" s="47">
        <v>3.3906421961084534E-3</v>
      </c>
      <c r="P98" s="47">
        <v>0.37971618028408621</v>
      </c>
      <c r="Q98" s="48">
        <v>5.7848438867089663E-3</v>
      </c>
      <c r="R98" s="46">
        <v>2.6970109998651164E-2</v>
      </c>
      <c r="S98" s="47">
        <v>5.5686911311662252E-3</v>
      </c>
      <c r="T98" s="47">
        <v>0</v>
      </c>
      <c r="U98" s="47">
        <v>1.3697407821249971E-3</v>
      </c>
      <c r="V98" s="48">
        <v>2.1778413174809944E-2</v>
      </c>
      <c r="W98" s="46">
        <v>0</v>
      </c>
      <c r="X98" s="47">
        <v>1.28394431916977E-2</v>
      </c>
      <c r="Y98" s="47">
        <v>1.1005429699292659E-2</v>
      </c>
      <c r="Z98" s="47">
        <v>0</v>
      </c>
      <c r="AA98" s="47">
        <v>5.0237508805263918E-4</v>
      </c>
      <c r="AB98" s="47">
        <v>0</v>
      </c>
      <c r="AC98" s="47">
        <v>0</v>
      </c>
      <c r="AD98" s="47">
        <v>0</v>
      </c>
      <c r="AE98" s="48">
        <v>4.3251757769037207E-3</v>
      </c>
      <c r="AF98" s="46">
        <v>0</v>
      </c>
      <c r="AG98" s="47">
        <v>0</v>
      </c>
      <c r="AH98" s="47">
        <v>0</v>
      </c>
      <c r="AI98" s="48">
        <v>0</v>
      </c>
      <c r="AJ98" s="72">
        <v>2.4955284773366448E-2</v>
      </c>
    </row>
    <row r="99" spans="1:36" x14ac:dyDescent="0.3">
      <c r="A99" s="1" t="s">
        <v>152</v>
      </c>
      <c r="B99" s="61" t="s">
        <v>157</v>
      </c>
      <c r="C99" s="46">
        <v>0.4787887790103334</v>
      </c>
      <c r="D99" s="47">
        <v>1.0000000000000002</v>
      </c>
      <c r="E99" s="47">
        <v>0.15681318084668358</v>
      </c>
      <c r="F99" s="47">
        <v>2.2822106586767213E-2</v>
      </c>
      <c r="G99" s="48">
        <v>0.24277872520400873</v>
      </c>
      <c r="H99" s="46">
        <v>0.10039514278549833</v>
      </c>
      <c r="I99" s="47">
        <v>3.5859756659367852E-2</v>
      </c>
      <c r="J99" s="47">
        <v>3.4835632063551204E-2</v>
      </c>
      <c r="K99" s="47">
        <v>0</v>
      </c>
      <c r="L99" s="48">
        <v>6.5455164526396228E-2</v>
      </c>
      <c r="M99" s="46">
        <v>5.4174845298184662E-3</v>
      </c>
      <c r="N99" s="47">
        <v>0</v>
      </c>
      <c r="O99" s="47">
        <v>6.6532845487667048E-4</v>
      </c>
      <c r="P99" s="47">
        <v>0</v>
      </c>
      <c r="Q99" s="48">
        <v>1.9208351512778395E-3</v>
      </c>
      <c r="R99" s="46">
        <v>1.4396404802274533E-3</v>
      </c>
      <c r="S99" s="47">
        <v>0</v>
      </c>
      <c r="T99" s="47">
        <v>0</v>
      </c>
      <c r="U99" s="47">
        <v>0</v>
      </c>
      <c r="V99" s="48">
        <v>9.1284891279190756E-4</v>
      </c>
      <c r="W99" s="46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8">
        <v>0</v>
      </c>
      <c r="AF99" s="46">
        <v>0</v>
      </c>
      <c r="AG99" s="47">
        <v>0</v>
      </c>
      <c r="AH99" s="47">
        <v>0</v>
      </c>
      <c r="AI99" s="48">
        <v>0</v>
      </c>
      <c r="AJ99" s="72">
        <v>1.3933387069304859E-2</v>
      </c>
    </row>
    <row r="100" spans="1:36" x14ac:dyDescent="0.3">
      <c r="A100" s="1" t="s">
        <v>152</v>
      </c>
      <c r="B100" s="61" t="s">
        <v>158</v>
      </c>
      <c r="C100" s="46">
        <v>0.13908248343479027</v>
      </c>
      <c r="D100" s="47">
        <v>0.97925506482654079</v>
      </c>
      <c r="E100" s="47">
        <v>0.16470245067038594</v>
      </c>
      <c r="F100" s="47">
        <v>0</v>
      </c>
      <c r="G100" s="48">
        <v>0.19981702166004253</v>
      </c>
      <c r="H100" s="46">
        <v>1.7197399595290035E-2</v>
      </c>
      <c r="I100" s="47">
        <v>0</v>
      </c>
      <c r="J100" s="47">
        <v>4.4101111349850149E-3</v>
      </c>
      <c r="K100" s="47">
        <v>0</v>
      </c>
      <c r="L100" s="48">
        <v>1.156578064602419E-2</v>
      </c>
      <c r="M100" s="46">
        <v>9.0260673220773034E-4</v>
      </c>
      <c r="N100" s="47">
        <v>0</v>
      </c>
      <c r="O100" s="47">
        <v>2.1449288448761516E-3</v>
      </c>
      <c r="P100" s="47">
        <v>0</v>
      </c>
      <c r="Q100" s="48">
        <v>1.7247064065880435E-3</v>
      </c>
      <c r="R100" s="46">
        <v>1.1741960993586974E-2</v>
      </c>
      <c r="S100" s="47">
        <v>0</v>
      </c>
      <c r="T100" s="47">
        <v>0</v>
      </c>
      <c r="U100" s="47">
        <v>1.1394179811405812E-4</v>
      </c>
      <c r="V100" s="48">
        <v>5.9263767107078924E-3</v>
      </c>
      <c r="W100" s="46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8">
        <v>0</v>
      </c>
      <c r="AF100" s="46">
        <v>0</v>
      </c>
      <c r="AG100" s="47">
        <v>0</v>
      </c>
      <c r="AH100" s="47">
        <v>0</v>
      </c>
      <c r="AI100" s="48">
        <v>0</v>
      </c>
      <c r="AJ100" s="72">
        <v>9.8236409216044523E-3</v>
      </c>
    </row>
    <row r="101" spans="1:36" x14ac:dyDescent="0.3">
      <c r="A101" s="1" t="s">
        <v>152</v>
      </c>
      <c r="B101" s="61" t="s">
        <v>159</v>
      </c>
      <c r="C101" s="46">
        <v>0.22547565932101712</v>
      </c>
      <c r="D101" s="47">
        <v>0.97781869340044614</v>
      </c>
      <c r="E101" s="47">
        <v>0.40302841258750527</v>
      </c>
      <c r="F101" s="47">
        <v>0.29539222421849215</v>
      </c>
      <c r="G101" s="48">
        <v>0.37795164591351743</v>
      </c>
      <c r="H101" s="46">
        <v>0.14032833458046484</v>
      </c>
      <c r="I101" s="47">
        <v>2.1958884618641927E-2</v>
      </c>
      <c r="J101" s="47">
        <v>3.6754373229729881E-2</v>
      </c>
      <c r="K101" s="47">
        <v>0</v>
      </c>
      <c r="L101" s="48">
        <v>6.8595480167296885E-2</v>
      </c>
      <c r="M101" s="46">
        <v>1.0238804335976893E-2</v>
      </c>
      <c r="N101" s="47">
        <v>2.6044187773461867E-2</v>
      </c>
      <c r="O101" s="47">
        <v>1.5744843013924344E-3</v>
      </c>
      <c r="P101" s="47">
        <v>0</v>
      </c>
      <c r="Q101" s="48">
        <v>5.4864678935016373E-3</v>
      </c>
      <c r="R101" s="46">
        <v>4.7917018738145387E-3</v>
      </c>
      <c r="S101" s="47">
        <v>0</v>
      </c>
      <c r="T101" s="47">
        <v>0</v>
      </c>
      <c r="U101" s="47">
        <v>5.0642440657088592E-3</v>
      </c>
      <c r="V101" s="48">
        <v>4.6592308495421184E-3</v>
      </c>
      <c r="W101" s="46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8">
        <v>0</v>
      </c>
      <c r="AF101" s="46">
        <v>0</v>
      </c>
      <c r="AG101" s="47">
        <v>0</v>
      </c>
      <c r="AH101" s="47">
        <v>0</v>
      </c>
      <c r="AI101" s="48">
        <v>0</v>
      </c>
      <c r="AJ101" s="72">
        <v>1.8753800040336489E-2</v>
      </c>
    </row>
    <row r="102" spans="1:36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0.23625236581737286</v>
      </c>
      <c r="I102" s="47">
        <v>0.34621053046466338</v>
      </c>
      <c r="J102" s="47">
        <v>8.560953634320928E-2</v>
      </c>
      <c r="K102" s="47">
        <v>0.10945863470471216</v>
      </c>
      <c r="L102" s="48">
        <v>0.1292724575225179</v>
      </c>
      <c r="M102" s="46">
        <v>9.5295874975921943E-2</v>
      </c>
      <c r="N102" s="47">
        <v>0.386127633232624</v>
      </c>
      <c r="O102" s="47">
        <v>6.0310201830536404E-2</v>
      </c>
      <c r="P102" s="47">
        <v>0</v>
      </c>
      <c r="Q102" s="48">
        <v>7.6263172044024899E-2</v>
      </c>
      <c r="R102" s="46">
        <v>2.6836424444314205E-2</v>
      </c>
      <c r="S102" s="47">
        <v>4.1263161926547035E-3</v>
      </c>
      <c r="T102" s="47">
        <v>0</v>
      </c>
      <c r="U102" s="47">
        <v>4.5326600180006886E-3</v>
      </c>
      <c r="V102" s="48">
        <v>1.3458302804349785E-2</v>
      </c>
      <c r="W102" s="46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8">
        <v>0</v>
      </c>
      <c r="AF102" s="46">
        <v>0</v>
      </c>
      <c r="AG102" s="47">
        <v>0</v>
      </c>
      <c r="AH102" s="47">
        <v>0</v>
      </c>
      <c r="AI102" s="48">
        <v>0</v>
      </c>
      <c r="AJ102" s="72">
        <v>3.6551863079036129E-2</v>
      </c>
    </row>
    <row r="103" spans="1:36" x14ac:dyDescent="0.3">
      <c r="A103" s="1" t="s">
        <v>152</v>
      </c>
      <c r="B103" s="61" t="s">
        <v>161</v>
      </c>
      <c r="C103" s="46">
        <v>0.99849962282779448</v>
      </c>
      <c r="D103" s="47">
        <v>0.9932083892098339</v>
      </c>
      <c r="E103" s="47">
        <v>0.99999999999999989</v>
      </c>
      <c r="F103" s="47">
        <v>2.6875584978617814E-3</v>
      </c>
      <c r="G103" s="48">
        <v>0.90179189242501911</v>
      </c>
      <c r="H103" s="46">
        <v>0.31307529580638277</v>
      </c>
      <c r="I103" s="47">
        <v>0</v>
      </c>
      <c r="J103" s="47">
        <v>7.6844728612990063E-2</v>
      </c>
      <c r="K103" s="47">
        <v>0</v>
      </c>
      <c r="L103" s="48">
        <v>0.12058862642153097</v>
      </c>
      <c r="M103" s="46">
        <v>4.7076430142099536E-2</v>
      </c>
      <c r="N103" s="47">
        <v>0</v>
      </c>
      <c r="O103" s="47">
        <v>1.3963342702675635E-2</v>
      </c>
      <c r="P103" s="47">
        <v>0</v>
      </c>
      <c r="Q103" s="48">
        <v>3.2286130605554395E-2</v>
      </c>
      <c r="R103" s="46">
        <v>9.5854962075943833E-3</v>
      </c>
      <c r="S103" s="47">
        <v>0</v>
      </c>
      <c r="T103" s="47">
        <v>1.4237369116638541E-3</v>
      </c>
      <c r="U103" s="47">
        <v>4.4646813827938824E-3</v>
      </c>
      <c r="V103" s="48">
        <v>6.3982944051765838E-3</v>
      </c>
      <c r="W103" s="46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8">
        <v>0</v>
      </c>
      <c r="AF103" s="46">
        <v>0</v>
      </c>
      <c r="AG103" s="47">
        <v>0</v>
      </c>
      <c r="AH103" s="47">
        <v>0</v>
      </c>
      <c r="AI103" s="48">
        <v>0</v>
      </c>
      <c r="AJ103" s="72">
        <v>3.9665242288413789E-2</v>
      </c>
    </row>
    <row r="104" spans="1:36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0.23723702507214667</v>
      </c>
      <c r="F104" s="47">
        <v>0.90713097107196017</v>
      </c>
      <c r="G104" s="48">
        <v>0.34157039181230453</v>
      </c>
      <c r="H104" s="46">
        <v>9.1080645406538138E-2</v>
      </c>
      <c r="I104" s="47">
        <v>6.1664121070749381E-2</v>
      </c>
      <c r="J104" s="47">
        <v>0.10914032942362469</v>
      </c>
      <c r="K104" s="47">
        <v>7.0494974437067273E-2</v>
      </c>
      <c r="L104" s="48">
        <v>9.9913976075883149E-2</v>
      </c>
      <c r="M104" s="46">
        <v>0.13253381868621972</v>
      </c>
      <c r="N104" s="47">
        <v>6.2282812141729246E-2</v>
      </c>
      <c r="O104" s="47">
        <v>2.6637774158791733E-2</v>
      </c>
      <c r="P104" s="47">
        <v>0</v>
      </c>
      <c r="Q104" s="48">
        <v>6.1532337532502542E-2</v>
      </c>
      <c r="R104" s="46">
        <v>0.78634179791402981</v>
      </c>
      <c r="S104" s="47">
        <v>0.16454381947143373</v>
      </c>
      <c r="T104" s="47">
        <v>6.3163597193738692E-3</v>
      </c>
      <c r="U104" s="47">
        <v>1.868181035160071E-2</v>
      </c>
      <c r="V104" s="48">
        <v>0.61057624304152835</v>
      </c>
      <c r="W104" s="46">
        <v>0</v>
      </c>
      <c r="X104" s="47">
        <v>4.580098887828456E-3</v>
      </c>
      <c r="Y104" s="47">
        <v>6.5715868499385442E-4</v>
      </c>
      <c r="Z104" s="47">
        <v>1.1065781124733887E-2</v>
      </c>
      <c r="AA104" s="47">
        <v>0</v>
      </c>
      <c r="AB104" s="47">
        <v>0</v>
      </c>
      <c r="AC104" s="47">
        <v>0</v>
      </c>
      <c r="AD104" s="47">
        <v>0</v>
      </c>
      <c r="AE104" s="48">
        <v>1.3915967508557016E-3</v>
      </c>
      <c r="AF104" s="46">
        <v>0</v>
      </c>
      <c r="AG104" s="47">
        <v>0</v>
      </c>
      <c r="AH104" s="47">
        <v>0</v>
      </c>
      <c r="AI104" s="48">
        <v>0</v>
      </c>
      <c r="AJ104" s="72">
        <v>0.16111167335985344</v>
      </c>
    </row>
    <row r="105" spans="1:36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0.26744674611211167</v>
      </c>
      <c r="F105" s="47">
        <v>1.0000000000000002</v>
      </c>
      <c r="G105" s="48">
        <v>0.33613409072528577</v>
      </c>
      <c r="H105" s="46">
        <v>0.26633323549843263</v>
      </c>
      <c r="I105" s="47">
        <v>0.230904664681642</v>
      </c>
      <c r="J105" s="47">
        <v>0.25721099026076183</v>
      </c>
      <c r="K105" s="47">
        <v>4.5357354868438761E-2</v>
      </c>
      <c r="L105" s="48">
        <v>0.25964924352925406</v>
      </c>
      <c r="M105" s="46">
        <v>0.22834198286141677</v>
      </c>
      <c r="N105" s="47">
        <v>5.3474180390011825E-2</v>
      </c>
      <c r="O105" s="47">
        <v>6.4664760992122941E-2</v>
      </c>
      <c r="P105" s="47">
        <v>0</v>
      </c>
      <c r="Q105" s="48">
        <v>0.11720205651640943</v>
      </c>
      <c r="R105" s="46">
        <v>0.7849132123831154</v>
      </c>
      <c r="S105" s="47">
        <v>0.44810145517087624</v>
      </c>
      <c r="T105" s="47">
        <v>5.4992847569969257E-2</v>
      </c>
      <c r="U105" s="47">
        <v>4.6614097643584889E-3</v>
      </c>
      <c r="V105" s="48">
        <v>0.60481758608243363</v>
      </c>
      <c r="W105" s="46">
        <v>0</v>
      </c>
      <c r="X105" s="47">
        <v>0</v>
      </c>
      <c r="Y105" s="47">
        <v>9.7581680148469882E-4</v>
      </c>
      <c r="Z105" s="47">
        <v>2.4437760503855155E-2</v>
      </c>
      <c r="AA105" s="47">
        <v>0</v>
      </c>
      <c r="AB105" s="47">
        <v>0</v>
      </c>
      <c r="AC105" s="47">
        <v>0</v>
      </c>
      <c r="AD105" s="47">
        <v>0</v>
      </c>
      <c r="AE105" s="48">
        <v>1.2456531677119127E-3</v>
      </c>
      <c r="AF105" s="46">
        <v>0</v>
      </c>
      <c r="AG105" s="47">
        <v>0</v>
      </c>
      <c r="AH105" s="47">
        <v>0</v>
      </c>
      <c r="AI105" s="48">
        <v>0</v>
      </c>
      <c r="AJ105" s="72">
        <v>0.14424588031245317</v>
      </c>
    </row>
    <row r="106" spans="1:36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0.96323588528735316</v>
      </c>
      <c r="F106" s="47">
        <v>0.95665826575491164</v>
      </c>
      <c r="G106" s="48">
        <v>0.96149021543567159</v>
      </c>
      <c r="H106" s="46">
        <v>0.86747613430657133</v>
      </c>
      <c r="I106" s="47">
        <v>0.91496789625829233</v>
      </c>
      <c r="J106" s="47">
        <v>0.81864264273943688</v>
      </c>
      <c r="K106" s="47">
        <v>0.40855497676215269</v>
      </c>
      <c r="L106" s="48">
        <v>0.82328875332871088</v>
      </c>
      <c r="M106" s="46">
        <v>0.65607014043110279</v>
      </c>
      <c r="N106" s="47">
        <v>0.53741271370988064</v>
      </c>
      <c r="O106" s="47">
        <v>0.11943528848125821</v>
      </c>
      <c r="P106" s="47">
        <v>0</v>
      </c>
      <c r="Q106" s="48">
        <v>0.30464900617257884</v>
      </c>
      <c r="R106" s="46">
        <v>0.70808789868805977</v>
      </c>
      <c r="S106" s="47">
        <v>0</v>
      </c>
      <c r="T106" s="47">
        <v>3.858297298824772E-2</v>
      </c>
      <c r="U106" s="47">
        <v>0.11724622536593769</v>
      </c>
      <c r="V106" s="48">
        <v>0.57261156576231076</v>
      </c>
      <c r="W106" s="46">
        <v>0</v>
      </c>
      <c r="X106" s="47">
        <v>0</v>
      </c>
      <c r="Y106" s="47">
        <v>1.9514321156457715E-3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8">
        <v>1.0677496297840559E-3</v>
      </c>
      <c r="AF106" s="46">
        <v>0</v>
      </c>
      <c r="AG106" s="47">
        <v>0</v>
      </c>
      <c r="AH106" s="47">
        <v>0</v>
      </c>
      <c r="AI106" s="48">
        <v>0</v>
      </c>
      <c r="AJ106" s="72">
        <v>0.38192185156961583</v>
      </c>
    </row>
    <row r="107" spans="1:36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0.90822349838444583</v>
      </c>
      <c r="F107" s="47">
        <v>0.9672332811005333</v>
      </c>
      <c r="G107" s="48">
        <v>0.91873033993996733</v>
      </c>
      <c r="H107" s="46">
        <v>0.3251436829708923</v>
      </c>
      <c r="I107" s="47">
        <v>0.15834424456028123</v>
      </c>
      <c r="J107" s="47">
        <v>0.30483040333371497</v>
      </c>
      <c r="K107" s="47">
        <v>0.18954386578874913</v>
      </c>
      <c r="L107" s="48">
        <v>0.30728736039200977</v>
      </c>
      <c r="M107" s="46">
        <v>0.19263497383424158</v>
      </c>
      <c r="N107" s="47">
        <v>8.6074430545283034E-2</v>
      </c>
      <c r="O107" s="47">
        <v>6.9921985676754839E-2</v>
      </c>
      <c r="P107" s="47">
        <v>0</v>
      </c>
      <c r="Q107" s="48">
        <v>0.11507118041335052</v>
      </c>
      <c r="R107" s="46">
        <v>0.88245280886429289</v>
      </c>
      <c r="S107" s="47">
        <v>0</v>
      </c>
      <c r="T107" s="47">
        <v>9.2182959778377482E-2</v>
      </c>
      <c r="U107" s="47">
        <v>4.4358385824331277E-2</v>
      </c>
      <c r="V107" s="48">
        <v>0.75208939609655245</v>
      </c>
      <c r="W107" s="46">
        <v>0</v>
      </c>
      <c r="X107" s="47">
        <v>0</v>
      </c>
      <c r="Y107" s="47">
        <v>2.3782499518989084E-4</v>
      </c>
      <c r="Z107" s="47">
        <v>6.6688852565429859E-3</v>
      </c>
      <c r="AA107" s="47">
        <v>0</v>
      </c>
      <c r="AB107" s="47">
        <v>1.3427928334278157E-3</v>
      </c>
      <c r="AC107" s="47">
        <v>0</v>
      </c>
      <c r="AD107" s="47">
        <v>0</v>
      </c>
      <c r="AE107" s="48">
        <v>1.0229860225357231E-3</v>
      </c>
      <c r="AF107" s="46">
        <v>0</v>
      </c>
      <c r="AG107" s="47">
        <v>0</v>
      </c>
      <c r="AH107" s="47">
        <v>0</v>
      </c>
      <c r="AI107" s="48">
        <v>0</v>
      </c>
      <c r="AJ107" s="72">
        <v>0.1598413170214989</v>
      </c>
    </row>
    <row r="108" spans="1:36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0.99967282457994144</v>
      </c>
      <c r="F108" s="47">
        <v>0.97279712687975783</v>
      </c>
      <c r="G108" s="48">
        <v>0.99509300477572393</v>
      </c>
      <c r="H108" s="46">
        <v>0.58053848333167002</v>
      </c>
      <c r="I108" s="47">
        <v>0.59560291620594608</v>
      </c>
      <c r="J108" s="47">
        <v>0.64874775491025505</v>
      </c>
      <c r="K108" s="47">
        <v>0.55376982819317466</v>
      </c>
      <c r="L108" s="48">
        <v>0.60712866202148541</v>
      </c>
      <c r="M108" s="46">
        <v>0.28806640316537424</v>
      </c>
      <c r="N108" s="47">
        <v>0.13379632241925957</v>
      </c>
      <c r="O108" s="47">
        <v>0.10296821453892453</v>
      </c>
      <c r="P108" s="47">
        <v>0</v>
      </c>
      <c r="Q108" s="48">
        <v>0.16648496521863898</v>
      </c>
      <c r="R108" s="46">
        <v>0.7742768490290215</v>
      </c>
      <c r="S108" s="47">
        <v>0</v>
      </c>
      <c r="T108" s="47">
        <v>6.4451633735713113E-3</v>
      </c>
      <c r="U108" s="47">
        <v>9.3365039931785812E-2</v>
      </c>
      <c r="V108" s="48">
        <v>0.60708695261538004</v>
      </c>
      <c r="W108" s="46">
        <v>2.6664398416015328E-4</v>
      </c>
      <c r="X108" s="47">
        <v>0</v>
      </c>
      <c r="Y108" s="47">
        <v>7.8675056127894584E-3</v>
      </c>
      <c r="Z108" s="47">
        <v>5.6184092545673234E-2</v>
      </c>
      <c r="AA108" s="47">
        <v>3.5840179131787429E-5</v>
      </c>
      <c r="AB108" s="47">
        <v>0</v>
      </c>
      <c r="AC108" s="47">
        <v>0</v>
      </c>
      <c r="AD108" s="47">
        <v>0</v>
      </c>
      <c r="AE108" s="48">
        <v>7.122814520934195E-3</v>
      </c>
      <c r="AF108" s="46">
        <v>0</v>
      </c>
      <c r="AG108" s="47">
        <v>0</v>
      </c>
      <c r="AH108" s="47">
        <v>0</v>
      </c>
      <c r="AI108" s="48">
        <v>0</v>
      </c>
      <c r="AJ108" s="72">
        <v>0.21660401961028092</v>
      </c>
    </row>
    <row r="109" spans="1:36" s="43" customFormat="1" x14ac:dyDescent="0.3">
      <c r="A109" s="44" t="s">
        <v>15</v>
      </c>
      <c r="B109" s="61"/>
      <c r="C109" s="95">
        <v>0.92415351787918787</v>
      </c>
      <c r="D109" s="96">
        <v>0.95154119417589134</v>
      </c>
      <c r="E109" s="96">
        <v>0.7806159757014498</v>
      </c>
      <c r="F109" s="96">
        <v>0.31464602154151622</v>
      </c>
      <c r="G109" s="48">
        <v>0.82333251098376037</v>
      </c>
      <c r="H109" s="95">
        <v>0.28889994583277778</v>
      </c>
      <c r="I109" s="96">
        <v>0.22218795753050233</v>
      </c>
      <c r="J109" s="96">
        <v>0.14309896382025999</v>
      </c>
      <c r="K109" s="96">
        <v>0.1635591966978826</v>
      </c>
      <c r="L109" s="48">
        <v>0.18928153601003245</v>
      </c>
      <c r="M109" s="95">
        <v>9.5741586560632072E-2</v>
      </c>
      <c r="N109" s="96">
        <v>0.15803998367553307</v>
      </c>
      <c r="O109" s="96">
        <v>2.9093262053194142E-2</v>
      </c>
      <c r="P109" s="96">
        <v>7.8006612371513415E-3</v>
      </c>
      <c r="Q109" s="48">
        <v>5.0676275135152181E-2</v>
      </c>
      <c r="R109" s="95">
        <v>8.5899567196156504E-2</v>
      </c>
      <c r="S109" s="96">
        <v>5.5240234563526905E-2</v>
      </c>
      <c r="T109" s="96">
        <v>5.9836039076922518E-3</v>
      </c>
      <c r="U109" s="96">
        <v>1.4163198124292016E-2</v>
      </c>
      <c r="V109" s="48">
        <v>6.3070133441922568E-2</v>
      </c>
      <c r="W109" s="95">
        <v>3.6716749459543129E-4</v>
      </c>
      <c r="X109" s="96">
        <v>2.9136891006779876E-4</v>
      </c>
      <c r="Y109" s="96">
        <v>1.2845547325938136E-3</v>
      </c>
      <c r="Z109" s="96">
        <v>8.3909576834139982E-3</v>
      </c>
      <c r="AA109" s="96">
        <v>3.3173746226194414E-3</v>
      </c>
      <c r="AB109" s="96">
        <v>1.6235642965617034E-3</v>
      </c>
      <c r="AC109" s="96">
        <v>7.0157318056733565E-4</v>
      </c>
      <c r="AD109" s="96">
        <v>3.1295911662945457E-5</v>
      </c>
      <c r="AE109" s="48">
        <v>1.5143763699446435E-3</v>
      </c>
      <c r="AF109" s="95">
        <v>1.0239326073125166E-3</v>
      </c>
      <c r="AG109" s="96">
        <v>8.9658174401859806E-3</v>
      </c>
      <c r="AH109" s="96">
        <v>2.536777072720338E-4</v>
      </c>
      <c r="AI109" s="48">
        <v>4.0388303742946354E-3</v>
      </c>
      <c r="AJ109" s="72">
        <v>6.9067564560627542E-2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31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46">
        <v>0.11965739281051346</v>
      </c>
      <c r="D2" s="47">
        <v>7.5947743845248203E-2</v>
      </c>
      <c r="E2" s="47">
        <v>6.3771249274792691E-2</v>
      </c>
      <c r="F2" s="47">
        <v>5.2371560926627529E-2</v>
      </c>
      <c r="G2" s="48">
        <v>0.10447807039032357</v>
      </c>
      <c r="H2" s="46">
        <v>2.8996225169149133E-2</v>
      </c>
      <c r="I2" s="47">
        <v>3.3382537248748609E-2</v>
      </c>
      <c r="J2" s="47">
        <v>2.1618897943801074E-2</v>
      </c>
      <c r="K2" s="47">
        <v>3.6618004486024244E-2</v>
      </c>
      <c r="L2" s="48">
        <v>2.5378584084523766E-2</v>
      </c>
      <c r="M2" s="46">
        <v>1.1895038032494596E-2</v>
      </c>
      <c r="N2" s="47">
        <v>0</v>
      </c>
      <c r="O2" s="47">
        <v>5.7287060247756738E-3</v>
      </c>
      <c r="P2" s="47">
        <v>1.6446664341948608E-2</v>
      </c>
      <c r="Q2" s="48">
        <v>7.3450348577010225E-3</v>
      </c>
      <c r="R2" s="46">
        <v>2.1515099546363515E-3</v>
      </c>
      <c r="S2" s="47">
        <v>0</v>
      </c>
      <c r="T2" s="47">
        <v>4.5582990198273794E-3</v>
      </c>
      <c r="U2" s="47">
        <v>5.943190055379877E-3</v>
      </c>
      <c r="V2" s="48">
        <v>3.0079016637682425E-3</v>
      </c>
      <c r="W2" s="46">
        <v>1.4936916379093006E-3</v>
      </c>
      <c r="X2" s="47">
        <v>1.4056387922809898E-2</v>
      </c>
      <c r="Y2" s="47">
        <v>2.9749069629939795E-3</v>
      </c>
      <c r="Z2" s="47">
        <v>2.0926910980229581E-3</v>
      </c>
      <c r="AA2" s="47">
        <v>1.6763431377025439E-3</v>
      </c>
      <c r="AB2" s="47">
        <v>3.1632567825407147E-3</v>
      </c>
      <c r="AC2" s="47">
        <v>1.3529034552652284E-3</v>
      </c>
      <c r="AD2" s="47">
        <v>4.117730424856169E-4</v>
      </c>
      <c r="AE2" s="48">
        <v>2.1657774950052688E-3</v>
      </c>
      <c r="AF2" s="46">
        <v>0</v>
      </c>
      <c r="AG2" s="47">
        <v>1.6642237455538233E-2</v>
      </c>
      <c r="AH2" s="47">
        <v>1.6138757766646684E-2</v>
      </c>
      <c r="AI2" s="48">
        <v>1.6155711202112594E-2</v>
      </c>
      <c r="AJ2" s="72">
        <v>8.713287161768328E-3</v>
      </c>
    </row>
    <row r="3" spans="1:36" x14ac:dyDescent="0.3">
      <c r="A3" s="1" t="s">
        <v>44</v>
      </c>
      <c r="B3" s="61" t="s">
        <v>46</v>
      </c>
      <c r="C3" s="46">
        <v>5.3222404626672382E-2</v>
      </c>
      <c r="D3" s="47">
        <v>0.11202847406091869</v>
      </c>
      <c r="E3" s="47">
        <v>0</v>
      </c>
      <c r="F3" s="47">
        <v>0</v>
      </c>
      <c r="G3" s="48">
        <v>6.4862217947177503E-2</v>
      </c>
      <c r="H3" s="46">
        <v>3.2117024493532008E-2</v>
      </c>
      <c r="I3" s="47">
        <v>5.6816377182707489E-2</v>
      </c>
      <c r="J3" s="47">
        <v>1.9431849069555363E-2</v>
      </c>
      <c r="K3" s="47">
        <v>0.37197252141074644</v>
      </c>
      <c r="L3" s="48">
        <v>2.7810035232464066E-2</v>
      </c>
      <c r="M3" s="46">
        <v>1.2702382626366828E-2</v>
      </c>
      <c r="N3" s="47">
        <v>2.9986090132798912E-3</v>
      </c>
      <c r="O3" s="47">
        <v>9.3340178964305218E-3</v>
      </c>
      <c r="P3" s="47">
        <v>0</v>
      </c>
      <c r="Q3" s="48">
        <v>1.0704443054251502E-2</v>
      </c>
      <c r="R3" s="46">
        <v>2.0868163675004927E-3</v>
      </c>
      <c r="S3" s="47">
        <v>0</v>
      </c>
      <c r="T3" s="47">
        <v>2.7494284347952609E-3</v>
      </c>
      <c r="U3" s="47">
        <v>2.0219230785421226E-3</v>
      </c>
      <c r="V3" s="48">
        <v>2.0730258603051132E-3</v>
      </c>
      <c r="W3" s="46">
        <v>1.6983913022038234E-3</v>
      </c>
      <c r="X3" s="47">
        <v>2.6246881068438397E-2</v>
      </c>
      <c r="Y3" s="47">
        <v>1.7906401980165895E-3</v>
      </c>
      <c r="Z3" s="47">
        <v>3.0638512666772049E-3</v>
      </c>
      <c r="AA3" s="47">
        <v>1.5167501634310607E-3</v>
      </c>
      <c r="AB3" s="47">
        <v>1.9715199020057588E-3</v>
      </c>
      <c r="AC3" s="47">
        <v>1.0408655921409033E-3</v>
      </c>
      <c r="AD3" s="47">
        <v>0</v>
      </c>
      <c r="AE3" s="48">
        <v>1.9035429230920631E-3</v>
      </c>
      <c r="AF3" s="46">
        <v>0</v>
      </c>
      <c r="AG3" s="47">
        <v>1.3636875046540873E-2</v>
      </c>
      <c r="AH3" s="47">
        <v>1.4748652299706299E-2</v>
      </c>
      <c r="AI3" s="48">
        <v>1.4545573376724201E-2</v>
      </c>
      <c r="AJ3" s="72">
        <v>8.4177164044742323E-3</v>
      </c>
    </row>
    <row r="4" spans="1:36" x14ac:dyDescent="0.3">
      <c r="A4" s="1" t="s">
        <v>44</v>
      </c>
      <c r="B4" s="61" t="s">
        <v>47</v>
      </c>
      <c r="C4" s="46">
        <v>0.1009464317544376</v>
      </c>
      <c r="D4" s="47">
        <v>6.2456414881522745E-2</v>
      </c>
      <c r="E4" s="47">
        <v>0.13668166567760309</v>
      </c>
      <c r="F4" s="47">
        <v>3.7098411371499461E-2</v>
      </c>
      <c r="G4" s="48">
        <v>9.5373747999528261E-2</v>
      </c>
      <c r="H4" s="46">
        <v>2.4067207962545977E-2</v>
      </c>
      <c r="I4" s="47">
        <v>1.3751635653448431E-2</v>
      </c>
      <c r="J4" s="47">
        <v>1.0946277181715602E-2</v>
      </c>
      <c r="K4" s="47">
        <v>1.0446408321414826E-2</v>
      </c>
      <c r="L4" s="48">
        <v>1.5600472881066245E-2</v>
      </c>
      <c r="M4" s="46">
        <v>9.568170164987181E-3</v>
      </c>
      <c r="N4" s="47">
        <v>0</v>
      </c>
      <c r="O4" s="47">
        <v>6.9338753397265238E-3</v>
      </c>
      <c r="P4" s="47">
        <v>2.5489024125135967E-2</v>
      </c>
      <c r="Q4" s="48">
        <v>7.9216733957010177E-3</v>
      </c>
      <c r="R4" s="46">
        <v>1.0646848657996861E-3</v>
      </c>
      <c r="S4" s="47">
        <v>0</v>
      </c>
      <c r="T4" s="47">
        <v>6.1919405571271621E-3</v>
      </c>
      <c r="U4" s="47">
        <v>1.1467532734592406E-3</v>
      </c>
      <c r="V4" s="48">
        <v>1.1868899068116787E-3</v>
      </c>
      <c r="W4" s="46">
        <v>1.0492798892153292E-3</v>
      </c>
      <c r="X4" s="47">
        <v>0</v>
      </c>
      <c r="Y4" s="47">
        <v>1.9244612719205886E-3</v>
      </c>
      <c r="Z4" s="47">
        <v>4.0525028140988789E-3</v>
      </c>
      <c r="AA4" s="47">
        <v>7.1270362208062628E-3</v>
      </c>
      <c r="AB4" s="47">
        <v>2.0380029393084311E-3</v>
      </c>
      <c r="AC4" s="47">
        <v>6.4494198576822682E-4</v>
      </c>
      <c r="AD4" s="47">
        <v>9.7799148175221331E-4</v>
      </c>
      <c r="AE4" s="48">
        <v>3.3240074177684647E-3</v>
      </c>
      <c r="AF4" s="46">
        <v>0</v>
      </c>
      <c r="AG4" s="47">
        <v>1.3362204821611189E-3</v>
      </c>
      <c r="AH4" s="47">
        <v>6.6141492110649517E-3</v>
      </c>
      <c r="AI4" s="48">
        <v>4.7513493515547369E-3</v>
      </c>
      <c r="AJ4" s="72">
        <v>9.3066005374865656E-3</v>
      </c>
    </row>
    <row r="5" spans="1:36" x14ac:dyDescent="0.3">
      <c r="A5" s="1" t="s">
        <v>44</v>
      </c>
      <c r="B5" s="61" t="s">
        <v>48</v>
      </c>
      <c r="C5" s="46">
        <v>0.12345426617200525</v>
      </c>
      <c r="D5" s="47">
        <v>4.9401570270910196E-2</v>
      </c>
      <c r="E5" s="47">
        <v>0.1804976867999222</v>
      </c>
      <c r="F5" s="47">
        <v>0.12483168508793939</v>
      </c>
      <c r="G5" s="48">
        <v>0.12471104814981736</v>
      </c>
      <c r="H5" s="46">
        <v>6.0380471967038267E-2</v>
      </c>
      <c r="I5" s="47">
        <v>0.13025290285368615</v>
      </c>
      <c r="J5" s="47">
        <v>1.0264475815838019E-2</v>
      </c>
      <c r="K5" s="47">
        <v>4.5486408675462192E-2</v>
      </c>
      <c r="L5" s="48">
        <v>2.0673589700753069E-2</v>
      </c>
      <c r="M5" s="46">
        <v>4.6579056001443651E-3</v>
      </c>
      <c r="N5" s="47">
        <v>0</v>
      </c>
      <c r="O5" s="47">
        <v>2.6972286763183441E-3</v>
      </c>
      <c r="P5" s="47">
        <v>0</v>
      </c>
      <c r="Q5" s="48">
        <v>3.2599024392329532E-3</v>
      </c>
      <c r="R5" s="46">
        <v>1.9370846158749094E-3</v>
      </c>
      <c r="S5" s="47">
        <v>0</v>
      </c>
      <c r="T5" s="47">
        <v>8.0945612774898836E-3</v>
      </c>
      <c r="U5" s="47">
        <v>2.931020189918687E-3</v>
      </c>
      <c r="V5" s="48">
        <v>2.3392572456862799E-3</v>
      </c>
      <c r="W5" s="46">
        <v>4.6373537864186494E-4</v>
      </c>
      <c r="X5" s="47">
        <v>0</v>
      </c>
      <c r="Y5" s="47">
        <v>1.4778686866577732E-3</v>
      </c>
      <c r="Z5" s="47">
        <v>1.4255325406686604E-2</v>
      </c>
      <c r="AA5" s="47">
        <v>2.4059482531141136E-3</v>
      </c>
      <c r="AB5" s="47">
        <v>1.3342149826682942E-3</v>
      </c>
      <c r="AC5" s="47">
        <v>1.2598842292879377E-4</v>
      </c>
      <c r="AD5" s="47">
        <v>1.3622363090919998E-4</v>
      </c>
      <c r="AE5" s="48">
        <v>1.2384244821756363E-3</v>
      </c>
      <c r="AF5" s="46">
        <v>0</v>
      </c>
      <c r="AG5" s="47">
        <v>3.60829993241212E-2</v>
      </c>
      <c r="AH5" s="47">
        <v>2.9666837601928461E-3</v>
      </c>
      <c r="AI5" s="48">
        <v>1.7889836103160351E-2</v>
      </c>
      <c r="AJ5" s="72">
        <v>6.132184413116774E-3</v>
      </c>
    </row>
    <row r="6" spans="1:36" x14ac:dyDescent="0.3">
      <c r="A6" s="1" t="s">
        <v>44</v>
      </c>
      <c r="B6" s="61" t="s">
        <v>49</v>
      </c>
      <c r="C6" s="46">
        <v>0.12572202240639704</v>
      </c>
      <c r="D6" s="47">
        <v>0.10037043784365911</v>
      </c>
      <c r="E6" s="47">
        <v>8.6802279821396294E-2</v>
      </c>
      <c r="F6" s="47">
        <v>4.1705502752834113E-2</v>
      </c>
      <c r="G6" s="48">
        <v>0.10986980795056198</v>
      </c>
      <c r="H6" s="46">
        <v>1.0312273898518184E-2</v>
      </c>
      <c r="I6" s="47">
        <v>1.9354082109769421E-2</v>
      </c>
      <c r="J6" s="47">
        <v>6.0801201555619197E-3</v>
      </c>
      <c r="K6" s="47">
        <v>0</v>
      </c>
      <c r="L6" s="48">
        <v>7.0988039382010879E-3</v>
      </c>
      <c r="M6" s="46">
        <v>2.7593919774631681E-3</v>
      </c>
      <c r="N6" s="47">
        <v>0</v>
      </c>
      <c r="O6" s="47">
        <v>2.4222312763334114E-3</v>
      </c>
      <c r="P6" s="47">
        <v>0</v>
      </c>
      <c r="Q6" s="48">
        <v>2.5441053143869063E-3</v>
      </c>
      <c r="R6" s="46">
        <v>4.6097247190947559E-3</v>
      </c>
      <c r="S6" s="47">
        <v>0</v>
      </c>
      <c r="T6" s="47">
        <v>1.7682654469187281E-3</v>
      </c>
      <c r="U6" s="47">
        <v>9.4744657125534404E-4</v>
      </c>
      <c r="V6" s="48">
        <v>4.1413169686902148E-3</v>
      </c>
      <c r="W6" s="46">
        <v>2.762163198053245E-4</v>
      </c>
      <c r="X6" s="47">
        <v>0</v>
      </c>
      <c r="Y6" s="47">
        <v>5.3869868967660846E-4</v>
      </c>
      <c r="Z6" s="47">
        <v>0</v>
      </c>
      <c r="AA6" s="47">
        <v>7.3866644799164348E-4</v>
      </c>
      <c r="AB6" s="47">
        <v>9.8539884674241199E-5</v>
      </c>
      <c r="AC6" s="47">
        <v>0</v>
      </c>
      <c r="AD6" s="47">
        <v>9.8244706521247163E-5</v>
      </c>
      <c r="AE6" s="48">
        <v>3.9862205592875583E-4</v>
      </c>
      <c r="AF6" s="46">
        <v>0</v>
      </c>
      <c r="AG6" s="47">
        <v>0</v>
      </c>
      <c r="AH6" s="47">
        <v>4.2042814305754102E-3</v>
      </c>
      <c r="AI6" s="48">
        <v>3.1191617458528873E-3</v>
      </c>
      <c r="AJ6" s="72">
        <v>5.2398451064698598E-3</v>
      </c>
    </row>
    <row r="7" spans="1:36" x14ac:dyDescent="0.3">
      <c r="A7" s="1" t="s">
        <v>44</v>
      </c>
      <c r="B7" s="61" t="s">
        <v>50</v>
      </c>
      <c r="C7" s="46">
        <v>5.9690165379226411E-2</v>
      </c>
      <c r="D7" s="47">
        <v>3.9797304208965614E-2</v>
      </c>
      <c r="E7" s="47">
        <v>0.23182537540131945</v>
      </c>
      <c r="F7" s="47">
        <v>6.6411136872829596E-2</v>
      </c>
      <c r="G7" s="48">
        <v>6.8118137425104267E-2</v>
      </c>
      <c r="H7" s="46">
        <v>3.1765043855906047E-2</v>
      </c>
      <c r="I7" s="47">
        <v>4.3927638958331676E-2</v>
      </c>
      <c r="J7" s="47">
        <v>9.6931910980300687E-3</v>
      </c>
      <c r="K7" s="47">
        <v>2.9553991859022775E-2</v>
      </c>
      <c r="L7" s="48">
        <v>1.6137189132488454E-2</v>
      </c>
      <c r="M7" s="46">
        <v>4.9428903023914783E-3</v>
      </c>
      <c r="N7" s="47">
        <v>0</v>
      </c>
      <c r="O7" s="47">
        <v>2.7212503488845416E-3</v>
      </c>
      <c r="P7" s="47">
        <v>1.6051040542900644E-2</v>
      </c>
      <c r="Q7" s="48">
        <v>3.5357243478269743E-3</v>
      </c>
      <c r="R7" s="46">
        <v>1.1262133541753861E-3</v>
      </c>
      <c r="S7" s="47">
        <v>0</v>
      </c>
      <c r="T7" s="47">
        <v>1.0887699344442303E-2</v>
      </c>
      <c r="U7" s="47">
        <v>2.9084440321139045E-3</v>
      </c>
      <c r="V7" s="48">
        <v>1.842652859738985E-3</v>
      </c>
      <c r="W7" s="46">
        <v>1.1661076527340925E-3</v>
      </c>
      <c r="X7" s="47">
        <v>0</v>
      </c>
      <c r="Y7" s="47">
        <v>4.8828098808284459E-3</v>
      </c>
      <c r="Z7" s="47">
        <v>3.6542998241457722E-3</v>
      </c>
      <c r="AA7" s="47">
        <v>5.7944447960304882E-4</v>
      </c>
      <c r="AB7" s="47">
        <v>1.5495588832945429E-3</v>
      </c>
      <c r="AC7" s="47">
        <v>4.5203057663795214E-4</v>
      </c>
      <c r="AD7" s="47">
        <v>1.6939761444138782E-2</v>
      </c>
      <c r="AE7" s="48">
        <v>3.7395304602955361E-3</v>
      </c>
      <c r="AF7" s="46">
        <v>1.9936950086573653E-2</v>
      </c>
      <c r="AG7" s="47">
        <v>6.6644360927065174E-2</v>
      </c>
      <c r="AH7" s="47">
        <v>5.5407930559060918E-3</v>
      </c>
      <c r="AI7" s="48">
        <v>2.6922680339725922E-2</v>
      </c>
      <c r="AJ7" s="72">
        <v>7.3651852340997507E-3</v>
      </c>
    </row>
    <row r="8" spans="1:36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1.1098886329340913E-2</v>
      </c>
      <c r="F8" s="47">
        <v>0.10511858646932103</v>
      </c>
      <c r="G8" s="48">
        <v>3.441320679090782E-2</v>
      </c>
      <c r="H8" s="46">
        <v>2.0513763000973313E-2</v>
      </c>
      <c r="I8" s="47">
        <v>4.4941794859635009E-2</v>
      </c>
      <c r="J8" s="47">
        <v>2.1393426744098429E-2</v>
      </c>
      <c r="K8" s="47">
        <v>0</v>
      </c>
      <c r="L8" s="48">
        <v>2.1502187169372744E-2</v>
      </c>
      <c r="M8" s="46">
        <v>4.5415779510806281E-3</v>
      </c>
      <c r="N8" s="47">
        <v>0</v>
      </c>
      <c r="O8" s="47">
        <v>2.3665965942349454E-3</v>
      </c>
      <c r="P8" s="47">
        <v>0</v>
      </c>
      <c r="Q8" s="48">
        <v>3.1723326491638255E-3</v>
      </c>
      <c r="R8" s="46">
        <v>6.9197996942707042E-4</v>
      </c>
      <c r="S8" s="47">
        <v>0</v>
      </c>
      <c r="T8" s="47">
        <v>0</v>
      </c>
      <c r="U8" s="47">
        <v>6.3428713050772559E-4</v>
      </c>
      <c r="V8" s="48">
        <v>6.6110661628239909E-4</v>
      </c>
      <c r="W8" s="46">
        <v>5.4265949749236703E-3</v>
      </c>
      <c r="X8" s="47">
        <v>0</v>
      </c>
      <c r="Y8" s="47">
        <v>5.5032199823466313E-3</v>
      </c>
      <c r="Z8" s="47">
        <v>1.5663635277483573E-2</v>
      </c>
      <c r="AA8" s="47">
        <v>1.1460009990299244E-2</v>
      </c>
      <c r="AB8" s="47">
        <v>8.0356666189923723E-2</v>
      </c>
      <c r="AC8" s="47">
        <v>0</v>
      </c>
      <c r="AD8" s="47">
        <v>2.2633961379128426E-3</v>
      </c>
      <c r="AE8" s="48">
        <v>1.2306996451047799E-2</v>
      </c>
      <c r="AF8" s="46">
        <v>0</v>
      </c>
      <c r="AG8" s="47">
        <v>5.9101342903159614E-3</v>
      </c>
      <c r="AH8" s="47">
        <v>6.0485777878181504E-3</v>
      </c>
      <c r="AI8" s="48">
        <v>5.8958480705311889E-3</v>
      </c>
      <c r="AJ8" s="72">
        <v>8.579409766966091E-3</v>
      </c>
    </row>
    <row r="9" spans="1:36" x14ac:dyDescent="0.3">
      <c r="A9" s="1" t="s">
        <v>44</v>
      </c>
      <c r="B9" s="61" t="s">
        <v>52</v>
      </c>
      <c r="C9" s="46">
        <v>0.17436616742507668</v>
      </c>
      <c r="D9" s="47">
        <v>0.25465782484420046</v>
      </c>
      <c r="E9" s="47">
        <v>0.23584571874317453</v>
      </c>
      <c r="F9" s="47">
        <v>2.7899719579145159E-2</v>
      </c>
      <c r="G9" s="48">
        <v>0.1851743475892931</v>
      </c>
      <c r="H9" s="46">
        <v>3.8411459836947742E-2</v>
      </c>
      <c r="I9" s="47">
        <v>0</v>
      </c>
      <c r="J9" s="47">
        <v>1.8946024720960127E-2</v>
      </c>
      <c r="K9" s="47">
        <v>3.8000927527646139E-2</v>
      </c>
      <c r="L9" s="48">
        <v>2.4511677395955417E-2</v>
      </c>
      <c r="M9" s="46">
        <v>2.810053178109825E-2</v>
      </c>
      <c r="N9" s="47">
        <v>0</v>
      </c>
      <c r="O9" s="47">
        <v>1.5021080551978296E-2</v>
      </c>
      <c r="P9" s="47">
        <v>0</v>
      </c>
      <c r="Q9" s="48">
        <v>1.8763149446096406E-2</v>
      </c>
      <c r="R9" s="46">
        <v>2.9672202531096344E-3</v>
      </c>
      <c r="S9" s="47">
        <v>0</v>
      </c>
      <c r="T9" s="47">
        <v>5.4301494725100836E-3</v>
      </c>
      <c r="U9" s="47">
        <v>4.0441109610380192E-3</v>
      </c>
      <c r="V9" s="48">
        <v>3.4050238669265406E-3</v>
      </c>
      <c r="W9" s="46">
        <v>6.2861298470997832E-3</v>
      </c>
      <c r="X9" s="47">
        <v>6.4671720836214329E-4</v>
      </c>
      <c r="Y9" s="47">
        <v>1.728971749090167E-3</v>
      </c>
      <c r="Z9" s="47">
        <v>3.8074076951744831E-3</v>
      </c>
      <c r="AA9" s="47">
        <v>1.7310738187421618E-3</v>
      </c>
      <c r="AB9" s="47">
        <v>4.500767712348858E-3</v>
      </c>
      <c r="AC9" s="47">
        <v>0</v>
      </c>
      <c r="AD9" s="47">
        <v>0</v>
      </c>
      <c r="AE9" s="48">
        <v>5.2763641681469993E-3</v>
      </c>
      <c r="AF9" s="46">
        <v>0</v>
      </c>
      <c r="AG9" s="47">
        <v>3.0682104879284269E-2</v>
      </c>
      <c r="AH9" s="47">
        <v>6.4318307618101804E-3</v>
      </c>
      <c r="AI9" s="48">
        <v>1.3964973230457697E-2</v>
      </c>
      <c r="AJ9" s="72">
        <v>1.2989885769407464E-2</v>
      </c>
    </row>
    <row r="10" spans="1:36" x14ac:dyDescent="0.3">
      <c r="A10" s="1" t="s">
        <v>168</v>
      </c>
      <c r="B10" s="61" t="s">
        <v>53</v>
      </c>
      <c r="C10" s="46">
        <v>0.13351733205806132</v>
      </c>
      <c r="D10" s="47">
        <v>4.0800349923259337E-2</v>
      </c>
      <c r="E10" s="47">
        <v>6.9030841993356129E-2</v>
      </c>
      <c r="F10" s="47">
        <v>0</v>
      </c>
      <c r="G10" s="48">
        <v>0.11554033082306557</v>
      </c>
      <c r="H10" s="46">
        <v>7.1443303938569E-2</v>
      </c>
      <c r="I10" s="47">
        <v>4.3401225179704385E-2</v>
      </c>
      <c r="J10" s="47">
        <v>1.2848660447300786E-2</v>
      </c>
      <c r="K10" s="47">
        <v>8.3088222769569411E-2</v>
      </c>
      <c r="L10" s="48">
        <v>3.2066468422547879E-2</v>
      </c>
      <c r="M10" s="46">
        <v>1.4493625642642232E-2</v>
      </c>
      <c r="N10" s="47">
        <v>7.1665947704045732E-2</v>
      </c>
      <c r="O10" s="47">
        <v>6.2033765933762796E-3</v>
      </c>
      <c r="P10" s="47">
        <v>0</v>
      </c>
      <c r="Q10" s="48">
        <v>9.1062122242920145E-3</v>
      </c>
      <c r="R10" s="46">
        <v>6.057440053181133E-3</v>
      </c>
      <c r="S10" s="47">
        <v>5.211390453354686E-3</v>
      </c>
      <c r="T10" s="47">
        <v>2.1785672582811944E-2</v>
      </c>
      <c r="U10" s="47">
        <v>3.2170148225855819E-3</v>
      </c>
      <c r="V10" s="48">
        <v>5.0095536441490422E-3</v>
      </c>
      <c r="W10" s="46">
        <v>1.9687795925273986E-3</v>
      </c>
      <c r="X10" s="47">
        <v>3.9569620845667191E-4</v>
      </c>
      <c r="Y10" s="47">
        <v>6.6895304696989412E-3</v>
      </c>
      <c r="Z10" s="47">
        <v>4.5738736179987607E-3</v>
      </c>
      <c r="AA10" s="47">
        <v>1.2964988519638296E-2</v>
      </c>
      <c r="AB10" s="47">
        <v>1.2495846553238126E-3</v>
      </c>
      <c r="AC10" s="47">
        <v>9.555789014833655E-4</v>
      </c>
      <c r="AD10" s="47">
        <v>4.9822812093069935E-4</v>
      </c>
      <c r="AE10" s="48">
        <v>2.84142797779585E-3</v>
      </c>
      <c r="AF10" s="46">
        <v>0</v>
      </c>
      <c r="AG10" s="47">
        <v>0.15567655882717732</v>
      </c>
      <c r="AH10" s="47">
        <v>9.8913695282703846E-3</v>
      </c>
      <c r="AI10" s="48">
        <v>3.7279787765932049E-2</v>
      </c>
      <c r="AJ10" s="72">
        <v>8.9361268816912452E-3</v>
      </c>
    </row>
    <row r="11" spans="1:36" x14ac:dyDescent="0.3">
      <c r="A11" s="1" t="s">
        <v>54</v>
      </c>
      <c r="B11" s="61" t="s">
        <v>55</v>
      </c>
      <c r="C11" s="46">
        <v>2.4378948516976976E-2</v>
      </c>
      <c r="D11" s="47">
        <v>8.7457052888736259E-2</v>
      </c>
      <c r="E11" s="47">
        <v>1.3773129084739025E-2</v>
      </c>
      <c r="F11" s="47">
        <v>0.10402256371222046</v>
      </c>
      <c r="G11" s="48">
        <v>3.9129638778440688E-2</v>
      </c>
      <c r="H11" s="46">
        <v>2.8086588553444269E-2</v>
      </c>
      <c r="I11" s="47">
        <v>4.7369222535877907E-2</v>
      </c>
      <c r="J11" s="47">
        <v>1.2862171025010456E-2</v>
      </c>
      <c r="K11" s="47">
        <v>3.7129461944715211E-2</v>
      </c>
      <c r="L11" s="48">
        <v>1.8581962339784614E-2</v>
      </c>
      <c r="M11" s="46">
        <v>8.3231320417902713E-3</v>
      </c>
      <c r="N11" s="47">
        <v>0</v>
      </c>
      <c r="O11" s="47">
        <v>3.6884771472335586E-3</v>
      </c>
      <c r="P11" s="47">
        <v>0</v>
      </c>
      <c r="Q11" s="48">
        <v>5.4090323518114231E-3</v>
      </c>
      <c r="R11" s="46">
        <v>1.0983502802387086E-3</v>
      </c>
      <c r="S11" s="47">
        <v>9.2696711713278167E-4</v>
      </c>
      <c r="T11" s="47">
        <v>2.5796115643810205E-3</v>
      </c>
      <c r="U11" s="47">
        <v>3.2678342820946331E-3</v>
      </c>
      <c r="V11" s="48">
        <v>1.7560252875372213E-3</v>
      </c>
      <c r="W11" s="46">
        <v>8.8852111347704284E-4</v>
      </c>
      <c r="X11" s="47">
        <v>4.8023063545757312E-4</v>
      </c>
      <c r="Y11" s="47">
        <v>5.0103525426506744E-3</v>
      </c>
      <c r="Z11" s="47">
        <v>5.4279565651904858E-3</v>
      </c>
      <c r="AA11" s="47">
        <v>1.1489015570943298E-3</v>
      </c>
      <c r="AB11" s="47">
        <v>1.9131310901144426E-3</v>
      </c>
      <c r="AC11" s="47">
        <v>3.9163079745233872E-4</v>
      </c>
      <c r="AD11" s="47">
        <v>0</v>
      </c>
      <c r="AE11" s="48">
        <v>2.4266445190216325E-3</v>
      </c>
      <c r="AF11" s="46">
        <v>8.4335505507234323E-4</v>
      </c>
      <c r="AG11" s="47">
        <v>1.3798036889918269E-2</v>
      </c>
      <c r="AH11" s="47">
        <v>8.1135066272473196E-3</v>
      </c>
      <c r="AI11" s="48">
        <v>1.0185447890992396E-2</v>
      </c>
      <c r="AJ11" s="72">
        <v>5.4116782368526404E-3</v>
      </c>
    </row>
    <row r="12" spans="1:36" x14ac:dyDescent="0.3">
      <c r="A12" s="1" t="s">
        <v>54</v>
      </c>
      <c r="B12" s="61" t="s">
        <v>56</v>
      </c>
      <c r="C12" s="46">
        <v>7.3663754299105502E-2</v>
      </c>
      <c r="D12" s="47">
        <v>0.12568937417405077</v>
      </c>
      <c r="E12" s="47">
        <v>8.2318255711665719E-2</v>
      </c>
      <c r="F12" s="47">
        <v>0.34787982022009456</v>
      </c>
      <c r="G12" s="48">
        <v>9.4620806549112771E-2</v>
      </c>
      <c r="H12" s="46">
        <v>1.1952943185153849E-2</v>
      </c>
      <c r="I12" s="47">
        <v>0.17603372402029568</v>
      </c>
      <c r="J12" s="47">
        <v>1.8816896031852676E-2</v>
      </c>
      <c r="K12" s="47">
        <v>1.0337386121559149E-2</v>
      </c>
      <c r="L12" s="48">
        <v>1.8164786048292074E-2</v>
      </c>
      <c r="M12" s="46">
        <v>4.8803915041400001E-3</v>
      </c>
      <c r="N12" s="47">
        <v>0</v>
      </c>
      <c r="O12" s="47">
        <v>1.9650239471607697E-3</v>
      </c>
      <c r="P12" s="47">
        <v>9.2194933287930644E-3</v>
      </c>
      <c r="Q12" s="48">
        <v>2.8252417367934635E-3</v>
      </c>
      <c r="R12" s="46">
        <v>1.2336641752229861E-3</v>
      </c>
      <c r="S12" s="47">
        <v>4.376241725745459E-2</v>
      </c>
      <c r="T12" s="47">
        <v>4.5385248620750463E-3</v>
      </c>
      <c r="U12" s="47">
        <v>1.7752891586876633E-3</v>
      </c>
      <c r="V12" s="48">
        <v>2.5448213025781991E-3</v>
      </c>
      <c r="W12" s="46">
        <v>7.3745331603707596E-4</v>
      </c>
      <c r="X12" s="47">
        <v>1.4768589469055092E-3</v>
      </c>
      <c r="Y12" s="47">
        <v>1.3675533169329566E-2</v>
      </c>
      <c r="Z12" s="47">
        <v>2.2590868074840232E-3</v>
      </c>
      <c r="AA12" s="47">
        <v>5.3269650653174974E-4</v>
      </c>
      <c r="AB12" s="47">
        <v>5.8157642601559128E-4</v>
      </c>
      <c r="AC12" s="47">
        <v>8.3910135957840999E-4</v>
      </c>
      <c r="AD12" s="47">
        <v>8.592703631305098E-4</v>
      </c>
      <c r="AE12" s="48">
        <v>2.2289656797264395E-3</v>
      </c>
      <c r="AF12" s="46">
        <v>0</v>
      </c>
      <c r="AG12" s="47">
        <v>3.8689795387968151E-3</v>
      </c>
      <c r="AH12" s="47">
        <v>6.1981146534015033E-3</v>
      </c>
      <c r="AI12" s="48">
        <v>5.4903925596404158E-3</v>
      </c>
      <c r="AJ12" s="72">
        <v>5.37125300445298E-3</v>
      </c>
    </row>
    <row r="13" spans="1:36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0.30195775147822923</v>
      </c>
      <c r="F13" s="47">
        <v>5.6249034725730784E-2</v>
      </c>
      <c r="G13" s="48">
        <v>0.26945901783012804</v>
      </c>
      <c r="H13" s="46">
        <v>2.4867758339260672E-2</v>
      </c>
      <c r="I13" s="47">
        <v>0</v>
      </c>
      <c r="J13" s="47">
        <v>3.5728891617011066E-2</v>
      </c>
      <c r="K13" s="47">
        <v>0</v>
      </c>
      <c r="L13" s="48">
        <v>3.1535078231867283E-2</v>
      </c>
      <c r="M13" s="46">
        <v>1.1469391420709267E-2</v>
      </c>
      <c r="N13" s="47">
        <v>0</v>
      </c>
      <c r="O13" s="47">
        <v>5.2782328662689497E-3</v>
      </c>
      <c r="P13" s="47">
        <v>2.2564233264847551E-3</v>
      </c>
      <c r="Q13" s="48">
        <v>6.4146078857698135E-3</v>
      </c>
      <c r="R13" s="46">
        <v>4.5282436024161841E-3</v>
      </c>
      <c r="S13" s="47">
        <v>0</v>
      </c>
      <c r="T13" s="47">
        <v>4.3822139275770718E-3</v>
      </c>
      <c r="U13" s="47">
        <v>3.6863215747888426E-3</v>
      </c>
      <c r="V13" s="48">
        <v>4.270778080217856E-3</v>
      </c>
      <c r="W13" s="46">
        <v>4.2879795575327413E-3</v>
      </c>
      <c r="X13" s="47">
        <v>6.0255110536926466E-3</v>
      </c>
      <c r="Y13" s="47">
        <v>1.8129337280157985E-3</v>
      </c>
      <c r="Z13" s="47">
        <v>3.0046080205144961E-3</v>
      </c>
      <c r="AA13" s="47">
        <v>1.6291604695279087E-3</v>
      </c>
      <c r="AB13" s="47">
        <v>1.5726635223507128E-3</v>
      </c>
      <c r="AC13" s="47">
        <v>2.1023387884828233E-3</v>
      </c>
      <c r="AD13" s="47">
        <v>0</v>
      </c>
      <c r="AE13" s="48">
        <v>3.3120806757291335E-3</v>
      </c>
      <c r="AF13" s="46">
        <v>3.2992946398362586E-3</v>
      </c>
      <c r="AG13" s="47">
        <v>4.9143000658927877E-2</v>
      </c>
      <c r="AH13" s="47">
        <v>5.2880288753960223E-3</v>
      </c>
      <c r="AI13" s="48">
        <v>3.0327736246931549E-2</v>
      </c>
      <c r="AJ13" s="72">
        <v>8.7685261850554176E-3</v>
      </c>
    </row>
    <row r="14" spans="1:36" x14ac:dyDescent="0.3">
      <c r="A14" s="1" t="s">
        <v>54</v>
      </c>
      <c r="B14" s="61" t="s">
        <v>58</v>
      </c>
      <c r="C14" s="46">
        <v>0.12723932633644933</v>
      </c>
      <c r="D14" s="47">
        <v>0.15470698710142441</v>
      </c>
      <c r="E14" s="47">
        <v>0.14259881535670316</v>
      </c>
      <c r="F14" s="47">
        <v>8.8695621243676928E-2</v>
      </c>
      <c r="G14" s="48">
        <v>0.13333103384705772</v>
      </c>
      <c r="H14" s="46">
        <v>3.5411235038167781E-2</v>
      </c>
      <c r="I14" s="47">
        <v>3.8780385443429828E-2</v>
      </c>
      <c r="J14" s="47">
        <v>2.2846212238174447E-2</v>
      </c>
      <c r="K14" s="47">
        <v>0</v>
      </c>
      <c r="L14" s="48">
        <v>2.7682818418882125E-2</v>
      </c>
      <c r="M14" s="46">
        <v>1.778608611962252E-2</v>
      </c>
      <c r="N14" s="47">
        <v>3.9253068981265045E-3</v>
      </c>
      <c r="O14" s="47">
        <v>3.6573223069803176E-3</v>
      </c>
      <c r="P14" s="47">
        <v>0</v>
      </c>
      <c r="Q14" s="48">
        <v>7.9420767466766625E-3</v>
      </c>
      <c r="R14" s="46">
        <v>6.8329705130895147E-4</v>
      </c>
      <c r="S14" s="47">
        <v>0</v>
      </c>
      <c r="T14" s="47">
        <v>2.1474379912882011E-2</v>
      </c>
      <c r="U14" s="47">
        <v>6.9933190819769266E-3</v>
      </c>
      <c r="V14" s="48">
        <v>3.9822457828126477E-3</v>
      </c>
      <c r="W14" s="46">
        <v>6.0496874795885015E-3</v>
      </c>
      <c r="X14" s="47">
        <v>4.9626157326541971E-2</v>
      </c>
      <c r="Y14" s="47">
        <v>1.039834168990743E-2</v>
      </c>
      <c r="Z14" s="47">
        <v>3.0102603252272955E-2</v>
      </c>
      <c r="AA14" s="47">
        <v>2.4445832220799956E-3</v>
      </c>
      <c r="AB14" s="47">
        <v>1.4069473790827467E-2</v>
      </c>
      <c r="AC14" s="47">
        <v>8.5420443303480637E-4</v>
      </c>
      <c r="AD14" s="47">
        <v>2.7835004964633018E-3</v>
      </c>
      <c r="AE14" s="48">
        <v>9.4500923752139834E-3</v>
      </c>
      <c r="AF14" s="46">
        <v>0</v>
      </c>
      <c r="AG14" s="47">
        <v>2.5489460103477642E-2</v>
      </c>
      <c r="AH14" s="47">
        <v>1.3054521362129546E-2</v>
      </c>
      <c r="AI14" s="48">
        <v>1.7572562927694248E-2</v>
      </c>
      <c r="AJ14" s="72">
        <v>1.5874640093765921E-2</v>
      </c>
    </row>
    <row r="15" spans="1:36" x14ac:dyDescent="0.3">
      <c r="A15" s="1" t="s">
        <v>54</v>
      </c>
      <c r="B15" s="61" t="s">
        <v>59</v>
      </c>
      <c r="C15" s="46">
        <v>0.10111743439329807</v>
      </c>
      <c r="D15" s="47">
        <v>3.8332848168400491E-2</v>
      </c>
      <c r="E15" s="47">
        <v>0.16913129049284376</v>
      </c>
      <c r="F15" s="47">
        <v>3.1501914830843518E-2</v>
      </c>
      <c r="G15" s="48">
        <v>0.10874086636916645</v>
      </c>
      <c r="H15" s="46">
        <v>4.4731950378918264E-2</v>
      </c>
      <c r="I15" s="47">
        <v>3.3099524664898593E-2</v>
      </c>
      <c r="J15" s="47">
        <v>1.392949381753876E-2</v>
      </c>
      <c r="K15" s="47">
        <v>3.7122913695418723E-2</v>
      </c>
      <c r="L15" s="48">
        <v>2.4064003751659353E-2</v>
      </c>
      <c r="M15" s="46">
        <v>8.6406873013473232E-3</v>
      </c>
      <c r="N15" s="47">
        <v>9.2738905708396203E-3</v>
      </c>
      <c r="O15" s="47">
        <v>2.3347918847796117E-3</v>
      </c>
      <c r="P15" s="47">
        <v>0</v>
      </c>
      <c r="Q15" s="48">
        <v>3.5352004463858298E-3</v>
      </c>
      <c r="R15" s="46">
        <v>1.2630934133503482E-3</v>
      </c>
      <c r="S15" s="47">
        <v>0</v>
      </c>
      <c r="T15" s="47">
        <v>1.9895769142395256E-2</v>
      </c>
      <c r="U15" s="47">
        <v>4.0935606154862058E-3</v>
      </c>
      <c r="V15" s="48">
        <v>2.3733477885353317E-3</v>
      </c>
      <c r="W15" s="46">
        <v>3.3277796760243315E-3</v>
      </c>
      <c r="X15" s="47">
        <v>3.069972274951501E-3</v>
      </c>
      <c r="Y15" s="47">
        <v>3.0242131761583678E-3</v>
      </c>
      <c r="Z15" s="47">
        <v>1.4016148486668705E-3</v>
      </c>
      <c r="AA15" s="47">
        <v>4.6604029064283161E-4</v>
      </c>
      <c r="AB15" s="47">
        <v>9.8504397013035919E-4</v>
      </c>
      <c r="AC15" s="47">
        <v>8.3611965780968897E-2</v>
      </c>
      <c r="AD15" s="47">
        <v>1.5437854340042613E-2</v>
      </c>
      <c r="AE15" s="48">
        <v>3.6063402811531069E-3</v>
      </c>
      <c r="AF15" s="46">
        <v>6.060999864374348E-4</v>
      </c>
      <c r="AG15" s="47">
        <v>1.2200881851458605E-2</v>
      </c>
      <c r="AH15" s="47">
        <v>8.7458719229936092E-3</v>
      </c>
      <c r="AI15" s="48">
        <v>1.0609441871119656E-2</v>
      </c>
      <c r="AJ15" s="72">
        <v>7.6060108332604241E-3</v>
      </c>
    </row>
    <row r="16" spans="1:36" x14ac:dyDescent="0.3">
      <c r="A16" s="1" t="s">
        <v>54</v>
      </c>
      <c r="B16" s="61" t="s">
        <v>60</v>
      </c>
      <c r="C16" s="46">
        <v>3.4664516507839305E-2</v>
      </c>
      <c r="D16" s="47">
        <v>5.4549329147923924E-2</v>
      </c>
      <c r="E16" s="47">
        <v>0.10807707208093507</v>
      </c>
      <c r="F16" s="47">
        <v>5.9065434348638625E-2</v>
      </c>
      <c r="G16" s="48">
        <v>6.613695020255668E-2</v>
      </c>
      <c r="H16" s="46">
        <v>1.7438264033993685E-2</v>
      </c>
      <c r="I16" s="47">
        <v>1.9848242255850846E-2</v>
      </c>
      <c r="J16" s="47">
        <v>1.039177365868478E-2</v>
      </c>
      <c r="K16" s="47">
        <v>1.4930698972422314E-2</v>
      </c>
      <c r="L16" s="48">
        <v>1.2475507377570865E-2</v>
      </c>
      <c r="M16" s="46">
        <v>9.1228327395882422E-3</v>
      </c>
      <c r="N16" s="47">
        <v>0</v>
      </c>
      <c r="O16" s="47">
        <v>3.3273577363353455E-3</v>
      </c>
      <c r="P16" s="47">
        <v>1.927878664762115E-3</v>
      </c>
      <c r="Q16" s="48">
        <v>4.7740156114692558E-3</v>
      </c>
      <c r="R16" s="46">
        <v>1.6842659925977357E-3</v>
      </c>
      <c r="S16" s="47">
        <v>1.1093802490054535E-3</v>
      </c>
      <c r="T16" s="47">
        <v>1.7033788855315458E-2</v>
      </c>
      <c r="U16" s="47">
        <v>2.1733263772300204E-3</v>
      </c>
      <c r="V16" s="48">
        <v>2.0953773085347362E-3</v>
      </c>
      <c r="W16" s="46">
        <v>4.3280068709209731E-4</v>
      </c>
      <c r="X16" s="47">
        <v>5.394387932357957E-3</v>
      </c>
      <c r="Y16" s="47">
        <v>1.8584460196850944E-3</v>
      </c>
      <c r="Z16" s="47">
        <v>3.2509185658534914E-3</v>
      </c>
      <c r="AA16" s="47">
        <v>1.0365251442739397E-3</v>
      </c>
      <c r="AB16" s="47">
        <v>1.4073382972369663E-3</v>
      </c>
      <c r="AC16" s="47">
        <v>9.2890664468827028E-4</v>
      </c>
      <c r="AD16" s="47">
        <v>0</v>
      </c>
      <c r="AE16" s="48">
        <v>1.121572651842947E-3</v>
      </c>
      <c r="AF16" s="46">
        <v>0</v>
      </c>
      <c r="AG16" s="47">
        <v>7.450213742608053E-3</v>
      </c>
      <c r="AH16" s="47">
        <v>1.4426913601731817E-2</v>
      </c>
      <c r="AI16" s="48">
        <v>1.1487131062460678E-2</v>
      </c>
      <c r="AJ16" s="72">
        <v>5.3399339738113075E-3</v>
      </c>
    </row>
    <row r="17" spans="1:36" x14ac:dyDescent="0.3">
      <c r="A17" s="1" t="s">
        <v>54</v>
      </c>
      <c r="B17" s="61" t="s">
        <v>61</v>
      </c>
      <c r="C17" s="46">
        <v>7.8865856143712082E-2</v>
      </c>
      <c r="D17" s="47">
        <v>6.9608928845247775E-2</v>
      </c>
      <c r="E17" s="47">
        <v>0.18749615208075335</v>
      </c>
      <c r="F17" s="47">
        <v>7.6894656873239861E-2</v>
      </c>
      <c r="G17" s="48">
        <v>8.9141520146148442E-2</v>
      </c>
      <c r="H17" s="46">
        <v>3.0496036921003656E-2</v>
      </c>
      <c r="I17" s="47">
        <v>3.1134263644384409E-2</v>
      </c>
      <c r="J17" s="47">
        <v>1.575808319516659E-2</v>
      </c>
      <c r="K17" s="47">
        <v>2.2679668831971991E-2</v>
      </c>
      <c r="L17" s="48">
        <v>2.1692952110805581E-2</v>
      </c>
      <c r="M17" s="46">
        <v>6.5242576373257151E-3</v>
      </c>
      <c r="N17" s="47">
        <v>0</v>
      </c>
      <c r="O17" s="47">
        <v>4.0467952332373875E-3</v>
      </c>
      <c r="P17" s="47">
        <v>0</v>
      </c>
      <c r="Q17" s="48">
        <v>5.0050851745715745E-3</v>
      </c>
      <c r="R17" s="46">
        <v>1.4362234461791582E-3</v>
      </c>
      <c r="S17" s="47">
        <v>0</v>
      </c>
      <c r="T17" s="47">
        <v>1.2530540637766606E-3</v>
      </c>
      <c r="U17" s="47">
        <v>1.3046295955648107E-3</v>
      </c>
      <c r="V17" s="48">
        <v>1.3640641768912988E-3</v>
      </c>
      <c r="W17" s="46">
        <v>1.1259124255547427E-3</v>
      </c>
      <c r="X17" s="47">
        <v>1.4903531568837912E-2</v>
      </c>
      <c r="Y17" s="47">
        <v>1.8565429093279925E-3</v>
      </c>
      <c r="Z17" s="47">
        <v>4.751941709028088E-3</v>
      </c>
      <c r="AA17" s="47">
        <v>2.555556224919923E-3</v>
      </c>
      <c r="AB17" s="47">
        <v>2.3887394661867237E-3</v>
      </c>
      <c r="AC17" s="47">
        <v>1.5588743163555015E-3</v>
      </c>
      <c r="AD17" s="47">
        <v>1.1451731372708427E-3</v>
      </c>
      <c r="AE17" s="48">
        <v>1.760763683690877E-3</v>
      </c>
      <c r="AF17" s="46">
        <v>5.6285107086979759E-3</v>
      </c>
      <c r="AG17" s="47">
        <v>1.4216210142874306E-2</v>
      </c>
      <c r="AH17" s="47">
        <v>1.0008089474627325E-2</v>
      </c>
      <c r="AI17" s="48">
        <v>1.2288110841338693E-2</v>
      </c>
      <c r="AJ17" s="72">
        <v>4.6012773305092129E-3</v>
      </c>
    </row>
    <row r="18" spans="1:36" x14ac:dyDescent="0.3">
      <c r="A18" s="1" t="s">
        <v>54</v>
      </c>
      <c r="B18" s="61" t="s">
        <v>62</v>
      </c>
      <c r="C18" s="46">
        <v>0.16663110202328926</v>
      </c>
      <c r="D18" s="47">
        <v>1.7824962614462505E-2</v>
      </c>
      <c r="E18" s="47">
        <v>0.14761930460045639</v>
      </c>
      <c r="F18" s="47">
        <v>7.2737803636830189E-2</v>
      </c>
      <c r="G18" s="48">
        <v>0.13838816488206768</v>
      </c>
      <c r="H18" s="46">
        <v>6.8068929989395621E-2</v>
      </c>
      <c r="I18" s="47">
        <v>2.8989692505590678E-2</v>
      </c>
      <c r="J18" s="47">
        <v>1.0975495918288836E-2</v>
      </c>
      <c r="K18" s="47">
        <v>0</v>
      </c>
      <c r="L18" s="48">
        <v>3.2881453751376327E-2</v>
      </c>
      <c r="M18" s="46">
        <v>5.4828614043146498E-3</v>
      </c>
      <c r="N18" s="47">
        <v>0</v>
      </c>
      <c r="O18" s="47">
        <v>4.0461616037296526E-3</v>
      </c>
      <c r="P18" s="47">
        <v>3.2135625739183049E-2</v>
      </c>
      <c r="Q18" s="48">
        <v>4.480071578035187E-3</v>
      </c>
      <c r="R18" s="46">
        <v>1.4850200298988597E-3</v>
      </c>
      <c r="S18" s="47">
        <v>3.9576641020687576E-3</v>
      </c>
      <c r="T18" s="47">
        <v>2.1339199131042673E-3</v>
      </c>
      <c r="U18" s="47">
        <v>3.1029843691240864E-3</v>
      </c>
      <c r="V18" s="48">
        <v>1.8000358107387203E-3</v>
      </c>
      <c r="W18" s="46">
        <v>1.3686110689332899E-3</v>
      </c>
      <c r="X18" s="47">
        <v>0</v>
      </c>
      <c r="Y18" s="47">
        <v>7.2025609164511561E-4</v>
      </c>
      <c r="Z18" s="47">
        <v>2.8268265391905587E-3</v>
      </c>
      <c r="AA18" s="47">
        <v>1.7584324925607835E-3</v>
      </c>
      <c r="AB18" s="47">
        <v>9.251609530726803E-4</v>
      </c>
      <c r="AC18" s="47">
        <v>9.5289385278264941E-5</v>
      </c>
      <c r="AD18" s="47">
        <v>0</v>
      </c>
      <c r="AE18" s="48">
        <v>1.3463423271148928E-3</v>
      </c>
      <c r="AF18" s="46">
        <v>0</v>
      </c>
      <c r="AG18" s="47">
        <v>5.5793335675219883E-3</v>
      </c>
      <c r="AH18" s="47">
        <v>1.4222559443690037E-2</v>
      </c>
      <c r="AI18" s="48">
        <v>7.911863749345412E-3</v>
      </c>
      <c r="AJ18" s="72">
        <v>8.2677646845481772E-3</v>
      </c>
    </row>
    <row r="19" spans="1:36" x14ac:dyDescent="0.3">
      <c r="A19" s="1" t="s">
        <v>54</v>
      </c>
      <c r="B19" s="61" t="s">
        <v>63</v>
      </c>
      <c r="C19" s="46">
        <v>3.5551610434766373E-2</v>
      </c>
      <c r="D19" s="47">
        <v>4.3441370652442385E-2</v>
      </c>
      <c r="E19" s="47">
        <v>0.19890055699016684</v>
      </c>
      <c r="F19" s="47">
        <v>5.7344909007815324E-2</v>
      </c>
      <c r="G19" s="48">
        <v>8.1590135018244581E-2</v>
      </c>
      <c r="H19" s="46">
        <v>3.7280926241748315E-2</v>
      </c>
      <c r="I19" s="47">
        <v>3.2552924809157703E-2</v>
      </c>
      <c r="J19" s="47">
        <v>2.0129290246581468E-2</v>
      </c>
      <c r="K19" s="47">
        <v>5.9027959685542954E-2</v>
      </c>
      <c r="L19" s="48">
        <v>2.649569456258255E-2</v>
      </c>
      <c r="M19" s="46">
        <v>6.9156022618355201E-3</v>
      </c>
      <c r="N19" s="47">
        <v>0</v>
      </c>
      <c r="O19" s="47">
        <v>2.5813631076812317E-3</v>
      </c>
      <c r="P19" s="47">
        <v>0</v>
      </c>
      <c r="Q19" s="48">
        <v>3.4645625001226438E-3</v>
      </c>
      <c r="R19" s="46">
        <v>1.1209135738895987E-3</v>
      </c>
      <c r="S19" s="47">
        <v>0</v>
      </c>
      <c r="T19" s="47">
        <v>8.0030839943740731E-4</v>
      </c>
      <c r="U19" s="47">
        <v>2.0843992286249881E-3</v>
      </c>
      <c r="V19" s="48">
        <v>1.3153671065155241E-3</v>
      </c>
      <c r="W19" s="46">
        <v>3.647185642609701E-3</v>
      </c>
      <c r="X19" s="47">
        <v>0</v>
      </c>
      <c r="Y19" s="47">
        <v>3.5767178402795518E-3</v>
      </c>
      <c r="Z19" s="47">
        <v>3.2994356244441829E-3</v>
      </c>
      <c r="AA19" s="47">
        <v>5.3636763396358294E-3</v>
      </c>
      <c r="AB19" s="47">
        <v>1.3922337712906467E-3</v>
      </c>
      <c r="AC19" s="47">
        <v>5.3379331591180536E-4</v>
      </c>
      <c r="AD19" s="47">
        <v>2.1585508968365568E-2</v>
      </c>
      <c r="AE19" s="48">
        <v>3.512441814987592E-3</v>
      </c>
      <c r="AF19" s="46">
        <v>0</v>
      </c>
      <c r="AG19" s="47">
        <v>5.4719683676876709E-3</v>
      </c>
      <c r="AH19" s="47">
        <v>8.2488647276980753E-3</v>
      </c>
      <c r="AI19" s="48">
        <v>6.3483712224914161E-3</v>
      </c>
      <c r="AJ19" s="72">
        <v>7.347558687356333E-3</v>
      </c>
    </row>
    <row r="20" spans="1:36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8.4911813715547083E-2</v>
      </c>
      <c r="F20" s="47">
        <v>0.18395132560247091</v>
      </c>
      <c r="G20" s="48">
        <v>9.97021557116297E-2</v>
      </c>
      <c r="H20" s="46">
        <v>1.4871670596367438E-2</v>
      </c>
      <c r="I20" s="47">
        <v>4.943759788420472E-3</v>
      </c>
      <c r="J20" s="47">
        <v>1.0591193824913463E-2</v>
      </c>
      <c r="K20" s="47">
        <v>0</v>
      </c>
      <c r="L20" s="48">
        <v>1.1671881081829474E-2</v>
      </c>
      <c r="M20" s="46">
        <v>1.3376390432825265E-2</v>
      </c>
      <c r="N20" s="47">
        <v>2.4106631946890493E-2</v>
      </c>
      <c r="O20" s="47">
        <v>3.9481766004314071E-3</v>
      </c>
      <c r="P20" s="47">
        <v>0</v>
      </c>
      <c r="Q20" s="48">
        <v>6.6480730486611498E-3</v>
      </c>
      <c r="R20" s="46">
        <v>2.3717228126153437E-3</v>
      </c>
      <c r="S20" s="47">
        <v>0</v>
      </c>
      <c r="T20" s="47">
        <v>3.0211531805330524E-3</v>
      </c>
      <c r="U20" s="47">
        <v>3.0135070426192457E-3</v>
      </c>
      <c r="V20" s="48">
        <v>2.5927002763203588E-3</v>
      </c>
      <c r="W20" s="46">
        <v>8.5450339368847695E-4</v>
      </c>
      <c r="X20" s="47">
        <v>1.9102177995701396E-3</v>
      </c>
      <c r="Y20" s="47">
        <v>8.255365239931621E-4</v>
      </c>
      <c r="Z20" s="47">
        <v>1.6249393983110213E-3</v>
      </c>
      <c r="AA20" s="47">
        <v>6.8307034340907183E-4</v>
      </c>
      <c r="AB20" s="47">
        <v>3.0465245957395559E-4</v>
      </c>
      <c r="AC20" s="47">
        <v>1.5402469191923799E-3</v>
      </c>
      <c r="AD20" s="47">
        <v>1.7467509464822885E-4</v>
      </c>
      <c r="AE20" s="48">
        <v>8.4862407021283942E-4</v>
      </c>
      <c r="AF20" s="46">
        <v>0</v>
      </c>
      <c r="AG20" s="47">
        <v>6.5585304846449968E-3</v>
      </c>
      <c r="AH20" s="47">
        <v>4.7408732255079418E-3</v>
      </c>
      <c r="AI20" s="48">
        <v>5.178593602292357E-3</v>
      </c>
      <c r="AJ20" s="72">
        <v>6.6832400456388824E-3</v>
      </c>
    </row>
    <row r="21" spans="1:36" x14ac:dyDescent="0.3">
      <c r="A21" s="1" t="s">
        <v>54</v>
      </c>
      <c r="B21" s="61" t="s">
        <v>65</v>
      </c>
      <c r="C21" s="46">
        <v>5.6713225600788938E-2</v>
      </c>
      <c r="D21" s="47">
        <v>4.8449136078974227E-2</v>
      </c>
      <c r="E21" s="47">
        <v>0.28174515659112209</v>
      </c>
      <c r="F21" s="47">
        <v>3.4192851598547146E-2</v>
      </c>
      <c r="G21" s="48">
        <v>9.8774260656229684E-2</v>
      </c>
      <c r="H21" s="46">
        <v>9.942408794472897E-2</v>
      </c>
      <c r="I21" s="47">
        <v>1.8525615712687762E-2</v>
      </c>
      <c r="J21" s="47">
        <v>3.0658784679997386E-2</v>
      </c>
      <c r="K21" s="47">
        <v>0</v>
      </c>
      <c r="L21" s="48">
        <v>5.0181057946910405E-2</v>
      </c>
      <c r="M21" s="46">
        <v>1.4654044204197967E-2</v>
      </c>
      <c r="N21" s="47">
        <v>2.4293398801431023E-2</v>
      </c>
      <c r="O21" s="47">
        <v>4.6464088439923208E-3</v>
      </c>
      <c r="P21" s="47">
        <v>0</v>
      </c>
      <c r="Q21" s="48">
        <v>8.7667564467836905E-3</v>
      </c>
      <c r="R21" s="46">
        <v>7.3913737712431057E-4</v>
      </c>
      <c r="S21" s="47">
        <v>0</v>
      </c>
      <c r="T21" s="47">
        <v>0</v>
      </c>
      <c r="U21" s="47">
        <v>1.7935654506179221E-3</v>
      </c>
      <c r="V21" s="48">
        <v>1.046714114222104E-3</v>
      </c>
      <c r="W21" s="46">
        <v>0</v>
      </c>
      <c r="X21" s="47">
        <v>0</v>
      </c>
      <c r="Y21" s="47">
        <v>2.637260156333135E-3</v>
      </c>
      <c r="Z21" s="47">
        <v>3.8256755031308904E-3</v>
      </c>
      <c r="AA21" s="47">
        <v>1.2256614977694913E-3</v>
      </c>
      <c r="AB21" s="47">
        <v>1.3273249931881658E-3</v>
      </c>
      <c r="AC21" s="47">
        <v>9.2527455408934295E-5</v>
      </c>
      <c r="AD21" s="47">
        <v>0</v>
      </c>
      <c r="AE21" s="48">
        <v>1.7816006568713743E-3</v>
      </c>
      <c r="AF21" s="46">
        <v>0</v>
      </c>
      <c r="AG21" s="47">
        <v>1.5567041749002409E-2</v>
      </c>
      <c r="AH21" s="47">
        <v>2.097295778536843E-2</v>
      </c>
      <c r="AI21" s="48">
        <v>1.6432212218813427E-2</v>
      </c>
      <c r="AJ21" s="72">
        <v>1.2909053110358054E-2</v>
      </c>
    </row>
    <row r="22" spans="1:36" x14ac:dyDescent="0.3">
      <c r="A22" s="1" t="s">
        <v>54</v>
      </c>
      <c r="B22" s="61" t="s">
        <v>66</v>
      </c>
      <c r="C22" s="46">
        <v>3.623797937108756E-2</v>
      </c>
      <c r="D22" s="47">
        <v>0.1097402510380467</v>
      </c>
      <c r="E22" s="47">
        <v>2.3606019409739505E-2</v>
      </c>
      <c r="F22" s="47">
        <v>1.8731553884629493E-2</v>
      </c>
      <c r="G22" s="48">
        <v>4.2533899649397217E-2</v>
      </c>
      <c r="H22" s="46">
        <v>6.5579529135625314E-2</v>
      </c>
      <c r="I22" s="47">
        <v>4.2633011886481983E-2</v>
      </c>
      <c r="J22" s="47">
        <v>4.6433312737257558E-2</v>
      </c>
      <c r="K22" s="47">
        <v>0.17575229503810821</v>
      </c>
      <c r="L22" s="48">
        <v>5.4146331489117829E-2</v>
      </c>
      <c r="M22" s="46">
        <v>8.0825323925963633E-3</v>
      </c>
      <c r="N22" s="47">
        <v>0</v>
      </c>
      <c r="O22" s="47">
        <v>4.7158904172905297E-3</v>
      </c>
      <c r="P22" s="47">
        <v>0</v>
      </c>
      <c r="Q22" s="48">
        <v>5.864785787268745E-3</v>
      </c>
      <c r="R22" s="46">
        <v>1.1780238213565145E-3</v>
      </c>
      <c r="S22" s="47">
        <v>0</v>
      </c>
      <c r="T22" s="47">
        <v>2.5949119389232721E-3</v>
      </c>
      <c r="U22" s="47">
        <v>8.8741518521341187E-3</v>
      </c>
      <c r="V22" s="48">
        <v>3.4427460570217784E-3</v>
      </c>
      <c r="W22" s="46">
        <v>1.7292834821349301E-3</v>
      </c>
      <c r="X22" s="47">
        <v>1.7438744387184301E-2</v>
      </c>
      <c r="Y22" s="47">
        <v>1.2604705684759957E-3</v>
      </c>
      <c r="Z22" s="47">
        <v>1.7797738615775858E-2</v>
      </c>
      <c r="AA22" s="47">
        <v>4.9746230069384217E-4</v>
      </c>
      <c r="AB22" s="47">
        <v>1.2298037815425319E-3</v>
      </c>
      <c r="AC22" s="47">
        <v>0</v>
      </c>
      <c r="AD22" s="47">
        <v>0</v>
      </c>
      <c r="AE22" s="48">
        <v>1.512794884953389E-3</v>
      </c>
      <c r="AF22" s="46">
        <v>0</v>
      </c>
      <c r="AG22" s="47">
        <v>1.314824886502289E-2</v>
      </c>
      <c r="AH22" s="47">
        <v>5.2262109641749684E-3</v>
      </c>
      <c r="AI22" s="48">
        <v>9.171608808551366E-3</v>
      </c>
      <c r="AJ22" s="72">
        <v>8.6047563026485519E-3</v>
      </c>
    </row>
    <row r="23" spans="1:36" x14ac:dyDescent="0.3">
      <c r="A23" s="1" t="s">
        <v>169</v>
      </c>
      <c r="B23" s="61" t="s">
        <v>170</v>
      </c>
      <c r="C23" s="46">
        <v>0.23395613003039381</v>
      </c>
      <c r="D23" s="47">
        <v>4.5606399311128247E-2</v>
      </c>
      <c r="E23" s="47">
        <v>5.7047746869855767E-2</v>
      </c>
      <c r="F23" s="47">
        <v>4.5821342847987188E-2</v>
      </c>
      <c r="G23" s="48">
        <v>0.18373499196342763</v>
      </c>
      <c r="H23" s="46">
        <v>1.7958469749953947E-2</v>
      </c>
      <c r="I23" s="47">
        <v>6.0541556357811409E-2</v>
      </c>
      <c r="J23" s="47">
        <v>1.3703276632062921E-2</v>
      </c>
      <c r="K23" s="47">
        <v>0</v>
      </c>
      <c r="L23" s="48">
        <v>1.6623028610134399E-2</v>
      </c>
      <c r="M23" s="46">
        <v>7.226936260732615E-3</v>
      </c>
      <c r="N23" s="47">
        <v>0</v>
      </c>
      <c r="O23" s="47">
        <v>3.771322841282045E-3</v>
      </c>
      <c r="P23" s="47">
        <v>0</v>
      </c>
      <c r="Q23" s="48">
        <v>4.6251695281567242E-3</v>
      </c>
      <c r="R23" s="46">
        <v>3.4633364156371029E-3</v>
      </c>
      <c r="S23" s="47">
        <v>0</v>
      </c>
      <c r="T23" s="47">
        <v>3.8153998633932624E-3</v>
      </c>
      <c r="U23" s="47">
        <v>3.9882608853120151E-3</v>
      </c>
      <c r="V23" s="48">
        <v>3.7182229651952282E-3</v>
      </c>
      <c r="W23" s="46">
        <v>1.4741975806223759E-3</v>
      </c>
      <c r="X23" s="47">
        <v>3.2588475497808971E-3</v>
      </c>
      <c r="Y23" s="47">
        <v>1.3258227554737484E-3</v>
      </c>
      <c r="Z23" s="47">
        <v>2.2908832709370936E-3</v>
      </c>
      <c r="AA23" s="47">
        <v>1.4145426070677964E-3</v>
      </c>
      <c r="AB23" s="47">
        <v>8.7498917107130226E-4</v>
      </c>
      <c r="AC23" s="47">
        <v>9.7858344176088644E-4</v>
      </c>
      <c r="AD23" s="47">
        <v>1.0451364515703997E-3</v>
      </c>
      <c r="AE23" s="48">
        <v>1.3512937967311192E-3</v>
      </c>
      <c r="AF23" s="46">
        <v>0</v>
      </c>
      <c r="AG23" s="47">
        <v>1.3334309203252128E-2</v>
      </c>
      <c r="AH23" s="47">
        <v>1.5508597263830184E-2</v>
      </c>
      <c r="AI23" s="48">
        <v>1.4328265240800048E-2</v>
      </c>
      <c r="AJ23" s="72">
        <v>5.2413691697380006E-3</v>
      </c>
    </row>
    <row r="24" spans="1:36" x14ac:dyDescent="0.3">
      <c r="A24" s="1" t="s">
        <v>169</v>
      </c>
      <c r="B24" s="61" t="s">
        <v>67</v>
      </c>
      <c r="C24" s="46">
        <v>4.9970167412944549E-2</v>
      </c>
      <c r="D24" s="47">
        <v>0.11685137531979752</v>
      </c>
      <c r="E24" s="47">
        <v>0.15772821593740036</v>
      </c>
      <c r="F24" s="47">
        <v>5.4872096058162269E-2</v>
      </c>
      <c r="G24" s="48">
        <v>9.8713608856144136E-2</v>
      </c>
      <c r="H24" s="46">
        <v>2.0330728287179335E-2</v>
      </c>
      <c r="I24" s="47">
        <v>3.2761976596885928E-2</v>
      </c>
      <c r="J24" s="47">
        <v>1.0512583209428165E-2</v>
      </c>
      <c r="K24" s="47">
        <v>0</v>
      </c>
      <c r="L24" s="48">
        <v>1.5348258110304793E-2</v>
      </c>
      <c r="M24" s="46">
        <v>1.4287318537781129E-2</v>
      </c>
      <c r="N24" s="47">
        <v>9.3560880662811353E-3</v>
      </c>
      <c r="O24" s="47">
        <v>4.1755581117602029E-3</v>
      </c>
      <c r="P24" s="47">
        <v>3.882463744505888E-3</v>
      </c>
      <c r="Q24" s="48">
        <v>6.760323586696656E-3</v>
      </c>
      <c r="R24" s="46">
        <v>3.7244950976557303E-3</v>
      </c>
      <c r="S24" s="47">
        <v>1.7325806037593596E-3</v>
      </c>
      <c r="T24" s="47">
        <v>7.8965948935778019E-3</v>
      </c>
      <c r="U24" s="47">
        <v>6.4522411199496397E-3</v>
      </c>
      <c r="V24" s="48">
        <v>4.7977226910164549E-3</v>
      </c>
      <c r="W24" s="46">
        <v>2.1932183229966319E-3</v>
      </c>
      <c r="X24" s="47">
        <v>2.4360266456502832E-3</v>
      </c>
      <c r="Y24" s="47">
        <v>2.6702987820360034E-3</v>
      </c>
      <c r="Z24" s="47">
        <v>3.1407929201447971E-3</v>
      </c>
      <c r="AA24" s="47">
        <v>5.5337431535744637E-3</v>
      </c>
      <c r="AB24" s="47">
        <v>9.9314480973109734E-4</v>
      </c>
      <c r="AC24" s="47">
        <v>4.9606233671150928E-4</v>
      </c>
      <c r="AD24" s="47">
        <v>2.5959479188768226E-3</v>
      </c>
      <c r="AE24" s="48">
        <v>2.6502382505916681E-3</v>
      </c>
      <c r="AF24" s="46">
        <v>2.8569048993619152E-3</v>
      </c>
      <c r="AG24" s="47">
        <v>1.2421435781239124E-2</v>
      </c>
      <c r="AH24" s="47">
        <v>1.0441287072189397E-2</v>
      </c>
      <c r="AI24" s="48">
        <v>1.1158176386822984E-2</v>
      </c>
      <c r="AJ24" s="72">
        <v>5.7481062429453828E-3</v>
      </c>
    </row>
    <row r="25" spans="1:36" x14ac:dyDescent="0.3">
      <c r="A25" s="1" t="s">
        <v>68</v>
      </c>
      <c r="B25" s="61" t="s">
        <v>69</v>
      </c>
      <c r="C25" s="46">
        <v>3.8930257933909654E-2</v>
      </c>
      <c r="D25" s="47">
        <v>6.8879035157536198E-2</v>
      </c>
      <c r="E25" s="47">
        <v>5.2155237209325307E-2</v>
      </c>
      <c r="F25" s="47">
        <v>1.4138987956521933E-2</v>
      </c>
      <c r="G25" s="48">
        <v>4.2471495551344489E-2</v>
      </c>
      <c r="H25" s="46">
        <v>1.8569373264247811E-2</v>
      </c>
      <c r="I25" s="47">
        <v>5.6808296208492003E-3</v>
      </c>
      <c r="J25" s="47">
        <v>7.5549707851304514E-3</v>
      </c>
      <c r="K25" s="47">
        <v>1.9375852372206525E-2</v>
      </c>
      <c r="L25" s="48">
        <v>1.0477956280173919E-2</v>
      </c>
      <c r="M25" s="46">
        <v>9.1580351118200395E-3</v>
      </c>
      <c r="N25" s="47">
        <v>2.9706973916161592E-3</v>
      </c>
      <c r="O25" s="47">
        <v>4.6321193047244085E-3</v>
      </c>
      <c r="P25" s="47">
        <v>1.3721166201722428E-3</v>
      </c>
      <c r="Q25" s="48">
        <v>6.4712901005780478E-3</v>
      </c>
      <c r="R25" s="46">
        <v>1.3424350648456364E-3</v>
      </c>
      <c r="S25" s="47">
        <v>0</v>
      </c>
      <c r="T25" s="47">
        <v>6.8663902612891995E-3</v>
      </c>
      <c r="U25" s="47">
        <v>2.5354629930161156E-3</v>
      </c>
      <c r="V25" s="48">
        <v>1.7128452767584377E-3</v>
      </c>
      <c r="W25" s="46">
        <v>6.5032770011979714E-3</v>
      </c>
      <c r="X25" s="47">
        <v>3.907632788008944E-3</v>
      </c>
      <c r="Y25" s="47">
        <v>1.3248486498763279E-3</v>
      </c>
      <c r="Z25" s="47">
        <v>1.0301904445779816E-2</v>
      </c>
      <c r="AA25" s="47">
        <v>1.2585283450611475E-3</v>
      </c>
      <c r="AB25" s="47">
        <v>6.3332634154099447E-3</v>
      </c>
      <c r="AC25" s="47">
        <v>9.5493146182462944E-4</v>
      </c>
      <c r="AD25" s="47">
        <v>4.2878497049715191E-4</v>
      </c>
      <c r="AE25" s="48">
        <v>3.7867821719911278E-3</v>
      </c>
      <c r="AF25" s="46">
        <v>0</v>
      </c>
      <c r="AG25" s="47">
        <v>1.8798903702716606E-2</v>
      </c>
      <c r="AH25" s="47">
        <v>6.6383666668382571E-3</v>
      </c>
      <c r="AI25" s="48">
        <v>1.3210675173998187E-2</v>
      </c>
      <c r="AJ25" s="72">
        <v>6.721416994711152E-3</v>
      </c>
    </row>
    <row r="26" spans="1:36" x14ac:dyDescent="0.3">
      <c r="A26" s="1" t="s">
        <v>68</v>
      </c>
      <c r="B26" s="61" t="s">
        <v>70</v>
      </c>
      <c r="C26" s="46">
        <v>9.5412026965121813E-2</v>
      </c>
      <c r="D26" s="47">
        <v>0.10453497984261424</v>
      </c>
      <c r="E26" s="47">
        <v>0.15782926178626838</v>
      </c>
      <c r="F26" s="47">
        <v>5.1689384232924351E-2</v>
      </c>
      <c r="G26" s="48">
        <v>0.10860810674540472</v>
      </c>
      <c r="H26" s="46">
        <v>3.3150519505776854E-2</v>
      </c>
      <c r="I26" s="47">
        <v>6.751646372213245E-2</v>
      </c>
      <c r="J26" s="47">
        <v>1.3264825075153855E-2</v>
      </c>
      <c r="K26" s="47">
        <v>4.3684721246271867E-2</v>
      </c>
      <c r="L26" s="48">
        <v>2.0704499376809085E-2</v>
      </c>
      <c r="M26" s="46">
        <v>1.8501937591357733E-2</v>
      </c>
      <c r="N26" s="47">
        <v>0</v>
      </c>
      <c r="O26" s="47">
        <v>9.0951854429785813E-3</v>
      </c>
      <c r="P26" s="47">
        <v>0</v>
      </c>
      <c r="Q26" s="48">
        <v>1.2496593289472797E-2</v>
      </c>
      <c r="R26" s="46">
        <v>1.9057033677098293E-3</v>
      </c>
      <c r="S26" s="47">
        <v>0</v>
      </c>
      <c r="T26" s="47">
        <v>7.830506196638708E-3</v>
      </c>
      <c r="U26" s="47">
        <v>4.0194336738480062E-3</v>
      </c>
      <c r="V26" s="48">
        <v>2.3417144997890495E-3</v>
      </c>
      <c r="W26" s="46">
        <v>9.7383458771996331E-3</v>
      </c>
      <c r="X26" s="47">
        <v>2.5082825630280141E-3</v>
      </c>
      <c r="Y26" s="47">
        <v>3.2134704441579513E-3</v>
      </c>
      <c r="Z26" s="47">
        <v>1.0600054498288507E-2</v>
      </c>
      <c r="AA26" s="47">
        <v>2.4831055147663821E-3</v>
      </c>
      <c r="AB26" s="47">
        <v>1.2502428023738195E-2</v>
      </c>
      <c r="AC26" s="47">
        <v>1.2599562672976677E-3</v>
      </c>
      <c r="AD26" s="47">
        <v>8.2104155373645734E-3</v>
      </c>
      <c r="AE26" s="48">
        <v>6.9490368374622753E-3</v>
      </c>
      <c r="AF26" s="46">
        <v>0</v>
      </c>
      <c r="AG26" s="47">
        <v>8.5488457055183896E-3</v>
      </c>
      <c r="AH26" s="47">
        <v>5.7399123665601371E-3</v>
      </c>
      <c r="AI26" s="48">
        <v>7.2346125517981008E-3</v>
      </c>
      <c r="AJ26" s="72">
        <v>1.0850539292938641E-2</v>
      </c>
    </row>
    <row r="27" spans="1:36" x14ac:dyDescent="0.3">
      <c r="A27" s="1" t="s">
        <v>68</v>
      </c>
      <c r="B27" s="61" t="s">
        <v>71</v>
      </c>
      <c r="C27" s="46">
        <v>0.11907068485035706</v>
      </c>
      <c r="D27" s="47">
        <v>8.2940488632713173E-3</v>
      </c>
      <c r="E27" s="47">
        <v>0</v>
      </c>
      <c r="F27" s="47">
        <v>0</v>
      </c>
      <c r="G27" s="48">
        <v>0.10651349780477844</v>
      </c>
      <c r="H27" s="46">
        <v>3.0902603536225173E-2</v>
      </c>
      <c r="I27" s="47">
        <v>0.1400442843444355</v>
      </c>
      <c r="J27" s="47">
        <v>1.7874186823144039E-2</v>
      </c>
      <c r="K27" s="47">
        <v>0</v>
      </c>
      <c r="L27" s="48">
        <v>2.5768788827818068E-2</v>
      </c>
      <c r="M27" s="46">
        <v>2.5368750367231026E-2</v>
      </c>
      <c r="N27" s="47">
        <v>8.5948972134394133E-2</v>
      </c>
      <c r="O27" s="47">
        <v>8.6860350328155263E-3</v>
      </c>
      <c r="P27" s="47">
        <v>1.3192919905693366E-3</v>
      </c>
      <c r="Q27" s="48">
        <v>1.3790712604364987E-2</v>
      </c>
      <c r="R27" s="46">
        <v>9.7641520127901976E-3</v>
      </c>
      <c r="S27" s="47">
        <v>0.16929008666504888</v>
      </c>
      <c r="T27" s="47">
        <v>7.3225756287052532E-3</v>
      </c>
      <c r="U27" s="47">
        <v>2.6381079383068751E-3</v>
      </c>
      <c r="V27" s="48">
        <v>8.7762483771273853E-3</v>
      </c>
      <c r="W27" s="46">
        <v>3.4597993280507636E-3</v>
      </c>
      <c r="X27" s="47">
        <v>0</v>
      </c>
      <c r="Y27" s="47">
        <v>2.0668519744840071E-3</v>
      </c>
      <c r="Z27" s="47">
        <v>7.4148639476567871E-3</v>
      </c>
      <c r="AA27" s="47">
        <v>6.7535903201663549E-4</v>
      </c>
      <c r="AB27" s="47">
        <v>1.2468497665333439E-3</v>
      </c>
      <c r="AC27" s="47">
        <v>7.2063510805892787E-4</v>
      </c>
      <c r="AD27" s="47">
        <v>8.4306105944408075E-5</v>
      </c>
      <c r="AE27" s="48">
        <v>2.7396547988978864E-3</v>
      </c>
      <c r="AF27" s="46">
        <v>0</v>
      </c>
      <c r="AG27" s="47">
        <v>8.4489279084183563E-3</v>
      </c>
      <c r="AH27" s="47">
        <v>1.2644663633642226E-2</v>
      </c>
      <c r="AI27" s="48">
        <v>1.1241327031865634E-2</v>
      </c>
      <c r="AJ27" s="72">
        <v>8.5832046397792128E-3</v>
      </c>
    </row>
    <row r="28" spans="1:36" x14ac:dyDescent="0.3">
      <c r="A28" s="1" t="s">
        <v>68</v>
      </c>
      <c r="B28" s="61" t="s">
        <v>72</v>
      </c>
      <c r="C28" s="46">
        <v>0.20195915091713351</v>
      </c>
      <c r="D28" s="47">
        <v>0.14220375276298222</v>
      </c>
      <c r="E28" s="47">
        <v>0.40326400447383753</v>
      </c>
      <c r="F28" s="47">
        <v>0.27831942252285385</v>
      </c>
      <c r="G28" s="48">
        <v>0.2074315149864053</v>
      </c>
      <c r="H28" s="46">
        <v>3.2181754987209141E-2</v>
      </c>
      <c r="I28" s="47">
        <v>3.1473573378888391E-2</v>
      </c>
      <c r="J28" s="47">
        <v>1.1653951559114285E-2</v>
      </c>
      <c r="K28" s="47">
        <v>6.0127781037718183E-3</v>
      </c>
      <c r="L28" s="48">
        <v>1.8864890107713961E-2</v>
      </c>
      <c r="M28" s="46">
        <v>8.7614667382951133E-3</v>
      </c>
      <c r="N28" s="47">
        <v>0</v>
      </c>
      <c r="O28" s="47">
        <v>6.3786129555395456E-3</v>
      </c>
      <c r="P28" s="47">
        <v>1.5818130434841285E-3</v>
      </c>
      <c r="Q28" s="48">
        <v>7.2498246578994435E-3</v>
      </c>
      <c r="R28" s="46">
        <v>1.3399520342641086E-3</v>
      </c>
      <c r="S28" s="47">
        <v>6.4988193535654812E-4</v>
      </c>
      <c r="T28" s="47">
        <v>8.7120420112634864E-3</v>
      </c>
      <c r="U28" s="47">
        <v>1.3299087095448373E-3</v>
      </c>
      <c r="V28" s="48">
        <v>1.4081033745797485E-3</v>
      </c>
      <c r="W28" s="46">
        <v>8.4314210627465819E-3</v>
      </c>
      <c r="X28" s="47">
        <v>3.2164762893763271E-4</v>
      </c>
      <c r="Y28" s="47">
        <v>7.7467267143380722E-4</v>
      </c>
      <c r="Z28" s="47">
        <v>1.3165425086062166E-3</v>
      </c>
      <c r="AA28" s="47">
        <v>6.9823625917442051E-4</v>
      </c>
      <c r="AB28" s="47">
        <v>1.9970651767798646E-4</v>
      </c>
      <c r="AC28" s="47">
        <v>1.2504253713879715E-3</v>
      </c>
      <c r="AD28" s="47">
        <v>0</v>
      </c>
      <c r="AE28" s="48">
        <v>2.805376891835049E-3</v>
      </c>
      <c r="AF28" s="46">
        <v>2.7725969053092239E-3</v>
      </c>
      <c r="AG28" s="47">
        <v>4.4507954503501153E-3</v>
      </c>
      <c r="AH28" s="47">
        <v>8.6737965929354222E-3</v>
      </c>
      <c r="AI28" s="48">
        <v>6.2739877004462739E-3</v>
      </c>
      <c r="AJ28" s="72">
        <v>1.0123456508677305E-2</v>
      </c>
    </row>
    <row r="29" spans="1:36" x14ac:dyDescent="0.3">
      <c r="A29" s="1" t="s">
        <v>68</v>
      </c>
      <c r="B29" s="61" t="s">
        <v>73</v>
      </c>
      <c r="C29" s="46">
        <v>0.17956039140586638</v>
      </c>
      <c r="D29" s="47">
        <v>8.3233958284856358E-2</v>
      </c>
      <c r="E29" s="47">
        <v>0.48173466752241684</v>
      </c>
      <c r="F29" s="47">
        <v>0.31263228390407299</v>
      </c>
      <c r="G29" s="48">
        <v>0.18134423912386247</v>
      </c>
      <c r="H29" s="46">
        <v>8.9890905655944126E-2</v>
      </c>
      <c r="I29" s="47">
        <v>0.13158874614557423</v>
      </c>
      <c r="J29" s="47">
        <v>3.9715839175352728E-2</v>
      </c>
      <c r="K29" s="47">
        <v>3.3937703632968233E-2</v>
      </c>
      <c r="L29" s="48">
        <v>5.7005242753328897E-2</v>
      </c>
      <c r="M29" s="46">
        <v>1.6550293681058755E-2</v>
      </c>
      <c r="N29" s="47">
        <v>9.8361955557491013E-2</v>
      </c>
      <c r="O29" s="47">
        <v>7.4932695819679464E-3</v>
      </c>
      <c r="P29" s="47">
        <v>4.4713634534856023E-2</v>
      </c>
      <c r="Q29" s="48">
        <v>1.0954236037636674E-2</v>
      </c>
      <c r="R29" s="46">
        <v>1.5360216953444687E-3</v>
      </c>
      <c r="S29" s="47">
        <v>7.1621073021651248E-4</v>
      </c>
      <c r="T29" s="47">
        <v>7.3469045064278289E-3</v>
      </c>
      <c r="U29" s="47">
        <v>2.1814204854275279E-3</v>
      </c>
      <c r="V29" s="48">
        <v>2.179815378585311E-3</v>
      </c>
      <c r="W29" s="46">
        <v>3.7978228786099328E-3</v>
      </c>
      <c r="X29" s="47">
        <v>0.40660980888437548</v>
      </c>
      <c r="Y29" s="47">
        <v>3.8222280401728594E-3</v>
      </c>
      <c r="Z29" s="47">
        <v>1.4032122237374474E-3</v>
      </c>
      <c r="AA29" s="47">
        <v>1.0081687314116375E-3</v>
      </c>
      <c r="AB29" s="47">
        <v>1.1505304991646557E-3</v>
      </c>
      <c r="AC29" s="47">
        <v>2.3325900341222877E-3</v>
      </c>
      <c r="AD29" s="47">
        <v>3.485145851947147E-4</v>
      </c>
      <c r="AE29" s="48">
        <v>5.7717748376375482E-3</v>
      </c>
      <c r="AF29" s="46">
        <v>7.4581350065774541E-4</v>
      </c>
      <c r="AG29" s="47">
        <v>1.7530661927126222E-2</v>
      </c>
      <c r="AH29" s="47">
        <v>2.1812609567495478E-2</v>
      </c>
      <c r="AI29" s="48">
        <v>1.9125818752917148E-2</v>
      </c>
      <c r="AJ29" s="72">
        <v>1.698709395646656E-2</v>
      </c>
    </row>
    <row r="30" spans="1:36" x14ac:dyDescent="0.3">
      <c r="A30" s="1" t="s">
        <v>68</v>
      </c>
      <c r="B30" s="61" t="s">
        <v>74</v>
      </c>
      <c r="C30" s="46">
        <v>0.11485212710410554</v>
      </c>
      <c r="D30" s="47">
        <v>2.3171681667580466E-2</v>
      </c>
      <c r="E30" s="47">
        <v>0.24315217915470705</v>
      </c>
      <c r="F30" s="47">
        <v>0.11137433017412936</v>
      </c>
      <c r="G30" s="48">
        <v>0.14434539635340615</v>
      </c>
      <c r="H30" s="46">
        <v>4.2399555691390957E-2</v>
      </c>
      <c r="I30" s="47">
        <v>2.4147058216214976E-2</v>
      </c>
      <c r="J30" s="47">
        <v>9.1148785464476335E-3</v>
      </c>
      <c r="K30" s="47">
        <v>6.9438775714057571E-2</v>
      </c>
      <c r="L30" s="48">
        <v>1.5531511493755552E-2</v>
      </c>
      <c r="M30" s="46">
        <v>9.7428867238235038E-3</v>
      </c>
      <c r="N30" s="47">
        <v>0</v>
      </c>
      <c r="O30" s="47">
        <v>3.0498509305934762E-3</v>
      </c>
      <c r="P30" s="47">
        <v>2.3423692657696959E-2</v>
      </c>
      <c r="Q30" s="48">
        <v>5.0083754312943091E-3</v>
      </c>
      <c r="R30" s="46">
        <v>1.0372902649380823E-3</v>
      </c>
      <c r="S30" s="47">
        <v>0</v>
      </c>
      <c r="T30" s="47">
        <v>2.1137490656309298E-3</v>
      </c>
      <c r="U30" s="47">
        <v>3.5975063304653399E-3</v>
      </c>
      <c r="V30" s="48">
        <v>1.6964840885689393E-3</v>
      </c>
      <c r="W30" s="46">
        <v>5.0563629712797303E-3</v>
      </c>
      <c r="X30" s="47">
        <v>7.628635060583179E-3</v>
      </c>
      <c r="Y30" s="47">
        <v>2.2226045538394188E-3</v>
      </c>
      <c r="Z30" s="47">
        <v>2.4680669592339632E-3</v>
      </c>
      <c r="AA30" s="47">
        <v>6.8987428416022122E-4</v>
      </c>
      <c r="AB30" s="47">
        <v>4.3083413335415904E-3</v>
      </c>
      <c r="AC30" s="47">
        <v>8.527060972686525E-4</v>
      </c>
      <c r="AD30" s="47">
        <v>8.7374751104596718E-4</v>
      </c>
      <c r="AE30" s="48">
        <v>2.5780954024331288E-3</v>
      </c>
      <c r="AF30" s="46">
        <v>0</v>
      </c>
      <c r="AG30" s="47">
        <v>8.8931950633131251E-3</v>
      </c>
      <c r="AH30" s="47">
        <v>1.2428946410658268E-2</v>
      </c>
      <c r="AI30" s="48">
        <v>1.0172802555654482E-2</v>
      </c>
      <c r="AJ30" s="72">
        <v>9.4155736072792321E-3</v>
      </c>
    </row>
    <row r="31" spans="1:36" x14ac:dyDescent="0.3">
      <c r="A31" s="1" t="s">
        <v>68</v>
      </c>
      <c r="B31" s="61" t="s">
        <v>75</v>
      </c>
      <c r="C31" s="46">
        <v>0.10366254406083064</v>
      </c>
      <c r="D31" s="47">
        <v>3.6103483860608236E-2</v>
      </c>
      <c r="E31" s="47">
        <v>5.4776228322323386E-2</v>
      </c>
      <c r="F31" s="47">
        <v>0.15309110805062273</v>
      </c>
      <c r="G31" s="48">
        <v>8.2800801539380728E-2</v>
      </c>
      <c r="H31" s="46">
        <v>2.6102149568514588E-2</v>
      </c>
      <c r="I31" s="47">
        <v>1.0684325871164304E-2</v>
      </c>
      <c r="J31" s="47">
        <v>2.4234445475983541E-2</v>
      </c>
      <c r="K31" s="47">
        <v>6.6989130066510597E-2</v>
      </c>
      <c r="L31" s="48">
        <v>2.523077607271183E-2</v>
      </c>
      <c r="M31" s="46">
        <v>1.3402653429653969E-2</v>
      </c>
      <c r="N31" s="47">
        <v>1.4608593858591371E-2</v>
      </c>
      <c r="O31" s="47">
        <v>2.8810471766118478E-3</v>
      </c>
      <c r="P31" s="47">
        <v>2.4439904377689479E-3</v>
      </c>
      <c r="Q31" s="48">
        <v>6.7941436375815551E-3</v>
      </c>
      <c r="R31" s="46">
        <v>1.0368081369374605E-3</v>
      </c>
      <c r="S31" s="47">
        <v>0</v>
      </c>
      <c r="T31" s="47">
        <v>0</v>
      </c>
      <c r="U31" s="47">
        <v>2.712945432681271E-3</v>
      </c>
      <c r="V31" s="48">
        <v>1.3829959338281551E-3</v>
      </c>
      <c r="W31" s="46">
        <v>8.2043440525538473E-3</v>
      </c>
      <c r="X31" s="47">
        <v>0</v>
      </c>
      <c r="Y31" s="47">
        <v>2.5293412970408295E-3</v>
      </c>
      <c r="Z31" s="47">
        <v>4.7577855238253837E-3</v>
      </c>
      <c r="AA31" s="47">
        <v>4.6716912766610859E-3</v>
      </c>
      <c r="AB31" s="47">
        <v>2.5186563602887548E-3</v>
      </c>
      <c r="AC31" s="47">
        <v>8.1809291225647205E-4</v>
      </c>
      <c r="AD31" s="47">
        <v>0</v>
      </c>
      <c r="AE31" s="48">
        <v>3.1146460256375828E-3</v>
      </c>
      <c r="AF31" s="46">
        <v>0</v>
      </c>
      <c r="AG31" s="47">
        <v>2.8317979477658746E-2</v>
      </c>
      <c r="AH31" s="47">
        <v>6.4592107456631728E-2</v>
      </c>
      <c r="AI31" s="48">
        <v>4.3349501471243786E-2</v>
      </c>
      <c r="AJ31" s="72">
        <v>9.3925918452632557E-3</v>
      </c>
    </row>
    <row r="32" spans="1:36" x14ac:dyDescent="0.3">
      <c r="A32" s="1" t="s">
        <v>76</v>
      </c>
      <c r="B32" s="61" t="s">
        <v>77</v>
      </c>
      <c r="C32" s="46">
        <v>0.12934037786462121</v>
      </c>
      <c r="D32" s="47">
        <v>0.12981550943605724</v>
      </c>
      <c r="E32" s="47">
        <v>4.6075945714754173E-2</v>
      </c>
      <c r="F32" s="47">
        <v>0</v>
      </c>
      <c r="G32" s="48">
        <v>0.11717446504216809</v>
      </c>
      <c r="H32" s="46">
        <v>3.7483489285071704E-2</v>
      </c>
      <c r="I32" s="47">
        <v>2.2794974937735857E-2</v>
      </c>
      <c r="J32" s="47">
        <v>1.9571283972853765E-2</v>
      </c>
      <c r="K32" s="47">
        <v>1.9860257473573211E-2</v>
      </c>
      <c r="L32" s="48">
        <v>2.5979576731807431E-2</v>
      </c>
      <c r="M32" s="46">
        <v>1.0506439220477269E-2</v>
      </c>
      <c r="N32" s="47">
        <v>0</v>
      </c>
      <c r="O32" s="47">
        <v>6.641313452656364E-3</v>
      </c>
      <c r="P32" s="47">
        <v>0</v>
      </c>
      <c r="Q32" s="48">
        <v>8.0170939482058431E-3</v>
      </c>
      <c r="R32" s="46">
        <v>3.5192172737711904E-3</v>
      </c>
      <c r="S32" s="47">
        <v>5.2927351189468498E-4</v>
      </c>
      <c r="T32" s="47">
        <v>6.6999960606828838E-3</v>
      </c>
      <c r="U32" s="47">
        <v>2.460112075027907E-3</v>
      </c>
      <c r="V32" s="48">
        <v>3.2617644554895314E-3</v>
      </c>
      <c r="W32" s="46">
        <v>2.8849688486534452E-3</v>
      </c>
      <c r="X32" s="47">
        <v>3.547901116253397E-2</v>
      </c>
      <c r="Y32" s="47">
        <v>2.3950805993936744E-3</v>
      </c>
      <c r="Z32" s="47">
        <v>5.5136772099060403E-3</v>
      </c>
      <c r="AA32" s="47">
        <v>2.0212199664759825E-3</v>
      </c>
      <c r="AB32" s="47">
        <v>1.7540387093647942E-3</v>
      </c>
      <c r="AC32" s="47">
        <v>4.5208865978699382E-4</v>
      </c>
      <c r="AD32" s="47">
        <v>6.6137850575401236E-4</v>
      </c>
      <c r="AE32" s="48">
        <v>2.3974274892849361E-3</v>
      </c>
      <c r="AF32" s="46">
        <v>3.4337942962330528E-3</v>
      </c>
      <c r="AG32" s="47">
        <v>1.9236954009553289E-2</v>
      </c>
      <c r="AH32" s="47">
        <v>8.9843423291452243E-3</v>
      </c>
      <c r="AI32" s="48">
        <v>1.5419842297773859E-2</v>
      </c>
      <c r="AJ32" s="72">
        <v>8.2531179670983917E-3</v>
      </c>
    </row>
    <row r="33" spans="1:36" x14ac:dyDescent="0.3">
      <c r="A33" s="1" t="s">
        <v>76</v>
      </c>
      <c r="B33" s="61" t="s">
        <v>78</v>
      </c>
      <c r="C33" s="46">
        <v>0.39615041815884949</v>
      </c>
      <c r="D33" s="47">
        <v>3.7154445148788552E-2</v>
      </c>
      <c r="E33" s="47">
        <v>0</v>
      </c>
      <c r="F33" s="47">
        <v>0</v>
      </c>
      <c r="G33" s="48">
        <v>0.32412575907757912</v>
      </c>
      <c r="H33" s="46">
        <v>5.6475067318665098E-2</v>
      </c>
      <c r="I33" s="47">
        <v>0</v>
      </c>
      <c r="J33" s="47">
        <v>1.5909588596389405E-2</v>
      </c>
      <c r="K33" s="47">
        <v>0</v>
      </c>
      <c r="L33" s="48">
        <v>3.3874504207180939E-2</v>
      </c>
      <c r="M33" s="46">
        <v>4.3871554587255803E-3</v>
      </c>
      <c r="N33" s="47">
        <v>0</v>
      </c>
      <c r="O33" s="47">
        <v>5.2650721629731653E-3</v>
      </c>
      <c r="P33" s="47">
        <v>0</v>
      </c>
      <c r="Q33" s="48">
        <v>5.060508773033945E-3</v>
      </c>
      <c r="R33" s="46">
        <v>1.5649199692531212E-3</v>
      </c>
      <c r="S33" s="47">
        <v>0</v>
      </c>
      <c r="T33" s="47">
        <v>4.5196745971690993E-3</v>
      </c>
      <c r="U33" s="47">
        <v>5.5104920674332531E-3</v>
      </c>
      <c r="V33" s="48">
        <v>2.7114797451607887E-3</v>
      </c>
      <c r="W33" s="46">
        <v>1.5408316775048464E-3</v>
      </c>
      <c r="X33" s="47">
        <v>0</v>
      </c>
      <c r="Y33" s="47">
        <v>2.5988306756034112E-3</v>
      </c>
      <c r="Z33" s="47">
        <v>1.860554461592061E-3</v>
      </c>
      <c r="AA33" s="47">
        <v>7.2375543652700603E-4</v>
      </c>
      <c r="AB33" s="47">
        <v>6.2019093892705509E-4</v>
      </c>
      <c r="AC33" s="47">
        <v>1.1759794913289313E-3</v>
      </c>
      <c r="AD33" s="47">
        <v>3.7479593448181049E-4</v>
      </c>
      <c r="AE33" s="48">
        <v>1.5352465632147354E-3</v>
      </c>
      <c r="AF33" s="46">
        <v>0</v>
      </c>
      <c r="AG33" s="47">
        <v>8.5086179625196955E-3</v>
      </c>
      <c r="AH33" s="47">
        <v>4.4752798715074274E-3</v>
      </c>
      <c r="AI33" s="48">
        <v>6.7457245324889356E-3</v>
      </c>
      <c r="AJ33" s="72">
        <v>1.5981252623312656E-2</v>
      </c>
    </row>
    <row r="34" spans="1:36" x14ac:dyDescent="0.3">
      <c r="A34" s="1" t="s">
        <v>76</v>
      </c>
      <c r="B34" s="61" t="s">
        <v>79</v>
      </c>
      <c r="C34" s="46">
        <v>6.815843881226559E-2</v>
      </c>
      <c r="D34" s="47">
        <v>0.15154379488621655</v>
      </c>
      <c r="E34" s="47">
        <v>0.90343670716533775</v>
      </c>
      <c r="F34" s="47">
        <v>0.83422489259298982</v>
      </c>
      <c r="G34" s="48">
        <v>0.3335939534684797</v>
      </c>
      <c r="H34" s="46">
        <v>9.403254417677016E-3</v>
      </c>
      <c r="I34" s="47">
        <v>0.26993536515637523</v>
      </c>
      <c r="J34" s="47">
        <v>1.5525488490048235E-2</v>
      </c>
      <c r="K34" s="47">
        <v>0</v>
      </c>
      <c r="L34" s="48">
        <v>1.816022573573535E-2</v>
      </c>
      <c r="M34" s="46">
        <v>4.0189978558640618E-3</v>
      </c>
      <c r="N34" s="47">
        <v>0</v>
      </c>
      <c r="O34" s="47">
        <v>1.2183562154719704E-2</v>
      </c>
      <c r="P34" s="47">
        <v>0</v>
      </c>
      <c r="Q34" s="48">
        <v>1.0163364035483383E-2</v>
      </c>
      <c r="R34" s="46">
        <v>8.6168532783569029E-4</v>
      </c>
      <c r="S34" s="47">
        <v>0</v>
      </c>
      <c r="T34" s="47">
        <v>5.4898645859602895E-3</v>
      </c>
      <c r="U34" s="47">
        <v>9.2143824550350404E-4</v>
      </c>
      <c r="V34" s="48">
        <v>1.2016474927035359E-3</v>
      </c>
      <c r="W34" s="46">
        <v>2.4288681929957186E-4</v>
      </c>
      <c r="X34" s="47">
        <v>3.2113176547001188E-3</v>
      </c>
      <c r="Y34" s="47">
        <v>1.1283870292714871E-2</v>
      </c>
      <c r="Z34" s="47">
        <v>7.9107152031005509E-4</v>
      </c>
      <c r="AA34" s="47">
        <v>4.9954954583717476E-3</v>
      </c>
      <c r="AB34" s="47">
        <v>1.9322826699000076E-4</v>
      </c>
      <c r="AC34" s="47">
        <v>0</v>
      </c>
      <c r="AD34" s="47">
        <v>0</v>
      </c>
      <c r="AE34" s="48">
        <v>2.6425323299348598E-3</v>
      </c>
      <c r="AF34" s="46">
        <v>0</v>
      </c>
      <c r="AG34" s="47">
        <v>4.0869318514034081E-2</v>
      </c>
      <c r="AH34" s="47">
        <v>4.4420741301259238E-3</v>
      </c>
      <c r="AI34" s="48">
        <v>1.2744182827664525E-2</v>
      </c>
      <c r="AJ34" s="72">
        <v>2.3435537529870654E-2</v>
      </c>
    </row>
    <row r="35" spans="1:36" x14ac:dyDescent="0.3">
      <c r="A35" s="1" t="s">
        <v>76</v>
      </c>
      <c r="B35" s="61" t="s">
        <v>80</v>
      </c>
      <c r="C35" s="46">
        <v>0.1469595491894258</v>
      </c>
      <c r="D35" s="47">
        <v>7.9526012818079278E-2</v>
      </c>
      <c r="E35" s="47">
        <v>0.24491834755862199</v>
      </c>
      <c r="F35" s="47">
        <v>0.2400457584497975</v>
      </c>
      <c r="G35" s="48">
        <v>0.1427928991630672</v>
      </c>
      <c r="H35" s="46">
        <v>4.1347645157150371E-2</v>
      </c>
      <c r="I35" s="47">
        <v>3.3956843613433116E-3</v>
      </c>
      <c r="J35" s="47">
        <v>1.7765075587574914E-2</v>
      </c>
      <c r="K35" s="47">
        <v>7.7004117187238043E-3</v>
      </c>
      <c r="L35" s="48">
        <v>2.4349439215036215E-2</v>
      </c>
      <c r="M35" s="46">
        <v>7.7358166796708512E-3</v>
      </c>
      <c r="N35" s="47">
        <v>0.10624546799790222</v>
      </c>
      <c r="O35" s="47">
        <v>3.2101205471620586E-3</v>
      </c>
      <c r="P35" s="47">
        <v>1.291454890510303E-2</v>
      </c>
      <c r="Q35" s="48">
        <v>4.4934263205515662E-3</v>
      </c>
      <c r="R35" s="46">
        <v>1.0015018649709303E-3</v>
      </c>
      <c r="S35" s="47">
        <v>9.9834716969934389E-4</v>
      </c>
      <c r="T35" s="47">
        <v>6.1361914428034237E-4</v>
      </c>
      <c r="U35" s="47">
        <v>8.1775033618491325E-4</v>
      </c>
      <c r="V35" s="48">
        <v>9.5478002431234003E-4</v>
      </c>
      <c r="W35" s="46">
        <v>7.1184295153232967E-4</v>
      </c>
      <c r="X35" s="47">
        <v>0</v>
      </c>
      <c r="Y35" s="47">
        <v>9.3927327989165295E-4</v>
      </c>
      <c r="Z35" s="47">
        <v>2.660302555528573E-3</v>
      </c>
      <c r="AA35" s="47">
        <v>1.4413090154899454E-2</v>
      </c>
      <c r="AB35" s="47">
        <v>9.4667853095176569E-4</v>
      </c>
      <c r="AC35" s="47">
        <v>4.8261249289948679E-4</v>
      </c>
      <c r="AD35" s="47">
        <v>0</v>
      </c>
      <c r="AE35" s="48">
        <v>2.3958159160607268E-3</v>
      </c>
      <c r="AF35" s="46">
        <v>0</v>
      </c>
      <c r="AG35" s="47">
        <v>4.7462139794936129E-3</v>
      </c>
      <c r="AH35" s="47">
        <v>2.615533469272854E-2</v>
      </c>
      <c r="AI35" s="48">
        <v>1.1025855669136324E-2</v>
      </c>
      <c r="AJ35" s="72">
        <v>6.2331949453484289E-3</v>
      </c>
    </row>
    <row r="36" spans="1:36" x14ac:dyDescent="0.3">
      <c r="A36" s="1" t="s">
        <v>81</v>
      </c>
      <c r="B36" s="61" t="s">
        <v>82</v>
      </c>
      <c r="C36" s="46">
        <v>0.34369859355115673</v>
      </c>
      <c r="D36" s="47">
        <v>8.1432867545394458E-2</v>
      </c>
      <c r="E36" s="47">
        <v>8.2624263773744308E-2</v>
      </c>
      <c r="F36" s="47">
        <v>0.22238259895480511</v>
      </c>
      <c r="G36" s="48">
        <v>0.28054629874493614</v>
      </c>
      <c r="H36" s="46">
        <v>5.4425969588124935E-2</v>
      </c>
      <c r="I36" s="47">
        <v>8.386115986519066E-2</v>
      </c>
      <c r="J36" s="47">
        <v>6.065018354123714E-3</v>
      </c>
      <c r="K36" s="47">
        <v>0</v>
      </c>
      <c r="L36" s="48">
        <v>1.4181920724838289E-2</v>
      </c>
      <c r="M36" s="46">
        <v>5.3161358241917171E-3</v>
      </c>
      <c r="N36" s="47">
        <v>0</v>
      </c>
      <c r="O36" s="47">
        <v>5.8442643417321357E-3</v>
      </c>
      <c r="P36" s="47">
        <v>0</v>
      </c>
      <c r="Q36" s="48">
        <v>5.5599840025230126E-3</v>
      </c>
      <c r="R36" s="46">
        <v>6.3988258222072679E-3</v>
      </c>
      <c r="S36" s="47">
        <v>3.1503360556657374E-2</v>
      </c>
      <c r="T36" s="47">
        <v>5.9022494513616521E-3</v>
      </c>
      <c r="U36" s="47">
        <v>4.9477788355102624E-3</v>
      </c>
      <c r="V36" s="48">
        <v>6.0099519047960015E-3</v>
      </c>
      <c r="W36" s="46">
        <v>7.6590569408940031E-4</v>
      </c>
      <c r="X36" s="47">
        <v>1.9829237467464955E-3</v>
      </c>
      <c r="Y36" s="47">
        <v>9.3199033671295369E-4</v>
      </c>
      <c r="Z36" s="47">
        <v>5.5844562061623285E-4</v>
      </c>
      <c r="AA36" s="47">
        <v>2.4276170132211649E-4</v>
      </c>
      <c r="AB36" s="47">
        <v>1.3064690500798397E-4</v>
      </c>
      <c r="AC36" s="47">
        <v>0</v>
      </c>
      <c r="AD36" s="47">
        <v>0</v>
      </c>
      <c r="AE36" s="48">
        <v>7.3088902342824066E-4</v>
      </c>
      <c r="AF36" s="46">
        <v>0</v>
      </c>
      <c r="AG36" s="47">
        <v>8.3298911122634163E-3</v>
      </c>
      <c r="AH36" s="47">
        <v>9.3801367944567355E-3</v>
      </c>
      <c r="AI36" s="48">
        <v>9.0150010347780241E-3</v>
      </c>
      <c r="AJ36" s="72">
        <v>1.3038118271173531E-2</v>
      </c>
    </row>
    <row r="37" spans="1:36" x14ac:dyDescent="0.3">
      <c r="A37" s="1" t="s">
        <v>81</v>
      </c>
      <c r="B37" s="61" t="s">
        <v>83</v>
      </c>
      <c r="C37" s="46">
        <v>0.2270495861605456</v>
      </c>
      <c r="D37" s="47">
        <v>0.13566199425001388</v>
      </c>
      <c r="E37" s="47">
        <v>0.1349724880745852</v>
      </c>
      <c r="F37" s="47">
        <v>5.1221888254293156E-2</v>
      </c>
      <c r="G37" s="48">
        <v>0.20389754759920387</v>
      </c>
      <c r="H37" s="46">
        <v>2.8208665909119919E-2</v>
      </c>
      <c r="I37" s="47">
        <v>0</v>
      </c>
      <c r="J37" s="47">
        <v>7.6512854528869231E-3</v>
      </c>
      <c r="K37" s="47">
        <v>0</v>
      </c>
      <c r="L37" s="48">
        <v>1.195785243773022E-2</v>
      </c>
      <c r="M37" s="46">
        <v>9.2816660569715829E-3</v>
      </c>
      <c r="N37" s="47">
        <v>0</v>
      </c>
      <c r="O37" s="47">
        <v>6.3312890124267215E-3</v>
      </c>
      <c r="P37" s="47">
        <v>6.4639023071341409E-2</v>
      </c>
      <c r="Q37" s="48">
        <v>7.6940818529929655E-3</v>
      </c>
      <c r="R37" s="46">
        <v>3.5307478728289934E-3</v>
      </c>
      <c r="S37" s="47">
        <v>0</v>
      </c>
      <c r="T37" s="47">
        <v>1.5306263645897595E-2</v>
      </c>
      <c r="U37" s="47">
        <v>5.5609428311807502E-3</v>
      </c>
      <c r="V37" s="48">
        <v>4.6262551488320969E-3</v>
      </c>
      <c r="W37" s="46">
        <v>1.4995775882594973E-3</v>
      </c>
      <c r="X37" s="47">
        <v>3.4050708522339783E-3</v>
      </c>
      <c r="Y37" s="47">
        <v>1.6790575742672181E-3</v>
      </c>
      <c r="Z37" s="47">
        <v>1.9522339414235206E-3</v>
      </c>
      <c r="AA37" s="47">
        <v>1.1214614972384667E-2</v>
      </c>
      <c r="AB37" s="47">
        <v>2.0210846607109621E-4</v>
      </c>
      <c r="AC37" s="47">
        <v>2.5098578401593048E-4</v>
      </c>
      <c r="AD37" s="47">
        <v>7.5697948847430394E-4</v>
      </c>
      <c r="AE37" s="48">
        <v>2.3903472519524083E-3</v>
      </c>
      <c r="AF37" s="46">
        <v>0</v>
      </c>
      <c r="AG37" s="47">
        <v>1.6262612415037563E-2</v>
      </c>
      <c r="AH37" s="47">
        <v>2.4145984922090784E-2</v>
      </c>
      <c r="AI37" s="48">
        <v>2.0805770826703738E-2</v>
      </c>
      <c r="AJ37" s="72">
        <v>1.2322988700977493E-2</v>
      </c>
    </row>
    <row r="38" spans="1:36" x14ac:dyDescent="0.3">
      <c r="A38" s="1" t="s">
        <v>81</v>
      </c>
      <c r="B38" s="61" t="s">
        <v>84</v>
      </c>
      <c r="C38" s="46">
        <v>0.27643650155801019</v>
      </c>
      <c r="D38" s="47">
        <v>0.1982323087298439</v>
      </c>
      <c r="E38" s="47">
        <v>0.88477280659970092</v>
      </c>
      <c r="F38" s="47">
        <v>0.55703107588034861</v>
      </c>
      <c r="G38" s="48">
        <v>0.29619418896178767</v>
      </c>
      <c r="H38" s="46">
        <v>4.1926415697201402E-2</v>
      </c>
      <c r="I38" s="47">
        <v>0.37465676809343845</v>
      </c>
      <c r="J38" s="47">
        <v>1.221593629998389E-2</v>
      </c>
      <c r="K38" s="47">
        <v>0.2509603123713367</v>
      </c>
      <c r="L38" s="48">
        <v>2.1999971847709226E-2</v>
      </c>
      <c r="M38" s="46">
        <v>1.2432418312805914E-2</v>
      </c>
      <c r="N38" s="47">
        <v>0</v>
      </c>
      <c r="O38" s="47">
        <v>8.0422432914343655E-3</v>
      </c>
      <c r="P38" s="47">
        <v>0</v>
      </c>
      <c r="Q38" s="48">
        <v>9.961798571552381E-3</v>
      </c>
      <c r="R38" s="46">
        <v>5.8126078172685194E-3</v>
      </c>
      <c r="S38" s="47">
        <v>1.0953053968061884E-3</v>
      </c>
      <c r="T38" s="47">
        <v>2.6763067675472551E-2</v>
      </c>
      <c r="U38" s="47">
        <v>2.1960808639346002E-2</v>
      </c>
      <c r="V38" s="48">
        <v>1.3536300702986021E-2</v>
      </c>
      <c r="W38" s="46">
        <v>2.2803794130657148E-3</v>
      </c>
      <c r="X38" s="47">
        <v>9.1035815234490319E-3</v>
      </c>
      <c r="Y38" s="47">
        <v>8.0919884402653553E-4</v>
      </c>
      <c r="Z38" s="47">
        <v>9.2962162743680395E-4</v>
      </c>
      <c r="AA38" s="47">
        <v>1.8781852887826342E-3</v>
      </c>
      <c r="AB38" s="47">
        <v>5.2573658676552848E-4</v>
      </c>
      <c r="AC38" s="47">
        <v>0</v>
      </c>
      <c r="AD38" s="47">
        <v>0</v>
      </c>
      <c r="AE38" s="48">
        <v>2.0378570895651055E-3</v>
      </c>
      <c r="AF38" s="46">
        <v>0</v>
      </c>
      <c r="AG38" s="47">
        <v>3.6060717322917266E-3</v>
      </c>
      <c r="AH38" s="47">
        <v>2.4853642751921399E-2</v>
      </c>
      <c r="AI38" s="48">
        <v>2.2144522859998326E-2</v>
      </c>
      <c r="AJ38" s="72">
        <v>1.9182589486608375E-2</v>
      </c>
    </row>
    <row r="39" spans="1:36" x14ac:dyDescent="0.3">
      <c r="A39" s="1" t="s">
        <v>81</v>
      </c>
      <c r="B39" s="61" t="s">
        <v>85</v>
      </c>
      <c r="C39" s="46">
        <v>0.46035061707103214</v>
      </c>
      <c r="D39" s="47">
        <v>0.17498710908158854</v>
      </c>
      <c r="E39" s="47">
        <v>8.3369046856377291E-2</v>
      </c>
      <c r="F39" s="47">
        <v>0.29290531315450991</v>
      </c>
      <c r="G39" s="48">
        <v>0.40468159124045128</v>
      </c>
      <c r="H39" s="46">
        <v>2.7646919832651086E-2</v>
      </c>
      <c r="I39" s="47">
        <v>4.0650755506476816E-2</v>
      </c>
      <c r="J39" s="47">
        <v>1.6017292696532161E-2</v>
      </c>
      <c r="K39" s="47">
        <v>0</v>
      </c>
      <c r="L39" s="48">
        <v>1.9418384408661081E-2</v>
      </c>
      <c r="M39" s="46">
        <v>6.7683030930664233E-3</v>
      </c>
      <c r="N39" s="47">
        <v>2.0714182235338413E-2</v>
      </c>
      <c r="O39" s="47">
        <v>3.7014325405683932E-3</v>
      </c>
      <c r="P39" s="47">
        <v>0</v>
      </c>
      <c r="Q39" s="48">
        <v>5.2391612393145734E-3</v>
      </c>
      <c r="R39" s="46">
        <v>3.3167488166147866E-3</v>
      </c>
      <c r="S39" s="47">
        <v>3.7663830897215734E-3</v>
      </c>
      <c r="T39" s="47">
        <v>5.8562133197341687E-3</v>
      </c>
      <c r="U39" s="47">
        <v>5.1800494763611579E-3</v>
      </c>
      <c r="V39" s="48">
        <v>4.2177446464241744E-3</v>
      </c>
      <c r="W39" s="46">
        <v>9.5607797931644657E-4</v>
      </c>
      <c r="X39" s="47">
        <v>1.2846998019806336E-3</v>
      </c>
      <c r="Y39" s="47">
        <v>9.3382573200730189E-4</v>
      </c>
      <c r="Z39" s="47">
        <v>2.7144709955867653E-4</v>
      </c>
      <c r="AA39" s="47">
        <v>4.3421806896257854E-4</v>
      </c>
      <c r="AB39" s="47">
        <v>5.0059623336460467E-5</v>
      </c>
      <c r="AC39" s="47">
        <v>8.8704565856084466E-2</v>
      </c>
      <c r="AD39" s="47">
        <v>0</v>
      </c>
      <c r="AE39" s="48">
        <v>3.400387723098424E-3</v>
      </c>
      <c r="AF39" s="46">
        <v>0</v>
      </c>
      <c r="AG39" s="47">
        <v>4.851541422520339E-2</v>
      </c>
      <c r="AH39" s="47">
        <v>1.4703369446417669E-2</v>
      </c>
      <c r="AI39" s="48">
        <v>2.6585521775865706E-2</v>
      </c>
      <c r="AJ39" s="72">
        <v>1.7840645494702444E-2</v>
      </c>
    </row>
    <row r="40" spans="1:36" x14ac:dyDescent="0.3">
      <c r="A40" s="1" t="s">
        <v>86</v>
      </c>
      <c r="B40" s="61" t="s">
        <v>87</v>
      </c>
      <c r="C40" s="46">
        <v>5.2668332769951851E-2</v>
      </c>
      <c r="D40" s="47">
        <v>2.9601663532623231E-2</v>
      </c>
      <c r="E40" s="47">
        <v>0.20573771102552707</v>
      </c>
      <c r="F40" s="47">
        <v>5.265431155718695E-3</v>
      </c>
      <c r="G40" s="48">
        <v>5.857388442167482E-2</v>
      </c>
      <c r="H40" s="46">
        <v>4.6563693910346447E-2</v>
      </c>
      <c r="I40" s="47">
        <v>0</v>
      </c>
      <c r="J40" s="47">
        <v>1.0144282440948154E-2</v>
      </c>
      <c r="K40" s="47">
        <v>0</v>
      </c>
      <c r="L40" s="48">
        <v>2.0242304994306543E-2</v>
      </c>
      <c r="M40" s="46">
        <v>4.9472636688734795E-3</v>
      </c>
      <c r="N40" s="47">
        <v>2.6215488078854016E-2</v>
      </c>
      <c r="O40" s="47">
        <v>4.1110087795979931E-3</v>
      </c>
      <c r="P40" s="47">
        <v>0</v>
      </c>
      <c r="Q40" s="48">
        <v>4.4413115544127526E-3</v>
      </c>
      <c r="R40" s="46">
        <v>5.9823609275727846E-4</v>
      </c>
      <c r="S40" s="47">
        <v>0</v>
      </c>
      <c r="T40" s="47">
        <v>9.8785536590931104E-4</v>
      </c>
      <c r="U40" s="47">
        <v>4.3105454752853196E-3</v>
      </c>
      <c r="V40" s="48">
        <v>1.6425144040566563E-3</v>
      </c>
      <c r="W40" s="46">
        <v>5.5542059184829974E-5</v>
      </c>
      <c r="X40" s="47">
        <v>0</v>
      </c>
      <c r="Y40" s="47">
        <v>3.3530048359795912E-3</v>
      </c>
      <c r="Z40" s="47">
        <v>3.8072656079972587E-3</v>
      </c>
      <c r="AA40" s="47">
        <v>1.3307108310794018E-3</v>
      </c>
      <c r="AB40" s="47">
        <v>1.8107267485269253E-4</v>
      </c>
      <c r="AC40" s="47">
        <v>9.6571603069255254E-5</v>
      </c>
      <c r="AD40" s="47">
        <v>0</v>
      </c>
      <c r="AE40" s="48">
        <v>2.1809559961841231E-3</v>
      </c>
      <c r="AF40" s="46">
        <v>0</v>
      </c>
      <c r="AG40" s="47">
        <v>1.2627433832750501E-2</v>
      </c>
      <c r="AH40" s="47">
        <v>6.9735282543512819E-3</v>
      </c>
      <c r="AI40" s="48">
        <v>8.5782079892946939E-3</v>
      </c>
      <c r="AJ40" s="72">
        <v>5.8067177860639547E-3</v>
      </c>
    </row>
    <row r="41" spans="1:36" x14ac:dyDescent="0.3">
      <c r="A41" s="1" t="s">
        <v>86</v>
      </c>
      <c r="B41" s="61" t="s">
        <v>88</v>
      </c>
      <c r="C41" s="46">
        <v>8.2655732399530835E-2</v>
      </c>
      <c r="D41" s="47">
        <v>3.6549589454136319E-2</v>
      </c>
      <c r="E41" s="47">
        <v>0.14731867132693072</v>
      </c>
      <c r="F41" s="47">
        <v>1.5057240550252076E-2</v>
      </c>
      <c r="G41" s="48">
        <v>8.5834764459667687E-2</v>
      </c>
      <c r="H41" s="46">
        <v>1.7595095884521947E-2</v>
      </c>
      <c r="I41" s="47">
        <v>2.2017513802937764E-2</v>
      </c>
      <c r="J41" s="47">
        <v>2.3554852198371088E-2</v>
      </c>
      <c r="K41" s="47">
        <v>2.2252964313556389E-2</v>
      </c>
      <c r="L41" s="48">
        <v>2.2792899911108468E-2</v>
      </c>
      <c r="M41" s="46">
        <v>2.4408052683712555E-2</v>
      </c>
      <c r="N41" s="47">
        <v>0</v>
      </c>
      <c r="O41" s="47">
        <v>4.1241145169915398E-3</v>
      </c>
      <c r="P41" s="47">
        <v>0</v>
      </c>
      <c r="Q41" s="48">
        <v>9.539731598192578E-3</v>
      </c>
      <c r="R41" s="46">
        <v>1.1954047833358987E-3</v>
      </c>
      <c r="S41" s="47">
        <v>0</v>
      </c>
      <c r="T41" s="47">
        <v>0</v>
      </c>
      <c r="U41" s="47">
        <v>3.0450289697610908E-3</v>
      </c>
      <c r="V41" s="48">
        <v>1.624353660407292E-3</v>
      </c>
      <c r="W41" s="46">
        <v>1.273143051472164E-4</v>
      </c>
      <c r="X41" s="47">
        <v>0</v>
      </c>
      <c r="Y41" s="47">
        <v>4.6410932758454135E-4</v>
      </c>
      <c r="Z41" s="47">
        <v>3.0668049939390784E-3</v>
      </c>
      <c r="AA41" s="47">
        <v>6.614992422548791E-4</v>
      </c>
      <c r="AB41" s="47">
        <v>2.0273915445040948E-4</v>
      </c>
      <c r="AC41" s="47">
        <v>6.1938663638399973E-5</v>
      </c>
      <c r="AD41" s="47">
        <v>1.080850977289504E-4</v>
      </c>
      <c r="AE41" s="48">
        <v>3.6779618146155833E-4</v>
      </c>
      <c r="AF41" s="46">
        <v>0</v>
      </c>
      <c r="AG41" s="47">
        <v>1.6021871369052199E-2</v>
      </c>
      <c r="AH41" s="47">
        <v>7.7098884482849073E-3</v>
      </c>
      <c r="AI41" s="48">
        <v>1.247271653086182E-2</v>
      </c>
      <c r="AJ41" s="72">
        <v>6.3373864485939038E-3</v>
      </c>
    </row>
    <row r="42" spans="1:36" x14ac:dyDescent="0.3">
      <c r="A42" s="1" t="s">
        <v>86</v>
      </c>
      <c r="B42" s="61" t="s">
        <v>89</v>
      </c>
      <c r="C42" s="46">
        <v>1.2893027859623749E-2</v>
      </c>
      <c r="D42" s="47">
        <v>0.25018401786532657</v>
      </c>
      <c r="E42" s="47">
        <v>0.14846340600983507</v>
      </c>
      <c r="F42" s="47">
        <v>5.1548718705310317E-2</v>
      </c>
      <c r="G42" s="48">
        <v>6.2982648681219819E-2</v>
      </c>
      <c r="H42" s="46">
        <v>5.2945458200285289E-2</v>
      </c>
      <c r="I42" s="47">
        <v>3.5307501150572219E-2</v>
      </c>
      <c r="J42" s="47">
        <v>1.5482030471582409E-2</v>
      </c>
      <c r="K42" s="47">
        <v>0</v>
      </c>
      <c r="L42" s="48">
        <v>2.5347398667797581E-2</v>
      </c>
      <c r="M42" s="46">
        <v>9.3350080322817039E-3</v>
      </c>
      <c r="N42" s="47">
        <v>0</v>
      </c>
      <c r="O42" s="47">
        <v>3.0229766638821785E-3</v>
      </c>
      <c r="P42" s="47">
        <v>0</v>
      </c>
      <c r="Q42" s="48">
        <v>5.0861790779675826E-3</v>
      </c>
      <c r="R42" s="46">
        <v>9.6100523697650821E-4</v>
      </c>
      <c r="S42" s="47">
        <v>0</v>
      </c>
      <c r="T42" s="47">
        <v>6.403996225086586E-4</v>
      </c>
      <c r="U42" s="47">
        <v>1.7433679610116615E-3</v>
      </c>
      <c r="V42" s="48">
        <v>1.1326799827903542E-3</v>
      </c>
      <c r="W42" s="46">
        <v>4.5281443544683533E-4</v>
      </c>
      <c r="X42" s="47">
        <v>2.714538524703957E-2</v>
      </c>
      <c r="Y42" s="47">
        <v>1.2298431728650083E-3</v>
      </c>
      <c r="Z42" s="47">
        <v>2.7816138203194023E-3</v>
      </c>
      <c r="AA42" s="47">
        <v>1.2110607092818948E-2</v>
      </c>
      <c r="AB42" s="47">
        <v>6.0225308431431103E-4</v>
      </c>
      <c r="AC42" s="47">
        <v>2.9796454571528785E-4</v>
      </c>
      <c r="AD42" s="47">
        <v>5.8385510198720458E-4</v>
      </c>
      <c r="AE42" s="48">
        <v>2.1757468461970661E-3</v>
      </c>
      <c r="AF42" s="46">
        <v>0</v>
      </c>
      <c r="AG42" s="47">
        <v>1.034818774376905E-2</v>
      </c>
      <c r="AH42" s="47">
        <v>1.1200478124371744E-2</v>
      </c>
      <c r="AI42" s="48">
        <v>1.0541469374872157E-2</v>
      </c>
      <c r="AJ42" s="72">
        <v>6.0867199548446738E-3</v>
      </c>
    </row>
    <row r="43" spans="1:36" x14ac:dyDescent="0.3">
      <c r="A43" s="1" t="s">
        <v>86</v>
      </c>
      <c r="B43" s="61" t="s">
        <v>90</v>
      </c>
      <c r="C43" s="46">
        <v>1.2604643006861056E-2</v>
      </c>
      <c r="D43" s="47">
        <v>3.3562863511400531E-2</v>
      </c>
      <c r="E43" s="47">
        <v>0.12149609143093018</v>
      </c>
      <c r="F43" s="47">
        <v>4.5415204129572791E-2</v>
      </c>
      <c r="G43" s="48">
        <v>5.670195471015084E-2</v>
      </c>
      <c r="H43" s="46">
        <v>1.7612053129388572E-2</v>
      </c>
      <c r="I43" s="47">
        <v>1.1513520267671901E-2</v>
      </c>
      <c r="J43" s="47">
        <v>9.373525630766863E-3</v>
      </c>
      <c r="K43" s="47">
        <v>0</v>
      </c>
      <c r="L43" s="48">
        <v>1.1804032143156905E-2</v>
      </c>
      <c r="M43" s="46">
        <v>9.6466703211104243E-3</v>
      </c>
      <c r="N43" s="47">
        <v>5.4184300917238049E-3</v>
      </c>
      <c r="O43" s="47">
        <v>5.7610098420196711E-3</v>
      </c>
      <c r="P43" s="47">
        <v>0</v>
      </c>
      <c r="Q43" s="48">
        <v>7.0149488089213449E-3</v>
      </c>
      <c r="R43" s="46">
        <v>1.4623827184406318E-3</v>
      </c>
      <c r="S43" s="47">
        <v>8.8208055242695231E-4</v>
      </c>
      <c r="T43" s="47">
        <v>3.4815637086381386E-3</v>
      </c>
      <c r="U43" s="47">
        <v>1.0419443515153545E-3</v>
      </c>
      <c r="V43" s="48">
        <v>1.3169964846322432E-3</v>
      </c>
      <c r="W43" s="46">
        <v>1.1136857090528298E-3</v>
      </c>
      <c r="X43" s="47">
        <v>0</v>
      </c>
      <c r="Y43" s="47">
        <v>6.4769819488752739E-4</v>
      </c>
      <c r="Z43" s="47">
        <v>8.0621809918901815E-4</v>
      </c>
      <c r="AA43" s="47">
        <v>1.0968080110439584E-3</v>
      </c>
      <c r="AB43" s="47">
        <v>2.9745649915082365E-3</v>
      </c>
      <c r="AC43" s="47">
        <v>1.4302190549783235E-3</v>
      </c>
      <c r="AD43" s="47">
        <v>0</v>
      </c>
      <c r="AE43" s="48">
        <v>9.8168114358282779E-4</v>
      </c>
      <c r="AF43" s="46">
        <v>0</v>
      </c>
      <c r="AG43" s="47">
        <v>6.3424810878759301E-3</v>
      </c>
      <c r="AH43" s="47">
        <v>8.989522483077066E-3</v>
      </c>
      <c r="AI43" s="48">
        <v>7.1552163338415888E-3</v>
      </c>
      <c r="AJ43" s="72">
        <v>4.8794161458244169E-3</v>
      </c>
    </row>
    <row r="44" spans="1:36" x14ac:dyDescent="0.3">
      <c r="A44" s="1" t="s">
        <v>86</v>
      </c>
      <c r="B44" s="61" t="s">
        <v>91</v>
      </c>
      <c r="C44" s="46">
        <v>0.11055687434566805</v>
      </c>
      <c r="D44" s="47">
        <v>9.9678095393533839E-2</v>
      </c>
      <c r="E44" s="47">
        <v>9.7239523276225703E-2</v>
      </c>
      <c r="F44" s="47">
        <v>4.1518322002071298E-2</v>
      </c>
      <c r="G44" s="48">
        <v>0.10598905242246212</v>
      </c>
      <c r="H44" s="46">
        <v>6.5065319755918866E-2</v>
      </c>
      <c r="I44" s="47">
        <v>3.1292312407102812E-2</v>
      </c>
      <c r="J44" s="47">
        <v>2.1894139119744728E-2</v>
      </c>
      <c r="K44" s="47">
        <v>0</v>
      </c>
      <c r="L44" s="48">
        <v>3.6786818548782935E-2</v>
      </c>
      <c r="M44" s="46">
        <v>6.4443575379800107E-3</v>
      </c>
      <c r="N44" s="47">
        <v>0</v>
      </c>
      <c r="O44" s="47">
        <v>4.814838132181129E-3</v>
      </c>
      <c r="P44" s="47">
        <v>6.7854946596783627E-3</v>
      </c>
      <c r="Q44" s="48">
        <v>5.3901093824981552E-3</v>
      </c>
      <c r="R44" s="46">
        <v>1.2413034297558767E-3</v>
      </c>
      <c r="S44" s="47">
        <v>7.5086686052980398E-4</v>
      </c>
      <c r="T44" s="47">
        <v>8.9213502625996987E-3</v>
      </c>
      <c r="U44" s="47">
        <v>3.7987943594509606E-3</v>
      </c>
      <c r="V44" s="48">
        <v>2.2102344833855488E-3</v>
      </c>
      <c r="W44" s="46">
        <v>5.3565233977758472E-3</v>
      </c>
      <c r="X44" s="47">
        <v>0</v>
      </c>
      <c r="Y44" s="47">
        <v>5.4369908425289121E-3</v>
      </c>
      <c r="Z44" s="47">
        <v>2.3591648576564636E-3</v>
      </c>
      <c r="AA44" s="47">
        <v>7.4617739564474699E-4</v>
      </c>
      <c r="AB44" s="47">
        <v>1.370238463297253E-3</v>
      </c>
      <c r="AC44" s="47">
        <v>0</v>
      </c>
      <c r="AD44" s="47">
        <v>2.2629857148834189E-4</v>
      </c>
      <c r="AE44" s="48">
        <v>4.4386383591711494E-3</v>
      </c>
      <c r="AF44" s="46">
        <v>1.177665479483105E-3</v>
      </c>
      <c r="AG44" s="47">
        <v>1.6971371501068904E-2</v>
      </c>
      <c r="AH44" s="47">
        <v>9.4160617505977783E-3</v>
      </c>
      <c r="AI44" s="48">
        <v>1.2358156895448781E-2</v>
      </c>
      <c r="AJ44" s="72">
        <v>1.1467764116384735E-2</v>
      </c>
    </row>
    <row r="45" spans="1:36" x14ac:dyDescent="0.3">
      <c r="A45" s="1" t="s">
        <v>86</v>
      </c>
      <c r="B45" s="61" t="s">
        <v>92</v>
      </c>
      <c r="C45" s="46">
        <v>5.9405966683745003E-2</v>
      </c>
      <c r="D45" s="47">
        <v>2.7694746601462903E-2</v>
      </c>
      <c r="E45" s="47">
        <v>0.10939497762960952</v>
      </c>
      <c r="F45" s="47">
        <v>4.7847882458751899E-2</v>
      </c>
      <c r="G45" s="48">
        <v>6.5357507373989446E-2</v>
      </c>
      <c r="H45" s="46">
        <v>1.8997689178787695E-2</v>
      </c>
      <c r="I45" s="47">
        <v>0</v>
      </c>
      <c r="J45" s="47">
        <v>1.8200862203523051E-2</v>
      </c>
      <c r="K45" s="47">
        <v>1.9058929084490781E-2</v>
      </c>
      <c r="L45" s="48">
        <v>1.8424245383823361E-2</v>
      </c>
      <c r="M45" s="46">
        <v>8.703046996986279E-3</v>
      </c>
      <c r="N45" s="47">
        <v>2.4857593510118195E-2</v>
      </c>
      <c r="O45" s="47">
        <v>4.3733016134015904E-3</v>
      </c>
      <c r="P45" s="47">
        <v>4.7684741315702538E-3</v>
      </c>
      <c r="Q45" s="48">
        <v>5.2971080373678467E-3</v>
      </c>
      <c r="R45" s="46">
        <v>8.9596389617023844E-4</v>
      </c>
      <c r="S45" s="47">
        <v>0</v>
      </c>
      <c r="T45" s="47">
        <v>6.794742537479817E-3</v>
      </c>
      <c r="U45" s="47">
        <v>3.6253612673780617E-3</v>
      </c>
      <c r="V45" s="48">
        <v>1.7234269520863684E-3</v>
      </c>
      <c r="W45" s="46">
        <v>1.9734723102463989E-3</v>
      </c>
      <c r="X45" s="47">
        <v>9.1815335337025586E-2</v>
      </c>
      <c r="Y45" s="47">
        <v>1.6902650235254119E-3</v>
      </c>
      <c r="Z45" s="47">
        <v>6.5986568768070719E-3</v>
      </c>
      <c r="AA45" s="47">
        <v>1.6856062715370072E-3</v>
      </c>
      <c r="AB45" s="47">
        <v>1.4940412023304729E-3</v>
      </c>
      <c r="AC45" s="47">
        <v>2.1120115342547359E-3</v>
      </c>
      <c r="AD45" s="47">
        <v>0</v>
      </c>
      <c r="AE45" s="48">
        <v>1.9255531090456043E-3</v>
      </c>
      <c r="AF45" s="46">
        <v>1.4012326136940085E-3</v>
      </c>
      <c r="AG45" s="47">
        <v>5.7131297862694696E-3</v>
      </c>
      <c r="AH45" s="47">
        <v>1.6002384781753268E-2</v>
      </c>
      <c r="AI45" s="48">
        <v>8.0265691962138151E-3</v>
      </c>
      <c r="AJ45" s="72">
        <v>7.1432605851551451E-3</v>
      </c>
    </row>
    <row r="46" spans="1:36" x14ac:dyDescent="0.3">
      <c r="A46" s="1" t="s">
        <v>86</v>
      </c>
      <c r="B46" s="61" t="s">
        <v>93</v>
      </c>
      <c r="C46" s="46">
        <v>0.10570307823005019</v>
      </c>
      <c r="D46" s="47">
        <v>3.0953775951859393E-2</v>
      </c>
      <c r="E46" s="47">
        <v>0.12849135652816376</v>
      </c>
      <c r="F46" s="47">
        <v>2.1954901794606171E-2</v>
      </c>
      <c r="G46" s="48">
        <v>0.1028551154519588</v>
      </c>
      <c r="H46" s="46">
        <v>1.6712056700433037E-2</v>
      </c>
      <c r="I46" s="47">
        <v>1.8229683061826242E-2</v>
      </c>
      <c r="J46" s="47">
        <v>1.9528778359754376E-2</v>
      </c>
      <c r="K46" s="47">
        <v>0</v>
      </c>
      <c r="L46" s="48">
        <v>1.816500069800393E-2</v>
      </c>
      <c r="M46" s="46">
        <v>7.9933106087306249E-3</v>
      </c>
      <c r="N46" s="47">
        <v>0</v>
      </c>
      <c r="O46" s="47">
        <v>3.7610884498259266E-3</v>
      </c>
      <c r="P46" s="47">
        <v>0</v>
      </c>
      <c r="Q46" s="48">
        <v>4.7152451093319921E-3</v>
      </c>
      <c r="R46" s="46">
        <v>1.333541397087243E-3</v>
      </c>
      <c r="S46" s="47">
        <v>0</v>
      </c>
      <c r="T46" s="47">
        <v>4.3288352017397036E-3</v>
      </c>
      <c r="U46" s="47">
        <v>1.2095617389885644E-3</v>
      </c>
      <c r="V46" s="48">
        <v>1.3247290539288928E-3</v>
      </c>
      <c r="W46" s="46">
        <v>3.4819880301172326E-3</v>
      </c>
      <c r="X46" s="47">
        <v>4.4370238556542138E-2</v>
      </c>
      <c r="Y46" s="47">
        <v>4.2397186151068812E-3</v>
      </c>
      <c r="Z46" s="47">
        <v>6.9267265554419529E-4</v>
      </c>
      <c r="AA46" s="47">
        <v>4.6452503524008865E-4</v>
      </c>
      <c r="AB46" s="47">
        <v>4.267207981312512E-4</v>
      </c>
      <c r="AC46" s="47">
        <v>0</v>
      </c>
      <c r="AD46" s="47">
        <v>3.207466990374068E-4</v>
      </c>
      <c r="AE46" s="48">
        <v>2.7754844225917992E-3</v>
      </c>
      <c r="AF46" s="46">
        <v>0</v>
      </c>
      <c r="AG46" s="47">
        <v>3.2696296290609514E-3</v>
      </c>
      <c r="AH46" s="47">
        <v>5.9953502838060975E-3</v>
      </c>
      <c r="AI46" s="48">
        <v>4.1270181920669497E-3</v>
      </c>
      <c r="AJ46" s="72">
        <v>7.6313146109634267E-3</v>
      </c>
    </row>
    <row r="47" spans="1:36" x14ac:dyDescent="0.3">
      <c r="A47" s="1" t="s">
        <v>86</v>
      </c>
      <c r="B47" s="61" t="s">
        <v>94</v>
      </c>
      <c r="C47" s="46">
        <v>5.1949977868468451E-2</v>
      </c>
      <c r="D47" s="47">
        <v>4.5011644107076067E-2</v>
      </c>
      <c r="E47" s="47">
        <v>0.39832036319839825</v>
      </c>
      <c r="F47" s="47">
        <v>0.17790305521271424</v>
      </c>
      <c r="G47" s="48">
        <v>0.27129401266583997</v>
      </c>
      <c r="H47" s="46">
        <v>2.5909119518086582E-2</v>
      </c>
      <c r="I47" s="47">
        <v>0.14469791859927073</v>
      </c>
      <c r="J47" s="47">
        <v>1.3177184664527225E-2</v>
      </c>
      <c r="K47" s="47">
        <v>6.5761947471731239E-2</v>
      </c>
      <c r="L47" s="48">
        <v>1.7456126621505644E-2</v>
      </c>
      <c r="M47" s="46">
        <v>1.3878344562138442E-2</v>
      </c>
      <c r="N47" s="47">
        <v>0</v>
      </c>
      <c r="O47" s="47">
        <v>4.0176484876962813E-3</v>
      </c>
      <c r="P47" s="47">
        <v>0</v>
      </c>
      <c r="Q47" s="48">
        <v>7.167294873592793E-3</v>
      </c>
      <c r="R47" s="46">
        <v>3.6104419397523626E-3</v>
      </c>
      <c r="S47" s="47">
        <v>0</v>
      </c>
      <c r="T47" s="47">
        <v>4.3131874336806925E-3</v>
      </c>
      <c r="U47" s="47">
        <v>2.367708696691393E-3</v>
      </c>
      <c r="V47" s="48">
        <v>3.206573026453345E-3</v>
      </c>
      <c r="W47" s="46">
        <v>3.5772290028153954E-3</v>
      </c>
      <c r="X47" s="47">
        <v>0</v>
      </c>
      <c r="Y47" s="47">
        <v>2.1098097579100076E-3</v>
      </c>
      <c r="Z47" s="47">
        <v>9.0468523599293734E-4</v>
      </c>
      <c r="AA47" s="47">
        <v>4.1060443714145028E-4</v>
      </c>
      <c r="AB47" s="47">
        <v>1.6727532893113077E-4</v>
      </c>
      <c r="AC47" s="47">
        <v>3.1276712690601075E-4</v>
      </c>
      <c r="AD47" s="47">
        <v>1.6966283869830978E-3</v>
      </c>
      <c r="AE47" s="48">
        <v>2.4822617427959757E-3</v>
      </c>
      <c r="AF47" s="46">
        <v>0</v>
      </c>
      <c r="AG47" s="47">
        <v>1.2238368791221609E-2</v>
      </c>
      <c r="AH47" s="47">
        <v>1.4709049603277298E-2</v>
      </c>
      <c r="AI47" s="48">
        <v>1.3302133427988539E-2</v>
      </c>
      <c r="AJ47" s="72">
        <v>1.5431967632524532E-2</v>
      </c>
    </row>
    <row r="48" spans="1:36" x14ac:dyDescent="0.3">
      <c r="A48" s="1" t="s">
        <v>86</v>
      </c>
      <c r="B48" s="61" t="s">
        <v>95</v>
      </c>
      <c r="C48" s="46">
        <v>5.5345218802658601E-2</v>
      </c>
      <c r="D48" s="47">
        <v>2.7551315344914774E-2</v>
      </c>
      <c r="E48" s="47">
        <v>3.4954634786685555E-2</v>
      </c>
      <c r="F48" s="47">
        <v>0</v>
      </c>
      <c r="G48" s="48">
        <v>4.817508089501274E-2</v>
      </c>
      <c r="H48" s="46">
        <v>2.4018202268718623E-2</v>
      </c>
      <c r="I48" s="47">
        <v>3.3177523186176075E-2</v>
      </c>
      <c r="J48" s="47">
        <v>1.2412117119039247E-2</v>
      </c>
      <c r="K48" s="47">
        <v>0</v>
      </c>
      <c r="L48" s="48">
        <v>1.6949003563612373E-2</v>
      </c>
      <c r="M48" s="46">
        <v>8.3558078441092355E-3</v>
      </c>
      <c r="N48" s="47">
        <v>0</v>
      </c>
      <c r="O48" s="47">
        <v>8.3878992330278131E-3</v>
      </c>
      <c r="P48" s="47">
        <v>8.3754561528822675E-3</v>
      </c>
      <c r="Q48" s="48">
        <v>8.3743229501022174E-3</v>
      </c>
      <c r="R48" s="46">
        <v>5.3231069967405191E-4</v>
      </c>
      <c r="S48" s="47">
        <v>0</v>
      </c>
      <c r="T48" s="47">
        <v>3.9951798396989445E-2</v>
      </c>
      <c r="U48" s="47">
        <v>1.1204443814942697E-3</v>
      </c>
      <c r="V48" s="48">
        <v>1.4262798559557424E-3</v>
      </c>
      <c r="W48" s="46">
        <v>2.5817220859377906E-3</v>
      </c>
      <c r="X48" s="47">
        <v>5.7048304492688532E-3</v>
      </c>
      <c r="Y48" s="47">
        <v>2.1700882912997484E-4</v>
      </c>
      <c r="Z48" s="47">
        <v>1.0761083197751401E-2</v>
      </c>
      <c r="AA48" s="47">
        <v>2.8140460147629804E-4</v>
      </c>
      <c r="AB48" s="47">
        <v>6.0079250096105861E-4</v>
      </c>
      <c r="AC48" s="47">
        <v>6.6890201790613651E-4</v>
      </c>
      <c r="AD48" s="47">
        <v>7.2511779116579611E-3</v>
      </c>
      <c r="AE48" s="48">
        <v>9.1307631005803803E-4</v>
      </c>
      <c r="AF48" s="46">
        <v>0</v>
      </c>
      <c r="AG48" s="47">
        <v>6.7594009337414353E-3</v>
      </c>
      <c r="AH48" s="47">
        <v>9.6741698848805784E-3</v>
      </c>
      <c r="AI48" s="48">
        <v>7.863831844208774E-3</v>
      </c>
      <c r="AJ48" s="72">
        <v>6.0869861344442604E-3</v>
      </c>
    </row>
    <row r="49" spans="1:36" x14ac:dyDescent="0.3">
      <c r="A49" s="1" t="s">
        <v>96</v>
      </c>
      <c r="B49" s="61" t="s">
        <v>97</v>
      </c>
      <c r="C49" s="46">
        <v>0.28196488948498249</v>
      </c>
      <c r="D49" s="47">
        <v>6.8256058846272061E-2</v>
      </c>
      <c r="E49" s="47">
        <v>0</v>
      </c>
      <c r="F49" s="47">
        <v>0</v>
      </c>
      <c r="G49" s="48">
        <v>0.26602140398793006</v>
      </c>
      <c r="H49" s="46">
        <v>1.395604142549306E-2</v>
      </c>
      <c r="I49" s="47">
        <v>0</v>
      </c>
      <c r="J49" s="47">
        <v>1.5903248044603521E-2</v>
      </c>
      <c r="K49" s="47">
        <v>0</v>
      </c>
      <c r="L49" s="48">
        <v>1.4902186018316541E-2</v>
      </c>
      <c r="M49" s="46">
        <v>6.1697959444059029E-3</v>
      </c>
      <c r="N49" s="47">
        <v>0</v>
      </c>
      <c r="O49" s="47">
        <v>7.8472043857395202E-3</v>
      </c>
      <c r="P49" s="47">
        <v>0</v>
      </c>
      <c r="Q49" s="48">
        <v>7.2258979002511794E-3</v>
      </c>
      <c r="R49" s="46">
        <v>3.1364129011610363E-3</v>
      </c>
      <c r="S49" s="47">
        <v>2.916242811414136E-2</v>
      </c>
      <c r="T49" s="47">
        <v>3.1285793276302237E-2</v>
      </c>
      <c r="U49" s="47">
        <v>9.5163791669763825E-3</v>
      </c>
      <c r="V49" s="48">
        <v>5.1189461913328637E-3</v>
      </c>
      <c r="W49" s="46">
        <v>3.5057335228109742E-3</v>
      </c>
      <c r="X49" s="47">
        <v>0</v>
      </c>
      <c r="Y49" s="47">
        <v>2.6703778102890011E-3</v>
      </c>
      <c r="Z49" s="47">
        <v>0</v>
      </c>
      <c r="AA49" s="47">
        <v>5.0970453730341793E-2</v>
      </c>
      <c r="AB49" s="47">
        <v>4.316515674227624E-5</v>
      </c>
      <c r="AC49" s="47">
        <v>1.05491796355405E-3</v>
      </c>
      <c r="AD49" s="47">
        <v>0</v>
      </c>
      <c r="AE49" s="48">
        <v>9.0678210650880827E-3</v>
      </c>
      <c r="AF49" s="46">
        <v>0</v>
      </c>
      <c r="AG49" s="47">
        <v>4.6135070896502249E-3</v>
      </c>
      <c r="AH49" s="47">
        <v>8.046273123771739E-3</v>
      </c>
      <c r="AI49" s="48">
        <v>5.582423064068298E-3</v>
      </c>
      <c r="AJ49" s="72">
        <v>1.6141114441400338E-2</v>
      </c>
    </row>
    <row r="50" spans="1:36" x14ac:dyDescent="0.3">
      <c r="A50" s="1" t="s">
        <v>96</v>
      </c>
      <c r="B50" s="61" t="s">
        <v>98</v>
      </c>
      <c r="C50" s="46">
        <v>0.57297396191224981</v>
      </c>
      <c r="D50" s="47">
        <v>0.33297863058575972</v>
      </c>
      <c r="E50" s="47">
        <v>0.59054123296405636</v>
      </c>
      <c r="F50" s="47">
        <v>0.24192852630447131</v>
      </c>
      <c r="G50" s="48">
        <v>0.52501180122491298</v>
      </c>
      <c r="H50" s="46">
        <v>2.3774689890772333E-2</v>
      </c>
      <c r="I50" s="47">
        <v>0</v>
      </c>
      <c r="J50" s="47">
        <v>1.7560730200755763E-2</v>
      </c>
      <c r="K50" s="47">
        <v>0</v>
      </c>
      <c r="L50" s="48">
        <v>2.0031161345545258E-2</v>
      </c>
      <c r="M50" s="46">
        <v>9.6495311571969337E-3</v>
      </c>
      <c r="N50" s="47">
        <v>0</v>
      </c>
      <c r="O50" s="47">
        <v>4.0043349881400655E-3</v>
      </c>
      <c r="P50" s="47">
        <v>0</v>
      </c>
      <c r="Q50" s="48">
        <v>5.2196069083562009E-3</v>
      </c>
      <c r="R50" s="46">
        <v>2.0055896100957529E-3</v>
      </c>
      <c r="S50" s="47">
        <v>0</v>
      </c>
      <c r="T50" s="47">
        <v>3.3006138204737384E-2</v>
      </c>
      <c r="U50" s="47">
        <v>3.8078580937185571E-3</v>
      </c>
      <c r="V50" s="48">
        <v>3.8447219305813838E-3</v>
      </c>
      <c r="W50" s="46">
        <v>3.2250664948561187E-3</v>
      </c>
      <c r="X50" s="47">
        <v>3.0080824978912658E-2</v>
      </c>
      <c r="Y50" s="47">
        <v>9.3735485265794539E-4</v>
      </c>
      <c r="Z50" s="47">
        <v>0</v>
      </c>
      <c r="AA50" s="47">
        <v>3.2531107431650746E-3</v>
      </c>
      <c r="AB50" s="47">
        <v>1.1144272197339258E-3</v>
      </c>
      <c r="AC50" s="47">
        <v>4.6470196346901039E-3</v>
      </c>
      <c r="AD50" s="47">
        <v>1.4481458171851629E-4</v>
      </c>
      <c r="AE50" s="48">
        <v>2.3871441824507181E-3</v>
      </c>
      <c r="AF50" s="46">
        <v>0</v>
      </c>
      <c r="AG50" s="47">
        <v>1.0361853781170598E-2</v>
      </c>
      <c r="AH50" s="47">
        <v>2.141665264103149E-2</v>
      </c>
      <c r="AI50" s="48">
        <v>1.6897323240674011E-2</v>
      </c>
      <c r="AJ50" s="72">
        <v>1.6104956730328145E-2</v>
      </c>
    </row>
    <row r="51" spans="1:36" x14ac:dyDescent="0.3">
      <c r="A51" s="1" t="s">
        <v>96</v>
      </c>
      <c r="B51" s="61" t="s">
        <v>99</v>
      </c>
      <c r="C51" s="46">
        <v>2.9905693859825208E-2</v>
      </c>
      <c r="D51" s="47">
        <v>4.0962719605410619E-2</v>
      </c>
      <c r="E51" s="47">
        <v>0.11743394791685571</v>
      </c>
      <c r="F51" s="47">
        <v>0</v>
      </c>
      <c r="G51" s="48">
        <v>4.3257731671878623E-2</v>
      </c>
      <c r="H51" s="46">
        <v>4.3295784740776118E-2</v>
      </c>
      <c r="I51" s="47">
        <v>9.2604185193306501E-2</v>
      </c>
      <c r="J51" s="47">
        <v>2.2895145864785971E-2</v>
      </c>
      <c r="K51" s="47">
        <v>1.2233593937709484E-2</v>
      </c>
      <c r="L51" s="48">
        <v>3.076489983234473E-2</v>
      </c>
      <c r="M51" s="46">
        <v>3.7912155932406696E-2</v>
      </c>
      <c r="N51" s="47">
        <v>0</v>
      </c>
      <c r="O51" s="47">
        <v>4.850018200732103E-3</v>
      </c>
      <c r="P51" s="47">
        <v>0</v>
      </c>
      <c r="Q51" s="48">
        <v>1.2233075487792896E-2</v>
      </c>
      <c r="R51" s="46">
        <v>2.7063074083288107E-3</v>
      </c>
      <c r="S51" s="47">
        <v>0</v>
      </c>
      <c r="T51" s="47">
        <v>2.7123494916876235E-3</v>
      </c>
      <c r="U51" s="47">
        <v>2.0855390786405133E-3</v>
      </c>
      <c r="V51" s="48">
        <v>2.5203459575319684E-3</v>
      </c>
      <c r="W51" s="46">
        <v>9.5767437049875271E-4</v>
      </c>
      <c r="X51" s="47">
        <v>0</v>
      </c>
      <c r="Y51" s="47">
        <v>8.3396433794601739E-4</v>
      </c>
      <c r="Z51" s="47">
        <v>1.8185153811381086E-3</v>
      </c>
      <c r="AA51" s="47">
        <v>1.7183578548716012E-3</v>
      </c>
      <c r="AB51" s="47">
        <v>1.2304605010184473E-3</v>
      </c>
      <c r="AC51" s="47">
        <v>3.1694460468980742E-3</v>
      </c>
      <c r="AD51" s="47">
        <v>0</v>
      </c>
      <c r="AE51" s="48">
        <v>1.1325239109681662E-3</v>
      </c>
      <c r="AF51" s="46">
        <v>0</v>
      </c>
      <c r="AG51" s="47">
        <v>8.2817084188110555E-4</v>
      </c>
      <c r="AH51" s="47">
        <v>7.6099192333681101E-3</v>
      </c>
      <c r="AI51" s="48">
        <v>6.0459390231814578E-3</v>
      </c>
      <c r="AJ51" s="72">
        <v>7.4193212398025801E-3</v>
      </c>
    </row>
    <row r="52" spans="1:36" x14ac:dyDescent="0.3">
      <c r="A52" s="1" t="s">
        <v>96</v>
      </c>
      <c r="B52" s="61" t="s">
        <v>100</v>
      </c>
      <c r="C52" s="46">
        <v>0.20917798173412586</v>
      </c>
      <c r="D52" s="47">
        <v>0.12543430852338877</v>
      </c>
      <c r="E52" s="47">
        <v>0.32770013261127773</v>
      </c>
      <c r="F52" s="47">
        <v>0.27892032079207879</v>
      </c>
      <c r="G52" s="48">
        <v>0.22530965421181315</v>
      </c>
      <c r="H52" s="46">
        <v>4.0216485314465776E-2</v>
      </c>
      <c r="I52" s="47">
        <v>0.22097871160691407</v>
      </c>
      <c r="J52" s="47">
        <v>9.1260203078659934E-3</v>
      </c>
      <c r="K52" s="47">
        <v>0.11981334817046921</v>
      </c>
      <c r="L52" s="48">
        <v>2.2812901320270695E-2</v>
      </c>
      <c r="M52" s="46">
        <v>1.6104624335680079E-2</v>
      </c>
      <c r="N52" s="47">
        <v>0</v>
      </c>
      <c r="O52" s="47">
        <v>7.6856211770490006E-3</v>
      </c>
      <c r="P52" s="47">
        <v>0</v>
      </c>
      <c r="Q52" s="48">
        <v>9.7782198762745021E-3</v>
      </c>
      <c r="R52" s="46">
        <v>2.8898146771472039E-3</v>
      </c>
      <c r="S52" s="47">
        <v>0</v>
      </c>
      <c r="T52" s="47">
        <v>4.6919322176325945E-3</v>
      </c>
      <c r="U52" s="47">
        <v>5.2298621207547283E-3</v>
      </c>
      <c r="V52" s="48">
        <v>3.7344564510709837E-3</v>
      </c>
      <c r="W52" s="46">
        <v>4.8967215917413787E-3</v>
      </c>
      <c r="X52" s="47">
        <v>1.2054908638040122E-2</v>
      </c>
      <c r="Y52" s="47">
        <v>4.652142323197452E-3</v>
      </c>
      <c r="Z52" s="47">
        <v>2.7064608742459712E-2</v>
      </c>
      <c r="AA52" s="47">
        <v>1.5061896959064557E-2</v>
      </c>
      <c r="AB52" s="47">
        <v>7.9114124842544348E-3</v>
      </c>
      <c r="AC52" s="47">
        <v>8.5488167963461443E-3</v>
      </c>
      <c r="AD52" s="47">
        <v>2.2896768936433278E-3</v>
      </c>
      <c r="AE52" s="48">
        <v>7.0674374764556408E-3</v>
      </c>
      <c r="AF52" s="46">
        <v>1.7061994329781147E-2</v>
      </c>
      <c r="AG52" s="47">
        <v>8.697098693109806E-3</v>
      </c>
      <c r="AH52" s="47">
        <v>1.4058200402931695E-2</v>
      </c>
      <c r="AI52" s="48">
        <v>1.2110195097532465E-2</v>
      </c>
      <c r="AJ52" s="72">
        <v>1.4862116072973341E-2</v>
      </c>
    </row>
    <row r="53" spans="1:36" x14ac:dyDescent="0.3">
      <c r="A53" s="1" t="s">
        <v>96</v>
      </c>
      <c r="B53" s="61" t="s">
        <v>101</v>
      </c>
      <c r="C53" s="46">
        <v>0.30518366716226519</v>
      </c>
      <c r="D53" s="47">
        <v>0.17418850106115263</v>
      </c>
      <c r="E53" s="47">
        <v>0.22797916639828192</v>
      </c>
      <c r="F53" s="47">
        <v>0.24020289118701382</v>
      </c>
      <c r="G53" s="48">
        <v>0.24174302185763685</v>
      </c>
      <c r="H53" s="46">
        <v>5.2730297174574142E-2</v>
      </c>
      <c r="I53" s="47">
        <v>0</v>
      </c>
      <c r="J53" s="47">
        <v>1.5456499341216227E-2</v>
      </c>
      <c r="K53" s="47">
        <v>0.44855794850855291</v>
      </c>
      <c r="L53" s="48">
        <v>2.056243531635963E-2</v>
      </c>
      <c r="M53" s="46">
        <v>1.2416188268634739E-2</v>
      </c>
      <c r="N53" s="47">
        <v>0.54738610093335871</v>
      </c>
      <c r="O53" s="47">
        <v>5.9755267532435536E-3</v>
      </c>
      <c r="P53" s="47">
        <v>8.475514381072743E-4</v>
      </c>
      <c r="Q53" s="48">
        <v>7.5108648406378153E-3</v>
      </c>
      <c r="R53" s="46">
        <v>1.7724653376654767E-3</v>
      </c>
      <c r="S53" s="47">
        <v>0</v>
      </c>
      <c r="T53" s="47">
        <v>3.4231072275383974E-2</v>
      </c>
      <c r="U53" s="47">
        <v>2.902644170656454E-3</v>
      </c>
      <c r="V53" s="48">
        <v>3.6301636594672435E-3</v>
      </c>
      <c r="W53" s="46">
        <v>8.7937741254477697E-4</v>
      </c>
      <c r="X53" s="47">
        <v>2.0443984705557131E-3</v>
      </c>
      <c r="Y53" s="47">
        <v>7.7498848739753837E-3</v>
      </c>
      <c r="Z53" s="47">
        <v>3.1204494243271407E-3</v>
      </c>
      <c r="AA53" s="47">
        <v>6.3254481344928685E-4</v>
      </c>
      <c r="AB53" s="47">
        <v>6.430562120153684E-4</v>
      </c>
      <c r="AC53" s="47">
        <v>4.3659292156140544E-4</v>
      </c>
      <c r="AD53" s="47">
        <v>8.6264221528750814E-5</v>
      </c>
      <c r="AE53" s="48">
        <v>2.4876207543372414E-3</v>
      </c>
      <c r="AF53" s="46">
        <v>0</v>
      </c>
      <c r="AG53" s="47">
        <v>4.6919145425976978E-3</v>
      </c>
      <c r="AH53" s="47">
        <v>1.0865418642440771E-2</v>
      </c>
      <c r="AI53" s="48">
        <v>8.8232800576167926E-3</v>
      </c>
      <c r="AJ53" s="72">
        <v>1.7642100171416271E-2</v>
      </c>
    </row>
    <row r="54" spans="1:36" x14ac:dyDescent="0.3">
      <c r="A54" s="1" t="s">
        <v>96</v>
      </c>
      <c r="B54" s="61" t="s">
        <v>102</v>
      </c>
      <c r="C54" s="46">
        <v>0.59597180697838137</v>
      </c>
      <c r="D54" s="47">
        <v>6.5764707013542534E-2</v>
      </c>
      <c r="E54" s="47">
        <v>0.20863579583373454</v>
      </c>
      <c r="F54" s="47">
        <v>0.1599166555598702</v>
      </c>
      <c r="G54" s="48">
        <v>0.35947597009751669</v>
      </c>
      <c r="H54" s="46">
        <v>4.1575501156895782E-2</v>
      </c>
      <c r="I54" s="47">
        <v>9.4032114458040897E-2</v>
      </c>
      <c r="J54" s="47">
        <v>1.6862071230864223E-2</v>
      </c>
      <c r="K54" s="47">
        <v>5.2648003616004059E-2</v>
      </c>
      <c r="L54" s="48">
        <v>2.4084203618656132E-2</v>
      </c>
      <c r="M54" s="46">
        <v>8.790726362807354E-3</v>
      </c>
      <c r="N54" s="47">
        <v>0</v>
      </c>
      <c r="O54" s="47">
        <v>5.6794865237529283E-3</v>
      </c>
      <c r="P54" s="47">
        <v>2.5358730117928111E-2</v>
      </c>
      <c r="Q54" s="48">
        <v>6.5276557861527135E-3</v>
      </c>
      <c r="R54" s="46">
        <v>1.1508687362836781E-3</v>
      </c>
      <c r="S54" s="47">
        <v>2.6419750121586061E-3</v>
      </c>
      <c r="T54" s="47">
        <v>1.1716122215203696E-2</v>
      </c>
      <c r="U54" s="47">
        <v>3.2449863051028558E-3</v>
      </c>
      <c r="V54" s="48">
        <v>2.2079732892208554E-3</v>
      </c>
      <c r="W54" s="46">
        <v>1.2783312888647501E-2</v>
      </c>
      <c r="X54" s="47">
        <v>2.6194981683869498E-3</v>
      </c>
      <c r="Y54" s="47">
        <v>1.818995933040255E-3</v>
      </c>
      <c r="Z54" s="47">
        <v>9.0992437788923889E-4</v>
      </c>
      <c r="AA54" s="47">
        <v>3.5911687772216706E-4</v>
      </c>
      <c r="AB54" s="47">
        <v>8.8087691631529865E-4</v>
      </c>
      <c r="AC54" s="47">
        <v>5.1463184263355265E-4</v>
      </c>
      <c r="AD54" s="47">
        <v>0</v>
      </c>
      <c r="AE54" s="48">
        <v>3.5503094506317348E-3</v>
      </c>
      <c r="AF54" s="46">
        <v>9.3607153210593767E-4</v>
      </c>
      <c r="AG54" s="47">
        <v>2.5949957253301502E-3</v>
      </c>
      <c r="AH54" s="47">
        <v>6.6931296048234959E-3</v>
      </c>
      <c r="AI54" s="48">
        <v>4.8257645215567914E-3</v>
      </c>
      <c r="AJ54" s="72">
        <v>1.6028073206857736E-2</v>
      </c>
    </row>
    <row r="55" spans="1:36" x14ac:dyDescent="0.3">
      <c r="A55" s="1" t="s">
        <v>96</v>
      </c>
      <c r="B55" s="61" t="s">
        <v>103</v>
      </c>
      <c r="C55" s="46">
        <v>4.2003508897609045E-2</v>
      </c>
      <c r="D55" s="47">
        <v>9.0872891243317933E-2</v>
      </c>
      <c r="E55" s="47">
        <v>0.23559591333215726</v>
      </c>
      <c r="F55" s="47">
        <v>8.9639212849552063E-2</v>
      </c>
      <c r="G55" s="48">
        <v>0.15214591588178064</v>
      </c>
      <c r="H55" s="46">
        <v>3.7075812244032211E-2</v>
      </c>
      <c r="I55" s="47">
        <v>0.16425378167961854</v>
      </c>
      <c r="J55" s="47">
        <v>1.4044590189169738E-2</v>
      </c>
      <c r="K55" s="47">
        <v>0</v>
      </c>
      <c r="L55" s="48">
        <v>2.6117048153142659E-2</v>
      </c>
      <c r="M55" s="46">
        <v>5.1692648534900588E-3</v>
      </c>
      <c r="N55" s="47">
        <v>5.543308359864741E-2</v>
      </c>
      <c r="O55" s="47">
        <v>7.9982549569174322E-3</v>
      </c>
      <c r="P55" s="47">
        <v>2.3002722915834509E-3</v>
      </c>
      <c r="Q55" s="48">
        <v>6.9657802629157902E-3</v>
      </c>
      <c r="R55" s="46">
        <v>1.0796165216998325E-3</v>
      </c>
      <c r="S55" s="47">
        <v>0</v>
      </c>
      <c r="T55" s="47">
        <v>4.6775230497105059E-3</v>
      </c>
      <c r="U55" s="47">
        <v>7.1207586213923213E-4</v>
      </c>
      <c r="V55" s="48">
        <v>9.8481627504989487E-4</v>
      </c>
      <c r="W55" s="46">
        <v>2.2911861170182655E-3</v>
      </c>
      <c r="X55" s="47">
        <v>0</v>
      </c>
      <c r="Y55" s="47">
        <v>3.612300038645539E-4</v>
      </c>
      <c r="Z55" s="47">
        <v>1.0273758406424999E-3</v>
      </c>
      <c r="AA55" s="47">
        <v>1.2941413656464658E-3</v>
      </c>
      <c r="AB55" s="47">
        <v>1.3821526177065042E-2</v>
      </c>
      <c r="AC55" s="47">
        <v>2.1850525887714942E-4</v>
      </c>
      <c r="AD55" s="47">
        <v>0</v>
      </c>
      <c r="AE55" s="48">
        <v>1.8796619699740431E-3</v>
      </c>
      <c r="AF55" s="46">
        <v>0</v>
      </c>
      <c r="AG55" s="47">
        <v>1.7340205448549606E-3</v>
      </c>
      <c r="AH55" s="47">
        <v>7.6433332139147509E-3</v>
      </c>
      <c r="AI55" s="48">
        <v>4.3674296552159266E-3</v>
      </c>
      <c r="AJ55" s="72">
        <v>8.6576163608184948E-3</v>
      </c>
    </row>
    <row r="56" spans="1:36" x14ac:dyDescent="0.3">
      <c r="A56" s="1" t="s">
        <v>96</v>
      </c>
      <c r="B56" s="61" t="s">
        <v>104</v>
      </c>
      <c r="C56" s="46">
        <v>3.4722054994105349E-2</v>
      </c>
      <c r="D56" s="47">
        <v>2.1599602745516228E-2</v>
      </c>
      <c r="E56" s="47">
        <v>0.14290463848586579</v>
      </c>
      <c r="F56" s="47">
        <v>0.12895756706203018</v>
      </c>
      <c r="G56" s="48">
        <v>9.371592164771185E-2</v>
      </c>
      <c r="H56" s="46">
        <v>2.6445001640919077E-2</v>
      </c>
      <c r="I56" s="47">
        <v>4.8015643520505202E-3</v>
      </c>
      <c r="J56" s="47">
        <v>1.4674155536725672E-2</v>
      </c>
      <c r="K56" s="47">
        <v>0</v>
      </c>
      <c r="L56" s="48">
        <v>1.8845596296545815E-2</v>
      </c>
      <c r="M56" s="46">
        <v>5.3976616365865272E-3</v>
      </c>
      <c r="N56" s="47">
        <v>0</v>
      </c>
      <c r="O56" s="47">
        <v>1.3791216998210603E-2</v>
      </c>
      <c r="P56" s="47">
        <v>0</v>
      </c>
      <c r="Q56" s="48">
        <v>1.0298929016770207E-2</v>
      </c>
      <c r="R56" s="46">
        <v>1.2153322581123199E-2</v>
      </c>
      <c r="S56" s="47">
        <v>6.6222398510280986E-2</v>
      </c>
      <c r="T56" s="47">
        <v>3.5419011127147851E-3</v>
      </c>
      <c r="U56" s="47">
        <v>4.4676231171576324E-4</v>
      </c>
      <c r="V56" s="48">
        <v>9.0651745224409296E-3</v>
      </c>
      <c r="W56" s="46">
        <v>1.0037442327691153E-2</v>
      </c>
      <c r="X56" s="47">
        <v>0</v>
      </c>
      <c r="Y56" s="47">
        <v>1.0475877058872894E-3</v>
      </c>
      <c r="Z56" s="47">
        <v>3.9404175122581112E-2</v>
      </c>
      <c r="AA56" s="47">
        <v>6.2373648481559496E-4</v>
      </c>
      <c r="AB56" s="47">
        <v>3.8199026514664832E-3</v>
      </c>
      <c r="AC56" s="47">
        <v>2.3866444028235062E-4</v>
      </c>
      <c r="AD56" s="47">
        <v>7.2351928205268594E-4</v>
      </c>
      <c r="AE56" s="48">
        <v>2.7262785557233341E-3</v>
      </c>
      <c r="AF56" s="46">
        <v>0</v>
      </c>
      <c r="AG56" s="47">
        <v>4.0244427576681951E-2</v>
      </c>
      <c r="AH56" s="47">
        <v>1.8552525365355663E-2</v>
      </c>
      <c r="AI56" s="48">
        <v>2.8770472283754962E-2</v>
      </c>
      <c r="AJ56" s="72">
        <v>9.1830377455706189E-3</v>
      </c>
    </row>
    <row r="57" spans="1:36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0.19481743160339909</v>
      </c>
      <c r="F57" s="47">
        <v>8.3791621546222203E-2</v>
      </c>
      <c r="G57" s="48">
        <v>0.17980477389910474</v>
      </c>
      <c r="H57" s="46">
        <v>1.6002285453163855E-2</v>
      </c>
      <c r="I57" s="47">
        <v>7.8885100017040011E-3</v>
      </c>
      <c r="J57" s="47">
        <v>1.2379960512994764E-2</v>
      </c>
      <c r="K57" s="47">
        <v>0</v>
      </c>
      <c r="L57" s="48">
        <v>1.3678461831546343E-2</v>
      </c>
      <c r="M57" s="46">
        <v>3.897958274575372E-3</v>
      </c>
      <c r="N57" s="47">
        <v>0</v>
      </c>
      <c r="O57" s="47">
        <v>2.1326542153346077E-3</v>
      </c>
      <c r="P57" s="47">
        <v>0</v>
      </c>
      <c r="Q57" s="48">
        <v>2.9056575618819397E-3</v>
      </c>
      <c r="R57" s="46">
        <v>3.9012883420726783E-4</v>
      </c>
      <c r="S57" s="47">
        <v>0</v>
      </c>
      <c r="T57" s="47">
        <v>0</v>
      </c>
      <c r="U57" s="47">
        <v>2.6614887825198836E-3</v>
      </c>
      <c r="V57" s="48">
        <v>1.1400371173924491E-3</v>
      </c>
      <c r="W57" s="46">
        <v>7.5749467668915962E-4</v>
      </c>
      <c r="X57" s="47">
        <v>1.0058416498813551E-3</v>
      </c>
      <c r="Y57" s="47">
        <v>3.1779362997001135E-4</v>
      </c>
      <c r="Z57" s="47">
        <v>2.6814948505073572E-3</v>
      </c>
      <c r="AA57" s="47">
        <v>1.2005581075277766E-3</v>
      </c>
      <c r="AB57" s="47">
        <v>1.394082539275266E-3</v>
      </c>
      <c r="AC57" s="47">
        <v>2.1836547648213799E-4</v>
      </c>
      <c r="AD57" s="47">
        <v>3.9675199930561387E-5</v>
      </c>
      <c r="AE57" s="48">
        <v>6.4597017901832571E-4</v>
      </c>
      <c r="AF57" s="46">
        <v>0</v>
      </c>
      <c r="AG57" s="47">
        <v>4.940986945409849E-3</v>
      </c>
      <c r="AH57" s="47">
        <v>1.1784224913205594E-2</v>
      </c>
      <c r="AI57" s="48">
        <v>8.5095292295674658E-3</v>
      </c>
      <c r="AJ57" s="72">
        <v>7.3802772515192561E-3</v>
      </c>
    </row>
    <row r="58" spans="1:36" x14ac:dyDescent="0.3">
      <c r="A58" s="1" t="s">
        <v>96</v>
      </c>
      <c r="B58" s="61" t="s">
        <v>106</v>
      </c>
      <c r="C58" s="46">
        <v>2.3532384622932785E-2</v>
      </c>
      <c r="D58" s="47">
        <v>5.8449293644682508E-2</v>
      </c>
      <c r="E58" s="47">
        <v>5.5139709796480925E-2</v>
      </c>
      <c r="F58" s="47">
        <v>0</v>
      </c>
      <c r="G58" s="48">
        <v>3.5984333355110469E-2</v>
      </c>
      <c r="H58" s="46">
        <v>3.1166350458463769E-2</v>
      </c>
      <c r="I58" s="47">
        <v>2.0040072860563595E-2</v>
      </c>
      <c r="J58" s="47">
        <v>2.8483320175549037E-2</v>
      </c>
      <c r="K58" s="47">
        <v>0</v>
      </c>
      <c r="L58" s="48">
        <v>2.9195687618800568E-2</v>
      </c>
      <c r="M58" s="46">
        <v>3.8695523017881011E-3</v>
      </c>
      <c r="N58" s="47">
        <v>0</v>
      </c>
      <c r="O58" s="47">
        <v>2.3001189703205057E-3</v>
      </c>
      <c r="P58" s="47">
        <v>0</v>
      </c>
      <c r="Q58" s="48">
        <v>2.7280291159254705E-3</v>
      </c>
      <c r="R58" s="46">
        <v>2.049648675603389E-3</v>
      </c>
      <c r="S58" s="47">
        <v>0</v>
      </c>
      <c r="T58" s="47">
        <v>9.7374145588384007E-3</v>
      </c>
      <c r="U58" s="47">
        <v>1.9990584791522502E-3</v>
      </c>
      <c r="V58" s="48">
        <v>2.256839880178546E-3</v>
      </c>
      <c r="W58" s="46">
        <v>7.6605453281300201E-4</v>
      </c>
      <c r="X58" s="47">
        <v>2.6057119170111807E-2</v>
      </c>
      <c r="Y58" s="47">
        <v>1.2212908290071553E-3</v>
      </c>
      <c r="Z58" s="47">
        <v>3.6869069009529002E-3</v>
      </c>
      <c r="AA58" s="47">
        <v>1.1652233571906392E-3</v>
      </c>
      <c r="AB58" s="47">
        <v>0</v>
      </c>
      <c r="AC58" s="47">
        <v>5.1099633411335731E-4</v>
      </c>
      <c r="AD58" s="47">
        <v>1.6932854350578334E-3</v>
      </c>
      <c r="AE58" s="48">
        <v>9.314583269440437E-4</v>
      </c>
      <c r="AF58" s="46">
        <v>0</v>
      </c>
      <c r="AG58" s="47">
        <v>1.3014122502888926E-2</v>
      </c>
      <c r="AH58" s="47">
        <v>1.5531259459054366E-2</v>
      </c>
      <c r="AI58" s="48">
        <v>1.4256541339066795E-2</v>
      </c>
      <c r="AJ58" s="72">
        <v>5.1357608708132024E-3</v>
      </c>
    </row>
    <row r="59" spans="1:36" x14ac:dyDescent="0.3">
      <c r="A59" s="1" t="s">
        <v>107</v>
      </c>
      <c r="B59" s="61" t="s">
        <v>108</v>
      </c>
      <c r="C59" s="46">
        <v>1</v>
      </c>
      <c r="D59" s="47">
        <v>0</v>
      </c>
      <c r="E59" s="47">
        <v>7.1793934038762192E-2</v>
      </c>
      <c r="F59" s="47">
        <v>5.7817590877929891E-2</v>
      </c>
      <c r="G59" s="48">
        <v>6.9780513822250465E-2</v>
      </c>
      <c r="H59" s="46">
        <v>4.3807780480355246E-2</v>
      </c>
      <c r="I59" s="47">
        <v>2.037140757026705E-2</v>
      </c>
      <c r="J59" s="47">
        <v>6.2961397382200971E-3</v>
      </c>
      <c r="K59" s="47">
        <v>0</v>
      </c>
      <c r="L59" s="48">
        <v>1.6471193152187764E-2</v>
      </c>
      <c r="M59" s="46">
        <v>3.1486233932244583E-3</v>
      </c>
      <c r="N59" s="47">
        <v>0</v>
      </c>
      <c r="O59" s="47">
        <v>1.9867195777365679E-3</v>
      </c>
      <c r="P59" s="47">
        <v>6.1582198074471364E-4</v>
      </c>
      <c r="Q59" s="48">
        <v>2.3206782663706908E-3</v>
      </c>
      <c r="R59" s="46">
        <v>1.0575694585199652E-3</v>
      </c>
      <c r="S59" s="47">
        <v>6.2286932542808399E-3</v>
      </c>
      <c r="T59" s="47">
        <v>7.7822663377017532E-3</v>
      </c>
      <c r="U59" s="47">
        <v>7.7117890436090503E-4</v>
      </c>
      <c r="V59" s="48">
        <v>1.0234385650294726E-3</v>
      </c>
      <c r="W59" s="46">
        <v>4.1538670975465614E-3</v>
      </c>
      <c r="X59" s="47">
        <v>7.7554942502303225E-3</v>
      </c>
      <c r="Y59" s="47">
        <v>8.4248731961204565E-4</v>
      </c>
      <c r="Z59" s="47">
        <v>3.9826295147858172E-4</v>
      </c>
      <c r="AA59" s="47">
        <v>1.4633530222363152E-4</v>
      </c>
      <c r="AB59" s="47">
        <v>2.2856209137187451E-3</v>
      </c>
      <c r="AC59" s="47">
        <v>8.9441199015819368E-5</v>
      </c>
      <c r="AD59" s="47">
        <v>0</v>
      </c>
      <c r="AE59" s="48">
        <v>1.4723670951677916E-3</v>
      </c>
      <c r="AF59" s="46">
        <v>0</v>
      </c>
      <c r="AG59" s="47">
        <v>2.8124308367000819E-2</v>
      </c>
      <c r="AH59" s="47">
        <v>7.6038042924906476E-3</v>
      </c>
      <c r="AI59" s="48">
        <v>1.8866310811928209E-2</v>
      </c>
      <c r="AJ59" s="72">
        <v>5.1698722812253016E-3</v>
      </c>
    </row>
    <row r="60" spans="1:36" x14ac:dyDescent="0.3">
      <c r="A60" s="1" t="s">
        <v>107</v>
      </c>
      <c r="B60" s="61" t="s">
        <v>109</v>
      </c>
      <c r="C60" s="46">
        <v>3.5293853323591494E-2</v>
      </c>
      <c r="D60" s="47">
        <v>2.6042200785102183E-2</v>
      </c>
      <c r="E60" s="47">
        <v>0.12743889035263831</v>
      </c>
      <c r="F60" s="47">
        <v>8.2971988314531869E-2</v>
      </c>
      <c r="G60" s="48">
        <v>7.8103448162709477E-2</v>
      </c>
      <c r="H60" s="46">
        <v>7.4667531962020681E-3</v>
      </c>
      <c r="I60" s="47">
        <v>6.8146589330111626E-2</v>
      </c>
      <c r="J60" s="47">
        <v>4.9780780848664137E-3</v>
      </c>
      <c r="K60" s="47">
        <v>0</v>
      </c>
      <c r="L60" s="48">
        <v>5.9585244667993758E-3</v>
      </c>
      <c r="M60" s="46">
        <v>3.9702246277708306E-3</v>
      </c>
      <c r="N60" s="47">
        <v>0</v>
      </c>
      <c r="O60" s="47">
        <v>3.9811964235077083E-3</v>
      </c>
      <c r="P60" s="47">
        <v>0</v>
      </c>
      <c r="Q60" s="48">
        <v>3.9422527225711178E-3</v>
      </c>
      <c r="R60" s="46">
        <v>1.0975196548420436E-3</v>
      </c>
      <c r="S60" s="47">
        <v>0</v>
      </c>
      <c r="T60" s="47">
        <v>3.9050130192509244E-3</v>
      </c>
      <c r="U60" s="47">
        <v>1.7662630611877373E-3</v>
      </c>
      <c r="V60" s="48">
        <v>1.3784775031062252E-3</v>
      </c>
      <c r="W60" s="46">
        <v>2.2309099162427684E-4</v>
      </c>
      <c r="X60" s="47">
        <v>1.5962119506511104E-2</v>
      </c>
      <c r="Y60" s="47">
        <v>7.4606221397762709E-4</v>
      </c>
      <c r="Z60" s="47">
        <v>1.8419978848609683E-3</v>
      </c>
      <c r="AA60" s="47">
        <v>1.1071720386256095E-2</v>
      </c>
      <c r="AB60" s="47">
        <v>1.0415345497705142E-2</v>
      </c>
      <c r="AC60" s="47">
        <v>0</v>
      </c>
      <c r="AD60" s="47">
        <v>0</v>
      </c>
      <c r="AE60" s="48">
        <v>4.7546255878831954E-3</v>
      </c>
      <c r="AF60" s="46">
        <v>0</v>
      </c>
      <c r="AG60" s="47">
        <v>2.4781578638357036E-2</v>
      </c>
      <c r="AH60" s="47">
        <v>1.4681114202158157E-2</v>
      </c>
      <c r="AI60" s="48">
        <v>1.7268564524501328E-2</v>
      </c>
      <c r="AJ60" s="72">
        <v>7.6419450783461688E-3</v>
      </c>
    </row>
    <row r="61" spans="1:36" x14ac:dyDescent="0.3">
      <c r="A61" s="1" t="s">
        <v>110</v>
      </c>
      <c r="B61" s="61" t="s">
        <v>111</v>
      </c>
      <c r="C61" s="46">
        <v>3.4057661371144736E-2</v>
      </c>
      <c r="D61" s="47">
        <v>3.4758253665812477E-2</v>
      </c>
      <c r="E61" s="47">
        <v>7.9441956218700593E-2</v>
      </c>
      <c r="F61" s="47">
        <v>9.4658562307524174E-2</v>
      </c>
      <c r="G61" s="48">
        <v>6.0100425922917214E-2</v>
      </c>
      <c r="H61" s="46">
        <v>5.1241559696199451E-2</v>
      </c>
      <c r="I61" s="47">
        <v>2.8536826365103095E-2</v>
      </c>
      <c r="J61" s="47">
        <v>1.2010337259198511E-2</v>
      </c>
      <c r="K61" s="47">
        <v>6.048211049727955E-2</v>
      </c>
      <c r="L61" s="48">
        <v>2.2441242609349172E-2</v>
      </c>
      <c r="M61" s="46">
        <v>8.0556124744859403E-3</v>
      </c>
      <c r="N61" s="47">
        <v>0</v>
      </c>
      <c r="O61" s="47">
        <v>2.7559508076094225E-3</v>
      </c>
      <c r="P61" s="47">
        <v>0</v>
      </c>
      <c r="Q61" s="48">
        <v>3.9657061910713942E-3</v>
      </c>
      <c r="R61" s="46">
        <v>1.4154871407470121E-3</v>
      </c>
      <c r="S61" s="47">
        <v>1.90574935010897E-3</v>
      </c>
      <c r="T61" s="47">
        <v>1.156386395759007E-2</v>
      </c>
      <c r="U61" s="47">
        <v>7.395478648934841E-4</v>
      </c>
      <c r="V61" s="48">
        <v>1.408493219644435E-3</v>
      </c>
      <c r="W61" s="46">
        <v>6.8219351530712964E-4</v>
      </c>
      <c r="X61" s="47">
        <v>6.6689233561581206E-3</v>
      </c>
      <c r="Y61" s="47">
        <v>2.671804265783853E-4</v>
      </c>
      <c r="Z61" s="47">
        <v>0</v>
      </c>
      <c r="AA61" s="47">
        <v>3.8177994850014437E-4</v>
      </c>
      <c r="AB61" s="47">
        <v>0</v>
      </c>
      <c r="AC61" s="47">
        <v>0</v>
      </c>
      <c r="AD61" s="47">
        <v>0</v>
      </c>
      <c r="AE61" s="48">
        <v>4.0181648503812386E-4</v>
      </c>
      <c r="AF61" s="46">
        <v>0</v>
      </c>
      <c r="AG61" s="47">
        <v>1.6083849431627571E-2</v>
      </c>
      <c r="AH61" s="47">
        <v>1.3773646246803951E-2</v>
      </c>
      <c r="AI61" s="48">
        <v>1.5067985360642666E-2</v>
      </c>
      <c r="AJ61" s="72">
        <v>5.9313477054673868E-3</v>
      </c>
    </row>
    <row r="62" spans="1:36" x14ac:dyDescent="0.3">
      <c r="A62" s="1" t="s">
        <v>110</v>
      </c>
      <c r="B62" s="61" t="s">
        <v>112</v>
      </c>
      <c r="C62" s="46">
        <v>6.4606730591122097E-2</v>
      </c>
      <c r="D62" s="47">
        <v>4.3576189677547145E-2</v>
      </c>
      <c r="E62" s="47">
        <v>0.12690918905723886</v>
      </c>
      <c r="F62" s="47">
        <v>8.5072124049431486E-2</v>
      </c>
      <c r="G62" s="48">
        <v>9.3270824499928184E-2</v>
      </c>
      <c r="H62" s="46">
        <v>8.0193857151994702E-2</v>
      </c>
      <c r="I62" s="47">
        <v>6.448992689674863E-3</v>
      </c>
      <c r="J62" s="47">
        <v>1.0902734508906213E-2</v>
      </c>
      <c r="K62" s="47">
        <v>2.133134885984779E-2</v>
      </c>
      <c r="L62" s="48">
        <v>1.6839626937457872E-2</v>
      </c>
      <c r="M62" s="46">
        <v>7.3178870486552252E-3</v>
      </c>
      <c r="N62" s="47">
        <v>0</v>
      </c>
      <c r="O62" s="47">
        <v>1.4094965859027163E-2</v>
      </c>
      <c r="P62" s="47">
        <v>0</v>
      </c>
      <c r="Q62" s="48">
        <v>1.1955426422661137E-2</v>
      </c>
      <c r="R62" s="46">
        <v>1.127640695253271E-3</v>
      </c>
      <c r="S62" s="47">
        <v>0</v>
      </c>
      <c r="T62" s="47">
        <v>6.229012065760711E-3</v>
      </c>
      <c r="U62" s="47">
        <v>6.9767622673349195E-4</v>
      </c>
      <c r="V62" s="48">
        <v>1.1451454481142044E-3</v>
      </c>
      <c r="W62" s="46">
        <v>1.7483736613451845E-2</v>
      </c>
      <c r="X62" s="47">
        <v>5.8554495993850342E-3</v>
      </c>
      <c r="Y62" s="47">
        <v>1.1111613859678602E-2</v>
      </c>
      <c r="Z62" s="47">
        <v>2.5519477279611178E-3</v>
      </c>
      <c r="AA62" s="47">
        <v>7.9578328818726387E-4</v>
      </c>
      <c r="AB62" s="47">
        <v>8.8514099694388863E-4</v>
      </c>
      <c r="AC62" s="47">
        <v>3.3700799025220118E-3</v>
      </c>
      <c r="AD62" s="47">
        <v>9.3513656147689746E-4</v>
      </c>
      <c r="AE62" s="48">
        <v>1.1427703014703699E-2</v>
      </c>
      <c r="AF62" s="46">
        <v>0</v>
      </c>
      <c r="AG62" s="47">
        <v>4.376430133476477E-3</v>
      </c>
      <c r="AH62" s="47">
        <v>8.267229209507683E-3</v>
      </c>
      <c r="AI62" s="48">
        <v>7.2831115833931438E-3</v>
      </c>
      <c r="AJ62" s="72">
        <v>1.3067135893991813E-2</v>
      </c>
    </row>
    <row r="63" spans="1:36" x14ac:dyDescent="0.3">
      <c r="A63" s="1" t="s">
        <v>110</v>
      </c>
      <c r="B63" s="61" t="s">
        <v>113</v>
      </c>
      <c r="C63" s="46">
        <v>0.15610128027072848</v>
      </c>
      <c r="D63" s="47">
        <v>0.13287977715096419</v>
      </c>
      <c r="E63" s="47">
        <v>0.13219923084319921</v>
      </c>
      <c r="F63" s="47">
        <v>7.9095065538113324E-2</v>
      </c>
      <c r="G63" s="48">
        <v>0.13005321427335764</v>
      </c>
      <c r="H63" s="46">
        <v>1.0605374770705209E-2</v>
      </c>
      <c r="I63" s="47">
        <v>0</v>
      </c>
      <c r="J63" s="47">
        <v>8.1733765791877615E-3</v>
      </c>
      <c r="K63" s="47">
        <v>0</v>
      </c>
      <c r="L63" s="48">
        <v>8.7019914654373684E-3</v>
      </c>
      <c r="M63" s="46">
        <v>5.0416613693533294E-3</v>
      </c>
      <c r="N63" s="47">
        <v>0</v>
      </c>
      <c r="O63" s="47">
        <v>2.4526784026569211E-3</v>
      </c>
      <c r="P63" s="47">
        <v>0</v>
      </c>
      <c r="Q63" s="48">
        <v>3.462948052095858E-3</v>
      </c>
      <c r="R63" s="46">
        <v>1.8186990168340808E-3</v>
      </c>
      <c r="S63" s="47">
        <v>0</v>
      </c>
      <c r="T63" s="47">
        <v>1.0995945366899278E-2</v>
      </c>
      <c r="U63" s="47">
        <v>1.2800480216133242E-3</v>
      </c>
      <c r="V63" s="48">
        <v>1.8336308521845215E-3</v>
      </c>
      <c r="W63" s="46">
        <v>4.6340456407555311E-2</v>
      </c>
      <c r="X63" s="47">
        <v>2.4251015692850687E-2</v>
      </c>
      <c r="Y63" s="47">
        <v>1.7480843385771093E-3</v>
      </c>
      <c r="Z63" s="47">
        <v>1.3664203020803426E-3</v>
      </c>
      <c r="AA63" s="47">
        <v>1.6285028312057684E-4</v>
      </c>
      <c r="AB63" s="47">
        <v>1.1760069187414968E-3</v>
      </c>
      <c r="AC63" s="47">
        <v>1.1374572286655004E-4</v>
      </c>
      <c r="AD63" s="47">
        <v>1.5677543647415259E-4</v>
      </c>
      <c r="AE63" s="48">
        <v>1.3997838436540171E-2</v>
      </c>
      <c r="AF63" s="46">
        <v>0</v>
      </c>
      <c r="AG63" s="47">
        <v>6.4532746981051234E-3</v>
      </c>
      <c r="AH63" s="47">
        <v>6.821063303968377E-3</v>
      </c>
      <c r="AI63" s="48">
        <v>5.4908701870209214E-3</v>
      </c>
      <c r="AJ63" s="72">
        <v>1.0971683972987702E-2</v>
      </c>
    </row>
    <row r="64" spans="1:36" x14ac:dyDescent="0.3">
      <c r="A64" s="1" t="s">
        <v>110</v>
      </c>
      <c r="B64" s="61" t="s">
        <v>114</v>
      </c>
      <c r="C64" s="46">
        <v>0.11833768090162747</v>
      </c>
      <c r="D64" s="47">
        <v>5.294031243160207E-2</v>
      </c>
      <c r="E64" s="47">
        <v>0.91468387690006581</v>
      </c>
      <c r="F64" s="47">
        <v>0</v>
      </c>
      <c r="G64" s="48">
        <v>0.12978876333273612</v>
      </c>
      <c r="H64" s="46">
        <v>0.18440768133086327</v>
      </c>
      <c r="I64" s="47">
        <v>0.34247934783354644</v>
      </c>
      <c r="J64" s="47">
        <v>1.5068959392938969E-2</v>
      </c>
      <c r="K64" s="47">
        <v>0</v>
      </c>
      <c r="L64" s="48">
        <v>6.9436204142007532E-2</v>
      </c>
      <c r="M64" s="46">
        <v>6.2461487809095887E-3</v>
      </c>
      <c r="N64" s="47">
        <v>0</v>
      </c>
      <c r="O64" s="47">
        <v>2.1435840890865684E-3</v>
      </c>
      <c r="P64" s="47">
        <v>0</v>
      </c>
      <c r="Q64" s="48">
        <v>3.9911744473318557E-3</v>
      </c>
      <c r="R64" s="46">
        <v>1.3570263646345733E-3</v>
      </c>
      <c r="S64" s="47">
        <v>0</v>
      </c>
      <c r="T64" s="47">
        <v>5.7244809563453004E-3</v>
      </c>
      <c r="U64" s="47">
        <v>1.0168268767333E-2</v>
      </c>
      <c r="V64" s="48">
        <v>4.1703185233039506E-3</v>
      </c>
      <c r="W64" s="46">
        <v>6.462620881997306E-4</v>
      </c>
      <c r="X64" s="47">
        <v>0</v>
      </c>
      <c r="Y64" s="47">
        <v>1.7510204760006447E-4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2.6038196249027873E-4</v>
      </c>
      <c r="AF64" s="46">
        <v>0</v>
      </c>
      <c r="AG64" s="47">
        <v>1.3629540591544569E-2</v>
      </c>
      <c r="AH64" s="47">
        <v>1.2017221891459758E-2</v>
      </c>
      <c r="AI64" s="48">
        <v>1.2366202002019884E-2</v>
      </c>
      <c r="AJ64" s="72">
        <v>1.1914111917295104E-2</v>
      </c>
    </row>
    <row r="65" spans="1:36" x14ac:dyDescent="0.3">
      <c r="A65" s="1" t="s">
        <v>110</v>
      </c>
      <c r="B65" s="61" t="s">
        <v>115</v>
      </c>
      <c r="C65" s="46">
        <v>0.13453208850436901</v>
      </c>
      <c r="D65" s="47">
        <v>4.3041408051233729E-2</v>
      </c>
      <c r="E65" s="47">
        <v>0</v>
      </c>
      <c r="F65" s="47">
        <v>0</v>
      </c>
      <c r="G65" s="48">
        <v>0.12519738557436993</v>
      </c>
      <c r="H65" s="46">
        <v>8.1898460849923419E-3</v>
      </c>
      <c r="I65" s="47">
        <v>0.14252841616512432</v>
      </c>
      <c r="J65" s="47">
        <v>7.5620019808645246E-3</v>
      </c>
      <c r="K65" s="47">
        <v>0</v>
      </c>
      <c r="L65" s="48">
        <v>8.2166598392790779E-3</v>
      </c>
      <c r="M65" s="46">
        <v>3.1534456314545787E-3</v>
      </c>
      <c r="N65" s="47">
        <v>0</v>
      </c>
      <c r="O65" s="47">
        <v>8.2341159191077074E-4</v>
      </c>
      <c r="P65" s="47">
        <v>5.5027667243015277E-3</v>
      </c>
      <c r="Q65" s="48">
        <v>2.0144773504095514E-3</v>
      </c>
      <c r="R65" s="46">
        <v>2.6279989506171726E-4</v>
      </c>
      <c r="S65" s="47">
        <v>0</v>
      </c>
      <c r="T65" s="47">
        <v>0</v>
      </c>
      <c r="U65" s="47">
        <v>1.4767556992501916E-3</v>
      </c>
      <c r="V65" s="48">
        <v>5.6306713897306742E-4</v>
      </c>
      <c r="W65" s="46">
        <v>4.8813957589104794E-5</v>
      </c>
      <c r="X65" s="47">
        <v>0</v>
      </c>
      <c r="Y65" s="47">
        <v>4.9709497178186365E-4</v>
      </c>
      <c r="Z65" s="47">
        <v>0</v>
      </c>
      <c r="AA65" s="47">
        <v>0</v>
      </c>
      <c r="AB65" s="47">
        <v>1.4451676218442453E-2</v>
      </c>
      <c r="AC65" s="47">
        <v>1.3122410273121025E-3</v>
      </c>
      <c r="AD65" s="47">
        <v>0</v>
      </c>
      <c r="AE65" s="48">
        <v>7.3621840462840746E-4</v>
      </c>
      <c r="AF65" s="46">
        <v>0</v>
      </c>
      <c r="AG65" s="47">
        <v>0</v>
      </c>
      <c r="AH65" s="47">
        <v>2.1036494739975018E-2</v>
      </c>
      <c r="AI65" s="48">
        <v>4.5827943688864599E-3</v>
      </c>
      <c r="AJ65" s="72">
        <v>5.0943470917165787E-3</v>
      </c>
    </row>
    <row r="66" spans="1:36" x14ac:dyDescent="0.3">
      <c r="A66" s="1" t="s">
        <v>116</v>
      </c>
      <c r="B66" s="61" t="s">
        <v>117</v>
      </c>
      <c r="C66" s="46">
        <v>5.159483585815227E-2</v>
      </c>
      <c r="D66" s="47">
        <v>4.4171601177059323E-2</v>
      </c>
      <c r="E66" s="47">
        <v>5.0977143227951306E-2</v>
      </c>
      <c r="F66" s="47">
        <v>1.9008278951068137E-2</v>
      </c>
      <c r="G66" s="48">
        <v>4.7143984031261882E-2</v>
      </c>
      <c r="H66" s="46">
        <v>6.8347637480790594E-3</v>
      </c>
      <c r="I66" s="47">
        <v>0</v>
      </c>
      <c r="J66" s="47">
        <v>6.7210006760593643E-3</v>
      </c>
      <c r="K66" s="47">
        <v>0</v>
      </c>
      <c r="L66" s="48">
        <v>6.649334293577956E-3</v>
      </c>
      <c r="M66" s="46">
        <v>3.7180804909393199E-3</v>
      </c>
      <c r="N66" s="47">
        <v>0.15884637078464947</v>
      </c>
      <c r="O66" s="47">
        <v>4.5646596360535236E-3</v>
      </c>
      <c r="P66" s="47">
        <v>8.3386333256630137E-3</v>
      </c>
      <c r="Q66" s="48">
        <v>4.5549421630646661E-3</v>
      </c>
      <c r="R66" s="46">
        <v>1.5063094234163028E-3</v>
      </c>
      <c r="S66" s="47">
        <v>7.0896668002677025E-4</v>
      </c>
      <c r="T66" s="47">
        <v>1.1719822789181286E-2</v>
      </c>
      <c r="U66" s="47">
        <v>1.3151548050483971E-3</v>
      </c>
      <c r="V66" s="48">
        <v>1.6715260800649284E-3</v>
      </c>
      <c r="W66" s="46">
        <v>5.8568185048530133E-4</v>
      </c>
      <c r="X66" s="47">
        <v>2.3989192607593432E-3</v>
      </c>
      <c r="Y66" s="47">
        <v>1.012010617283433E-2</v>
      </c>
      <c r="Z66" s="47">
        <v>2.5677717175697466E-3</v>
      </c>
      <c r="AA66" s="47">
        <v>1.0997886689639537E-2</v>
      </c>
      <c r="AB66" s="47">
        <v>7.0860571465039318E-4</v>
      </c>
      <c r="AC66" s="47">
        <v>5.932228311877417E-4</v>
      </c>
      <c r="AD66" s="47">
        <v>0</v>
      </c>
      <c r="AE66" s="48">
        <v>8.0124720611082084E-3</v>
      </c>
      <c r="AF66" s="46">
        <v>0</v>
      </c>
      <c r="AG66" s="47">
        <v>6.3572176701309963E-4</v>
      </c>
      <c r="AH66" s="47">
        <v>4.7926391329385486E-3</v>
      </c>
      <c r="AI66" s="48">
        <v>3.2789777883249598E-3</v>
      </c>
      <c r="AJ66" s="72">
        <v>7.1006389403570928E-3</v>
      </c>
    </row>
    <row r="67" spans="1:36" x14ac:dyDescent="0.3">
      <c r="A67" s="1" t="s">
        <v>116</v>
      </c>
      <c r="B67" s="61" t="s">
        <v>118</v>
      </c>
      <c r="C67" s="46">
        <v>5.8246813149179649E-2</v>
      </c>
      <c r="D67" s="47">
        <v>4.1620023197027449E-2</v>
      </c>
      <c r="E67" s="47">
        <v>0.17474925191480584</v>
      </c>
      <c r="F67" s="47">
        <v>4.6294321879038126E-2</v>
      </c>
      <c r="G67" s="48">
        <v>0.10009128271891814</v>
      </c>
      <c r="H67" s="46">
        <v>4.1336247818403393E-2</v>
      </c>
      <c r="I67" s="47">
        <v>2.8627154539002438E-3</v>
      </c>
      <c r="J67" s="47">
        <v>8.8971823498766849E-3</v>
      </c>
      <c r="K67" s="47">
        <v>2.4312926010084869E-2</v>
      </c>
      <c r="L67" s="48">
        <v>2.3638088054969926E-2</v>
      </c>
      <c r="M67" s="46">
        <v>5.2731812807051337E-3</v>
      </c>
      <c r="N67" s="47">
        <v>1.8684868032151653E-2</v>
      </c>
      <c r="O67" s="47">
        <v>2.0180886609393127E-3</v>
      </c>
      <c r="P67" s="47">
        <v>9.6966598023472909E-4</v>
      </c>
      <c r="Q67" s="48">
        <v>3.4006425607206311E-3</v>
      </c>
      <c r="R67" s="46">
        <v>7.0217285827641818E-4</v>
      </c>
      <c r="S67" s="47">
        <v>0</v>
      </c>
      <c r="T67" s="47">
        <v>0</v>
      </c>
      <c r="U67" s="47">
        <v>2.204349328844067E-3</v>
      </c>
      <c r="V67" s="48">
        <v>1.1157986044097079E-3</v>
      </c>
      <c r="W67" s="46">
        <v>7.3881618897643047E-5</v>
      </c>
      <c r="X67" s="47">
        <v>0</v>
      </c>
      <c r="Y67" s="47">
        <v>5.8651804887766175E-4</v>
      </c>
      <c r="Z67" s="47">
        <v>9.1556421979244532E-4</v>
      </c>
      <c r="AA67" s="47">
        <v>3.8764423952284132E-4</v>
      </c>
      <c r="AB67" s="47">
        <v>3.0660298689735646E-5</v>
      </c>
      <c r="AC67" s="47">
        <v>0</v>
      </c>
      <c r="AD67" s="47">
        <v>0</v>
      </c>
      <c r="AE67" s="48">
        <v>4.0556203656673569E-4</v>
      </c>
      <c r="AF67" s="46">
        <v>0</v>
      </c>
      <c r="AG67" s="47">
        <v>4.8079366812882893E-3</v>
      </c>
      <c r="AH67" s="47">
        <v>8.2369547745877458E-3</v>
      </c>
      <c r="AI67" s="48">
        <v>3.4254022015033692E-3</v>
      </c>
      <c r="AJ67" s="72">
        <v>6.46294715694864E-3</v>
      </c>
    </row>
    <row r="68" spans="1:36" x14ac:dyDescent="0.3">
      <c r="A68" s="1" t="s">
        <v>116</v>
      </c>
      <c r="B68" s="61" t="s">
        <v>119</v>
      </c>
      <c r="C68" s="46">
        <v>0.11530528628792304</v>
      </c>
      <c r="D68" s="47">
        <v>5.6772531674972766E-2</v>
      </c>
      <c r="E68" s="47">
        <v>0.10782368476339692</v>
      </c>
      <c r="F68" s="47">
        <v>9.3419991012014481E-2</v>
      </c>
      <c r="G68" s="48">
        <v>0.10316634056218091</v>
      </c>
      <c r="H68" s="46">
        <v>2.7936547202108978E-2</v>
      </c>
      <c r="I68" s="47">
        <v>5.6647108463629234E-2</v>
      </c>
      <c r="J68" s="47">
        <v>1.5037494208865708E-2</v>
      </c>
      <c r="K68" s="47">
        <v>0.12112543335410063</v>
      </c>
      <c r="L68" s="48">
        <v>2.1182004670530066E-2</v>
      </c>
      <c r="M68" s="46">
        <v>7.7994109209046968E-3</v>
      </c>
      <c r="N68" s="47">
        <v>5.4329846515000856E-2</v>
      </c>
      <c r="O68" s="47">
        <v>4.0858561979184192E-3</v>
      </c>
      <c r="P68" s="47">
        <v>2.5786665659788938E-3</v>
      </c>
      <c r="Q68" s="48">
        <v>5.905993511911253E-3</v>
      </c>
      <c r="R68" s="46">
        <v>1.9030945855937668E-3</v>
      </c>
      <c r="S68" s="47">
        <v>2.3608225242825067E-4</v>
      </c>
      <c r="T68" s="47">
        <v>1.6209402391831849E-2</v>
      </c>
      <c r="U68" s="47">
        <v>5.4047893197799275E-3</v>
      </c>
      <c r="V68" s="48">
        <v>3.1428415066825197E-3</v>
      </c>
      <c r="W68" s="46">
        <v>2.3539295387397037E-3</v>
      </c>
      <c r="X68" s="47">
        <v>1.0175970964924308E-2</v>
      </c>
      <c r="Y68" s="47">
        <v>1.3633327924966294E-3</v>
      </c>
      <c r="Z68" s="47">
        <v>9.6792900488557379E-4</v>
      </c>
      <c r="AA68" s="47">
        <v>9.6520226457476538E-4</v>
      </c>
      <c r="AB68" s="47">
        <v>1.8306099389282768E-4</v>
      </c>
      <c r="AC68" s="47">
        <v>3.2508695393764411E-3</v>
      </c>
      <c r="AD68" s="47">
        <v>2.7879009509174904E-3</v>
      </c>
      <c r="AE68" s="48">
        <v>1.5765427859372495E-3</v>
      </c>
      <c r="AF68" s="46">
        <v>0</v>
      </c>
      <c r="AG68" s="47">
        <v>8.2856918214310998E-3</v>
      </c>
      <c r="AH68" s="47">
        <v>1.3528203943357516E-2</v>
      </c>
      <c r="AI68" s="48">
        <v>1.1375214302661221E-2</v>
      </c>
      <c r="AJ68" s="72">
        <v>1.0034167149504268E-2</v>
      </c>
    </row>
    <row r="69" spans="1:36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0.11013832610195642</v>
      </c>
      <c r="F69" s="47">
        <v>0.10554965763137157</v>
      </c>
      <c r="G69" s="48">
        <v>0.10905096099590042</v>
      </c>
      <c r="H69" s="46">
        <v>2.7917982861945863E-2</v>
      </c>
      <c r="I69" s="47">
        <v>2.2932291748697896E-2</v>
      </c>
      <c r="J69" s="47">
        <v>7.7337683341068986E-3</v>
      </c>
      <c r="K69" s="47">
        <v>0</v>
      </c>
      <c r="L69" s="48">
        <v>1.4998259488118709E-2</v>
      </c>
      <c r="M69" s="46">
        <v>9.8978394584745468E-3</v>
      </c>
      <c r="N69" s="47">
        <v>0</v>
      </c>
      <c r="O69" s="47">
        <v>3.6335883025743337E-3</v>
      </c>
      <c r="P69" s="47">
        <v>4.8226917619964685E-4</v>
      </c>
      <c r="Q69" s="48">
        <v>5.2345547851811395E-3</v>
      </c>
      <c r="R69" s="46">
        <v>1.1854551926512142E-3</v>
      </c>
      <c r="S69" s="47">
        <v>0</v>
      </c>
      <c r="T69" s="47">
        <v>2.7644582702698798E-3</v>
      </c>
      <c r="U69" s="47">
        <v>1.3841605554790529E-3</v>
      </c>
      <c r="V69" s="48">
        <v>1.2666440561713928E-3</v>
      </c>
      <c r="W69" s="46">
        <v>2.7516016514232008E-3</v>
      </c>
      <c r="X69" s="47">
        <v>0</v>
      </c>
      <c r="Y69" s="47">
        <v>2.2788267124133916E-3</v>
      </c>
      <c r="Z69" s="47">
        <v>2.4457639879881289E-2</v>
      </c>
      <c r="AA69" s="47">
        <v>1.6312352327755443E-3</v>
      </c>
      <c r="AB69" s="47">
        <v>1.6949140464774248E-3</v>
      </c>
      <c r="AC69" s="47">
        <v>8.7584217251946838E-4</v>
      </c>
      <c r="AD69" s="47">
        <v>2.8867166335239071E-4</v>
      </c>
      <c r="AE69" s="48">
        <v>3.8666379960081384E-3</v>
      </c>
      <c r="AF69" s="46">
        <v>0</v>
      </c>
      <c r="AG69" s="47">
        <v>2.1663312608704868E-2</v>
      </c>
      <c r="AH69" s="47">
        <v>7.7579247038647332E-3</v>
      </c>
      <c r="AI69" s="48">
        <v>1.126962807537317E-2</v>
      </c>
      <c r="AJ69" s="72">
        <v>6.5628146258955317E-3</v>
      </c>
    </row>
    <row r="70" spans="1:36" x14ac:dyDescent="0.3">
      <c r="A70" s="1" t="s">
        <v>116</v>
      </c>
      <c r="B70" s="61" t="s">
        <v>121</v>
      </c>
      <c r="C70" s="46">
        <v>1.6918347173146549E-2</v>
      </c>
      <c r="D70" s="47">
        <v>2.0864840451926537E-2</v>
      </c>
      <c r="E70" s="47">
        <v>0.18129381345597656</v>
      </c>
      <c r="F70" s="47">
        <v>4.1801523623407583E-2</v>
      </c>
      <c r="G70" s="48">
        <v>6.8509309493207188E-2</v>
      </c>
      <c r="H70" s="46">
        <v>1.1436557762982356E-2</v>
      </c>
      <c r="I70" s="47">
        <v>1.8565103981857244E-2</v>
      </c>
      <c r="J70" s="47">
        <v>5.6510163559293745E-3</v>
      </c>
      <c r="K70" s="47">
        <v>5.8758587586870388E-3</v>
      </c>
      <c r="L70" s="48">
        <v>7.7986554734707269E-3</v>
      </c>
      <c r="M70" s="46">
        <v>5.0950005947923791E-3</v>
      </c>
      <c r="N70" s="47">
        <v>0</v>
      </c>
      <c r="O70" s="47">
        <v>2.0254764277649637E-3</v>
      </c>
      <c r="P70" s="47">
        <v>1.9128111969411615E-3</v>
      </c>
      <c r="Q70" s="48">
        <v>3.1239600355341527E-3</v>
      </c>
      <c r="R70" s="46">
        <v>7.3091605502207746E-4</v>
      </c>
      <c r="S70" s="47">
        <v>2.5878958220553251E-3</v>
      </c>
      <c r="T70" s="47">
        <v>1.9477199487034269E-3</v>
      </c>
      <c r="U70" s="47">
        <v>1.099172091436753E-3</v>
      </c>
      <c r="V70" s="48">
        <v>8.7469995558930478E-4</v>
      </c>
      <c r="W70" s="46">
        <v>1.4033418057984466E-4</v>
      </c>
      <c r="X70" s="47">
        <v>4.1573763556005854E-3</v>
      </c>
      <c r="Y70" s="47">
        <v>5.7591083120625683E-4</v>
      </c>
      <c r="Z70" s="47">
        <v>3.6962422463458831E-4</v>
      </c>
      <c r="AA70" s="47">
        <v>0</v>
      </c>
      <c r="AB70" s="47">
        <v>0</v>
      </c>
      <c r="AC70" s="47">
        <v>0</v>
      </c>
      <c r="AD70" s="47">
        <v>0</v>
      </c>
      <c r="AE70" s="48">
        <v>3.864507161978592E-4</v>
      </c>
      <c r="AF70" s="46">
        <v>0</v>
      </c>
      <c r="AG70" s="47">
        <v>2.1252008738570824E-3</v>
      </c>
      <c r="AH70" s="47">
        <v>5.2865204544112442E-3</v>
      </c>
      <c r="AI70" s="48">
        <v>2.3859338207289152E-3</v>
      </c>
      <c r="AJ70" s="72">
        <v>4.9687183453409611E-3</v>
      </c>
    </row>
    <row r="71" spans="1:36" x14ac:dyDescent="0.3">
      <c r="A71" s="1" t="s">
        <v>122</v>
      </c>
      <c r="B71" s="61" t="s">
        <v>123</v>
      </c>
      <c r="C71" s="46">
        <v>0.11320045454025741</v>
      </c>
      <c r="D71" s="47">
        <v>1.957642430760306E-2</v>
      </c>
      <c r="E71" s="47">
        <v>0.14522377330125499</v>
      </c>
      <c r="F71" s="47">
        <v>9.0450671032034271E-3</v>
      </c>
      <c r="G71" s="48">
        <v>0.10406743543157809</v>
      </c>
      <c r="H71" s="46">
        <v>2.206114691065739E-2</v>
      </c>
      <c r="I71" s="47">
        <v>5.5999453780462879E-2</v>
      </c>
      <c r="J71" s="47">
        <v>1.4398914135131593E-3</v>
      </c>
      <c r="K71" s="47">
        <v>0</v>
      </c>
      <c r="L71" s="48">
        <v>1.0626233561723217E-2</v>
      </c>
      <c r="M71" s="46">
        <v>3.2280751549609368E-3</v>
      </c>
      <c r="N71" s="47">
        <v>1.5419224705379592E-2</v>
      </c>
      <c r="O71" s="47">
        <v>2.1382681162778316E-3</v>
      </c>
      <c r="P71" s="47">
        <v>2.1822699088032667E-3</v>
      </c>
      <c r="Q71" s="48">
        <v>2.5876799382658537E-3</v>
      </c>
      <c r="R71" s="46">
        <v>1.6703880992373537E-3</v>
      </c>
      <c r="S71" s="47">
        <v>3.5919153421343428E-3</v>
      </c>
      <c r="T71" s="47">
        <v>0</v>
      </c>
      <c r="U71" s="47">
        <v>6.6647303677771423E-4</v>
      </c>
      <c r="V71" s="48">
        <v>1.4222570917523812E-3</v>
      </c>
      <c r="W71" s="46">
        <v>6.1219779418354657E-5</v>
      </c>
      <c r="X71" s="47">
        <v>2.0860009325931496E-3</v>
      </c>
      <c r="Y71" s="47">
        <v>3.5618802879400739E-4</v>
      </c>
      <c r="Z71" s="47">
        <v>0</v>
      </c>
      <c r="AA71" s="47">
        <v>5.5932238895458502E-4</v>
      </c>
      <c r="AB71" s="47">
        <v>4.1520835380047397E-3</v>
      </c>
      <c r="AC71" s="47">
        <v>0</v>
      </c>
      <c r="AD71" s="47">
        <v>0</v>
      </c>
      <c r="AE71" s="48">
        <v>5.2734326866766461E-4</v>
      </c>
      <c r="AF71" s="46">
        <v>0</v>
      </c>
      <c r="AG71" s="47">
        <v>0</v>
      </c>
      <c r="AH71" s="47">
        <v>1.7905456114388925E-3</v>
      </c>
      <c r="AI71" s="48">
        <v>1.0856044014050145E-3</v>
      </c>
      <c r="AJ71" s="72">
        <v>6.5448500118423644E-3</v>
      </c>
    </row>
    <row r="72" spans="1:36" x14ac:dyDescent="0.3">
      <c r="A72" s="1" t="s">
        <v>122</v>
      </c>
      <c r="B72" s="61" t="s">
        <v>124</v>
      </c>
      <c r="C72" s="46">
        <v>0.17950467384546279</v>
      </c>
      <c r="D72" s="47">
        <v>4.6446985186414776E-2</v>
      </c>
      <c r="E72" s="47">
        <v>0.19940809895729356</v>
      </c>
      <c r="F72" s="47">
        <v>0.12808289870168774</v>
      </c>
      <c r="G72" s="48">
        <v>0.1683221934653471</v>
      </c>
      <c r="H72" s="46">
        <v>2.2056189003937673E-2</v>
      </c>
      <c r="I72" s="47">
        <v>3.8356796730818953E-2</v>
      </c>
      <c r="J72" s="47">
        <v>1.0416288611977633E-2</v>
      </c>
      <c r="K72" s="47">
        <v>0</v>
      </c>
      <c r="L72" s="48">
        <v>1.4211084649094563E-2</v>
      </c>
      <c r="M72" s="46">
        <v>1.3419571323603746E-2</v>
      </c>
      <c r="N72" s="47">
        <v>0</v>
      </c>
      <c r="O72" s="47">
        <v>1.0072883826746743E-3</v>
      </c>
      <c r="P72" s="47">
        <v>0</v>
      </c>
      <c r="Q72" s="48">
        <v>6.6838688168670609E-3</v>
      </c>
      <c r="R72" s="46">
        <v>2.7204315200902063E-4</v>
      </c>
      <c r="S72" s="47">
        <v>0</v>
      </c>
      <c r="T72" s="47">
        <v>0</v>
      </c>
      <c r="U72" s="47">
        <v>5.2112024176454818E-4</v>
      </c>
      <c r="V72" s="48">
        <v>3.4253260106472826E-4</v>
      </c>
      <c r="W72" s="46">
        <v>1.9577992842297914E-2</v>
      </c>
      <c r="X72" s="47">
        <v>0</v>
      </c>
      <c r="Y72" s="47">
        <v>1.4487002661574998E-4</v>
      </c>
      <c r="Z72" s="47">
        <v>2.4750756931773005E-3</v>
      </c>
      <c r="AA72" s="47">
        <v>0</v>
      </c>
      <c r="AB72" s="47">
        <v>0</v>
      </c>
      <c r="AC72" s="47">
        <v>0</v>
      </c>
      <c r="AD72" s="47">
        <v>0</v>
      </c>
      <c r="AE72" s="48">
        <v>6.0339877869151886E-3</v>
      </c>
      <c r="AF72" s="46">
        <v>0</v>
      </c>
      <c r="AG72" s="47">
        <v>1.0290080430091294E-2</v>
      </c>
      <c r="AH72" s="47">
        <v>9.7836416845444082E-3</v>
      </c>
      <c r="AI72" s="48">
        <v>9.3056509592028772E-3</v>
      </c>
      <c r="AJ72" s="72">
        <v>1.2531835553257098E-2</v>
      </c>
    </row>
    <row r="73" spans="1:36" x14ac:dyDescent="0.3">
      <c r="A73" s="1" t="s">
        <v>122</v>
      </c>
      <c r="B73" s="61" t="s">
        <v>125</v>
      </c>
      <c r="C73" s="46">
        <v>0.15476022903634215</v>
      </c>
      <c r="D73" s="47">
        <v>5.1031702578667335E-2</v>
      </c>
      <c r="E73" s="47">
        <v>0.25258536653256358</v>
      </c>
      <c r="F73" s="47">
        <v>0.28820564422131079</v>
      </c>
      <c r="G73" s="48">
        <v>0.17045004726111865</v>
      </c>
      <c r="H73" s="46">
        <v>1.9892395627938441E-2</v>
      </c>
      <c r="I73" s="47">
        <v>0</v>
      </c>
      <c r="J73" s="47">
        <v>1.0667462787606245E-2</v>
      </c>
      <c r="K73" s="47">
        <v>0</v>
      </c>
      <c r="L73" s="48">
        <v>1.3310392951138218E-2</v>
      </c>
      <c r="M73" s="46">
        <v>1.1991230974448722E-2</v>
      </c>
      <c r="N73" s="47">
        <v>5.2513445320328006E-2</v>
      </c>
      <c r="O73" s="47">
        <v>8.3661218348099692E-4</v>
      </c>
      <c r="P73" s="47">
        <v>0</v>
      </c>
      <c r="Q73" s="48">
        <v>4.6923598108362151E-3</v>
      </c>
      <c r="R73" s="46">
        <v>5.7006574599918335E-4</v>
      </c>
      <c r="S73" s="47">
        <v>0</v>
      </c>
      <c r="T73" s="47">
        <v>0</v>
      </c>
      <c r="U73" s="47">
        <v>2.4965379735822535E-3</v>
      </c>
      <c r="V73" s="48">
        <v>1.2952208975854731E-3</v>
      </c>
      <c r="W73" s="46">
        <v>1.4397891012189416E-2</v>
      </c>
      <c r="X73" s="47">
        <v>4.1483094947330143E-3</v>
      </c>
      <c r="Y73" s="47">
        <v>4.591146249906179E-4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3.4358644493161111E-3</v>
      </c>
      <c r="AF73" s="46">
        <v>0</v>
      </c>
      <c r="AG73" s="47">
        <v>3.1603865388001612E-2</v>
      </c>
      <c r="AH73" s="47">
        <v>5.6933366529679464E-3</v>
      </c>
      <c r="AI73" s="48">
        <v>1.3305089095991327E-2</v>
      </c>
      <c r="AJ73" s="72">
        <v>1.212992424032832E-2</v>
      </c>
    </row>
    <row r="74" spans="1:36" x14ac:dyDescent="0.3">
      <c r="A74" s="1" t="s">
        <v>122</v>
      </c>
      <c r="B74" s="61" t="s">
        <v>126</v>
      </c>
      <c r="C74" s="46">
        <v>0.16026792590844863</v>
      </c>
      <c r="D74" s="47">
        <v>1.6275421389708611E-2</v>
      </c>
      <c r="E74" s="47">
        <v>0.12452904259838156</v>
      </c>
      <c r="F74" s="47">
        <v>4.8203152752528178E-2</v>
      </c>
      <c r="G74" s="48">
        <v>0.13685986769269767</v>
      </c>
      <c r="H74" s="46">
        <v>8.4609285471424267E-2</v>
      </c>
      <c r="I74" s="47">
        <v>3.0227859133557678E-2</v>
      </c>
      <c r="J74" s="47">
        <v>1.1398539109503749E-2</v>
      </c>
      <c r="K74" s="47">
        <v>1.5508860728111465E-2</v>
      </c>
      <c r="L74" s="48">
        <v>2.9071147718374258E-2</v>
      </c>
      <c r="M74" s="46">
        <v>2.624767448001893E-3</v>
      </c>
      <c r="N74" s="47">
        <v>0</v>
      </c>
      <c r="O74" s="47">
        <v>1.3177568667937561E-3</v>
      </c>
      <c r="P74" s="47">
        <v>7.7373793680824516E-4</v>
      </c>
      <c r="Q74" s="48">
        <v>1.8882044543488648E-3</v>
      </c>
      <c r="R74" s="46">
        <v>1.3849773172868284E-3</v>
      </c>
      <c r="S74" s="47">
        <v>0</v>
      </c>
      <c r="T74" s="47">
        <v>7.882243538135077E-3</v>
      </c>
      <c r="U74" s="47">
        <v>4.2240084017138571E-3</v>
      </c>
      <c r="V74" s="48">
        <v>2.3230540014913836E-3</v>
      </c>
      <c r="W74" s="46">
        <v>5.3669116720642476E-4</v>
      </c>
      <c r="X74" s="47">
        <v>2.2790627866438349E-2</v>
      </c>
      <c r="Y74" s="47">
        <v>3.2766113872744227E-4</v>
      </c>
      <c r="Z74" s="47">
        <v>4.4217887617658859E-2</v>
      </c>
      <c r="AA74" s="47">
        <v>1.4657174645727971E-4</v>
      </c>
      <c r="AB74" s="47">
        <v>9.0431034712031601E-3</v>
      </c>
      <c r="AC74" s="47">
        <v>0</v>
      </c>
      <c r="AD74" s="47">
        <v>0</v>
      </c>
      <c r="AE74" s="48">
        <v>1.5789001449444775E-3</v>
      </c>
      <c r="AF74" s="46">
        <v>0</v>
      </c>
      <c r="AG74" s="47">
        <v>3.4179315707254625E-3</v>
      </c>
      <c r="AH74" s="47">
        <v>3.4166045307602998E-2</v>
      </c>
      <c r="AI74" s="48">
        <v>1.4714801982922611E-2</v>
      </c>
      <c r="AJ74" s="72">
        <v>9.4711612920330285E-3</v>
      </c>
    </row>
    <row r="75" spans="1:36" x14ac:dyDescent="0.3">
      <c r="A75" s="1" t="s">
        <v>127</v>
      </c>
      <c r="B75" s="61" t="s">
        <v>128</v>
      </c>
      <c r="C75" s="46">
        <v>0.10811356934565609</v>
      </c>
      <c r="D75" s="47">
        <v>0</v>
      </c>
      <c r="E75" s="47">
        <v>8.7716188561731592E-2</v>
      </c>
      <c r="F75" s="47">
        <v>5.8422322838063652E-2</v>
      </c>
      <c r="G75" s="48">
        <v>9.3704395989268635E-2</v>
      </c>
      <c r="H75" s="46">
        <v>0.13557358621643978</v>
      </c>
      <c r="I75" s="47">
        <v>0.12162336505070065</v>
      </c>
      <c r="J75" s="47">
        <v>1.2415133411446575E-2</v>
      </c>
      <c r="K75" s="47">
        <v>8.942368866950311E-3</v>
      </c>
      <c r="L75" s="48">
        <v>5.4330698791601822E-2</v>
      </c>
      <c r="M75" s="46">
        <v>4.2533654442660608E-3</v>
      </c>
      <c r="N75" s="47">
        <v>8.2264948241072607E-3</v>
      </c>
      <c r="O75" s="47">
        <v>1.2103069122984093E-3</v>
      </c>
      <c r="P75" s="47">
        <v>0</v>
      </c>
      <c r="Q75" s="48">
        <v>2.4452126531454284E-3</v>
      </c>
      <c r="R75" s="46">
        <v>2.1450720900399226E-3</v>
      </c>
      <c r="S75" s="47">
        <v>0</v>
      </c>
      <c r="T75" s="47">
        <v>3.2899350359525299E-2</v>
      </c>
      <c r="U75" s="47">
        <v>8.1936320511313929E-4</v>
      </c>
      <c r="V75" s="48">
        <v>1.8773105420755473E-3</v>
      </c>
      <c r="W75" s="46">
        <v>6.8863390816084299E-4</v>
      </c>
      <c r="X75" s="47">
        <v>2.1422799494598931E-3</v>
      </c>
      <c r="Y75" s="47">
        <v>5.186632241807903E-4</v>
      </c>
      <c r="Z75" s="47">
        <v>9.9145468410070988E-3</v>
      </c>
      <c r="AA75" s="47">
        <v>1.7751364387233509E-3</v>
      </c>
      <c r="AB75" s="47">
        <v>2.3365336597168135E-4</v>
      </c>
      <c r="AC75" s="47">
        <v>0</v>
      </c>
      <c r="AD75" s="47">
        <v>0</v>
      </c>
      <c r="AE75" s="48">
        <v>1.7376187877366949E-3</v>
      </c>
      <c r="AF75" s="46">
        <v>0</v>
      </c>
      <c r="AG75" s="47">
        <v>1.260129144060646E-2</v>
      </c>
      <c r="AH75" s="47">
        <v>2.6378508980965717E-2</v>
      </c>
      <c r="AI75" s="48">
        <v>2.3438258874618867E-2</v>
      </c>
      <c r="AJ75" s="72">
        <v>9.9394778733532581E-3</v>
      </c>
    </row>
    <row r="76" spans="1:36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0.37596373667695271</v>
      </c>
      <c r="F76" s="47">
        <v>0</v>
      </c>
      <c r="G76" s="48">
        <v>0.37596373667695271</v>
      </c>
      <c r="H76" s="46">
        <v>0.1168449069847762</v>
      </c>
      <c r="I76" s="47">
        <v>0.10108930677002732</v>
      </c>
      <c r="J76" s="47">
        <v>2.64237871424754E-2</v>
      </c>
      <c r="K76" s="47">
        <v>0</v>
      </c>
      <c r="L76" s="48">
        <v>5.5931906453739536E-2</v>
      </c>
      <c r="M76" s="46">
        <v>4.5961724529745744E-3</v>
      </c>
      <c r="N76" s="47">
        <v>0</v>
      </c>
      <c r="O76" s="47">
        <v>1.6372160524379645E-3</v>
      </c>
      <c r="P76" s="47">
        <v>3.2628186551028125E-3</v>
      </c>
      <c r="Q76" s="48">
        <v>2.9083331777334407E-3</v>
      </c>
      <c r="R76" s="46">
        <v>2.9128946973047344E-3</v>
      </c>
      <c r="S76" s="47">
        <v>0</v>
      </c>
      <c r="T76" s="47">
        <v>0</v>
      </c>
      <c r="U76" s="47">
        <v>1.4927592586948468E-3</v>
      </c>
      <c r="V76" s="48">
        <v>2.0991656849920371E-3</v>
      </c>
      <c r="W76" s="46">
        <v>1.3313189232277464E-3</v>
      </c>
      <c r="X76" s="47">
        <v>0</v>
      </c>
      <c r="Y76" s="47">
        <v>2.5082095210565014E-4</v>
      </c>
      <c r="Z76" s="47">
        <v>1.8052587856408496E-4</v>
      </c>
      <c r="AA76" s="47">
        <v>4.9617313780956208E-4</v>
      </c>
      <c r="AB76" s="47">
        <v>8.8322659735844554E-5</v>
      </c>
      <c r="AC76" s="47">
        <v>0</v>
      </c>
      <c r="AD76" s="47">
        <v>0</v>
      </c>
      <c r="AE76" s="48">
        <v>4.0734872751946316E-4</v>
      </c>
      <c r="AF76" s="46">
        <v>0</v>
      </c>
      <c r="AG76" s="47">
        <v>0</v>
      </c>
      <c r="AH76" s="47">
        <v>2.8331909925435684E-3</v>
      </c>
      <c r="AI76" s="48">
        <v>2.1976056874886424E-3</v>
      </c>
      <c r="AJ76" s="72">
        <v>1.2742480195464558E-2</v>
      </c>
    </row>
    <row r="77" spans="1:36" x14ac:dyDescent="0.3">
      <c r="A77" s="1" t="s">
        <v>130</v>
      </c>
      <c r="B77" s="61" t="s">
        <v>131</v>
      </c>
      <c r="C77" s="46">
        <v>4.6328033021347172E-2</v>
      </c>
      <c r="D77" s="47">
        <v>6.4778316871888675E-2</v>
      </c>
      <c r="E77" s="47">
        <v>0.28729310652490414</v>
      </c>
      <c r="F77" s="47">
        <v>9.458284525348705E-2</v>
      </c>
      <c r="G77" s="48">
        <v>0.16580410334915688</v>
      </c>
      <c r="H77" s="46">
        <v>2.3456767708550059E-2</v>
      </c>
      <c r="I77" s="47">
        <v>2.3547622335399195E-2</v>
      </c>
      <c r="J77" s="47">
        <v>7.6925289112448848E-3</v>
      </c>
      <c r="K77" s="47">
        <v>0</v>
      </c>
      <c r="L77" s="48">
        <v>1.3259596340162215E-2</v>
      </c>
      <c r="M77" s="46">
        <v>5.3582983322520679E-3</v>
      </c>
      <c r="N77" s="47">
        <v>0</v>
      </c>
      <c r="O77" s="47">
        <v>3.4549707765245256E-3</v>
      </c>
      <c r="P77" s="47">
        <v>0</v>
      </c>
      <c r="Q77" s="48">
        <v>4.1638180175287273E-3</v>
      </c>
      <c r="R77" s="46">
        <v>4.6553267058913137E-4</v>
      </c>
      <c r="S77" s="47">
        <v>0</v>
      </c>
      <c r="T77" s="47">
        <v>1.6940784255045964E-2</v>
      </c>
      <c r="U77" s="47">
        <v>1.2807402656954457E-3</v>
      </c>
      <c r="V77" s="48">
        <v>6.3214847797338008E-4</v>
      </c>
      <c r="W77" s="46">
        <v>2.0552581882819719E-4</v>
      </c>
      <c r="X77" s="47">
        <v>0</v>
      </c>
      <c r="Y77" s="47">
        <v>1.4163771532173372E-3</v>
      </c>
      <c r="Z77" s="47">
        <v>1.5956017426176736E-2</v>
      </c>
      <c r="AA77" s="47">
        <v>5.0902673992459999E-4</v>
      </c>
      <c r="AB77" s="47">
        <v>2.4013418354954828E-4</v>
      </c>
      <c r="AC77" s="47">
        <v>0</v>
      </c>
      <c r="AD77" s="47">
        <v>0</v>
      </c>
      <c r="AE77" s="48">
        <v>1.6136009046181941E-3</v>
      </c>
      <c r="AF77" s="46">
        <v>0</v>
      </c>
      <c r="AG77" s="47">
        <v>0</v>
      </c>
      <c r="AH77" s="47">
        <v>8.405277786993598E-3</v>
      </c>
      <c r="AI77" s="48">
        <v>6.4808345409965787E-3</v>
      </c>
      <c r="AJ77" s="72">
        <v>1.1522862210451585E-2</v>
      </c>
    </row>
    <row r="78" spans="1:36" x14ac:dyDescent="0.3">
      <c r="A78" s="1" t="s">
        <v>130</v>
      </c>
      <c r="B78" s="61" t="s">
        <v>132</v>
      </c>
      <c r="C78" s="46">
        <v>4.7054886815033337E-2</v>
      </c>
      <c r="D78" s="47">
        <v>0.21984958123000148</v>
      </c>
      <c r="E78" s="47">
        <v>0.14339181421857819</v>
      </c>
      <c r="F78" s="47">
        <v>3.1646234452043488E-2</v>
      </c>
      <c r="G78" s="48">
        <v>0.10386216009045919</v>
      </c>
      <c r="H78" s="46">
        <v>3.3091960438676814E-2</v>
      </c>
      <c r="I78" s="47">
        <v>1.0435859723454425E-2</v>
      </c>
      <c r="J78" s="47">
        <v>1.4042033857702897E-2</v>
      </c>
      <c r="K78" s="47">
        <v>4.1619406303462572E-3</v>
      </c>
      <c r="L78" s="48">
        <v>1.8656409492022779E-2</v>
      </c>
      <c r="M78" s="46">
        <v>5.0712514743427245E-3</v>
      </c>
      <c r="N78" s="47">
        <v>9.4813030952147243E-2</v>
      </c>
      <c r="O78" s="47">
        <v>1.6688002933781176E-3</v>
      </c>
      <c r="P78" s="47">
        <v>0</v>
      </c>
      <c r="Q78" s="48">
        <v>2.7819754035251828E-3</v>
      </c>
      <c r="R78" s="46">
        <v>1.2086548060248081E-3</v>
      </c>
      <c r="S78" s="47">
        <v>0</v>
      </c>
      <c r="T78" s="47">
        <v>7.5697032372113171E-3</v>
      </c>
      <c r="U78" s="47">
        <v>7.0994726255412793E-3</v>
      </c>
      <c r="V78" s="48">
        <v>2.7936837633064262E-3</v>
      </c>
      <c r="W78" s="46">
        <v>3.9843669338254107E-3</v>
      </c>
      <c r="X78" s="47">
        <v>0</v>
      </c>
      <c r="Y78" s="47">
        <v>2.7581633316042738E-4</v>
      </c>
      <c r="Z78" s="47">
        <v>0</v>
      </c>
      <c r="AA78" s="47">
        <v>2.0692654763045408E-4</v>
      </c>
      <c r="AB78" s="47">
        <v>4.8842673955089228E-3</v>
      </c>
      <c r="AC78" s="47">
        <v>4.3314005135788311E-4</v>
      </c>
      <c r="AD78" s="47">
        <v>0</v>
      </c>
      <c r="AE78" s="48">
        <v>7.7859385120841664E-4</v>
      </c>
      <c r="AF78" s="46">
        <v>0</v>
      </c>
      <c r="AG78" s="47">
        <v>1.3738456332720338E-3</v>
      </c>
      <c r="AH78" s="47">
        <v>2.0454755613609522E-2</v>
      </c>
      <c r="AI78" s="48">
        <v>1.3254756351554989E-2</v>
      </c>
      <c r="AJ78" s="72">
        <v>6.5754345808501291E-3</v>
      </c>
    </row>
    <row r="79" spans="1:36" x14ac:dyDescent="0.3">
      <c r="A79" s="1" t="s">
        <v>130</v>
      </c>
      <c r="B79" s="61" t="s">
        <v>133</v>
      </c>
      <c r="C79" s="46">
        <v>7.2768058046259687E-2</v>
      </c>
      <c r="D79" s="47">
        <v>0.14783088260706709</v>
      </c>
      <c r="E79" s="47">
        <v>0.33857469650403577</v>
      </c>
      <c r="F79" s="47">
        <v>0.13851618003539801</v>
      </c>
      <c r="G79" s="48">
        <v>0.19650415867753096</v>
      </c>
      <c r="H79" s="46">
        <v>1.1817588069766665E-2</v>
      </c>
      <c r="I79" s="47">
        <v>7.654388190065553E-2</v>
      </c>
      <c r="J79" s="47">
        <v>1.9976317601183416E-2</v>
      </c>
      <c r="K79" s="47">
        <v>8.717704834016797E-2</v>
      </c>
      <c r="L79" s="48">
        <v>2.019755274080207E-2</v>
      </c>
      <c r="M79" s="46">
        <v>8.2741513960304918E-3</v>
      </c>
      <c r="N79" s="47">
        <v>0.19262144364251166</v>
      </c>
      <c r="O79" s="47">
        <v>4.2375422997426799E-3</v>
      </c>
      <c r="P79" s="47">
        <v>1.7914070231682831E-3</v>
      </c>
      <c r="Q79" s="48">
        <v>7.0270846902243216E-3</v>
      </c>
      <c r="R79" s="46">
        <v>1.6549061313055387E-3</v>
      </c>
      <c r="S79" s="47">
        <v>2.0762610525486101E-4</v>
      </c>
      <c r="T79" s="47">
        <v>1.6227500900659487E-2</v>
      </c>
      <c r="U79" s="47">
        <v>2.2899950377790472E-3</v>
      </c>
      <c r="V79" s="48">
        <v>2.2474505836891064E-3</v>
      </c>
      <c r="W79" s="46">
        <v>2.1327793087026165E-2</v>
      </c>
      <c r="X79" s="47">
        <v>6.0614705135356118E-3</v>
      </c>
      <c r="Y79" s="47">
        <v>3.0671427102589984E-3</v>
      </c>
      <c r="Z79" s="47">
        <v>0</v>
      </c>
      <c r="AA79" s="47">
        <v>1.458130657730788E-3</v>
      </c>
      <c r="AB79" s="47">
        <v>0</v>
      </c>
      <c r="AC79" s="47">
        <v>0</v>
      </c>
      <c r="AD79" s="47">
        <v>0</v>
      </c>
      <c r="AE79" s="48">
        <v>1.1999416191872246E-2</v>
      </c>
      <c r="AF79" s="46">
        <v>0</v>
      </c>
      <c r="AG79" s="47">
        <v>0</v>
      </c>
      <c r="AH79" s="47">
        <v>7.7245190162010579E-3</v>
      </c>
      <c r="AI79" s="48">
        <v>6.7435806336341442E-3</v>
      </c>
      <c r="AJ79" s="72">
        <v>2.264899298838546E-2</v>
      </c>
    </row>
    <row r="80" spans="1:36" x14ac:dyDescent="0.3">
      <c r="A80" s="1" t="s">
        <v>130</v>
      </c>
      <c r="B80" s="61" t="s">
        <v>134</v>
      </c>
      <c r="C80" s="46">
        <v>7.6114582934331459E-2</v>
      </c>
      <c r="D80" s="47">
        <v>1.5619906364642439E-2</v>
      </c>
      <c r="E80" s="47">
        <v>0.20177052973400547</v>
      </c>
      <c r="F80" s="47">
        <v>0.25032946051625493</v>
      </c>
      <c r="G80" s="48">
        <v>8.5179590867950947E-2</v>
      </c>
      <c r="H80" s="46">
        <v>4.986361077110469E-2</v>
      </c>
      <c r="I80" s="47">
        <v>8.8449404308712527E-3</v>
      </c>
      <c r="J80" s="47">
        <v>1.3682240275814897E-2</v>
      </c>
      <c r="K80" s="47">
        <v>3.8895834886012004E-2</v>
      </c>
      <c r="L80" s="48">
        <v>2.6807267580506812E-2</v>
      </c>
      <c r="M80" s="46">
        <v>5.0699255986239571E-3</v>
      </c>
      <c r="N80" s="47">
        <v>6.9301362951658604E-2</v>
      </c>
      <c r="O80" s="47">
        <v>1.3373506672461786E-3</v>
      </c>
      <c r="P80" s="47">
        <v>1.9768200147872447E-4</v>
      </c>
      <c r="Q80" s="48">
        <v>2.8703357472795498E-3</v>
      </c>
      <c r="R80" s="46">
        <v>1.025966452429824E-3</v>
      </c>
      <c r="S80" s="47">
        <v>0</v>
      </c>
      <c r="T80" s="47">
        <v>4.570805234431874E-4</v>
      </c>
      <c r="U80" s="47">
        <v>1.6265227019982905E-3</v>
      </c>
      <c r="V80" s="48">
        <v>1.1437234379435084E-3</v>
      </c>
      <c r="W80" s="46">
        <v>4.5657961020463778E-4</v>
      </c>
      <c r="X80" s="47">
        <v>0</v>
      </c>
      <c r="Y80" s="47">
        <v>2.254245693174808E-4</v>
      </c>
      <c r="Z80" s="47">
        <v>1.43830027071396E-4</v>
      </c>
      <c r="AA80" s="47">
        <v>0</v>
      </c>
      <c r="AB80" s="47">
        <v>1.7650305533338046E-4</v>
      </c>
      <c r="AC80" s="47">
        <v>0</v>
      </c>
      <c r="AD80" s="47">
        <v>0</v>
      </c>
      <c r="AE80" s="48">
        <v>2.2021223674638556E-4</v>
      </c>
      <c r="AF80" s="46">
        <v>0</v>
      </c>
      <c r="AG80" s="47">
        <v>0</v>
      </c>
      <c r="AH80" s="47">
        <v>6.2593541714657591E-3</v>
      </c>
      <c r="AI80" s="48">
        <v>5.4631417622834112E-3</v>
      </c>
      <c r="AJ80" s="72">
        <v>7.8659656325310873E-3</v>
      </c>
    </row>
    <row r="81" spans="1:36" x14ac:dyDescent="0.3">
      <c r="A81" s="1" t="s">
        <v>130</v>
      </c>
      <c r="B81" s="61" t="s">
        <v>135</v>
      </c>
      <c r="C81" s="46">
        <v>0.10840295928820076</v>
      </c>
      <c r="D81" s="47">
        <v>0.10502928297573032</v>
      </c>
      <c r="E81" s="47">
        <v>0.23352467492255555</v>
      </c>
      <c r="F81" s="47">
        <v>7.9465086760841658E-2</v>
      </c>
      <c r="G81" s="48">
        <v>0.13168562067369208</v>
      </c>
      <c r="H81" s="46">
        <v>2.442364907420376E-2</v>
      </c>
      <c r="I81" s="47">
        <v>2.3013840931557616E-2</v>
      </c>
      <c r="J81" s="47">
        <v>8.2810639744736493E-3</v>
      </c>
      <c r="K81" s="47">
        <v>7.1272147915790304E-3</v>
      </c>
      <c r="L81" s="48">
        <v>1.235406443715765E-2</v>
      </c>
      <c r="M81" s="46">
        <v>8.469251338545123E-3</v>
      </c>
      <c r="N81" s="47">
        <v>9.5001224215855214E-3</v>
      </c>
      <c r="O81" s="47">
        <v>1.7233603270372479E-3</v>
      </c>
      <c r="P81" s="47">
        <v>0</v>
      </c>
      <c r="Q81" s="48">
        <v>3.9416430552791544E-3</v>
      </c>
      <c r="R81" s="46">
        <v>3.5177493991444863E-3</v>
      </c>
      <c r="S81" s="47">
        <v>1.7029185799712733E-4</v>
      </c>
      <c r="T81" s="47">
        <v>4.2053002120712364E-4</v>
      </c>
      <c r="U81" s="47">
        <v>2.282409076425275E-3</v>
      </c>
      <c r="V81" s="48">
        <v>3.1572072394853512E-3</v>
      </c>
      <c r="W81" s="46">
        <v>2.1873312800043513E-4</v>
      </c>
      <c r="X81" s="47">
        <v>3.9161793902598413E-2</v>
      </c>
      <c r="Y81" s="47">
        <v>3.9075903109248429E-4</v>
      </c>
      <c r="Z81" s="47">
        <v>6.2324376873506507E-4</v>
      </c>
      <c r="AA81" s="47">
        <v>7.7962433404711747E-4</v>
      </c>
      <c r="AB81" s="47">
        <v>0</v>
      </c>
      <c r="AC81" s="47">
        <v>0</v>
      </c>
      <c r="AD81" s="47">
        <v>0</v>
      </c>
      <c r="AE81" s="48">
        <v>7.8709852791580327E-4</v>
      </c>
      <c r="AF81" s="46">
        <v>0</v>
      </c>
      <c r="AG81" s="47">
        <v>2.1741704613918744E-3</v>
      </c>
      <c r="AH81" s="47">
        <v>5.0880424556051101E-3</v>
      </c>
      <c r="AI81" s="48">
        <v>4.4303723337828435E-3</v>
      </c>
      <c r="AJ81" s="72">
        <v>8.6571344967730467E-3</v>
      </c>
    </row>
    <row r="82" spans="1:36" x14ac:dyDescent="0.3">
      <c r="A82" s="1" t="s">
        <v>136</v>
      </c>
      <c r="B82" s="61" t="s">
        <v>137</v>
      </c>
      <c r="C82" s="46">
        <v>2.0385559174492456E-2</v>
      </c>
      <c r="D82" s="47">
        <v>5.5411141972771569E-2</v>
      </c>
      <c r="E82" s="47">
        <v>3.5132148190090695E-2</v>
      </c>
      <c r="F82" s="47">
        <v>1.3471250085308271E-2</v>
      </c>
      <c r="G82" s="48">
        <v>2.7329916202796473E-2</v>
      </c>
      <c r="H82" s="46">
        <v>2.6687430438408703E-2</v>
      </c>
      <c r="I82" s="47">
        <v>2.8094963133032069E-2</v>
      </c>
      <c r="J82" s="47">
        <v>5.2011813123594717E-3</v>
      </c>
      <c r="K82" s="47">
        <v>4.2054207238212985E-3</v>
      </c>
      <c r="L82" s="48">
        <v>1.0156257442335058E-2</v>
      </c>
      <c r="M82" s="46">
        <v>5.8554281974973858E-3</v>
      </c>
      <c r="N82" s="47">
        <v>0</v>
      </c>
      <c r="O82" s="47">
        <v>3.3963097386993813E-3</v>
      </c>
      <c r="P82" s="47">
        <v>0</v>
      </c>
      <c r="Q82" s="48">
        <v>4.9131394046573358E-3</v>
      </c>
      <c r="R82" s="46">
        <v>7.7241977407188265E-4</v>
      </c>
      <c r="S82" s="47">
        <v>0</v>
      </c>
      <c r="T82" s="47">
        <v>2.4747741596020285E-3</v>
      </c>
      <c r="U82" s="47">
        <v>2.8259753304312311E-3</v>
      </c>
      <c r="V82" s="48">
        <v>1.2321580578571732E-3</v>
      </c>
      <c r="W82" s="46">
        <v>2.3956803817617181E-2</v>
      </c>
      <c r="X82" s="47">
        <v>5.0216973066454932E-3</v>
      </c>
      <c r="Y82" s="47">
        <v>3.1777293670669708E-3</v>
      </c>
      <c r="Z82" s="47">
        <v>3.0893007781149524E-3</v>
      </c>
      <c r="AA82" s="47">
        <v>1.4965717149656615E-3</v>
      </c>
      <c r="AB82" s="47">
        <v>8.6484786079775509E-4</v>
      </c>
      <c r="AC82" s="47">
        <v>6.9919521736383613E-4</v>
      </c>
      <c r="AD82" s="47">
        <v>1.9360174011625697E-4</v>
      </c>
      <c r="AE82" s="48">
        <v>2.9856044103599398E-3</v>
      </c>
      <c r="AF82" s="46">
        <v>0</v>
      </c>
      <c r="AG82" s="47">
        <v>0</v>
      </c>
      <c r="AH82" s="47">
        <v>4.5772104958191713E-3</v>
      </c>
      <c r="AI82" s="48">
        <v>3.7384589969129767E-3</v>
      </c>
      <c r="AJ82" s="72">
        <v>5.5470782109606339E-3</v>
      </c>
    </row>
    <row r="83" spans="1:36" x14ac:dyDescent="0.3">
      <c r="A83" s="1" t="s">
        <v>136</v>
      </c>
      <c r="B83" s="61" t="s">
        <v>138</v>
      </c>
      <c r="C83" s="46">
        <v>3.5483927606858118E-2</v>
      </c>
      <c r="D83" s="47">
        <v>1.5481723596055848E-2</v>
      </c>
      <c r="E83" s="47">
        <v>0.13961987610147769</v>
      </c>
      <c r="F83" s="47">
        <v>2.9790779372106207E-2</v>
      </c>
      <c r="G83" s="48">
        <v>9.1167461922133528E-2</v>
      </c>
      <c r="H83" s="46">
        <v>1.5119193589099996E-2</v>
      </c>
      <c r="I83" s="47">
        <v>4.3488206251347417E-2</v>
      </c>
      <c r="J83" s="47">
        <v>1.6453252337172878E-2</v>
      </c>
      <c r="K83" s="47">
        <v>1.2123660689263441E-2</v>
      </c>
      <c r="L83" s="48">
        <v>1.6639921456684758E-2</v>
      </c>
      <c r="M83" s="46">
        <v>5.9369899586374439E-3</v>
      </c>
      <c r="N83" s="47">
        <v>0</v>
      </c>
      <c r="O83" s="47">
        <v>2.9033152253978398E-3</v>
      </c>
      <c r="P83" s="47">
        <v>0</v>
      </c>
      <c r="Q83" s="48">
        <v>3.4439123377058693E-3</v>
      </c>
      <c r="R83" s="46">
        <v>9.9277564481371999E-4</v>
      </c>
      <c r="S83" s="47">
        <v>0</v>
      </c>
      <c r="T83" s="47">
        <v>1.053508810202256E-2</v>
      </c>
      <c r="U83" s="47">
        <v>3.8618233657226474E-3</v>
      </c>
      <c r="V83" s="48">
        <v>2.2561462022941021E-3</v>
      </c>
      <c r="W83" s="46">
        <v>5.4858135660075503E-4</v>
      </c>
      <c r="X83" s="47">
        <v>0.11616113180919897</v>
      </c>
      <c r="Y83" s="47">
        <v>7.3293600749247973E-4</v>
      </c>
      <c r="Z83" s="47">
        <v>1.1415740082564721E-4</v>
      </c>
      <c r="AA83" s="47">
        <v>4.998209600709715E-4</v>
      </c>
      <c r="AB83" s="47">
        <v>5.8692682789601323E-4</v>
      </c>
      <c r="AC83" s="47">
        <v>0</v>
      </c>
      <c r="AD83" s="47">
        <v>0</v>
      </c>
      <c r="AE83" s="48">
        <v>7.8652934505657761E-4</v>
      </c>
      <c r="AF83" s="46">
        <v>0</v>
      </c>
      <c r="AG83" s="47">
        <v>5.1291058881036022E-2</v>
      </c>
      <c r="AH83" s="47">
        <v>2.7065542826374477E-2</v>
      </c>
      <c r="AI83" s="48">
        <v>3.3630468423759087E-2</v>
      </c>
      <c r="AJ83" s="72">
        <v>7.8971929129406562E-3</v>
      </c>
    </row>
    <row r="84" spans="1:36" x14ac:dyDescent="0.3">
      <c r="A84" s="1" t="s">
        <v>136</v>
      </c>
      <c r="B84" s="61" t="s">
        <v>139</v>
      </c>
      <c r="C84" s="46">
        <v>1.5629521932038409E-2</v>
      </c>
      <c r="D84" s="47">
        <v>6.9538874295111394E-2</v>
      </c>
      <c r="E84" s="47">
        <v>0.17118830074611319</v>
      </c>
      <c r="F84" s="47">
        <v>2.5574522803385694E-2</v>
      </c>
      <c r="G84" s="48">
        <v>0.11555067037980611</v>
      </c>
      <c r="H84" s="46">
        <v>6.8739087264998435E-3</v>
      </c>
      <c r="I84" s="47">
        <v>0</v>
      </c>
      <c r="J84" s="47">
        <v>7.1284321258892587E-3</v>
      </c>
      <c r="K84" s="47">
        <v>0</v>
      </c>
      <c r="L84" s="48">
        <v>6.995367450029915E-3</v>
      </c>
      <c r="M84" s="46">
        <v>5.1206899459832885E-3</v>
      </c>
      <c r="N84" s="47">
        <v>0</v>
      </c>
      <c r="O84" s="47">
        <v>1.9874704827222431E-3</v>
      </c>
      <c r="P84" s="47">
        <v>0</v>
      </c>
      <c r="Q84" s="48">
        <v>2.9390711805369609E-3</v>
      </c>
      <c r="R84" s="46">
        <v>4.3715388429329556E-4</v>
      </c>
      <c r="S84" s="47">
        <v>0</v>
      </c>
      <c r="T84" s="47">
        <v>2.3717704845864489E-2</v>
      </c>
      <c r="U84" s="47">
        <v>5.1098355483330095E-4</v>
      </c>
      <c r="V84" s="48">
        <v>7.5319901743357116E-4</v>
      </c>
      <c r="W84" s="46">
        <v>1.6241627650032722E-4</v>
      </c>
      <c r="X84" s="47">
        <v>1.5816334461053471E-2</v>
      </c>
      <c r="Y84" s="47">
        <v>6.7417513236952599E-4</v>
      </c>
      <c r="Z84" s="47">
        <v>1.2252689501018011E-2</v>
      </c>
      <c r="AA84" s="47">
        <v>1.5507425512324275E-3</v>
      </c>
      <c r="AB84" s="47">
        <v>0</v>
      </c>
      <c r="AC84" s="47">
        <v>0</v>
      </c>
      <c r="AD84" s="47">
        <v>0</v>
      </c>
      <c r="AE84" s="48">
        <v>6.4098820369325215E-4</v>
      </c>
      <c r="AF84" s="46">
        <v>0</v>
      </c>
      <c r="AG84" s="47">
        <v>1.5231387499430099E-2</v>
      </c>
      <c r="AH84" s="47">
        <v>4.9494399584827774E-3</v>
      </c>
      <c r="AI84" s="48">
        <v>1.0809754021725274E-2</v>
      </c>
      <c r="AJ84" s="72">
        <v>6.4170659685802338E-3</v>
      </c>
    </row>
    <row r="85" spans="1:36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4.7175837710337613E-2</v>
      </c>
      <c r="F85" s="47">
        <v>2.1379744490516547E-2</v>
      </c>
      <c r="G85" s="48">
        <v>4.2266505491650654E-2</v>
      </c>
      <c r="H85" s="46">
        <v>5.4552013521893166E-3</v>
      </c>
      <c r="I85" s="47">
        <v>0</v>
      </c>
      <c r="J85" s="47">
        <v>6.0719809289883188E-3</v>
      </c>
      <c r="K85" s="47">
        <v>0</v>
      </c>
      <c r="L85" s="48">
        <v>5.9236940634953559E-3</v>
      </c>
      <c r="M85" s="46">
        <v>6.5698583626836527E-3</v>
      </c>
      <c r="N85" s="47">
        <v>3.4081831115855596E-2</v>
      </c>
      <c r="O85" s="47">
        <v>1.1307466997788681E-3</v>
      </c>
      <c r="P85" s="47">
        <v>0</v>
      </c>
      <c r="Q85" s="48">
        <v>2.3312930904388278E-3</v>
      </c>
      <c r="R85" s="46">
        <v>5.9244275952612167E-4</v>
      </c>
      <c r="S85" s="47">
        <v>0</v>
      </c>
      <c r="T85" s="47">
        <v>1.6390414259528628E-3</v>
      </c>
      <c r="U85" s="47">
        <v>5.9092971639191261E-4</v>
      </c>
      <c r="V85" s="48">
        <v>6.0669953763399888E-4</v>
      </c>
      <c r="W85" s="46">
        <v>2.8836226335137143E-4</v>
      </c>
      <c r="X85" s="47">
        <v>1.0046473095244831E-3</v>
      </c>
      <c r="Y85" s="47">
        <v>5.7150087937380984E-4</v>
      </c>
      <c r="Z85" s="47">
        <v>0</v>
      </c>
      <c r="AA85" s="47">
        <v>3.8099966242608407E-4</v>
      </c>
      <c r="AB85" s="47">
        <v>0</v>
      </c>
      <c r="AC85" s="47">
        <v>0</v>
      </c>
      <c r="AD85" s="47">
        <v>0</v>
      </c>
      <c r="AE85" s="48">
        <v>5.3145202886735704E-4</v>
      </c>
      <c r="AF85" s="46">
        <v>0</v>
      </c>
      <c r="AG85" s="47">
        <v>1.2098030703398323E-2</v>
      </c>
      <c r="AH85" s="47">
        <v>1.0519186250851676E-2</v>
      </c>
      <c r="AI85" s="48">
        <v>1.1257992580572264E-2</v>
      </c>
      <c r="AJ85" s="72">
        <v>3.068889508768578E-3</v>
      </c>
    </row>
    <row r="86" spans="1:36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4.1443247523957984E-2</v>
      </c>
      <c r="F86" s="47">
        <v>1.2431745803813702E-2</v>
      </c>
      <c r="G86" s="48">
        <v>3.360505135427333E-2</v>
      </c>
      <c r="H86" s="46">
        <v>4.9880642054942782E-3</v>
      </c>
      <c r="I86" s="47">
        <v>0</v>
      </c>
      <c r="J86" s="47">
        <v>4.2310516361834241E-3</v>
      </c>
      <c r="K86" s="47">
        <v>7.5502360088064574E-3</v>
      </c>
      <c r="L86" s="48">
        <v>4.4247521756306382E-3</v>
      </c>
      <c r="M86" s="46">
        <v>3.6130316125380858E-3</v>
      </c>
      <c r="N86" s="47">
        <v>2.8706359368378051E-3</v>
      </c>
      <c r="O86" s="47">
        <v>5.7174506398129424E-4</v>
      </c>
      <c r="P86" s="47">
        <v>0</v>
      </c>
      <c r="Q86" s="48">
        <v>1.1905569807692136E-3</v>
      </c>
      <c r="R86" s="46">
        <v>4.5213135252458497E-4</v>
      </c>
      <c r="S86" s="47">
        <v>0</v>
      </c>
      <c r="T86" s="47">
        <v>9.8928836503768859E-3</v>
      </c>
      <c r="U86" s="47">
        <v>1.0859046477213789E-3</v>
      </c>
      <c r="V86" s="48">
        <v>6.5073382298780021E-4</v>
      </c>
      <c r="W86" s="46">
        <v>4.1121976154062667E-4</v>
      </c>
      <c r="X86" s="47">
        <v>8.7520094629208178E-3</v>
      </c>
      <c r="Y86" s="47">
        <v>7.0026619170836853E-4</v>
      </c>
      <c r="Z86" s="47">
        <v>4.4437072154239043E-4</v>
      </c>
      <c r="AA86" s="47">
        <v>0</v>
      </c>
      <c r="AB86" s="47">
        <v>5.5421036645284167E-4</v>
      </c>
      <c r="AC86" s="47">
        <v>0</v>
      </c>
      <c r="AD86" s="47">
        <v>0</v>
      </c>
      <c r="AE86" s="48">
        <v>6.6474243462435773E-4</v>
      </c>
      <c r="AF86" s="46">
        <v>0</v>
      </c>
      <c r="AG86" s="47">
        <v>0</v>
      </c>
      <c r="AH86" s="47">
        <v>5.0909713802095901E-3</v>
      </c>
      <c r="AI86" s="48">
        <v>4.0246910656256824E-3</v>
      </c>
      <c r="AJ86" s="72">
        <v>1.9333293906588348E-3</v>
      </c>
    </row>
    <row r="87" spans="1:36" x14ac:dyDescent="0.3">
      <c r="A87" s="1" t="s">
        <v>136</v>
      </c>
      <c r="B87" s="61" t="s">
        <v>142</v>
      </c>
      <c r="C87" s="46">
        <v>4.3722369880802366E-2</v>
      </c>
      <c r="D87" s="47">
        <v>3.1295973745130511E-2</v>
      </c>
      <c r="E87" s="47">
        <v>4.4072885207896817E-2</v>
      </c>
      <c r="F87" s="47">
        <v>5.3187126922950162E-2</v>
      </c>
      <c r="G87" s="48">
        <v>4.487162753208479E-2</v>
      </c>
      <c r="H87" s="46">
        <v>2.1049355326569569E-2</v>
      </c>
      <c r="I87" s="47">
        <v>8.7873114029011073E-3</v>
      </c>
      <c r="J87" s="47">
        <v>4.133123004785183E-2</v>
      </c>
      <c r="K87" s="47">
        <v>0</v>
      </c>
      <c r="L87" s="48">
        <v>3.4069231949413817E-2</v>
      </c>
      <c r="M87" s="46">
        <v>1.1700953735939292E-2</v>
      </c>
      <c r="N87" s="47">
        <v>0</v>
      </c>
      <c r="O87" s="47">
        <v>6.2401813320020474E-3</v>
      </c>
      <c r="P87" s="47">
        <v>0</v>
      </c>
      <c r="Q87" s="48">
        <v>7.5961413767408857E-3</v>
      </c>
      <c r="R87" s="46">
        <v>5.9416023607937116E-4</v>
      </c>
      <c r="S87" s="47">
        <v>0</v>
      </c>
      <c r="T87" s="47">
        <v>2.241938373035515E-3</v>
      </c>
      <c r="U87" s="47">
        <v>5.8825303110293171E-4</v>
      </c>
      <c r="V87" s="48">
        <v>6.5908684593497184E-4</v>
      </c>
      <c r="W87" s="46">
        <v>4.9956268338690192E-4</v>
      </c>
      <c r="X87" s="47">
        <v>0</v>
      </c>
      <c r="Y87" s="47">
        <v>2.6077982827229979E-3</v>
      </c>
      <c r="Z87" s="47">
        <v>6.2739584842590812E-3</v>
      </c>
      <c r="AA87" s="47">
        <v>9.1902412912905299E-4</v>
      </c>
      <c r="AB87" s="47">
        <v>1.2433278908581117E-3</v>
      </c>
      <c r="AC87" s="47">
        <v>6.0747939887712541E-4</v>
      </c>
      <c r="AD87" s="47">
        <v>2.0406009579859927E-3</v>
      </c>
      <c r="AE87" s="48">
        <v>2.0435915782314028E-3</v>
      </c>
      <c r="AF87" s="46">
        <v>0</v>
      </c>
      <c r="AG87" s="47">
        <v>0</v>
      </c>
      <c r="AH87" s="47">
        <v>0</v>
      </c>
      <c r="AI87" s="48">
        <v>0</v>
      </c>
      <c r="AJ87" s="72">
        <v>1.0481459394127443E-2</v>
      </c>
    </row>
    <row r="88" spans="1:36" x14ac:dyDescent="0.3">
      <c r="A88" s="1" t="s">
        <v>143</v>
      </c>
      <c r="B88" s="61" t="s">
        <v>144</v>
      </c>
      <c r="C88" s="46">
        <v>0.20766328186169555</v>
      </c>
      <c r="D88" s="47">
        <v>6.2483112967882184E-2</v>
      </c>
      <c r="E88" s="47">
        <v>0.19973029357163796</v>
      </c>
      <c r="F88" s="47">
        <v>0.11883879516012487</v>
      </c>
      <c r="G88" s="48">
        <v>0.18910212008657454</v>
      </c>
      <c r="H88" s="46">
        <v>0.12647818522523507</v>
      </c>
      <c r="I88" s="47">
        <v>2.9749196905056938E-2</v>
      </c>
      <c r="J88" s="47">
        <v>2.5102125388471161E-2</v>
      </c>
      <c r="K88" s="47">
        <v>3.5216622521963094E-2</v>
      </c>
      <c r="L88" s="48">
        <v>5.0415835311750826E-2</v>
      </c>
      <c r="M88" s="46">
        <v>7.6363617847035282E-3</v>
      </c>
      <c r="N88" s="47">
        <v>2.5785033009795188E-2</v>
      </c>
      <c r="O88" s="47">
        <v>3.6987316910708844E-3</v>
      </c>
      <c r="P88" s="47">
        <v>9.0141352534073022E-4</v>
      </c>
      <c r="Q88" s="48">
        <v>4.8782558393877535E-3</v>
      </c>
      <c r="R88" s="46">
        <v>1.94761847524095E-3</v>
      </c>
      <c r="S88" s="47">
        <v>0</v>
      </c>
      <c r="T88" s="47">
        <v>2.5806820055936659E-2</v>
      </c>
      <c r="U88" s="47">
        <v>2.9316075096419169E-3</v>
      </c>
      <c r="V88" s="48">
        <v>2.6121072558027572E-3</v>
      </c>
      <c r="W88" s="46">
        <v>1.1092320796787226E-2</v>
      </c>
      <c r="X88" s="47">
        <v>1.0208919117431946E-2</v>
      </c>
      <c r="Y88" s="47">
        <v>3.2852262687588637E-3</v>
      </c>
      <c r="Z88" s="47">
        <v>1.2178929571425789E-3</v>
      </c>
      <c r="AA88" s="47">
        <v>9.8784806547020992E-4</v>
      </c>
      <c r="AB88" s="47">
        <v>2.3780637273145126E-3</v>
      </c>
      <c r="AC88" s="47">
        <v>0</v>
      </c>
      <c r="AD88" s="47">
        <v>1.7564686768289283E-4</v>
      </c>
      <c r="AE88" s="48">
        <v>3.4360206936741222E-3</v>
      </c>
      <c r="AF88" s="46">
        <v>0</v>
      </c>
      <c r="AG88" s="47">
        <v>2.1738387828642712E-3</v>
      </c>
      <c r="AH88" s="47">
        <v>5.3386997524201918E-3</v>
      </c>
      <c r="AI88" s="48">
        <v>4.4409144645838703E-3</v>
      </c>
      <c r="AJ88" s="72">
        <v>1.4020743724522009E-2</v>
      </c>
    </row>
    <row r="89" spans="1:36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6.4338709664003596E-2</v>
      </c>
      <c r="F89" s="47">
        <v>1.2250537885517825E-2</v>
      </c>
      <c r="G89" s="48">
        <v>5.7290419449199138E-2</v>
      </c>
      <c r="H89" s="46">
        <v>6.7040071980342023E-2</v>
      </c>
      <c r="I89" s="47">
        <v>3.2365084739718976E-2</v>
      </c>
      <c r="J89" s="47">
        <v>9.5109195510671082E-3</v>
      </c>
      <c r="K89" s="47">
        <v>8.0645158179759053E-3</v>
      </c>
      <c r="L89" s="48">
        <v>2.3476063755007007E-2</v>
      </c>
      <c r="M89" s="46">
        <v>6.6082243786758027E-3</v>
      </c>
      <c r="N89" s="47">
        <v>4.1908809267707913E-3</v>
      </c>
      <c r="O89" s="47">
        <v>3.9781420926756472E-3</v>
      </c>
      <c r="P89" s="47">
        <v>1.7663012939046229E-3</v>
      </c>
      <c r="Q89" s="48">
        <v>4.7457511921876359E-3</v>
      </c>
      <c r="R89" s="46">
        <v>1.123337629203236E-3</v>
      </c>
      <c r="S89" s="47">
        <v>6.014444145983437E-3</v>
      </c>
      <c r="T89" s="47">
        <v>0</v>
      </c>
      <c r="U89" s="47">
        <v>3.4052395552313661E-3</v>
      </c>
      <c r="V89" s="48">
        <v>2.0552742315154055E-3</v>
      </c>
      <c r="W89" s="46">
        <v>1.0340559099140648E-2</v>
      </c>
      <c r="X89" s="47">
        <v>0</v>
      </c>
      <c r="Y89" s="47">
        <v>4.5337607731297681E-3</v>
      </c>
      <c r="Z89" s="47">
        <v>0</v>
      </c>
      <c r="AA89" s="47">
        <v>3.9898893183747613E-4</v>
      </c>
      <c r="AB89" s="47">
        <v>1.5297740075817668E-3</v>
      </c>
      <c r="AC89" s="47">
        <v>3.858077713814512E-3</v>
      </c>
      <c r="AD89" s="47">
        <v>2.5433837140032981E-3</v>
      </c>
      <c r="AE89" s="48">
        <v>4.7106649154523691E-3</v>
      </c>
      <c r="AF89" s="46">
        <v>0</v>
      </c>
      <c r="AG89" s="47">
        <v>0</v>
      </c>
      <c r="AH89" s="47">
        <v>1.1379651820401444E-2</v>
      </c>
      <c r="AI89" s="48">
        <v>1.0288055110692404E-2</v>
      </c>
      <c r="AJ89" s="72">
        <v>9.6237924993166947E-3</v>
      </c>
    </row>
    <row r="90" spans="1:36" x14ac:dyDescent="0.3">
      <c r="A90" s="1" t="s">
        <v>146</v>
      </c>
      <c r="B90" s="61" t="s">
        <v>147</v>
      </c>
      <c r="C90" s="46">
        <v>0.11582313188420479</v>
      </c>
      <c r="D90" s="47">
        <v>5.0011100906312271E-2</v>
      </c>
      <c r="E90" s="47">
        <v>0.11435491561276016</v>
      </c>
      <c r="F90" s="47">
        <v>9.1791237971205766E-2</v>
      </c>
      <c r="G90" s="48">
        <v>0.11021283905272056</v>
      </c>
      <c r="H90" s="46">
        <v>0.10317008069178907</v>
      </c>
      <c r="I90" s="47">
        <v>8.9608339653079114E-2</v>
      </c>
      <c r="J90" s="47">
        <v>1.3113443746035363E-2</v>
      </c>
      <c r="K90" s="47">
        <v>6.6127212443793229E-2</v>
      </c>
      <c r="L90" s="48">
        <v>3.0236588127163185E-2</v>
      </c>
      <c r="M90" s="46">
        <v>6.9216307744855241E-3</v>
      </c>
      <c r="N90" s="47">
        <v>2.3934211279960906E-2</v>
      </c>
      <c r="O90" s="47">
        <v>1.7151568648556947E-3</v>
      </c>
      <c r="P90" s="47">
        <v>0</v>
      </c>
      <c r="Q90" s="48">
        <v>3.0166986344676524E-3</v>
      </c>
      <c r="R90" s="46">
        <v>3.2361173994431202E-3</v>
      </c>
      <c r="S90" s="47">
        <v>0</v>
      </c>
      <c r="T90" s="47">
        <v>2.2836498493321505E-2</v>
      </c>
      <c r="U90" s="47">
        <v>5.512290553760233E-4</v>
      </c>
      <c r="V90" s="48">
        <v>3.2934541281151621E-3</v>
      </c>
      <c r="W90" s="46">
        <v>5.0366219724892465E-4</v>
      </c>
      <c r="X90" s="47">
        <v>4.8843752523156508E-3</v>
      </c>
      <c r="Y90" s="47">
        <v>1.7812331758105157E-4</v>
      </c>
      <c r="Z90" s="47">
        <v>0</v>
      </c>
      <c r="AA90" s="47">
        <v>3.1107779230756585E-4</v>
      </c>
      <c r="AB90" s="47">
        <v>6.1854740611920594E-5</v>
      </c>
      <c r="AC90" s="47">
        <v>5.4890633943905425E-5</v>
      </c>
      <c r="AD90" s="47">
        <v>0</v>
      </c>
      <c r="AE90" s="48">
        <v>2.488102954684001E-4</v>
      </c>
      <c r="AF90" s="46">
        <v>0</v>
      </c>
      <c r="AG90" s="47">
        <v>3.666722424468364E-3</v>
      </c>
      <c r="AH90" s="47">
        <v>4.6707605442340774E-3</v>
      </c>
      <c r="AI90" s="48">
        <v>2.9687750790679699E-3</v>
      </c>
      <c r="AJ90" s="72">
        <v>1.0481741494814479E-2</v>
      </c>
    </row>
    <row r="91" spans="1:36" x14ac:dyDescent="0.3">
      <c r="A91" s="1" t="s">
        <v>146</v>
      </c>
      <c r="B91" s="61" t="s">
        <v>148</v>
      </c>
      <c r="C91" s="46">
        <v>6.9939535447754539E-2</v>
      </c>
      <c r="D91" s="47">
        <v>5.0409900395643852E-2</v>
      </c>
      <c r="E91" s="47">
        <v>0.1706115228167549</v>
      </c>
      <c r="F91" s="47">
        <v>0.28984386437081261</v>
      </c>
      <c r="G91" s="48">
        <v>0.14386546211256129</v>
      </c>
      <c r="H91" s="46">
        <v>6.3939321727979892E-2</v>
      </c>
      <c r="I91" s="47">
        <v>0</v>
      </c>
      <c r="J91" s="47">
        <v>9.700151687708318E-3</v>
      </c>
      <c r="K91" s="47">
        <v>6.5056342914624143E-2</v>
      </c>
      <c r="L91" s="48">
        <v>1.8534085896323365E-2</v>
      </c>
      <c r="M91" s="46">
        <v>7.3049491615341409E-3</v>
      </c>
      <c r="N91" s="47">
        <v>5.6842682582927614E-2</v>
      </c>
      <c r="O91" s="47">
        <v>2.080257644217823E-3</v>
      </c>
      <c r="P91" s="47">
        <v>4.0913912702600933E-4</v>
      </c>
      <c r="Q91" s="48">
        <v>3.4871560294139079E-3</v>
      </c>
      <c r="R91" s="46">
        <v>1.431085614600567E-3</v>
      </c>
      <c r="S91" s="47">
        <v>0</v>
      </c>
      <c r="T91" s="47">
        <v>0</v>
      </c>
      <c r="U91" s="47">
        <v>6.9440150812751368E-4</v>
      </c>
      <c r="V91" s="48">
        <v>1.189159762952529E-3</v>
      </c>
      <c r="W91" s="46">
        <v>4.7773970650756149E-2</v>
      </c>
      <c r="X91" s="47">
        <v>0</v>
      </c>
      <c r="Y91" s="47">
        <v>1.2118078906299692E-3</v>
      </c>
      <c r="Z91" s="47">
        <v>0</v>
      </c>
      <c r="AA91" s="47">
        <v>0</v>
      </c>
      <c r="AB91" s="47">
        <v>1.1495301908457231E-3</v>
      </c>
      <c r="AC91" s="47">
        <v>0</v>
      </c>
      <c r="AD91" s="47">
        <v>0</v>
      </c>
      <c r="AE91" s="48">
        <v>2.7190556058789201E-3</v>
      </c>
      <c r="AF91" s="46">
        <v>0</v>
      </c>
      <c r="AG91" s="47">
        <v>0</v>
      </c>
      <c r="AH91" s="47">
        <v>2.9343687527401303E-2</v>
      </c>
      <c r="AI91" s="48">
        <v>1.0721124816078299E-2</v>
      </c>
      <c r="AJ91" s="72">
        <v>1.1943266437131327E-2</v>
      </c>
    </row>
    <row r="92" spans="1:36" x14ac:dyDescent="0.3">
      <c r="A92" s="1" t="s">
        <v>146</v>
      </c>
      <c r="B92" s="61" t="s">
        <v>149</v>
      </c>
      <c r="C92" s="46">
        <v>0.15271055321237789</v>
      </c>
      <c r="D92" s="47">
        <v>6.1624881420081469E-2</v>
      </c>
      <c r="E92" s="47">
        <v>0.27916847364267211</v>
      </c>
      <c r="F92" s="47">
        <v>0.12686250178538361</v>
      </c>
      <c r="G92" s="48">
        <v>0.19315671140242316</v>
      </c>
      <c r="H92" s="46">
        <v>4.4292955040729921E-2</v>
      </c>
      <c r="I92" s="47">
        <v>2.2582606455173231E-2</v>
      </c>
      <c r="J92" s="47">
        <v>6.970189080682504E-3</v>
      </c>
      <c r="K92" s="47">
        <v>1.6913492163574559E-2</v>
      </c>
      <c r="L92" s="48">
        <v>1.6805946411497241E-2</v>
      </c>
      <c r="M92" s="46">
        <v>7.2342188314663313E-3</v>
      </c>
      <c r="N92" s="47">
        <v>0</v>
      </c>
      <c r="O92" s="47">
        <v>3.2752922113907612E-3</v>
      </c>
      <c r="P92" s="47">
        <v>8.8251971038004885E-4</v>
      </c>
      <c r="Q92" s="48">
        <v>4.2500275109025971E-3</v>
      </c>
      <c r="R92" s="46">
        <v>3.8755464674495943E-3</v>
      </c>
      <c r="S92" s="47">
        <v>0</v>
      </c>
      <c r="T92" s="47">
        <v>7.9841622838376491E-3</v>
      </c>
      <c r="U92" s="47">
        <v>2.6695256054609911E-2</v>
      </c>
      <c r="V92" s="48">
        <v>9.8955167008122971E-3</v>
      </c>
      <c r="W92" s="46">
        <v>3.8711799531487471E-4</v>
      </c>
      <c r="X92" s="47">
        <v>2.1335428802756896E-3</v>
      </c>
      <c r="Y92" s="47">
        <v>9.0075947388592638E-4</v>
      </c>
      <c r="Z92" s="47">
        <v>1.8475950647133341E-3</v>
      </c>
      <c r="AA92" s="47">
        <v>0</v>
      </c>
      <c r="AB92" s="47">
        <v>3.1574617166188403E-4</v>
      </c>
      <c r="AC92" s="47">
        <v>0</v>
      </c>
      <c r="AD92" s="47">
        <v>0</v>
      </c>
      <c r="AE92" s="48">
        <v>8.090329584144408E-4</v>
      </c>
      <c r="AF92" s="46">
        <v>0</v>
      </c>
      <c r="AG92" s="47">
        <v>1.7435454486211519E-3</v>
      </c>
      <c r="AH92" s="47">
        <v>1.1786413330618814E-2</v>
      </c>
      <c r="AI92" s="48">
        <v>9.6059929304373876E-3</v>
      </c>
      <c r="AJ92" s="72">
        <v>1.2539022491553736E-2</v>
      </c>
    </row>
    <row r="93" spans="1:36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0.82150056348812484</v>
      </c>
      <c r="F93" s="47">
        <v>0</v>
      </c>
      <c r="G93" s="48">
        <v>0.82150056348812484</v>
      </c>
      <c r="H93" s="46">
        <v>5.0794177960107621E-2</v>
      </c>
      <c r="I93" s="47">
        <v>0</v>
      </c>
      <c r="J93" s="47">
        <v>7.0518073725506433E-3</v>
      </c>
      <c r="K93" s="47">
        <v>0</v>
      </c>
      <c r="L93" s="48">
        <v>1.4078254259749384E-2</v>
      </c>
      <c r="M93" s="46">
        <v>1.416489276724581E-2</v>
      </c>
      <c r="N93" s="47">
        <v>1.2584316150614694E-2</v>
      </c>
      <c r="O93" s="47">
        <v>3.3220891240011382E-3</v>
      </c>
      <c r="P93" s="47">
        <v>0</v>
      </c>
      <c r="Q93" s="48">
        <v>5.8410578679734078E-3</v>
      </c>
      <c r="R93" s="46">
        <v>1.127986334710731E-3</v>
      </c>
      <c r="S93" s="47">
        <v>0</v>
      </c>
      <c r="T93" s="47">
        <v>0</v>
      </c>
      <c r="U93" s="47">
        <v>3.8685727973203181E-4</v>
      </c>
      <c r="V93" s="48">
        <v>8.3725684044575312E-4</v>
      </c>
      <c r="W93" s="46">
        <v>1.2335974507374382E-2</v>
      </c>
      <c r="X93" s="47">
        <v>9.3335896302859309E-3</v>
      </c>
      <c r="Y93" s="47">
        <v>3.3926846179159416E-4</v>
      </c>
      <c r="Z93" s="47">
        <v>0</v>
      </c>
      <c r="AA93" s="47">
        <v>0</v>
      </c>
      <c r="AB93" s="47">
        <v>0</v>
      </c>
      <c r="AC93" s="47">
        <v>1.4084145367653221E-3</v>
      </c>
      <c r="AD93" s="47">
        <v>0</v>
      </c>
      <c r="AE93" s="48">
        <v>1.2527384800758874E-3</v>
      </c>
      <c r="AF93" s="46">
        <v>0</v>
      </c>
      <c r="AG93" s="47">
        <v>0</v>
      </c>
      <c r="AH93" s="47">
        <v>4.3738267145647493E-3</v>
      </c>
      <c r="AI93" s="48">
        <v>2.4017381054069155E-3</v>
      </c>
      <c r="AJ93" s="72">
        <v>6.8103744671636542E-3</v>
      </c>
    </row>
    <row r="94" spans="1:36" x14ac:dyDescent="0.3">
      <c r="A94" s="1" t="s">
        <v>146</v>
      </c>
      <c r="B94" s="61" t="s">
        <v>151</v>
      </c>
      <c r="C94" s="46">
        <v>9.4601828863605436E-2</v>
      </c>
      <c r="D94" s="47">
        <v>0.10975368019556174</v>
      </c>
      <c r="E94" s="47">
        <v>0.16893174159035401</v>
      </c>
      <c r="F94" s="47">
        <v>6.5173401044525167E-2</v>
      </c>
      <c r="G94" s="48">
        <v>0.10368954210703375</v>
      </c>
      <c r="H94" s="46">
        <v>3.1871476964465018E-2</v>
      </c>
      <c r="I94" s="47">
        <v>0.16124491063236288</v>
      </c>
      <c r="J94" s="47">
        <v>2.2280439599498499E-3</v>
      </c>
      <c r="K94" s="47">
        <v>0</v>
      </c>
      <c r="L94" s="48">
        <v>7.7482725388597013E-3</v>
      </c>
      <c r="M94" s="46">
        <v>3.412503119530889E-3</v>
      </c>
      <c r="N94" s="47">
        <v>0</v>
      </c>
      <c r="O94" s="47">
        <v>1.4398559603090891E-3</v>
      </c>
      <c r="P94" s="47">
        <v>0</v>
      </c>
      <c r="Q94" s="48">
        <v>1.8859114947436461E-3</v>
      </c>
      <c r="R94" s="46">
        <v>5.4980054677965825E-4</v>
      </c>
      <c r="S94" s="47">
        <v>0</v>
      </c>
      <c r="T94" s="47">
        <v>4.7244730288581709E-3</v>
      </c>
      <c r="U94" s="47">
        <v>8.9889780169203997E-4</v>
      </c>
      <c r="V94" s="48">
        <v>7.6738048560785581E-4</v>
      </c>
      <c r="W94" s="46">
        <v>0</v>
      </c>
      <c r="X94" s="47">
        <v>0</v>
      </c>
      <c r="Y94" s="47">
        <v>3.5021787703592072E-4</v>
      </c>
      <c r="Z94" s="47">
        <v>0</v>
      </c>
      <c r="AA94" s="47">
        <v>0</v>
      </c>
      <c r="AB94" s="47">
        <v>0</v>
      </c>
      <c r="AC94" s="47">
        <v>1.6898078058423378E-2</v>
      </c>
      <c r="AD94" s="47">
        <v>0</v>
      </c>
      <c r="AE94" s="48">
        <v>3.5765248394537973E-4</v>
      </c>
      <c r="AF94" s="46">
        <v>0</v>
      </c>
      <c r="AG94" s="47">
        <v>0</v>
      </c>
      <c r="AH94" s="47">
        <v>1.5193510129028723E-3</v>
      </c>
      <c r="AI94" s="48">
        <v>8.8407194664412967E-4</v>
      </c>
      <c r="AJ94" s="72">
        <v>5.8497880294827078E-3</v>
      </c>
    </row>
    <row r="95" spans="1:36" x14ac:dyDescent="0.3">
      <c r="A95" s="1" t="s">
        <v>152</v>
      </c>
      <c r="B95" s="61" t="s">
        <v>153</v>
      </c>
      <c r="C95" s="46">
        <v>0.18612547022516759</v>
      </c>
      <c r="D95" s="47">
        <v>8.4501215237274635E-2</v>
      </c>
      <c r="E95" s="47">
        <v>0.18256915315501662</v>
      </c>
      <c r="F95" s="47">
        <v>1.3786146549238012E-2</v>
      </c>
      <c r="G95" s="48">
        <v>0.16921872634972804</v>
      </c>
      <c r="H95" s="46">
        <v>1.3956701468215586E-2</v>
      </c>
      <c r="I95" s="47">
        <v>3.2142132915901601E-2</v>
      </c>
      <c r="J95" s="47">
        <v>9.9114142163055138E-3</v>
      </c>
      <c r="K95" s="47">
        <v>0</v>
      </c>
      <c r="L95" s="48">
        <v>1.1715848717382507E-2</v>
      </c>
      <c r="M95" s="46">
        <v>6.8531808990041337E-3</v>
      </c>
      <c r="N95" s="47">
        <v>0</v>
      </c>
      <c r="O95" s="47">
        <v>3.3840880954392914E-3</v>
      </c>
      <c r="P95" s="47">
        <v>0</v>
      </c>
      <c r="Q95" s="48">
        <v>4.1575790602777704E-3</v>
      </c>
      <c r="R95" s="46">
        <v>1.4907745700908095E-4</v>
      </c>
      <c r="S95" s="47">
        <v>0</v>
      </c>
      <c r="T95" s="47">
        <v>5.1227883942032504E-3</v>
      </c>
      <c r="U95" s="47">
        <v>2.491185040051103E-3</v>
      </c>
      <c r="V95" s="48">
        <v>7.2225575354042146E-4</v>
      </c>
      <c r="W95" s="46">
        <v>0</v>
      </c>
      <c r="X95" s="47">
        <v>0</v>
      </c>
      <c r="Y95" s="47">
        <v>3.8400605900406151E-4</v>
      </c>
      <c r="Z95" s="47">
        <v>5.7389168668447847E-4</v>
      </c>
      <c r="AA95" s="47">
        <v>2.3587800107820944E-3</v>
      </c>
      <c r="AB95" s="47">
        <v>4.3727446294668742E-4</v>
      </c>
      <c r="AC95" s="47">
        <v>0</v>
      </c>
      <c r="AD95" s="47">
        <v>2.3230856327462432E-4</v>
      </c>
      <c r="AE95" s="48">
        <v>6.3170592833685041E-4</v>
      </c>
      <c r="AF95" s="46">
        <v>0</v>
      </c>
      <c r="AG95" s="47">
        <v>0</v>
      </c>
      <c r="AH95" s="47">
        <v>2.6483618343136721E-3</v>
      </c>
      <c r="AI95" s="48">
        <v>2.5226014998789509E-3</v>
      </c>
      <c r="AJ95" s="72">
        <v>1.0660656212584633E-2</v>
      </c>
    </row>
    <row r="96" spans="1:36" x14ac:dyDescent="0.3">
      <c r="A96" s="1" t="s">
        <v>152</v>
      </c>
      <c r="B96" s="61" t="s">
        <v>154</v>
      </c>
      <c r="C96" s="46">
        <v>0.19627349626714122</v>
      </c>
      <c r="D96" s="47">
        <v>0.11460149007780493</v>
      </c>
      <c r="E96" s="47">
        <v>1.4985736062770675E-2</v>
      </c>
      <c r="F96" s="47">
        <v>5.5888341455575617E-3</v>
      </c>
      <c r="G96" s="48">
        <v>0.17544512734081649</v>
      </c>
      <c r="H96" s="46">
        <v>3.6686747601863509E-2</v>
      </c>
      <c r="I96" s="47">
        <v>2.9101749855856344E-2</v>
      </c>
      <c r="J96" s="47">
        <v>1.3355144909875896E-2</v>
      </c>
      <c r="K96" s="47">
        <v>3.406496171229987E-2</v>
      </c>
      <c r="L96" s="48">
        <v>2.398014678718588E-2</v>
      </c>
      <c r="M96" s="46">
        <v>5.6720010649132999E-3</v>
      </c>
      <c r="N96" s="47">
        <v>0</v>
      </c>
      <c r="O96" s="47">
        <v>6.3320729727295542E-3</v>
      </c>
      <c r="P96" s="47">
        <v>8.238833393803865E-4</v>
      </c>
      <c r="Q96" s="48">
        <v>6.0581129724951964E-3</v>
      </c>
      <c r="R96" s="46">
        <v>1.0283426644206951E-3</v>
      </c>
      <c r="S96" s="47">
        <v>0</v>
      </c>
      <c r="T96" s="47">
        <v>1.7747916446582017E-2</v>
      </c>
      <c r="U96" s="47">
        <v>4.028349057973034E-3</v>
      </c>
      <c r="V96" s="48">
        <v>2.0439204849614224E-3</v>
      </c>
      <c r="W96" s="46">
        <v>3.5582257651906095E-4</v>
      </c>
      <c r="X96" s="47">
        <v>2.1958293957955398E-3</v>
      </c>
      <c r="Y96" s="47">
        <v>6.7451460281376676E-4</v>
      </c>
      <c r="Z96" s="47">
        <v>3.7589714389104859E-3</v>
      </c>
      <c r="AA96" s="47">
        <v>2.6011331524273206E-3</v>
      </c>
      <c r="AB96" s="47">
        <v>2.6559889593756906E-4</v>
      </c>
      <c r="AC96" s="47">
        <v>0</v>
      </c>
      <c r="AD96" s="47">
        <v>0</v>
      </c>
      <c r="AE96" s="48">
        <v>1.2973800266260574E-3</v>
      </c>
      <c r="AF96" s="46">
        <v>0</v>
      </c>
      <c r="AG96" s="47">
        <v>0</v>
      </c>
      <c r="AH96" s="47">
        <v>1.1065020950111493E-2</v>
      </c>
      <c r="AI96" s="48">
        <v>8.2755034846878246E-3</v>
      </c>
      <c r="AJ96" s="72">
        <v>1.3351864295801196E-2</v>
      </c>
    </row>
    <row r="97" spans="1:36" x14ac:dyDescent="0.3">
      <c r="A97" s="1" t="s">
        <v>152</v>
      </c>
      <c r="B97" s="61" t="s">
        <v>155</v>
      </c>
      <c r="C97" s="46">
        <v>0.20712828257809868</v>
      </c>
      <c r="D97" s="47">
        <v>9.0381587896204235E-2</v>
      </c>
      <c r="E97" s="47">
        <v>0</v>
      </c>
      <c r="F97" s="47">
        <v>0</v>
      </c>
      <c r="G97" s="48">
        <v>0.18962739980112531</v>
      </c>
      <c r="H97" s="46">
        <v>2.3841912283627517E-2</v>
      </c>
      <c r="I97" s="47">
        <v>3.3023614056921002E-2</v>
      </c>
      <c r="J97" s="47">
        <v>8.9875001319981267E-3</v>
      </c>
      <c r="K97" s="47">
        <v>7.6209669914787904E-3</v>
      </c>
      <c r="L97" s="48">
        <v>1.3662717657204611E-2</v>
      </c>
      <c r="M97" s="46">
        <v>6.4260046186374658E-3</v>
      </c>
      <c r="N97" s="47">
        <v>0</v>
      </c>
      <c r="O97" s="47">
        <v>3.5030222461526475E-3</v>
      </c>
      <c r="P97" s="47">
        <v>0</v>
      </c>
      <c r="Q97" s="48">
        <v>4.2464091411237876E-3</v>
      </c>
      <c r="R97" s="46">
        <v>1.619714374060807E-3</v>
      </c>
      <c r="S97" s="47">
        <v>4.4929559919929207E-4</v>
      </c>
      <c r="T97" s="47">
        <v>3.2896867104115729E-3</v>
      </c>
      <c r="U97" s="47">
        <v>5.2098907376188098E-3</v>
      </c>
      <c r="V97" s="48">
        <v>2.7541759157943867E-3</v>
      </c>
      <c r="W97" s="46">
        <v>1.2848476999105792E-4</v>
      </c>
      <c r="X97" s="47">
        <v>1.6030927483701369E-3</v>
      </c>
      <c r="Y97" s="47">
        <v>4.2953860343370728E-4</v>
      </c>
      <c r="Z97" s="47">
        <v>8.2986899294543984E-4</v>
      </c>
      <c r="AA97" s="47">
        <v>2.8344819928479421E-3</v>
      </c>
      <c r="AB97" s="47">
        <v>2.1025541558562788E-4</v>
      </c>
      <c r="AC97" s="47">
        <v>7.1935019220097405E-5</v>
      </c>
      <c r="AD97" s="47">
        <v>0</v>
      </c>
      <c r="AE97" s="48">
        <v>9.8993882525604351E-4</v>
      </c>
      <c r="AF97" s="46">
        <v>0</v>
      </c>
      <c r="AG97" s="47">
        <v>1.4436975837657778E-3</v>
      </c>
      <c r="AH97" s="47">
        <v>4.7280678601899374E-3</v>
      </c>
      <c r="AI97" s="48">
        <v>4.2084966301969961E-3</v>
      </c>
      <c r="AJ97" s="72">
        <v>1.1161709828406518E-2</v>
      </c>
    </row>
    <row r="98" spans="1:36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0.27964054761225693</v>
      </c>
      <c r="F98" s="47">
        <v>3.7277848245012471E-2</v>
      </c>
      <c r="G98" s="48">
        <v>0.22271753084236834</v>
      </c>
      <c r="H98" s="46">
        <v>4.4871043415894984E-2</v>
      </c>
      <c r="I98" s="47">
        <v>0.11120249309212007</v>
      </c>
      <c r="J98" s="47">
        <v>8.0581190195592265E-3</v>
      </c>
      <c r="K98" s="47">
        <v>0</v>
      </c>
      <c r="L98" s="48">
        <v>2.8143817807139891E-2</v>
      </c>
      <c r="M98" s="46">
        <v>7.0579367881984899E-3</v>
      </c>
      <c r="N98" s="47">
        <v>0</v>
      </c>
      <c r="O98" s="47">
        <v>5.9208643869808958E-3</v>
      </c>
      <c r="P98" s="47">
        <v>5.8689068629158908E-3</v>
      </c>
      <c r="Q98" s="48">
        <v>6.1905148778635287E-3</v>
      </c>
      <c r="R98" s="46">
        <v>6.8110469079077634E-4</v>
      </c>
      <c r="S98" s="47">
        <v>0</v>
      </c>
      <c r="T98" s="47">
        <v>2.1598875559338706E-3</v>
      </c>
      <c r="U98" s="47">
        <v>1.449985708861053E-3</v>
      </c>
      <c r="V98" s="48">
        <v>8.2936041197675633E-4</v>
      </c>
      <c r="W98" s="46">
        <v>0</v>
      </c>
      <c r="X98" s="47">
        <v>1.3201117905488316E-3</v>
      </c>
      <c r="Y98" s="47">
        <v>6.48814534851838E-4</v>
      </c>
      <c r="Z98" s="47">
        <v>6.7095941901711932E-3</v>
      </c>
      <c r="AA98" s="47">
        <v>3.7297896048344541E-3</v>
      </c>
      <c r="AB98" s="47">
        <v>9.7356473991398371E-4</v>
      </c>
      <c r="AC98" s="47">
        <v>0</v>
      </c>
      <c r="AD98" s="47">
        <v>0</v>
      </c>
      <c r="AE98" s="48">
        <v>2.0809440546337684E-3</v>
      </c>
      <c r="AF98" s="46">
        <v>0</v>
      </c>
      <c r="AG98" s="47">
        <v>1.441567187230899E-2</v>
      </c>
      <c r="AH98" s="47">
        <v>4.8503989244092728E-3</v>
      </c>
      <c r="AI98" s="48">
        <v>6.8015371167175244E-3</v>
      </c>
      <c r="AJ98" s="72">
        <v>1.1312952373373836E-2</v>
      </c>
    </row>
    <row r="99" spans="1:36" x14ac:dyDescent="0.3">
      <c r="A99" s="1" t="s">
        <v>152</v>
      </c>
      <c r="B99" s="61" t="s">
        <v>157</v>
      </c>
      <c r="C99" s="46">
        <v>0.52621818164747247</v>
      </c>
      <c r="D99" s="47">
        <v>0.19270082550572204</v>
      </c>
      <c r="E99" s="47">
        <v>0.27000358220031079</v>
      </c>
      <c r="F99" s="47">
        <v>0.12274056966056125</v>
      </c>
      <c r="G99" s="48">
        <v>0.29439344262448575</v>
      </c>
      <c r="H99" s="46">
        <v>3.6190803768624831E-2</v>
      </c>
      <c r="I99" s="47">
        <v>1.1549450617354134E-2</v>
      </c>
      <c r="J99" s="47">
        <v>1.0392268249516017E-2</v>
      </c>
      <c r="K99" s="47">
        <v>0</v>
      </c>
      <c r="L99" s="48">
        <v>2.2461846500560118E-2</v>
      </c>
      <c r="M99" s="46">
        <v>1.359020974979727E-2</v>
      </c>
      <c r="N99" s="47">
        <v>0</v>
      </c>
      <c r="O99" s="47">
        <v>3.6339750107073927E-3</v>
      </c>
      <c r="P99" s="47">
        <v>0</v>
      </c>
      <c r="Q99" s="48">
        <v>6.2570080620422469E-3</v>
      </c>
      <c r="R99" s="46">
        <v>3.4371082860425878E-4</v>
      </c>
      <c r="S99" s="47">
        <v>0</v>
      </c>
      <c r="T99" s="47">
        <v>8.5037677589853392E-4</v>
      </c>
      <c r="U99" s="47">
        <v>7.6601616483923211E-3</v>
      </c>
      <c r="V99" s="48">
        <v>2.8829397000698946E-3</v>
      </c>
      <c r="W99" s="46">
        <v>3.6700934709976126E-3</v>
      </c>
      <c r="X99" s="47">
        <v>0</v>
      </c>
      <c r="Y99" s="47">
        <v>1.1555936697121292E-3</v>
      </c>
      <c r="Z99" s="47">
        <v>1.6471456744745948E-2</v>
      </c>
      <c r="AA99" s="47">
        <v>3.4189546865449126E-3</v>
      </c>
      <c r="AB99" s="47">
        <v>1.5037525041291524E-3</v>
      </c>
      <c r="AC99" s="47">
        <v>0</v>
      </c>
      <c r="AD99" s="47">
        <v>0</v>
      </c>
      <c r="AE99" s="48">
        <v>1.8351435793810384E-3</v>
      </c>
      <c r="AF99" s="46">
        <v>0</v>
      </c>
      <c r="AG99" s="47">
        <v>0</v>
      </c>
      <c r="AH99" s="47">
        <v>2.8479500694066355E-3</v>
      </c>
      <c r="AI99" s="48">
        <v>2.8479500694066355E-3</v>
      </c>
      <c r="AJ99" s="72">
        <v>1.2779464607110446E-2</v>
      </c>
    </row>
    <row r="100" spans="1:36" x14ac:dyDescent="0.3">
      <c r="A100" s="1" t="s">
        <v>152</v>
      </c>
      <c r="B100" s="61" t="s">
        <v>158</v>
      </c>
      <c r="C100" s="46">
        <v>0.31003661787901976</v>
      </c>
      <c r="D100" s="47">
        <v>0.21347883882414068</v>
      </c>
      <c r="E100" s="47">
        <v>0.41256093186716536</v>
      </c>
      <c r="F100" s="47">
        <v>0.11117798070669628</v>
      </c>
      <c r="G100" s="48">
        <v>0.31807845666714341</v>
      </c>
      <c r="H100" s="46">
        <v>2.5175388889074231E-2</v>
      </c>
      <c r="I100" s="47">
        <v>6.9552666920620065E-2</v>
      </c>
      <c r="J100" s="47">
        <v>1.5913125868119701E-2</v>
      </c>
      <c r="K100" s="47">
        <v>0</v>
      </c>
      <c r="L100" s="48">
        <v>2.1507822489724177E-2</v>
      </c>
      <c r="M100" s="46">
        <v>8.4060006455612627E-3</v>
      </c>
      <c r="N100" s="47">
        <v>0</v>
      </c>
      <c r="O100" s="47">
        <v>4.085624687136755E-3</v>
      </c>
      <c r="P100" s="47">
        <v>0</v>
      </c>
      <c r="Q100" s="48">
        <v>5.5168792043995473E-3</v>
      </c>
      <c r="R100" s="46">
        <v>9.2479787726341414E-4</v>
      </c>
      <c r="S100" s="47">
        <v>0</v>
      </c>
      <c r="T100" s="47">
        <v>1.7137369679476842E-2</v>
      </c>
      <c r="U100" s="47">
        <v>1.3659370114429809E-3</v>
      </c>
      <c r="V100" s="48">
        <v>1.3714293966419842E-3</v>
      </c>
      <c r="W100" s="46">
        <v>5.3453926136074431E-5</v>
      </c>
      <c r="X100" s="47">
        <v>0</v>
      </c>
      <c r="Y100" s="47">
        <v>1.8045791180052737E-3</v>
      </c>
      <c r="Z100" s="47">
        <v>2.5489077884596912E-3</v>
      </c>
      <c r="AA100" s="47">
        <v>2.0057768288948585E-3</v>
      </c>
      <c r="AB100" s="47">
        <v>5.7255226421977588E-4</v>
      </c>
      <c r="AC100" s="47">
        <v>0</v>
      </c>
      <c r="AD100" s="47">
        <v>0</v>
      </c>
      <c r="AE100" s="48">
        <v>1.4555264282150424E-3</v>
      </c>
      <c r="AF100" s="46">
        <v>0</v>
      </c>
      <c r="AG100" s="47">
        <v>0</v>
      </c>
      <c r="AH100" s="47">
        <v>3.5520433567150238E-3</v>
      </c>
      <c r="AI100" s="48">
        <v>3.5520433567150238E-3</v>
      </c>
      <c r="AJ100" s="72">
        <v>1.6261058278075904E-2</v>
      </c>
    </row>
    <row r="101" spans="1:36" x14ac:dyDescent="0.3">
      <c r="A101" s="1" t="s">
        <v>152</v>
      </c>
      <c r="B101" s="61" t="s">
        <v>159</v>
      </c>
      <c r="C101" s="46">
        <v>9.6166373909707767E-2</v>
      </c>
      <c r="D101" s="47">
        <v>3.768826624387963E-2</v>
      </c>
      <c r="E101" s="47">
        <v>0.11698806736555235</v>
      </c>
      <c r="F101" s="47">
        <v>0.15630939063783506</v>
      </c>
      <c r="G101" s="48">
        <v>9.4644285854313573E-2</v>
      </c>
      <c r="H101" s="46">
        <v>3.3246796495530875E-2</v>
      </c>
      <c r="I101" s="47">
        <v>5.6116066150526328E-3</v>
      </c>
      <c r="J101" s="47">
        <v>1.0686275906262362E-2</v>
      </c>
      <c r="K101" s="47">
        <v>0</v>
      </c>
      <c r="L101" s="48">
        <v>1.760041985798046E-2</v>
      </c>
      <c r="M101" s="46">
        <v>3.555954586292306E-3</v>
      </c>
      <c r="N101" s="47">
        <v>0</v>
      </c>
      <c r="O101" s="47">
        <v>4.8210719510688813E-3</v>
      </c>
      <c r="P101" s="47">
        <v>0</v>
      </c>
      <c r="Q101" s="48">
        <v>4.2459685829350875E-3</v>
      </c>
      <c r="R101" s="46">
        <v>6.1643133428237399E-4</v>
      </c>
      <c r="S101" s="47">
        <v>0</v>
      </c>
      <c r="T101" s="47">
        <v>7.7924885129550415E-3</v>
      </c>
      <c r="U101" s="47">
        <v>2.6854027917589179E-3</v>
      </c>
      <c r="V101" s="48">
        <v>1.4936699337874655E-3</v>
      </c>
      <c r="W101" s="46">
        <v>1.0582226777549167E-4</v>
      </c>
      <c r="X101" s="47">
        <v>2.3347549849074352E-3</v>
      </c>
      <c r="Y101" s="47">
        <v>1.731153256674538E-3</v>
      </c>
      <c r="Z101" s="47">
        <v>2.5454283115899671E-3</v>
      </c>
      <c r="AA101" s="47">
        <v>7.2028762791181359E-4</v>
      </c>
      <c r="AB101" s="47">
        <v>1.0490337023898874E-3</v>
      </c>
      <c r="AC101" s="47">
        <v>7.065917782265416E-4</v>
      </c>
      <c r="AD101" s="47">
        <v>0</v>
      </c>
      <c r="AE101" s="48">
        <v>1.1031024718802572E-3</v>
      </c>
      <c r="AF101" s="46">
        <v>0</v>
      </c>
      <c r="AG101" s="47">
        <v>5.461139720828046E-3</v>
      </c>
      <c r="AH101" s="47">
        <v>3.8870900407758134E-3</v>
      </c>
      <c r="AI101" s="48">
        <v>4.0150359651127581E-3</v>
      </c>
      <c r="AJ101" s="72">
        <v>5.9992741433513653E-3</v>
      </c>
    </row>
    <row r="102" spans="1:36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3.2632333420345258E-2</v>
      </c>
      <c r="I102" s="47">
        <v>5.4908940052711781E-3</v>
      </c>
      <c r="J102" s="47">
        <v>8.5731772394992186E-3</v>
      </c>
      <c r="K102" s="47">
        <v>1.2459571302574074E-2</v>
      </c>
      <c r="L102" s="48">
        <v>1.484641382066383E-2</v>
      </c>
      <c r="M102" s="46">
        <v>5.5174252527709173E-3</v>
      </c>
      <c r="N102" s="47">
        <v>7.7887397427321122E-3</v>
      </c>
      <c r="O102" s="47">
        <v>2.7460809582782043E-3</v>
      </c>
      <c r="P102" s="47">
        <v>0</v>
      </c>
      <c r="Q102" s="48">
        <v>3.925608976716656E-3</v>
      </c>
      <c r="R102" s="46">
        <v>8.8107355408141715E-4</v>
      </c>
      <c r="S102" s="47">
        <v>1.9234186289096946E-4</v>
      </c>
      <c r="T102" s="47">
        <v>9.9480021441853625E-3</v>
      </c>
      <c r="U102" s="47">
        <v>1.477926519390239E-3</v>
      </c>
      <c r="V102" s="48">
        <v>1.3776457259436876E-3</v>
      </c>
      <c r="W102" s="46">
        <v>3.7417332088854268E-4</v>
      </c>
      <c r="X102" s="47">
        <v>2.4599596221078035E-3</v>
      </c>
      <c r="Y102" s="47">
        <v>6.4129241341315006E-3</v>
      </c>
      <c r="Z102" s="47">
        <v>3.9848201613254322E-3</v>
      </c>
      <c r="AA102" s="47">
        <v>1.5493476645388957E-3</v>
      </c>
      <c r="AB102" s="47">
        <v>2.6350556809640589E-3</v>
      </c>
      <c r="AC102" s="47">
        <v>1.860849733242462E-4</v>
      </c>
      <c r="AD102" s="47">
        <v>0</v>
      </c>
      <c r="AE102" s="48">
        <v>1.7440038429381505E-3</v>
      </c>
      <c r="AF102" s="46">
        <v>0</v>
      </c>
      <c r="AG102" s="47">
        <v>6.0565232989654482E-3</v>
      </c>
      <c r="AH102" s="47">
        <v>3.8576253131598101E-3</v>
      </c>
      <c r="AI102" s="48">
        <v>4.1415427347701421E-3</v>
      </c>
      <c r="AJ102" s="72">
        <v>3.3175099230951135E-3</v>
      </c>
    </row>
    <row r="103" spans="1:36" x14ac:dyDescent="0.3">
      <c r="A103" s="1" t="s">
        <v>152</v>
      </c>
      <c r="B103" s="61" t="s">
        <v>161</v>
      </c>
      <c r="C103" s="46">
        <v>0.11894090845674885</v>
      </c>
      <c r="D103" s="47">
        <v>6.6338193503479553E-2</v>
      </c>
      <c r="E103" s="47">
        <v>9.0802730408231655E-2</v>
      </c>
      <c r="F103" s="47">
        <v>2.3341047730619454E-2</v>
      </c>
      <c r="G103" s="48">
        <v>9.7482110120198362E-2</v>
      </c>
      <c r="H103" s="46">
        <v>3.3151110407535524E-2</v>
      </c>
      <c r="I103" s="47">
        <v>0</v>
      </c>
      <c r="J103" s="47">
        <v>1.9327489689828239E-2</v>
      </c>
      <c r="K103" s="47">
        <v>2.2442153773250578E-2</v>
      </c>
      <c r="L103" s="48">
        <v>2.2026328978893204E-2</v>
      </c>
      <c r="M103" s="46">
        <v>6.7401428977179592E-3</v>
      </c>
      <c r="N103" s="47">
        <v>1.0705166776071896E-2</v>
      </c>
      <c r="O103" s="47">
        <v>3.7758204477892836E-3</v>
      </c>
      <c r="P103" s="47">
        <v>8.5747203757338838E-2</v>
      </c>
      <c r="Q103" s="48">
        <v>5.4420013163379473E-3</v>
      </c>
      <c r="R103" s="46">
        <v>3.4334605047910848E-4</v>
      </c>
      <c r="S103" s="47">
        <v>0</v>
      </c>
      <c r="T103" s="47">
        <v>7.0199815082546628E-4</v>
      </c>
      <c r="U103" s="47">
        <v>2.7746155883130999E-3</v>
      </c>
      <c r="V103" s="48">
        <v>1.7416119179539378E-3</v>
      </c>
      <c r="W103" s="46">
        <v>1.1107204531780259E-3</v>
      </c>
      <c r="X103" s="47">
        <v>0</v>
      </c>
      <c r="Y103" s="47">
        <v>3.7103534186555065E-3</v>
      </c>
      <c r="Z103" s="47">
        <v>3.9129716271941953E-3</v>
      </c>
      <c r="AA103" s="47">
        <v>2.1238340405909189E-3</v>
      </c>
      <c r="AB103" s="47">
        <v>5.9206669520024994E-4</v>
      </c>
      <c r="AC103" s="47">
        <v>9.2694216754526362E-4</v>
      </c>
      <c r="AD103" s="47">
        <v>0</v>
      </c>
      <c r="AE103" s="48">
        <v>1.7283785921253752E-3</v>
      </c>
      <c r="AF103" s="46">
        <v>0</v>
      </c>
      <c r="AG103" s="47">
        <v>0</v>
      </c>
      <c r="AH103" s="47">
        <v>1.6534483522561601E-3</v>
      </c>
      <c r="AI103" s="48">
        <v>1.3355382131185495E-3</v>
      </c>
      <c r="AJ103" s="72">
        <v>6.2191670187209383E-3</v>
      </c>
    </row>
    <row r="104" spans="1:36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6.6379084662815668E-2</v>
      </c>
      <c r="F104" s="47">
        <v>1.6188248055294077E-2</v>
      </c>
      <c r="G104" s="48">
        <v>5.856205781246502E-2</v>
      </c>
      <c r="H104" s="46">
        <v>1.3100478788858014E-2</v>
      </c>
      <c r="I104" s="47">
        <v>1.6987283786046928E-2</v>
      </c>
      <c r="J104" s="47">
        <v>1.1189081976242939E-2</v>
      </c>
      <c r="K104" s="47">
        <v>1.9611220307797429E-2</v>
      </c>
      <c r="L104" s="48">
        <v>1.2223256918947063E-2</v>
      </c>
      <c r="M104" s="46">
        <v>3.7257506717322583E-3</v>
      </c>
      <c r="N104" s="47">
        <v>7.9134399860525298E-4</v>
      </c>
      <c r="O104" s="47">
        <v>2.1879906894247598E-3</v>
      </c>
      <c r="P104" s="47">
        <v>0</v>
      </c>
      <c r="Q104" s="48">
        <v>2.6781927786645194E-3</v>
      </c>
      <c r="R104" s="46">
        <v>4.1092446057072605E-4</v>
      </c>
      <c r="S104" s="47">
        <v>0</v>
      </c>
      <c r="T104" s="47">
        <v>5.8689848598493365E-3</v>
      </c>
      <c r="U104" s="47">
        <v>1.7994656374545701E-3</v>
      </c>
      <c r="V104" s="48">
        <v>7.9823556623881474E-4</v>
      </c>
      <c r="W104" s="46">
        <v>2.7082164054949704E-4</v>
      </c>
      <c r="X104" s="47">
        <v>0</v>
      </c>
      <c r="Y104" s="47">
        <v>6.7762933278766799E-4</v>
      </c>
      <c r="Z104" s="47">
        <v>8.7199576293745841E-4</v>
      </c>
      <c r="AA104" s="47">
        <v>3.1317027877993971E-4</v>
      </c>
      <c r="AB104" s="47">
        <v>1.8603103781123843E-4</v>
      </c>
      <c r="AC104" s="47">
        <v>7.9267505681393865E-5</v>
      </c>
      <c r="AD104" s="47">
        <v>0</v>
      </c>
      <c r="AE104" s="48">
        <v>5.9388651066766209E-4</v>
      </c>
      <c r="AF104" s="46">
        <v>0</v>
      </c>
      <c r="AG104" s="47">
        <v>0</v>
      </c>
      <c r="AH104" s="47">
        <v>9.9468560233359829E-3</v>
      </c>
      <c r="AI104" s="48">
        <v>8.5096680185669151E-3</v>
      </c>
      <c r="AJ104" s="72">
        <v>4.1923405966959862E-3</v>
      </c>
    </row>
    <row r="105" spans="1:36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3.8287997239203418E-2</v>
      </c>
      <c r="F105" s="47">
        <v>1.0541418617403811E-2</v>
      </c>
      <c r="G105" s="48">
        <v>3.5686358658639887E-2</v>
      </c>
      <c r="H105" s="46">
        <v>2.5513938871516147E-2</v>
      </c>
      <c r="I105" s="47">
        <v>4.2298277095458213E-2</v>
      </c>
      <c r="J105" s="47">
        <v>7.0866777988456706E-3</v>
      </c>
      <c r="K105" s="47">
        <v>1.2621625271253234E-2</v>
      </c>
      <c r="L105" s="48">
        <v>1.6821170930188329E-2</v>
      </c>
      <c r="M105" s="46">
        <v>5.1353193834509127E-3</v>
      </c>
      <c r="N105" s="47">
        <v>3.1701957367455715E-2</v>
      </c>
      <c r="O105" s="47">
        <v>2.1796056780129885E-3</v>
      </c>
      <c r="P105" s="47">
        <v>0</v>
      </c>
      <c r="Q105" s="48">
        <v>3.1787648581268341E-3</v>
      </c>
      <c r="R105" s="46">
        <v>6.4617333443339005E-4</v>
      </c>
      <c r="S105" s="47">
        <v>0</v>
      </c>
      <c r="T105" s="47">
        <v>1.861406086283119E-3</v>
      </c>
      <c r="U105" s="47">
        <v>2.2485308179188389E-3</v>
      </c>
      <c r="V105" s="48">
        <v>1.0123970457540164E-3</v>
      </c>
      <c r="W105" s="46">
        <v>6.1823093520491654E-4</v>
      </c>
      <c r="X105" s="47">
        <v>6.4382239378146244E-3</v>
      </c>
      <c r="Y105" s="47">
        <v>3.9170498321247817E-4</v>
      </c>
      <c r="Z105" s="47">
        <v>2.9023851470815916E-3</v>
      </c>
      <c r="AA105" s="47">
        <v>4.3084465960394839E-4</v>
      </c>
      <c r="AB105" s="47">
        <v>7.1950477248160845E-4</v>
      </c>
      <c r="AC105" s="47">
        <v>6.6598286358821143E-4</v>
      </c>
      <c r="AD105" s="47">
        <v>2.8556491094928143E-4</v>
      </c>
      <c r="AE105" s="48">
        <v>5.4205682477445258E-4</v>
      </c>
      <c r="AF105" s="46">
        <v>0</v>
      </c>
      <c r="AG105" s="47">
        <v>0</v>
      </c>
      <c r="AH105" s="47">
        <v>1.6414523694792012E-3</v>
      </c>
      <c r="AI105" s="48">
        <v>1.4210464262288571E-3</v>
      </c>
      <c r="AJ105" s="72">
        <v>3.7526582844602282E-3</v>
      </c>
    </row>
    <row r="106" spans="1:36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0.14404740436265207</v>
      </c>
      <c r="F106" s="47">
        <v>8.2203145551667259E-2</v>
      </c>
      <c r="G106" s="48">
        <v>0.12763422364074151</v>
      </c>
      <c r="H106" s="46">
        <v>5.5390196189701139E-2</v>
      </c>
      <c r="I106" s="47">
        <v>8.33983653476809E-2</v>
      </c>
      <c r="J106" s="47">
        <v>3.9477951132536666E-2</v>
      </c>
      <c r="K106" s="47">
        <v>4.5470018765769275E-2</v>
      </c>
      <c r="L106" s="48">
        <v>4.6569606326365816E-2</v>
      </c>
      <c r="M106" s="46">
        <v>3.361301138604797E-2</v>
      </c>
      <c r="N106" s="47">
        <v>1.8960449385560491E-2</v>
      </c>
      <c r="O106" s="47">
        <v>6.4257885387388651E-3</v>
      </c>
      <c r="P106" s="47">
        <v>0</v>
      </c>
      <c r="Q106" s="48">
        <v>1.5731861670477267E-2</v>
      </c>
      <c r="R106" s="46">
        <v>1.4551785736583872E-3</v>
      </c>
      <c r="S106" s="47">
        <v>0</v>
      </c>
      <c r="T106" s="47">
        <v>6.170102778643413E-3</v>
      </c>
      <c r="U106" s="47">
        <v>5.7786879775199003E-3</v>
      </c>
      <c r="V106" s="48">
        <v>2.4285201071369707E-3</v>
      </c>
      <c r="W106" s="46">
        <v>5.7110116860231683E-5</v>
      </c>
      <c r="X106" s="47">
        <v>0</v>
      </c>
      <c r="Y106" s="47">
        <v>1.1834774454566718E-3</v>
      </c>
      <c r="Z106" s="47">
        <v>0</v>
      </c>
      <c r="AA106" s="47">
        <v>3.7941715740600669E-4</v>
      </c>
      <c r="AB106" s="47">
        <v>6.2410457291725346E-4</v>
      </c>
      <c r="AC106" s="47">
        <v>0</v>
      </c>
      <c r="AD106" s="47">
        <v>0</v>
      </c>
      <c r="AE106" s="48">
        <v>7.6642150837142112E-4</v>
      </c>
      <c r="AF106" s="46">
        <v>0</v>
      </c>
      <c r="AG106" s="47">
        <v>1.0069784330557477E-2</v>
      </c>
      <c r="AH106" s="47">
        <v>1.8180880956730469E-2</v>
      </c>
      <c r="AI106" s="48">
        <v>1.4795441985421327E-2</v>
      </c>
      <c r="AJ106" s="72">
        <v>1.4334696234389164E-2</v>
      </c>
    </row>
    <row r="107" spans="1:36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3.7895542892508349E-2</v>
      </c>
      <c r="F107" s="47">
        <v>4.0077971011466977E-2</v>
      </c>
      <c r="G107" s="48">
        <v>3.8284129757207346E-2</v>
      </c>
      <c r="H107" s="46">
        <v>8.768683719780318E-3</v>
      </c>
      <c r="I107" s="47">
        <v>0</v>
      </c>
      <c r="J107" s="47">
        <v>2.072782352948993E-2</v>
      </c>
      <c r="K107" s="47">
        <v>6.8854351713637893E-2</v>
      </c>
      <c r="L107" s="48">
        <v>1.7758155048244045E-2</v>
      </c>
      <c r="M107" s="46">
        <v>1.953291857717188E-2</v>
      </c>
      <c r="N107" s="47">
        <v>1.9443459525492795E-2</v>
      </c>
      <c r="O107" s="47">
        <v>2.7014496432857297E-3</v>
      </c>
      <c r="P107" s="47">
        <v>0</v>
      </c>
      <c r="Q107" s="48">
        <v>8.9920484966391195E-3</v>
      </c>
      <c r="R107" s="46">
        <v>6.1276079477662858E-4</v>
      </c>
      <c r="S107" s="47">
        <v>0</v>
      </c>
      <c r="T107" s="47">
        <v>6.5331540223537224E-3</v>
      </c>
      <c r="U107" s="47">
        <v>9.0049775031802205E-3</v>
      </c>
      <c r="V107" s="48">
        <v>1.8712504892262356E-3</v>
      </c>
      <c r="W107" s="46">
        <v>2.1863501660142099E-3</v>
      </c>
      <c r="X107" s="47">
        <v>0</v>
      </c>
      <c r="Y107" s="47">
        <v>2.344736625105866E-3</v>
      </c>
      <c r="Z107" s="47">
        <v>3.5992401428054286E-3</v>
      </c>
      <c r="AA107" s="47">
        <v>1.0745469827949251E-3</v>
      </c>
      <c r="AB107" s="47">
        <v>3.0774496869777151E-4</v>
      </c>
      <c r="AC107" s="47">
        <v>5.1886291797408587E-5</v>
      </c>
      <c r="AD107" s="47">
        <v>9.2472899722081836E-5</v>
      </c>
      <c r="AE107" s="48">
        <v>1.9910408836810028E-3</v>
      </c>
      <c r="AF107" s="46">
        <v>0</v>
      </c>
      <c r="AG107" s="47">
        <v>4.3640341864642683E-2</v>
      </c>
      <c r="AH107" s="47">
        <v>1.7806365973686584E-2</v>
      </c>
      <c r="AI107" s="48">
        <v>3.0805193162504681E-2</v>
      </c>
      <c r="AJ107" s="72">
        <v>5.7013393827712294E-3</v>
      </c>
    </row>
    <row r="108" spans="1:36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1.8622193070987832E-2</v>
      </c>
      <c r="F108" s="47">
        <v>1.5697135829386932E-2</v>
      </c>
      <c r="G108" s="48">
        <v>1.8123741450010489E-2</v>
      </c>
      <c r="H108" s="46">
        <v>2.4101461095024836E-2</v>
      </c>
      <c r="I108" s="47">
        <v>7.9880715507890544E-3</v>
      </c>
      <c r="J108" s="47">
        <v>9.118735696570299E-3</v>
      </c>
      <c r="K108" s="47">
        <v>3.759081850955228E-2</v>
      </c>
      <c r="L108" s="48">
        <v>1.8158556033762006E-2</v>
      </c>
      <c r="M108" s="46">
        <v>4.6855213744688515E-3</v>
      </c>
      <c r="N108" s="47">
        <v>0</v>
      </c>
      <c r="O108" s="47">
        <v>2.4662323573897277E-3</v>
      </c>
      <c r="P108" s="47">
        <v>0</v>
      </c>
      <c r="Q108" s="48">
        <v>3.2048096947398081E-3</v>
      </c>
      <c r="R108" s="46">
        <v>9.3401092912061246E-4</v>
      </c>
      <c r="S108" s="47">
        <v>0</v>
      </c>
      <c r="T108" s="47">
        <v>6.4788198436756522E-3</v>
      </c>
      <c r="U108" s="47">
        <v>5.4792996044486959E-3</v>
      </c>
      <c r="V108" s="48">
        <v>1.978159395472127E-3</v>
      </c>
      <c r="W108" s="46">
        <v>2.8230541607401834E-4</v>
      </c>
      <c r="X108" s="47">
        <v>1.0444974860496281E-2</v>
      </c>
      <c r="Y108" s="47">
        <v>6.0048039795391485E-4</v>
      </c>
      <c r="Z108" s="47">
        <v>3.6624979440669464E-3</v>
      </c>
      <c r="AA108" s="47">
        <v>4.572126320324564E-4</v>
      </c>
      <c r="AB108" s="47">
        <v>5.3824254743592957E-4</v>
      </c>
      <c r="AC108" s="47">
        <v>0</v>
      </c>
      <c r="AD108" s="47">
        <v>0</v>
      </c>
      <c r="AE108" s="48">
        <v>6.4253682193307821E-4</v>
      </c>
      <c r="AF108" s="46">
        <v>0</v>
      </c>
      <c r="AG108" s="47">
        <v>4.8823759619640557E-3</v>
      </c>
      <c r="AH108" s="47">
        <v>1.4394732818955447E-2</v>
      </c>
      <c r="AI108" s="48">
        <v>1.2226114675371725E-2</v>
      </c>
      <c r="AJ108" s="72">
        <v>3.394151056615783E-3</v>
      </c>
    </row>
    <row r="109" spans="1:36" s="43" customFormat="1" x14ac:dyDescent="0.3">
      <c r="A109" s="44" t="s">
        <v>15</v>
      </c>
      <c r="B109" s="61"/>
      <c r="C109" s="95">
        <v>0.12960151398770245</v>
      </c>
      <c r="D109" s="96">
        <v>8.8700740274992779E-2</v>
      </c>
      <c r="E109" s="96">
        <v>0.14274923323650301</v>
      </c>
      <c r="F109" s="96">
        <v>7.6340007152926506E-2</v>
      </c>
      <c r="G109" s="48">
        <v>0.12537514053483056</v>
      </c>
      <c r="H109" s="95">
        <v>3.6478360204110112E-2</v>
      </c>
      <c r="I109" s="96">
        <v>4.9767943845879514E-2</v>
      </c>
      <c r="J109" s="96">
        <v>1.3123142645943778E-2</v>
      </c>
      <c r="K109" s="96">
        <v>3.3644371948036468E-2</v>
      </c>
      <c r="L109" s="48">
        <v>2.0974208144386639E-2</v>
      </c>
      <c r="M109" s="95">
        <v>8.2152691155038086E-3</v>
      </c>
      <c r="N109" s="96">
        <v>2.03797661158494E-2</v>
      </c>
      <c r="O109" s="96">
        <v>3.8651365678536837E-3</v>
      </c>
      <c r="P109" s="96">
        <v>1.6085040673519148E-3</v>
      </c>
      <c r="Q109" s="48">
        <v>5.2806299920712787E-3</v>
      </c>
      <c r="R109" s="95">
        <v>1.6814759454857515E-3</v>
      </c>
      <c r="S109" s="96">
        <v>3.5499911314185693E-3</v>
      </c>
      <c r="T109" s="96">
        <v>1.0164676924246316E-2</v>
      </c>
      <c r="U109" s="96">
        <v>3.3111884710255099E-3</v>
      </c>
      <c r="V109" s="48">
        <v>2.3741142029490652E-3</v>
      </c>
      <c r="W109" s="95">
        <v>3.1343719396667211E-3</v>
      </c>
      <c r="X109" s="96">
        <v>1.1563230544070335E-2</v>
      </c>
      <c r="Y109" s="96">
        <v>1.9117423809966901E-3</v>
      </c>
      <c r="Z109" s="96">
        <v>4.1122104601838518E-3</v>
      </c>
      <c r="AA109" s="96">
        <v>2.909171489641317E-3</v>
      </c>
      <c r="AB109" s="96">
        <v>2.1065652241283143E-3</v>
      </c>
      <c r="AC109" s="96">
        <v>1.5564413591072463E-3</v>
      </c>
      <c r="AD109" s="96">
        <v>1.4243081193636284E-3</v>
      </c>
      <c r="AE109" s="48">
        <v>2.4691761418395319E-3</v>
      </c>
      <c r="AF109" s="95">
        <v>9.051283686132693E-4</v>
      </c>
      <c r="AG109" s="96">
        <v>1.3963209841809597E-2</v>
      </c>
      <c r="AH109" s="96">
        <v>1.1220212869143391E-2</v>
      </c>
      <c r="AI109" s="48">
        <v>1.2126490418795648E-2</v>
      </c>
      <c r="AJ109" s="72">
        <v>8.7435637410045314E-3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2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46">
        <v>0.11832108138867958</v>
      </c>
      <c r="D2" s="47">
        <v>6.0129502799764728E-2</v>
      </c>
      <c r="E2" s="47">
        <v>5.111345112062609E-2</v>
      </c>
      <c r="F2" s="47">
        <v>5.2371560926627529E-2</v>
      </c>
      <c r="G2" s="48">
        <v>9.9418187425764762E-2</v>
      </c>
      <c r="H2" s="46">
        <v>2.2313730096366825E-2</v>
      </c>
      <c r="I2" s="47">
        <v>3.3382537248748609E-2</v>
      </c>
      <c r="J2" s="47">
        <v>1.9687793042090094E-2</v>
      </c>
      <c r="K2" s="47">
        <v>3.3526753178032456E-2</v>
      </c>
      <c r="L2" s="48">
        <v>2.1333599211518152E-2</v>
      </c>
      <c r="M2" s="46">
        <v>9.3870126840304817E-3</v>
      </c>
      <c r="N2" s="47">
        <v>0</v>
      </c>
      <c r="O2" s="47">
        <v>3.0443308259692297E-3</v>
      </c>
      <c r="P2" s="47">
        <v>1.6446664341948608E-2</v>
      </c>
      <c r="Q2" s="48">
        <v>4.7140609992112337E-3</v>
      </c>
      <c r="R2" s="46">
        <v>1.428706693047336E-3</v>
      </c>
      <c r="S2" s="47">
        <v>0</v>
      </c>
      <c r="T2" s="47">
        <v>4.5582990198273794E-3</v>
      </c>
      <c r="U2" s="47">
        <v>2.1117621062876125E-3</v>
      </c>
      <c r="V2" s="48">
        <v>1.6569679865137223E-3</v>
      </c>
      <c r="W2" s="46">
        <v>1.3622765602385699E-3</v>
      </c>
      <c r="X2" s="47">
        <v>1.4056387922809898E-2</v>
      </c>
      <c r="Y2" s="47">
        <v>1.0537042490402781E-3</v>
      </c>
      <c r="Z2" s="47">
        <v>2.4525067295679275E-3</v>
      </c>
      <c r="AA2" s="47">
        <v>1.2612514587728551E-3</v>
      </c>
      <c r="AB2" s="47">
        <v>8.8895205320364042E-4</v>
      </c>
      <c r="AC2" s="47">
        <v>1.3529034552652284E-3</v>
      </c>
      <c r="AD2" s="47">
        <v>4.117730424856169E-4</v>
      </c>
      <c r="AE2" s="48">
        <v>1.2356017209770381E-3</v>
      </c>
      <c r="AF2" s="46">
        <v>0</v>
      </c>
      <c r="AG2" s="47">
        <v>1.4582052746513039E-2</v>
      </c>
      <c r="AH2" s="47">
        <v>1.3117868154121021E-2</v>
      </c>
      <c r="AI2" s="48">
        <v>1.3625426105012552E-2</v>
      </c>
      <c r="AJ2" s="72">
        <v>6.8505478201073746E-3</v>
      </c>
    </row>
    <row r="3" spans="1:36" x14ac:dyDescent="0.3">
      <c r="A3" s="1" t="s">
        <v>44</v>
      </c>
      <c r="B3" s="61" t="s">
        <v>46</v>
      </c>
      <c r="C3" s="46">
        <v>5.3222404626672382E-2</v>
      </c>
      <c r="D3" s="47">
        <v>6.3625861921218441E-2</v>
      </c>
      <c r="E3" s="47">
        <v>0</v>
      </c>
      <c r="F3" s="47">
        <v>0</v>
      </c>
      <c r="G3" s="48">
        <v>5.5281618955420615E-2</v>
      </c>
      <c r="H3" s="46">
        <v>2.9777904510801839E-2</v>
      </c>
      <c r="I3" s="47">
        <v>2.6959446955710335E-2</v>
      </c>
      <c r="J3" s="47">
        <v>1.7830265226989651E-2</v>
      </c>
      <c r="K3" s="47">
        <v>0.37197252141074644</v>
      </c>
      <c r="L3" s="48">
        <v>2.5062724992996218E-2</v>
      </c>
      <c r="M3" s="46">
        <v>1.277372057714129E-2</v>
      </c>
      <c r="N3" s="47">
        <v>2.9986090132798912E-3</v>
      </c>
      <c r="O3" s="47">
        <v>9.3340178964305218E-3</v>
      </c>
      <c r="P3" s="47">
        <v>0</v>
      </c>
      <c r="Q3" s="48">
        <v>1.0733929551504017E-2</v>
      </c>
      <c r="R3" s="46">
        <v>2.0868163675004927E-3</v>
      </c>
      <c r="S3" s="47">
        <v>0</v>
      </c>
      <c r="T3" s="47">
        <v>2.7494284347952609E-3</v>
      </c>
      <c r="U3" s="47">
        <v>2.0219230785421226E-3</v>
      </c>
      <c r="V3" s="48">
        <v>2.0730258603051132E-3</v>
      </c>
      <c r="W3" s="46">
        <v>1.2601841596493212E-3</v>
      </c>
      <c r="X3" s="47">
        <v>0</v>
      </c>
      <c r="Y3" s="47">
        <v>1.7906401980165895E-3</v>
      </c>
      <c r="Z3" s="47">
        <v>3.0638512666772049E-3</v>
      </c>
      <c r="AA3" s="47">
        <v>1.5167501634310607E-3</v>
      </c>
      <c r="AB3" s="47">
        <v>1.9715199020057588E-3</v>
      </c>
      <c r="AC3" s="47">
        <v>1.0408655921409033E-3</v>
      </c>
      <c r="AD3" s="47">
        <v>0</v>
      </c>
      <c r="AE3" s="48">
        <v>1.7375025693925788E-3</v>
      </c>
      <c r="AF3" s="46">
        <v>0</v>
      </c>
      <c r="AG3" s="47">
        <v>1.3636875046540873E-2</v>
      </c>
      <c r="AH3" s="47">
        <v>1.2789675240679907E-2</v>
      </c>
      <c r="AI3" s="48">
        <v>1.2944426044975494E-2</v>
      </c>
      <c r="AJ3" s="72">
        <v>7.7301266875432709E-3</v>
      </c>
    </row>
    <row r="4" spans="1:36" x14ac:dyDescent="0.3">
      <c r="A4" s="1" t="s">
        <v>44</v>
      </c>
      <c r="B4" s="61" t="s">
        <v>47</v>
      </c>
      <c r="C4" s="46">
        <v>7.1264293654324615E-2</v>
      </c>
      <c r="D4" s="47">
        <v>4.4418519108776047E-2</v>
      </c>
      <c r="E4" s="47">
        <v>9.2215096851511025E-2</v>
      </c>
      <c r="F4" s="47">
        <v>3.7098411371499461E-2</v>
      </c>
      <c r="G4" s="48">
        <v>6.7426519973833504E-2</v>
      </c>
      <c r="H4" s="46">
        <v>2.0082955521400284E-2</v>
      </c>
      <c r="I4" s="47">
        <v>1.3751635653448431E-2</v>
      </c>
      <c r="J4" s="47">
        <v>1.0946277181715602E-2</v>
      </c>
      <c r="K4" s="47">
        <v>1.0446408321414826E-2</v>
      </c>
      <c r="L4" s="48">
        <v>1.4195880269419009E-2</v>
      </c>
      <c r="M4" s="46">
        <v>9.5257757983605619E-3</v>
      </c>
      <c r="N4" s="47">
        <v>0</v>
      </c>
      <c r="O4" s="47">
        <v>6.9493183689461127E-3</v>
      </c>
      <c r="P4" s="47">
        <v>2.5489024125135967E-2</v>
      </c>
      <c r="Q4" s="48">
        <v>7.9154966736993803E-3</v>
      </c>
      <c r="R4" s="46">
        <v>1.0646848657996861E-3</v>
      </c>
      <c r="S4" s="47">
        <v>0</v>
      </c>
      <c r="T4" s="47">
        <v>6.1919405571271621E-3</v>
      </c>
      <c r="U4" s="47">
        <v>1.011742751117258E-3</v>
      </c>
      <c r="V4" s="48">
        <v>1.1482494722285363E-3</v>
      </c>
      <c r="W4" s="46">
        <v>1.1735675084181693E-3</v>
      </c>
      <c r="X4" s="47">
        <v>0</v>
      </c>
      <c r="Y4" s="47">
        <v>1.4593509925248116E-3</v>
      </c>
      <c r="Z4" s="47">
        <v>4.0525028140988789E-3</v>
      </c>
      <c r="AA4" s="47">
        <v>2.7986368817667089E-3</v>
      </c>
      <c r="AB4" s="47">
        <v>2.0380029393084311E-3</v>
      </c>
      <c r="AC4" s="47">
        <v>6.4494198576822682E-4</v>
      </c>
      <c r="AD4" s="47">
        <v>9.7799148175221331E-4</v>
      </c>
      <c r="AE4" s="48">
        <v>2.1151942044971496E-3</v>
      </c>
      <c r="AF4" s="46">
        <v>0</v>
      </c>
      <c r="AG4" s="47">
        <v>1.3362204821611189E-3</v>
      </c>
      <c r="AH4" s="47">
        <v>6.7362722529260965E-3</v>
      </c>
      <c r="AI4" s="48">
        <v>4.831890416834273E-3</v>
      </c>
      <c r="AJ4" s="72">
        <v>7.3819655822870813E-3</v>
      </c>
    </row>
    <row r="5" spans="1:36" x14ac:dyDescent="0.3">
      <c r="A5" s="1" t="s">
        <v>44</v>
      </c>
      <c r="B5" s="61" t="s">
        <v>48</v>
      </c>
      <c r="C5" s="46">
        <v>0.12361468436707691</v>
      </c>
      <c r="D5" s="47">
        <v>3.1299895466092256E-2</v>
      </c>
      <c r="E5" s="47">
        <v>0.18094924554890726</v>
      </c>
      <c r="F5" s="47">
        <v>9.7011649318208507E-2</v>
      </c>
      <c r="G5" s="48">
        <v>0.12102398815435531</v>
      </c>
      <c r="H5" s="46">
        <v>1.7554665209009883E-2</v>
      </c>
      <c r="I5" s="47">
        <v>6.7807144085294715E-2</v>
      </c>
      <c r="J5" s="47">
        <v>1.0060382996711378E-2</v>
      </c>
      <c r="K5" s="47">
        <v>4.5486408675462192E-2</v>
      </c>
      <c r="L5" s="48">
        <v>1.1840939175543217E-2</v>
      </c>
      <c r="M5" s="46">
        <v>4.7313397428347878E-3</v>
      </c>
      <c r="N5" s="47">
        <v>0</v>
      </c>
      <c r="O5" s="47">
        <v>2.6875381385232824E-3</v>
      </c>
      <c r="P5" s="47">
        <v>0</v>
      </c>
      <c r="Q5" s="48">
        <v>3.2741251205457935E-3</v>
      </c>
      <c r="R5" s="46">
        <v>1.5484188750195923E-3</v>
      </c>
      <c r="S5" s="47">
        <v>0</v>
      </c>
      <c r="T5" s="47">
        <v>8.0945612774898836E-3</v>
      </c>
      <c r="U5" s="47">
        <v>1.3181440706750835E-3</v>
      </c>
      <c r="V5" s="48">
        <v>1.5413908733493185E-3</v>
      </c>
      <c r="W5" s="46">
        <v>4.0963793442106529E-4</v>
      </c>
      <c r="X5" s="47">
        <v>0</v>
      </c>
      <c r="Y5" s="47">
        <v>7.4865972126922375E-4</v>
      </c>
      <c r="Z5" s="47">
        <v>1.3642119622180569E-3</v>
      </c>
      <c r="AA5" s="47">
        <v>7.6542069541803376E-4</v>
      </c>
      <c r="AB5" s="47">
        <v>9.1697522668726921E-4</v>
      </c>
      <c r="AC5" s="47">
        <v>1.2598842292879377E-4</v>
      </c>
      <c r="AD5" s="47">
        <v>1.3622363090919998E-4</v>
      </c>
      <c r="AE5" s="48">
        <v>6.1458169639245401E-4</v>
      </c>
      <c r="AF5" s="46">
        <v>0</v>
      </c>
      <c r="AG5" s="47">
        <v>1.0731989018114344E-2</v>
      </c>
      <c r="AH5" s="47">
        <v>2.9666837601928461E-3</v>
      </c>
      <c r="AI5" s="48">
        <v>6.4388855480774923E-3</v>
      </c>
      <c r="AJ5" s="72">
        <v>4.6270446324727082E-3</v>
      </c>
    </row>
    <row r="6" spans="1:36" x14ac:dyDescent="0.3">
      <c r="A6" s="1" t="s">
        <v>44</v>
      </c>
      <c r="B6" s="61" t="s">
        <v>49</v>
      </c>
      <c r="C6" s="46">
        <v>0.12572202240639704</v>
      </c>
      <c r="D6" s="47">
        <v>5.5052963597510232E-2</v>
      </c>
      <c r="E6" s="47">
        <v>8.6802279821396294E-2</v>
      </c>
      <c r="F6" s="47">
        <v>4.1705502752834113E-2</v>
      </c>
      <c r="G6" s="48">
        <v>0.10505573320136843</v>
      </c>
      <c r="H6" s="46">
        <v>9.5446111926133399E-3</v>
      </c>
      <c r="I6" s="47">
        <v>1.9354082109769421E-2</v>
      </c>
      <c r="J6" s="47">
        <v>5.9665633106251404E-3</v>
      </c>
      <c r="K6" s="47">
        <v>0</v>
      </c>
      <c r="L6" s="48">
        <v>6.8395431573465169E-3</v>
      </c>
      <c r="M6" s="46">
        <v>2.6879704368884504E-3</v>
      </c>
      <c r="N6" s="47">
        <v>0</v>
      </c>
      <c r="O6" s="47">
        <v>1.347969209431856E-3</v>
      </c>
      <c r="P6" s="47">
        <v>0</v>
      </c>
      <c r="Q6" s="48">
        <v>1.842356339663419E-3</v>
      </c>
      <c r="R6" s="46">
        <v>4.9434374121716843E-4</v>
      </c>
      <c r="S6" s="47">
        <v>0</v>
      </c>
      <c r="T6" s="47">
        <v>0</v>
      </c>
      <c r="U6" s="47">
        <v>9.4744657125534404E-4</v>
      </c>
      <c r="V6" s="48">
        <v>5.4254617827780721E-4</v>
      </c>
      <c r="W6" s="46">
        <v>2.762163198053245E-4</v>
      </c>
      <c r="X6" s="47">
        <v>0</v>
      </c>
      <c r="Y6" s="47">
        <v>1.2278567540431712E-4</v>
      </c>
      <c r="Z6" s="47">
        <v>0</v>
      </c>
      <c r="AA6" s="47">
        <v>7.3866644799164348E-4</v>
      </c>
      <c r="AB6" s="47">
        <v>9.8539884674241199E-5</v>
      </c>
      <c r="AC6" s="47">
        <v>0</v>
      </c>
      <c r="AD6" s="47">
        <v>9.8244706521247163E-5</v>
      </c>
      <c r="AE6" s="48">
        <v>1.5264025246231844E-4</v>
      </c>
      <c r="AF6" s="46">
        <v>0</v>
      </c>
      <c r="AG6" s="47">
        <v>1.9656502503637399E-3</v>
      </c>
      <c r="AH6" s="47">
        <v>4.0562663668963789E-3</v>
      </c>
      <c r="AI6" s="48">
        <v>3.4615186304115505E-3</v>
      </c>
      <c r="AJ6" s="72">
        <v>4.1030112511992621E-3</v>
      </c>
    </row>
    <row r="7" spans="1:36" x14ac:dyDescent="0.3">
      <c r="A7" s="1" t="s">
        <v>44</v>
      </c>
      <c r="B7" s="61" t="s">
        <v>50</v>
      </c>
      <c r="C7" s="46">
        <v>5.9571649400692636E-2</v>
      </c>
      <c r="D7" s="47">
        <v>3.4742740055443651E-2</v>
      </c>
      <c r="E7" s="47">
        <v>0.22563262848449397</v>
      </c>
      <c r="F7" s="47">
        <v>5.850813617725785E-2</v>
      </c>
      <c r="G7" s="48">
        <v>6.6915169758330395E-2</v>
      </c>
      <c r="H7" s="46">
        <v>2.7862613911521728E-2</v>
      </c>
      <c r="I7" s="47">
        <v>4.2987281615376273E-2</v>
      </c>
      <c r="J7" s="47">
        <v>9.4809994717950253E-3</v>
      </c>
      <c r="K7" s="47">
        <v>1.6581632478297838E-2</v>
      </c>
      <c r="L7" s="48">
        <v>1.4922349789635759E-2</v>
      </c>
      <c r="M7" s="46">
        <v>4.9428903023914783E-3</v>
      </c>
      <c r="N7" s="47">
        <v>0</v>
      </c>
      <c r="O7" s="47">
        <v>2.5752682841502575E-3</v>
      </c>
      <c r="P7" s="47">
        <v>1.6051040542900644E-2</v>
      </c>
      <c r="Q7" s="48">
        <v>3.4419867737295563E-3</v>
      </c>
      <c r="R7" s="46">
        <v>1.0419422323837367E-3</v>
      </c>
      <c r="S7" s="47">
        <v>0</v>
      </c>
      <c r="T7" s="47">
        <v>1.0887699344442303E-2</v>
      </c>
      <c r="U7" s="47">
        <v>1.728732870904755E-3</v>
      </c>
      <c r="V7" s="48">
        <v>1.4549209317880117E-3</v>
      </c>
      <c r="W7" s="46">
        <v>2.8303991166070099E-4</v>
      </c>
      <c r="X7" s="47">
        <v>0</v>
      </c>
      <c r="Y7" s="47">
        <v>7.8662899793078113E-4</v>
      </c>
      <c r="Z7" s="47">
        <v>3.6542998241457722E-3</v>
      </c>
      <c r="AA7" s="47">
        <v>5.6012126044059694E-4</v>
      </c>
      <c r="AB7" s="47">
        <v>5.052337663157125E-4</v>
      </c>
      <c r="AC7" s="47">
        <v>4.7278013103462278E-4</v>
      </c>
      <c r="AD7" s="47">
        <v>2.7022397598668073E-4</v>
      </c>
      <c r="AE7" s="48">
        <v>6.6404562827667324E-4</v>
      </c>
      <c r="AF7" s="46">
        <v>1.9936950086573653E-2</v>
      </c>
      <c r="AG7" s="47">
        <v>1.3616928497494052E-2</v>
      </c>
      <c r="AH7" s="47">
        <v>7.5794923252728028E-3</v>
      </c>
      <c r="AI7" s="48">
        <v>9.9193543762376105E-3</v>
      </c>
      <c r="AJ7" s="72">
        <v>5.6228188934048942E-3</v>
      </c>
    </row>
    <row r="8" spans="1:36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1.1098886329340913E-2</v>
      </c>
      <c r="F8" s="47">
        <v>0</v>
      </c>
      <c r="G8" s="48">
        <v>8.3466653345546944E-3</v>
      </c>
      <c r="H8" s="46">
        <v>2.0513763000973313E-2</v>
      </c>
      <c r="I8" s="47">
        <v>4.4941794859635009E-2</v>
      </c>
      <c r="J8" s="47">
        <v>9.4719880412310574E-3</v>
      </c>
      <c r="K8" s="47">
        <v>0</v>
      </c>
      <c r="L8" s="48">
        <v>1.2960805805116439E-2</v>
      </c>
      <c r="M8" s="46">
        <v>4.5415779510806281E-3</v>
      </c>
      <c r="N8" s="47">
        <v>0</v>
      </c>
      <c r="O8" s="47">
        <v>2.3665965942349454E-3</v>
      </c>
      <c r="P8" s="47">
        <v>0</v>
      </c>
      <c r="Q8" s="48">
        <v>3.1723326491638255E-3</v>
      </c>
      <c r="R8" s="46">
        <v>6.9197996942707042E-4</v>
      </c>
      <c r="S8" s="47">
        <v>0</v>
      </c>
      <c r="T8" s="47">
        <v>5.4284412497497938E-3</v>
      </c>
      <c r="U8" s="47">
        <v>6.3428713050772559E-4</v>
      </c>
      <c r="V8" s="48">
        <v>7.6365950990836453E-4</v>
      </c>
      <c r="W8" s="46">
        <v>3.6769892509390037E-4</v>
      </c>
      <c r="X8" s="47">
        <v>0</v>
      </c>
      <c r="Y8" s="47">
        <v>7.2363799600140381E-4</v>
      </c>
      <c r="Z8" s="47">
        <v>1.8490315718835797E-3</v>
      </c>
      <c r="AA8" s="47">
        <v>1.8322816842233523E-3</v>
      </c>
      <c r="AB8" s="47">
        <v>1.7334855271368014E-4</v>
      </c>
      <c r="AC8" s="47">
        <v>0</v>
      </c>
      <c r="AD8" s="47">
        <v>2.2633961379128426E-3</v>
      </c>
      <c r="AE8" s="48">
        <v>7.0580016844810532E-4</v>
      </c>
      <c r="AF8" s="46">
        <v>0</v>
      </c>
      <c r="AG8" s="47">
        <v>5.9101342903159614E-3</v>
      </c>
      <c r="AH8" s="47">
        <v>6.4372852747099025E-3</v>
      </c>
      <c r="AI8" s="48">
        <v>6.2308220414558227E-3</v>
      </c>
      <c r="AJ8" s="72">
        <v>2.9305431743042996E-3</v>
      </c>
    </row>
    <row r="9" spans="1:36" x14ac:dyDescent="0.3">
      <c r="A9" s="1" t="s">
        <v>44</v>
      </c>
      <c r="B9" s="61" t="s">
        <v>52</v>
      </c>
      <c r="C9" s="46">
        <v>8.3949607626910672E-2</v>
      </c>
      <c r="D9" s="47">
        <v>1.3274063776002282E-2</v>
      </c>
      <c r="E9" s="47">
        <v>0.23646076529710189</v>
      </c>
      <c r="F9" s="47">
        <v>2.7899719579145159E-2</v>
      </c>
      <c r="G9" s="48">
        <v>0.14799816515294989</v>
      </c>
      <c r="H9" s="46">
        <v>3.8411459836947742E-2</v>
      </c>
      <c r="I9" s="47">
        <v>0</v>
      </c>
      <c r="J9" s="47">
        <v>2.0517530708214837E-2</v>
      </c>
      <c r="K9" s="47">
        <v>3.8000927527646139E-2</v>
      </c>
      <c r="L9" s="48">
        <v>2.5617572149925324E-2</v>
      </c>
      <c r="M9" s="46">
        <v>1.4092440010131574E-2</v>
      </c>
      <c r="N9" s="47">
        <v>0</v>
      </c>
      <c r="O9" s="47">
        <v>1.3757078300471307E-2</v>
      </c>
      <c r="P9" s="47">
        <v>0</v>
      </c>
      <c r="Q9" s="48">
        <v>1.3693567768038321E-2</v>
      </c>
      <c r="R9" s="46">
        <v>1.9596405618085319E-3</v>
      </c>
      <c r="S9" s="47">
        <v>0</v>
      </c>
      <c r="T9" s="47">
        <v>5.4301494725100836E-3</v>
      </c>
      <c r="U9" s="47">
        <v>3.0893099318184689E-3</v>
      </c>
      <c r="V9" s="48">
        <v>2.4452048226187542E-3</v>
      </c>
      <c r="W9" s="46">
        <v>9.8770004934427519E-4</v>
      </c>
      <c r="X9" s="47">
        <v>0</v>
      </c>
      <c r="Y9" s="47">
        <v>2.2099457018715544E-3</v>
      </c>
      <c r="Z9" s="47">
        <v>4.1514353437033828E-3</v>
      </c>
      <c r="AA9" s="47">
        <v>1.7893457370296215E-3</v>
      </c>
      <c r="AB9" s="47">
        <v>2.1787966122041435E-3</v>
      </c>
      <c r="AC9" s="47">
        <v>4.5844234666992821E-4</v>
      </c>
      <c r="AD9" s="47">
        <v>0</v>
      </c>
      <c r="AE9" s="48">
        <v>1.2796040571973132E-3</v>
      </c>
      <c r="AF9" s="46">
        <v>0</v>
      </c>
      <c r="AG9" s="47">
        <v>2.7343417256824015E-2</v>
      </c>
      <c r="AH9" s="47">
        <v>6.7484576100030223E-3</v>
      </c>
      <c r="AI9" s="48">
        <v>1.3144446447992949E-2</v>
      </c>
      <c r="AJ9" s="72">
        <v>8.9169561578598348E-3</v>
      </c>
    </row>
    <row r="10" spans="1:36" x14ac:dyDescent="0.3">
      <c r="A10" s="1" t="s">
        <v>168</v>
      </c>
      <c r="B10" s="61" t="s">
        <v>53</v>
      </c>
      <c r="C10" s="46">
        <v>0.13344180157637697</v>
      </c>
      <c r="D10" s="47">
        <v>4.0800349923259337E-2</v>
      </c>
      <c r="E10" s="47">
        <v>6.8743262900574059E-2</v>
      </c>
      <c r="F10" s="47">
        <v>0</v>
      </c>
      <c r="G10" s="48">
        <v>0.11544312847164531</v>
      </c>
      <c r="H10" s="46">
        <v>3.7172784753812901E-2</v>
      </c>
      <c r="I10" s="47">
        <v>4.3401225179704385E-2</v>
      </c>
      <c r="J10" s="47">
        <v>1.275957983477251E-2</v>
      </c>
      <c r="K10" s="47">
        <v>0</v>
      </c>
      <c r="L10" s="48">
        <v>2.0968560503145755E-2</v>
      </c>
      <c r="M10" s="46">
        <v>5.2711044714708081E-3</v>
      </c>
      <c r="N10" s="47">
        <v>7.1665947704045732E-2</v>
      </c>
      <c r="O10" s="47">
        <v>6.1524926982414845E-3</v>
      </c>
      <c r="P10" s="47">
        <v>0</v>
      </c>
      <c r="Q10" s="48">
        <v>5.9542667418309844E-3</v>
      </c>
      <c r="R10" s="46">
        <v>5.9680054048437672E-3</v>
      </c>
      <c r="S10" s="47">
        <v>5.211390453354686E-3</v>
      </c>
      <c r="T10" s="47">
        <v>1.1831731747550648E-2</v>
      </c>
      <c r="U10" s="47">
        <v>3.1618360620498686E-3</v>
      </c>
      <c r="V10" s="48">
        <v>4.7606071021410179E-3</v>
      </c>
      <c r="W10" s="46">
        <v>1.249376292533523E-3</v>
      </c>
      <c r="X10" s="47">
        <v>3.9569620845667191E-4</v>
      </c>
      <c r="Y10" s="47">
        <v>3.6214687935966472E-3</v>
      </c>
      <c r="Z10" s="47">
        <v>4.5525036835065875E-3</v>
      </c>
      <c r="AA10" s="47">
        <v>1.2964988519638296E-2</v>
      </c>
      <c r="AB10" s="47">
        <v>1.2081585713639349E-3</v>
      </c>
      <c r="AC10" s="47">
        <v>9.7155964125803722E-4</v>
      </c>
      <c r="AD10" s="47">
        <v>4.9822812093069935E-4</v>
      </c>
      <c r="AE10" s="48">
        <v>2.2975185157486106E-3</v>
      </c>
      <c r="AF10" s="46">
        <v>0</v>
      </c>
      <c r="AG10" s="47">
        <v>1.3819037320275816E-2</v>
      </c>
      <c r="AH10" s="47">
        <v>9.7051611633841486E-3</v>
      </c>
      <c r="AI10" s="48">
        <v>1.0478028155598824E-2</v>
      </c>
      <c r="AJ10" s="72">
        <v>6.871915789286278E-3</v>
      </c>
    </row>
    <row r="11" spans="1:36" x14ac:dyDescent="0.3">
      <c r="A11" s="1" t="s">
        <v>54</v>
      </c>
      <c r="B11" s="61" t="s">
        <v>55</v>
      </c>
      <c r="C11" s="46">
        <v>2.4378948516976976E-2</v>
      </c>
      <c r="D11" s="47">
        <v>4.0686296352472562E-2</v>
      </c>
      <c r="E11" s="47">
        <v>1.3773129084739025E-2</v>
      </c>
      <c r="F11" s="47">
        <v>4.6294973517997273E-2</v>
      </c>
      <c r="G11" s="48">
        <v>2.5881382272617982E-2</v>
      </c>
      <c r="H11" s="46">
        <v>2.3852727689632511E-2</v>
      </c>
      <c r="I11" s="47">
        <v>4.7369222535877907E-2</v>
      </c>
      <c r="J11" s="47">
        <v>1.2460283772991116E-2</v>
      </c>
      <c r="K11" s="47">
        <v>3.7129461944715211E-2</v>
      </c>
      <c r="L11" s="48">
        <v>1.687560365072991E-2</v>
      </c>
      <c r="M11" s="46">
        <v>6.0401018587237492E-3</v>
      </c>
      <c r="N11" s="47">
        <v>0</v>
      </c>
      <c r="O11" s="47">
        <v>2.9873432722012554E-3</v>
      </c>
      <c r="P11" s="47">
        <v>0</v>
      </c>
      <c r="Q11" s="48">
        <v>4.1188223464227883E-3</v>
      </c>
      <c r="R11" s="46">
        <v>1.0270345337471726E-3</v>
      </c>
      <c r="S11" s="47">
        <v>9.2696711713278167E-4</v>
      </c>
      <c r="T11" s="47">
        <v>2.5796115643810205E-3</v>
      </c>
      <c r="U11" s="47">
        <v>8.6317574843655805E-4</v>
      </c>
      <c r="V11" s="48">
        <v>1.0106267738964332E-3</v>
      </c>
      <c r="W11" s="46">
        <v>6.5452361308124252E-4</v>
      </c>
      <c r="X11" s="47">
        <v>4.8023063545757312E-4</v>
      </c>
      <c r="Y11" s="47">
        <v>4.8675024968437131E-4</v>
      </c>
      <c r="Z11" s="47">
        <v>5.4279565651904858E-3</v>
      </c>
      <c r="AA11" s="47">
        <v>1.1489015570943298E-3</v>
      </c>
      <c r="AB11" s="47">
        <v>1.9131310901144426E-3</v>
      </c>
      <c r="AC11" s="47">
        <v>3.9163079745233872E-4</v>
      </c>
      <c r="AD11" s="47">
        <v>0</v>
      </c>
      <c r="AE11" s="48">
        <v>8.2191117051282926E-4</v>
      </c>
      <c r="AF11" s="46">
        <v>8.4335505507234323E-4</v>
      </c>
      <c r="AG11" s="47">
        <v>1.13526612572292E-2</v>
      </c>
      <c r="AH11" s="47">
        <v>7.7089592775525248E-3</v>
      </c>
      <c r="AI11" s="48">
        <v>8.9365532847337798E-3</v>
      </c>
      <c r="AJ11" s="72">
        <v>3.8671435519365641E-3</v>
      </c>
    </row>
    <row r="12" spans="1:36" x14ac:dyDescent="0.3">
      <c r="A12" s="1" t="s">
        <v>54</v>
      </c>
      <c r="B12" s="61" t="s">
        <v>56</v>
      </c>
      <c r="C12" s="46">
        <v>6.1041712818934855E-2</v>
      </c>
      <c r="D12" s="47">
        <v>9.3412705412119684E-2</v>
      </c>
      <c r="E12" s="47">
        <v>8.2318255711665719E-2</v>
      </c>
      <c r="F12" s="47">
        <v>0.28425779756188113</v>
      </c>
      <c r="G12" s="48">
        <v>7.6547263308634469E-2</v>
      </c>
      <c r="H12" s="46">
        <v>1.2985324634101781E-2</v>
      </c>
      <c r="I12" s="47">
        <v>0.11025531588940056</v>
      </c>
      <c r="J12" s="47">
        <v>1.2359113506818216E-2</v>
      </c>
      <c r="K12" s="47">
        <v>1.0337386121559149E-2</v>
      </c>
      <c r="L12" s="48">
        <v>1.2874307560043589E-2</v>
      </c>
      <c r="M12" s="46">
        <v>4.6412130037709366E-3</v>
      </c>
      <c r="N12" s="47">
        <v>0</v>
      </c>
      <c r="O12" s="47">
        <v>1.4837073539460046E-3</v>
      </c>
      <c r="P12" s="47">
        <v>9.2194933287930644E-3</v>
      </c>
      <c r="Q12" s="48">
        <v>2.4160737959314279E-3</v>
      </c>
      <c r="R12" s="46">
        <v>1.1924694011471258E-3</v>
      </c>
      <c r="S12" s="47">
        <v>0</v>
      </c>
      <c r="T12" s="47">
        <v>7.2289956318385756E-4</v>
      </c>
      <c r="U12" s="47">
        <v>1.4942412632241075E-3</v>
      </c>
      <c r="V12" s="48">
        <v>1.2286009819844105E-3</v>
      </c>
      <c r="W12" s="46">
        <v>8.2173600102704227E-4</v>
      </c>
      <c r="X12" s="47">
        <v>2.1897979336230754E-3</v>
      </c>
      <c r="Y12" s="47">
        <v>1.3298173944831652E-3</v>
      </c>
      <c r="Z12" s="47">
        <v>2.2590868074840232E-3</v>
      </c>
      <c r="AA12" s="47">
        <v>5.3269650653174974E-4</v>
      </c>
      <c r="AB12" s="47">
        <v>8.326651291402804E-4</v>
      </c>
      <c r="AC12" s="47">
        <v>8.3910135957840999E-4</v>
      </c>
      <c r="AD12" s="47">
        <v>8.592703631305098E-4</v>
      </c>
      <c r="AE12" s="48">
        <v>9.1408028661202876E-4</v>
      </c>
      <c r="AF12" s="46">
        <v>0</v>
      </c>
      <c r="AG12" s="47">
        <v>4.0874739084904499E-3</v>
      </c>
      <c r="AH12" s="47">
        <v>5.0667722961140063E-3</v>
      </c>
      <c r="AI12" s="48">
        <v>4.7216522160475173E-3</v>
      </c>
      <c r="AJ12" s="72">
        <v>3.7634559434802191E-3</v>
      </c>
    </row>
    <row r="13" spans="1:36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0.27876734713153745</v>
      </c>
      <c r="F13" s="47">
        <v>5.6249034725730784E-2</v>
      </c>
      <c r="G13" s="48">
        <v>0.24933589894247862</v>
      </c>
      <c r="H13" s="46">
        <v>2.515139073305343E-2</v>
      </c>
      <c r="I13" s="47">
        <v>0</v>
      </c>
      <c r="J13" s="47">
        <v>1.4426768594800731E-2</v>
      </c>
      <c r="K13" s="47">
        <v>0</v>
      </c>
      <c r="L13" s="48">
        <v>1.7958180873300776E-2</v>
      </c>
      <c r="M13" s="46">
        <v>1.2181121291211161E-2</v>
      </c>
      <c r="N13" s="47">
        <v>0</v>
      </c>
      <c r="O13" s="47">
        <v>4.2509377672647185E-3</v>
      </c>
      <c r="P13" s="47">
        <v>2.2564233264847551E-3</v>
      </c>
      <c r="Q13" s="48">
        <v>5.7250417341138619E-3</v>
      </c>
      <c r="R13" s="46">
        <v>3.4445257864299584E-3</v>
      </c>
      <c r="S13" s="47">
        <v>0</v>
      </c>
      <c r="T13" s="47">
        <v>4.3822139275770718E-3</v>
      </c>
      <c r="U13" s="47">
        <v>3.9350877214006982E-3</v>
      </c>
      <c r="V13" s="48">
        <v>3.542954503582614E-3</v>
      </c>
      <c r="W13" s="46">
        <v>7.6871609954202243E-4</v>
      </c>
      <c r="X13" s="47">
        <v>0</v>
      </c>
      <c r="Y13" s="47">
        <v>2.0513476989769677E-3</v>
      </c>
      <c r="Z13" s="47">
        <v>3.0046080205144957E-3</v>
      </c>
      <c r="AA13" s="47">
        <v>2.0520830723495839E-3</v>
      </c>
      <c r="AB13" s="47">
        <v>1.5726635223507128E-3</v>
      </c>
      <c r="AC13" s="47">
        <v>2.1023387884828229E-3</v>
      </c>
      <c r="AD13" s="47">
        <v>0</v>
      </c>
      <c r="AE13" s="48">
        <v>1.2545607217957469E-3</v>
      </c>
      <c r="AF13" s="46">
        <v>3.2992946398362586E-3</v>
      </c>
      <c r="AG13" s="47">
        <v>1.0460086739898605E-2</v>
      </c>
      <c r="AH13" s="47">
        <v>6.2640042810891989E-3</v>
      </c>
      <c r="AI13" s="48">
        <v>8.6010235029831822E-3</v>
      </c>
      <c r="AJ13" s="72">
        <v>5.4824570495266367E-3</v>
      </c>
    </row>
    <row r="14" spans="1:36" x14ac:dyDescent="0.3">
      <c r="A14" s="1" t="s">
        <v>54</v>
      </c>
      <c r="B14" s="61" t="s">
        <v>58</v>
      </c>
      <c r="C14" s="46">
        <v>7.4938324358224478E-2</v>
      </c>
      <c r="D14" s="47">
        <v>7.9648757585000979E-2</v>
      </c>
      <c r="E14" s="47">
        <v>9.6668268826782228E-2</v>
      </c>
      <c r="F14" s="47">
        <v>2.8302808797760867E-2</v>
      </c>
      <c r="G14" s="48">
        <v>7.6152961563787883E-2</v>
      </c>
      <c r="H14" s="46">
        <v>1.7120151166932603E-2</v>
      </c>
      <c r="I14" s="47">
        <v>4.605856555558601E-3</v>
      </c>
      <c r="J14" s="47">
        <v>1.6316031486073631E-2</v>
      </c>
      <c r="K14" s="47">
        <v>0</v>
      </c>
      <c r="L14" s="48">
        <v>1.6274236793112667E-2</v>
      </c>
      <c r="M14" s="46">
        <v>1.1984526940777831E-2</v>
      </c>
      <c r="N14" s="47">
        <v>0</v>
      </c>
      <c r="O14" s="47">
        <v>2.9334783535996233E-3</v>
      </c>
      <c r="P14" s="47">
        <v>1.7256140152545406E-3</v>
      </c>
      <c r="Q14" s="48">
        <v>5.6731352696591623E-3</v>
      </c>
      <c r="R14" s="46">
        <v>5.179500805252117E-4</v>
      </c>
      <c r="S14" s="47">
        <v>0</v>
      </c>
      <c r="T14" s="47">
        <v>6.0970440139148157E-3</v>
      </c>
      <c r="U14" s="47">
        <v>1.6188127539284421E-3</v>
      </c>
      <c r="V14" s="48">
        <v>1.1882851604130688E-3</v>
      </c>
      <c r="W14" s="46">
        <v>4.7945146944658986E-3</v>
      </c>
      <c r="X14" s="47">
        <v>1.9039270946932762E-2</v>
      </c>
      <c r="Y14" s="47">
        <v>1.5886079241854225E-3</v>
      </c>
      <c r="Z14" s="47">
        <v>6.1620217835715516E-3</v>
      </c>
      <c r="AA14" s="47">
        <v>2.2090746403109298E-3</v>
      </c>
      <c r="AB14" s="47">
        <v>9.3981820054275334E-4</v>
      </c>
      <c r="AC14" s="47">
        <v>8.5420443303480637E-4</v>
      </c>
      <c r="AD14" s="47">
        <v>8.2232320426718945E-4</v>
      </c>
      <c r="AE14" s="48">
        <v>2.2879379184282522E-3</v>
      </c>
      <c r="AF14" s="46">
        <v>0</v>
      </c>
      <c r="AG14" s="47">
        <v>1.3926097390466069E-2</v>
      </c>
      <c r="AH14" s="47">
        <v>8.6245928737127588E-3</v>
      </c>
      <c r="AI14" s="48">
        <v>1.0523095835173527E-2</v>
      </c>
      <c r="AJ14" s="72">
        <v>8.654804088082722E-3</v>
      </c>
    </row>
    <row r="15" spans="1:36" x14ac:dyDescent="0.3">
      <c r="A15" s="1" t="s">
        <v>54</v>
      </c>
      <c r="B15" s="61" t="s">
        <v>59</v>
      </c>
      <c r="C15" s="46">
        <v>5.3632734004817793E-2</v>
      </c>
      <c r="D15" s="47">
        <v>3.262886742372121E-2</v>
      </c>
      <c r="E15" s="47">
        <v>0.13829263490741214</v>
      </c>
      <c r="F15" s="47">
        <v>3.0579171857115606E-2</v>
      </c>
      <c r="G15" s="48">
        <v>7.9624936282166436E-2</v>
      </c>
      <c r="H15" s="46">
        <v>1.5657643566697629E-2</v>
      </c>
      <c r="I15" s="47">
        <v>7.1481463959556664E-4</v>
      </c>
      <c r="J15" s="47">
        <v>1.35794805221245E-2</v>
      </c>
      <c r="K15" s="47">
        <v>2.8899937916666622E-2</v>
      </c>
      <c r="L15" s="48">
        <v>1.4161903396757198E-2</v>
      </c>
      <c r="M15" s="46">
        <v>8.281418172855385E-3</v>
      </c>
      <c r="N15" s="47">
        <v>9.2738905708396203E-3</v>
      </c>
      <c r="O15" s="47">
        <v>2.2627366316160312E-3</v>
      </c>
      <c r="P15" s="47">
        <v>0</v>
      </c>
      <c r="Q15" s="48">
        <v>3.4088242308895908E-3</v>
      </c>
      <c r="R15" s="46">
        <v>1.27279524911501E-3</v>
      </c>
      <c r="S15" s="47">
        <v>0</v>
      </c>
      <c r="T15" s="47">
        <v>4.133045219776631E-3</v>
      </c>
      <c r="U15" s="47">
        <v>1.2601286570991157E-3</v>
      </c>
      <c r="V15" s="48">
        <v>1.3378695922033408E-3</v>
      </c>
      <c r="W15" s="46">
        <v>3.9267083620754583E-4</v>
      </c>
      <c r="X15" s="47">
        <v>0</v>
      </c>
      <c r="Y15" s="47">
        <v>8.4533097666667357E-4</v>
      </c>
      <c r="Z15" s="47">
        <v>1.4016148486668705E-3</v>
      </c>
      <c r="AA15" s="47">
        <v>4.6604029064283161E-4</v>
      </c>
      <c r="AB15" s="47">
        <v>1.0260391765341947E-3</v>
      </c>
      <c r="AC15" s="47">
        <v>0</v>
      </c>
      <c r="AD15" s="47">
        <v>0</v>
      </c>
      <c r="AE15" s="48">
        <v>5.5701872721182586E-4</v>
      </c>
      <c r="AF15" s="46">
        <v>6.060999864374348E-4</v>
      </c>
      <c r="AG15" s="47">
        <v>1.2156599095558341E-2</v>
      </c>
      <c r="AH15" s="47">
        <v>8.8532523506710138E-3</v>
      </c>
      <c r="AI15" s="48">
        <v>1.063048771114199E-2</v>
      </c>
      <c r="AJ15" s="72">
        <v>4.9570430279780656E-3</v>
      </c>
    </row>
    <row r="16" spans="1:36" x14ac:dyDescent="0.3">
      <c r="A16" s="1" t="s">
        <v>54</v>
      </c>
      <c r="B16" s="61" t="s">
        <v>60</v>
      </c>
      <c r="C16" s="46">
        <v>2.1851903953134303E-2</v>
      </c>
      <c r="D16" s="47">
        <v>2.9894869984933427E-2</v>
      </c>
      <c r="E16" s="47">
        <v>5.9253757788976152E-2</v>
      </c>
      <c r="F16" s="47">
        <v>3.6388110455618038E-2</v>
      </c>
      <c r="G16" s="48">
        <v>3.807652445150643E-2</v>
      </c>
      <c r="H16" s="46">
        <v>1.3156074088419296E-2</v>
      </c>
      <c r="I16" s="47">
        <v>9.0328248663588163E-3</v>
      </c>
      <c r="J16" s="47">
        <v>9.1200136347606466E-3</v>
      </c>
      <c r="K16" s="47">
        <v>1.4930698972422314E-2</v>
      </c>
      <c r="L16" s="48">
        <v>1.0225044752456927E-2</v>
      </c>
      <c r="M16" s="46">
        <v>6.3163968101495232E-3</v>
      </c>
      <c r="N16" s="47">
        <v>0</v>
      </c>
      <c r="O16" s="47">
        <v>2.5700155077542958E-3</v>
      </c>
      <c r="P16" s="47">
        <v>1.927878664762115E-3</v>
      </c>
      <c r="Q16" s="48">
        <v>3.5049902982490421E-3</v>
      </c>
      <c r="R16" s="46">
        <v>1.3802091874156302E-3</v>
      </c>
      <c r="S16" s="47">
        <v>1.1093802490054535E-3</v>
      </c>
      <c r="T16" s="47">
        <v>5.7121929192816617E-3</v>
      </c>
      <c r="U16" s="47">
        <v>1.3788333003709407E-3</v>
      </c>
      <c r="V16" s="48">
        <v>1.4628468949100513E-3</v>
      </c>
      <c r="W16" s="46">
        <v>3.4757937019478296E-4</v>
      </c>
      <c r="X16" s="47">
        <v>2.0972018701464522E-3</v>
      </c>
      <c r="Y16" s="47">
        <v>9.0120212885427353E-4</v>
      </c>
      <c r="Z16" s="47">
        <v>2.8578353627536843E-3</v>
      </c>
      <c r="AA16" s="47">
        <v>6.6485472397616178E-4</v>
      </c>
      <c r="AB16" s="47">
        <v>8.623952707986557E-4</v>
      </c>
      <c r="AC16" s="47">
        <v>9.2890664468827028E-4</v>
      </c>
      <c r="AD16" s="47">
        <v>0</v>
      </c>
      <c r="AE16" s="48">
        <v>7.1643766493060049E-4</v>
      </c>
      <c r="AF16" s="46">
        <v>0</v>
      </c>
      <c r="AG16" s="47">
        <v>6.5436701850022372E-3</v>
      </c>
      <c r="AH16" s="47">
        <v>1.1146224950716425E-2</v>
      </c>
      <c r="AI16" s="48">
        <v>9.1974965859112669E-3</v>
      </c>
      <c r="AJ16" s="72">
        <v>3.6395390565784084E-3</v>
      </c>
    </row>
    <row r="17" spans="1:36" x14ac:dyDescent="0.3">
      <c r="A17" s="1" t="s">
        <v>54</v>
      </c>
      <c r="B17" s="61" t="s">
        <v>61</v>
      </c>
      <c r="C17" s="46">
        <v>5.5383201035480355E-2</v>
      </c>
      <c r="D17" s="47">
        <v>5.5730394712375009E-2</v>
      </c>
      <c r="E17" s="47">
        <v>9.7188757381744234E-2</v>
      </c>
      <c r="F17" s="47">
        <v>2.6166366685780117E-2</v>
      </c>
      <c r="G17" s="48">
        <v>5.8188460797153216E-2</v>
      </c>
      <c r="H17" s="46">
        <v>2.0406134858984942E-2</v>
      </c>
      <c r="I17" s="47">
        <v>3.1134263644384409E-2</v>
      </c>
      <c r="J17" s="47">
        <v>1.1636476701778291E-2</v>
      </c>
      <c r="K17" s="47">
        <v>2.2679668831971991E-2</v>
      </c>
      <c r="L17" s="48">
        <v>1.5335121107453633E-2</v>
      </c>
      <c r="M17" s="46">
        <v>5.7059980080163475E-3</v>
      </c>
      <c r="N17" s="47">
        <v>0</v>
      </c>
      <c r="O17" s="47">
        <v>3.6911198357134131E-3</v>
      </c>
      <c r="P17" s="47">
        <v>0</v>
      </c>
      <c r="Q17" s="48">
        <v>4.4698316531987413E-3</v>
      </c>
      <c r="R17" s="46">
        <v>1.1586596121590349E-3</v>
      </c>
      <c r="S17" s="47">
        <v>0</v>
      </c>
      <c r="T17" s="47">
        <v>1.2530540637766606E-3</v>
      </c>
      <c r="U17" s="47">
        <v>1.2716904772660082E-3</v>
      </c>
      <c r="V17" s="48">
        <v>1.2168134131189964E-3</v>
      </c>
      <c r="W17" s="46">
        <v>1.1259124255547427E-3</v>
      </c>
      <c r="X17" s="47">
        <v>1.2791369102493818E-2</v>
      </c>
      <c r="Y17" s="47">
        <v>7.6726685759357608E-4</v>
      </c>
      <c r="Z17" s="47">
        <v>4.751941709028088E-3</v>
      </c>
      <c r="AA17" s="47">
        <v>2.6277853186670794E-3</v>
      </c>
      <c r="AB17" s="47">
        <v>2.2442070740182974E-3</v>
      </c>
      <c r="AC17" s="47">
        <v>1.2747425001315626E-3</v>
      </c>
      <c r="AD17" s="47">
        <v>1.1451731372708427E-3</v>
      </c>
      <c r="AE17" s="48">
        <v>1.5164374782698456E-3</v>
      </c>
      <c r="AF17" s="46">
        <v>5.6285107086979759E-3</v>
      </c>
      <c r="AG17" s="47">
        <v>1.2666412034290586E-2</v>
      </c>
      <c r="AH17" s="47">
        <v>9.064318618088733E-3</v>
      </c>
      <c r="AI17" s="48">
        <v>1.1018847017723465E-2</v>
      </c>
      <c r="AJ17" s="72">
        <v>3.6051992365428525E-3</v>
      </c>
    </row>
    <row r="18" spans="1:36" x14ac:dyDescent="0.3">
      <c r="A18" s="1" t="s">
        <v>54</v>
      </c>
      <c r="B18" s="61" t="s">
        <v>62</v>
      </c>
      <c r="C18" s="46">
        <v>0.10208232858173982</v>
      </c>
      <c r="D18" s="47">
        <v>1.7824962614462505E-2</v>
      </c>
      <c r="E18" s="47">
        <v>6.3060981539037497E-2</v>
      </c>
      <c r="F18" s="47">
        <v>6.8872270936840757E-2</v>
      </c>
      <c r="G18" s="48">
        <v>7.4612226592797745E-2</v>
      </c>
      <c r="H18" s="46">
        <v>2.7141168191991697E-2</v>
      </c>
      <c r="I18" s="47">
        <v>2.8989692505590678E-2</v>
      </c>
      <c r="J18" s="47">
        <v>8.3198289773988732E-3</v>
      </c>
      <c r="K18" s="47">
        <v>0</v>
      </c>
      <c r="L18" s="48">
        <v>1.6009248116812178E-2</v>
      </c>
      <c r="M18" s="46">
        <v>5.1800112552808945E-3</v>
      </c>
      <c r="N18" s="47">
        <v>0</v>
      </c>
      <c r="O18" s="47">
        <v>1.9731609578435782E-3</v>
      </c>
      <c r="P18" s="47">
        <v>3.2135625739183049E-2</v>
      </c>
      <c r="Q18" s="48">
        <v>2.9263356014175954E-3</v>
      </c>
      <c r="R18" s="46">
        <v>1.3460599597698191E-3</v>
      </c>
      <c r="S18" s="47">
        <v>3.9576641020687576E-3</v>
      </c>
      <c r="T18" s="47">
        <v>2.1339199131042673E-3</v>
      </c>
      <c r="U18" s="47">
        <v>3.1029843691240864E-3</v>
      </c>
      <c r="V18" s="48">
        <v>1.6892191880068291E-3</v>
      </c>
      <c r="W18" s="46">
        <v>1.3686110689332899E-3</v>
      </c>
      <c r="X18" s="47">
        <v>0</v>
      </c>
      <c r="Y18" s="47">
        <v>7.2025609164511561E-4</v>
      </c>
      <c r="Z18" s="47">
        <v>2.8450151070979314E-3</v>
      </c>
      <c r="AA18" s="47">
        <v>1.9098637533307573E-3</v>
      </c>
      <c r="AB18" s="47">
        <v>9.251609530726803E-4</v>
      </c>
      <c r="AC18" s="47">
        <v>9.5289385278264941E-5</v>
      </c>
      <c r="AD18" s="47">
        <v>0</v>
      </c>
      <c r="AE18" s="48">
        <v>1.3785769801245788E-3</v>
      </c>
      <c r="AF18" s="46">
        <v>0</v>
      </c>
      <c r="AG18" s="47">
        <v>5.4064362136943189E-3</v>
      </c>
      <c r="AH18" s="47">
        <v>1.4222559443690037E-2</v>
      </c>
      <c r="AI18" s="48">
        <v>7.7856258606223668E-3</v>
      </c>
      <c r="AJ18" s="72">
        <v>4.9568709787556377E-3</v>
      </c>
    </row>
    <row r="19" spans="1:36" x14ac:dyDescent="0.3">
      <c r="A19" s="1" t="s">
        <v>54</v>
      </c>
      <c r="B19" s="61" t="s">
        <v>63</v>
      </c>
      <c r="C19" s="46">
        <v>3.716932657637588E-2</v>
      </c>
      <c r="D19" s="47">
        <v>4.3441370652442385E-2</v>
      </c>
      <c r="E19" s="47">
        <v>0.13293238150999384</v>
      </c>
      <c r="F19" s="47">
        <v>2.2193228038095356E-2</v>
      </c>
      <c r="G19" s="48">
        <v>6.2724791363022753E-2</v>
      </c>
      <c r="H19" s="46">
        <v>2.2518709233286648E-2</v>
      </c>
      <c r="I19" s="47">
        <v>8.141957925302588E-3</v>
      </c>
      <c r="J19" s="47">
        <v>8.870066452796789E-3</v>
      </c>
      <c r="K19" s="47">
        <v>5.9027959685542954E-2</v>
      </c>
      <c r="L19" s="48">
        <v>1.4068096999405682E-2</v>
      </c>
      <c r="M19" s="46">
        <v>6.8950657995993378E-3</v>
      </c>
      <c r="N19" s="47">
        <v>0</v>
      </c>
      <c r="O19" s="47">
        <v>2.4246712550257984E-3</v>
      </c>
      <c r="P19" s="47">
        <v>0</v>
      </c>
      <c r="Q19" s="48">
        <v>3.3357558048604215E-3</v>
      </c>
      <c r="R19" s="46">
        <v>7.7696413974032619E-4</v>
      </c>
      <c r="S19" s="47">
        <v>0</v>
      </c>
      <c r="T19" s="47">
        <v>8.0030839943740731E-4</v>
      </c>
      <c r="U19" s="47">
        <v>2.0843992286249881E-3</v>
      </c>
      <c r="V19" s="48">
        <v>1.0472127483287048E-3</v>
      </c>
      <c r="W19" s="46">
        <v>3.8209879071482438E-3</v>
      </c>
      <c r="X19" s="47">
        <v>0</v>
      </c>
      <c r="Y19" s="47">
        <v>1.3865670435358143E-3</v>
      </c>
      <c r="Z19" s="47">
        <v>3.2994356244441829E-3</v>
      </c>
      <c r="AA19" s="47">
        <v>5.5921894254102851E-3</v>
      </c>
      <c r="AB19" s="47">
        <v>1.4326150396534933E-3</v>
      </c>
      <c r="AC19" s="47">
        <v>6.4344936657740638E-4</v>
      </c>
      <c r="AD19" s="47">
        <v>2.5681919045403322E-4</v>
      </c>
      <c r="AE19" s="48">
        <v>2.5269351538429918E-3</v>
      </c>
      <c r="AF19" s="46">
        <v>0</v>
      </c>
      <c r="AG19" s="47">
        <v>5.4719683676876709E-3</v>
      </c>
      <c r="AH19" s="47">
        <v>8.4420605331717476E-3</v>
      </c>
      <c r="AI19" s="48">
        <v>6.4123049263406524E-3</v>
      </c>
      <c r="AJ19" s="72">
        <v>5.2247221394418168E-3</v>
      </c>
    </row>
    <row r="20" spans="1:36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7.063705729410219E-2</v>
      </c>
      <c r="F20" s="47">
        <v>0.15914500514690294</v>
      </c>
      <c r="G20" s="48">
        <v>8.3854638774198381E-2</v>
      </c>
      <c r="H20" s="46">
        <v>1.4871670596367438E-2</v>
      </c>
      <c r="I20" s="47">
        <v>4.943759788420472E-3</v>
      </c>
      <c r="J20" s="47">
        <v>1.0537965935350941E-2</v>
      </c>
      <c r="K20" s="47">
        <v>0</v>
      </c>
      <c r="L20" s="48">
        <v>1.1633555304947319E-2</v>
      </c>
      <c r="M20" s="46">
        <v>5.7529493870449172E-3</v>
      </c>
      <c r="N20" s="47">
        <v>2.4106631946890493E-2</v>
      </c>
      <c r="O20" s="47">
        <v>2.60286553561347E-3</v>
      </c>
      <c r="P20" s="47">
        <v>0</v>
      </c>
      <c r="Q20" s="48">
        <v>3.5082422374154722E-3</v>
      </c>
      <c r="R20" s="46">
        <v>1.632490127358573E-3</v>
      </c>
      <c r="S20" s="47">
        <v>0</v>
      </c>
      <c r="T20" s="47">
        <v>3.0211531805330524E-3</v>
      </c>
      <c r="U20" s="47">
        <v>2.2759368908462987E-3</v>
      </c>
      <c r="V20" s="48">
        <v>1.8757870418127343E-3</v>
      </c>
      <c r="W20" s="46">
        <v>9.2359938511076998E-4</v>
      </c>
      <c r="X20" s="47">
        <v>0</v>
      </c>
      <c r="Y20" s="47">
        <v>8.255365239931621E-4</v>
      </c>
      <c r="Z20" s="47">
        <v>1.6249393983110213E-3</v>
      </c>
      <c r="AA20" s="47">
        <v>6.8307034340907183E-4</v>
      </c>
      <c r="AB20" s="47">
        <v>3.0465245957395559E-4</v>
      </c>
      <c r="AC20" s="47">
        <v>1.5402469191923799E-3</v>
      </c>
      <c r="AD20" s="47">
        <v>1.2845010186954063E-3</v>
      </c>
      <c r="AE20" s="48">
        <v>8.9459162411432644E-4</v>
      </c>
      <c r="AF20" s="46">
        <v>0</v>
      </c>
      <c r="AG20" s="47">
        <v>5.9579649455032179E-3</v>
      </c>
      <c r="AH20" s="47">
        <v>4.2655095508820412E-3</v>
      </c>
      <c r="AI20" s="48">
        <v>4.6756516114998458E-3</v>
      </c>
      <c r="AJ20" s="72">
        <v>5.3101555433664642E-3</v>
      </c>
    </row>
    <row r="21" spans="1:36" x14ac:dyDescent="0.3">
      <c r="A21" s="1" t="s">
        <v>54</v>
      </c>
      <c r="B21" s="61" t="s">
        <v>65</v>
      </c>
      <c r="C21" s="46">
        <v>5.6713225600788938E-2</v>
      </c>
      <c r="D21" s="47">
        <v>4.8449136078974227E-2</v>
      </c>
      <c r="E21" s="47">
        <v>6.452870679575419E-2</v>
      </c>
      <c r="F21" s="47">
        <v>3.0694835271973638E-2</v>
      </c>
      <c r="G21" s="48">
        <v>5.5588497116704001E-2</v>
      </c>
      <c r="H21" s="46">
        <v>5.5523469158714638E-2</v>
      </c>
      <c r="I21" s="47">
        <v>1.8525615712687762E-2</v>
      </c>
      <c r="J21" s="47">
        <v>2.7370974091222633E-2</v>
      </c>
      <c r="K21" s="47">
        <v>0</v>
      </c>
      <c r="L21" s="48">
        <v>3.5168483865709609E-2</v>
      </c>
      <c r="M21" s="46">
        <v>9.7006140273025211E-3</v>
      </c>
      <c r="N21" s="47">
        <v>2.4293398801431023E-2</v>
      </c>
      <c r="O21" s="47">
        <v>4.1939829935588443E-3</v>
      </c>
      <c r="P21" s="47">
        <v>0</v>
      </c>
      <c r="Q21" s="48">
        <v>6.4422911901484492E-3</v>
      </c>
      <c r="R21" s="46">
        <v>7.5695557625038781E-4</v>
      </c>
      <c r="S21" s="47">
        <v>0</v>
      </c>
      <c r="T21" s="47">
        <v>0</v>
      </c>
      <c r="U21" s="47">
        <v>1.8140146866489821E-3</v>
      </c>
      <c r="V21" s="48">
        <v>1.0650469325063975E-3</v>
      </c>
      <c r="W21" s="46">
        <v>0</v>
      </c>
      <c r="X21" s="47">
        <v>0</v>
      </c>
      <c r="Y21" s="47">
        <v>3.0286387321735476E-3</v>
      </c>
      <c r="Z21" s="47">
        <v>3.8513760156053322E-3</v>
      </c>
      <c r="AA21" s="47">
        <v>1.2904212761939001E-3</v>
      </c>
      <c r="AB21" s="47">
        <v>1.3273249931881658E-3</v>
      </c>
      <c r="AC21" s="47">
        <v>9.2527455408934295E-5</v>
      </c>
      <c r="AD21" s="47">
        <v>0</v>
      </c>
      <c r="AE21" s="48">
        <v>1.8634980163559985E-3</v>
      </c>
      <c r="AF21" s="46">
        <v>0</v>
      </c>
      <c r="AG21" s="47">
        <v>1.5663958174285477E-2</v>
      </c>
      <c r="AH21" s="47">
        <v>3.5453753648174026E-2</v>
      </c>
      <c r="AI21" s="48">
        <v>1.8954677300711188E-2</v>
      </c>
      <c r="AJ21" s="72">
        <v>9.1943380143460502E-3</v>
      </c>
    </row>
    <row r="22" spans="1:36" x14ac:dyDescent="0.3">
      <c r="A22" s="1" t="s">
        <v>54</v>
      </c>
      <c r="B22" s="61" t="s">
        <v>66</v>
      </c>
      <c r="C22" s="46">
        <v>1.5154436520186181E-2</v>
      </c>
      <c r="D22" s="47">
        <v>1.6394770752526353E-2</v>
      </c>
      <c r="E22" s="47">
        <v>2.3606019409739505E-2</v>
      </c>
      <c r="F22" s="47">
        <v>1.8731553884629493E-2</v>
      </c>
      <c r="G22" s="48">
        <v>1.8762627821672206E-2</v>
      </c>
      <c r="H22" s="46">
        <v>3.9133293104786471E-2</v>
      </c>
      <c r="I22" s="47">
        <v>2.612906254202365E-2</v>
      </c>
      <c r="J22" s="47">
        <v>1.9276658024713858E-2</v>
      </c>
      <c r="K22" s="47">
        <v>5.8483516622637377E-3</v>
      </c>
      <c r="L22" s="48">
        <v>2.2128137604992101E-2</v>
      </c>
      <c r="M22" s="46">
        <v>6.9836608632765787E-3</v>
      </c>
      <c r="N22" s="47">
        <v>0</v>
      </c>
      <c r="O22" s="47">
        <v>3.1239170531322056E-3</v>
      </c>
      <c r="P22" s="47">
        <v>0</v>
      </c>
      <c r="Q22" s="48">
        <v>4.4453548352389894E-3</v>
      </c>
      <c r="R22" s="46">
        <v>7.0427990898419394E-4</v>
      </c>
      <c r="S22" s="47">
        <v>0</v>
      </c>
      <c r="T22" s="47">
        <v>2.5949119389232721E-3</v>
      </c>
      <c r="U22" s="47">
        <v>1.0733009841109094E-3</v>
      </c>
      <c r="V22" s="48">
        <v>8.5676850199546499E-4</v>
      </c>
      <c r="W22" s="46">
        <v>1.7292834821349301E-3</v>
      </c>
      <c r="X22" s="47">
        <v>1.7438744387184301E-2</v>
      </c>
      <c r="Y22" s="47">
        <v>1.2435424115278006E-3</v>
      </c>
      <c r="Z22" s="47">
        <v>1.7797738615775858E-2</v>
      </c>
      <c r="AA22" s="47">
        <v>4.9746230069384217E-4</v>
      </c>
      <c r="AB22" s="47">
        <v>1.2298037815425319E-3</v>
      </c>
      <c r="AC22" s="47">
        <v>0</v>
      </c>
      <c r="AD22" s="47">
        <v>0</v>
      </c>
      <c r="AE22" s="48">
        <v>1.5032740282985995E-3</v>
      </c>
      <c r="AF22" s="46">
        <v>0</v>
      </c>
      <c r="AG22" s="47">
        <v>1.0486167319703163E-2</v>
      </c>
      <c r="AH22" s="47">
        <v>4.865453703582134E-3</v>
      </c>
      <c r="AI22" s="48">
        <v>7.6372117117036184E-3</v>
      </c>
      <c r="AJ22" s="72">
        <v>4.4123196871602753E-3</v>
      </c>
    </row>
    <row r="23" spans="1:36" x14ac:dyDescent="0.3">
      <c r="A23" s="1" t="s">
        <v>169</v>
      </c>
      <c r="B23" s="61" t="s">
        <v>170</v>
      </c>
      <c r="C23" s="46">
        <v>0.23395613003039381</v>
      </c>
      <c r="D23" s="47">
        <v>4.5606399311128247E-2</v>
      </c>
      <c r="E23" s="47">
        <v>5.7047746869855767E-2</v>
      </c>
      <c r="F23" s="47">
        <v>4.5821342847987188E-2</v>
      </c>
      <c r="G23" s="48">
        <v>0.18373499196342763</v>
      </c>
      <c r="H23" s="46">
        <v>1.7790028191110606E-2</v>
      </c>
      <c r="I23" s="47">
        <v>5.6199004361233311E-2</v>
      </c>
      <c r="J23" s="47">
        <v>1.4017179574758107E-2</v>
      </c>
      <c r="K23" s="47">
        <v>0</v>
      </c>
      <c r="L23" s="48">
        <v>1.6612262323548493E-2</v>
      </c>
      <c r="M23" s="46">
        <v>7.4064388031715323E-3</v>
      </c>
      <c r="N23" s="47">
        <v>0</v>
      </c>
      <c r="O23" s="47">
        <v>3.4625775566951697E-3</v>
      </c>
      <c r="P23" s="47">
        <v>0</v>
      </c>
      <c r="Q23" s="48">
        <v>4.4382825821042407E-3</v>
      </c>
      <c r="R23" s="46">
        <v>3.5070326375461138E-3</v>
      </c>
      <c r="S23" s="47">
        <v>0</v>
      </c>
      <c r="T23" s="47">
        <v>1.5441038623095259E-3</v>
      </c>
      <c r="U23" s="47">
        <v>2.5314230923682295E-3</v>
      </c>
      <c r="V23" s="48">
        <v>2.9235568555319503E-3</v>
      </c>
      <c r="W23" s="46">
        <v>9.9729799796738653E-4</v>
      </c>
      <c r="X23" s="47">
        <v>1.115506170985716E-2</v>
      </c>
      <c r="Y23" s="47">
        <v>1.104199432156706E-3</v>
      </c>
      <c r="Z23" s="47">
        <v>2.3772863283161418E-3</v>
      </c>
      <c r="AA23" s="47">
        <v>1.119931480157099E-3</v>
      </c>
      <c r="AB23" s="47">
        <v>9.238918388501324E-4</v>
      </c>
      <c r="AC23" s="47">
        <v>6.1134341102743169E-4</v>
      </c>
      <c r="AD23" s="47">
        <v>4.732205361498649E-4</v>
      </c>
      <c r="AE23" s="48">
        <v>1.0410489085730665E-3</v>
      </c>
      <c r="AF23" s="46">
        <v>1.0883952973737001E-3</v>
      </c>
      <c r="AG23" s="47">
        <v>1.3628793625267113E-2</v>
      </c>
      <c r="AH23" s="47">
        <v>1.2763727856855013E-2</v>
      </c>
      <c r="AI23" s="48">
        <v>1.2927304036752277E-2</v>
      </c>
      <c r="AJ23" s="72">
        <v>4.8653597730520803E-3</v>
      </c>
    </row>
    <row r="24" spans="1:36" x14ac:dyDescent="0.3">
      <c r="A24" s="1" t="s">
        <v>169</v>
      </c>
      <c r="B24" s="61" t="s">
        <v>67</v>
      </c>
      <c r="C24" s="46">
        <v>4.9970167412944549E-2</v>
      </c>
      <c r="D24" s="47">
        <v>6.8616068377154366E-2</v>
      </c>
      <c r="E24" s="47">
        <v>0.12736440331450638</v>
      </c>
      <c r="F24" s="47">
        <v>5.0475949600589397E-2</v>
      </c>
      <c r="G24" s="48">
        <v>8.2521255380732322E-2</v>
      </c>
      <c r="H24" s="46">
        <v>1.5317038882052941E-2</v>
      </c>
      <c r="I24" s="47">
        <v>3.2761976596885928E-2</v>
      </c>
      <c r="J24" s="47">
        <v>1.0424406850100256E-2</v>
      </c>
      <c r="K24" s="47">
        <v>0</v>
      </c>
      <c r="L24" s="48">
        <v>1.2933685690365427E-2</v>
      </c>
      <c r="M24" s="46">
        <v>8.7205282092220494E-3</v>
      </c>
      <c r="N24" s="47">
        <v>9.3560880662811353E-3</v>
      </c>
      <c r="O24" s="47">
        <v>3.2970299634886638E-3</v>
      </c>
      <c r="P24" s="47">
        <v>3.882463744505888E-3</v>
      </c>
      <c r="Q24" s="48">
        <v>4.688478394819587E-3</v>
      </c>
      <c r="R24" s="46">
        <v>1.8993079749319711E-3</v>
      </c>
      <c r="S24" s="47">
        <v>1.7325806037593596E-3</v>
      </c>
      <c r="T24" s="47">
        <v>6.3238160312061378E-3</v>
      </c>
      <c r="U24" s="47">
        <v>1.895693619234111E-3</v>
      </c>
      <c r="V24" s="48">
        <v>2.0456128524354031E-3</v>
      </c>
      <c r="W24" s="46">
        <v>8.2495771363957394E-4</v>
      </c>
      <c r="X24" s="47">
        <v>8.8007366822305685E-4</v>
      </c>
      <c r="Y24" s="47">
        <v>9.5101061165105475E-4</v>
      </c>
      <c r="Z24" s="47">
        <v>1.8626297692792241E-3</v>
      </c>
      <c r="AA24" s="47">
        <v>8.4907397404509197E-4</v>
      </c>
      <c r="AB24" s="47">
        <v>5.2502713923810939E-4</v>
      </c>
      <c r="AC24" s="47">
        <v>5.2872941699692476E-4</v>
      </c>
      <c r="AD24" s="47">
        <v>1.8223614538638762E-4</v>
      </c>
      <c r="AE24" s="48">
        <v>8.7847938783356674E-4</v>
      </c>
      <c r="AF24" s="46">
        <v>2.8569048993619152E-3</v>
      </c>
      <c r="AG24" s="47">
        <v>1.1395794924823932E-2</v>
      </c>
      <c r="AH24" s="47">
        <v>8.9497421927582366E-3</v>
      </c>
      <c r="AI24" s="48">
        <v>9.8619779021255124E-3</v>
      </c>
      <c r="AJ24" s="72">
        <v>3.6452414281462711E-3</v>
      </c>
    </row>
    <row r="25" spans="1:36" x14ac:dyDescent="0.3">
      <c r="A25" s="1" t="s">
        <v>68</v>
      </c>
      <c r="B25" s="61" t="s">
        <v>69</v>
      </c>
      <c r="C25" s="46">
        <v>3.816518981615398E-2</v>
      </c>
      <c r="D25" s="47">
        <v>6.012363513530572E-2</v>
      </c>
      <c r="E25" s="47">
        <v>3.826808095623397E-2</v>
      </c>
      <c r="F25" s="47">
        <v>1.4138987956521933E-2</v>
      </c>
      <c r="G25" s="48">
        <v>3.6085399847800674E-2</v>
      </c>
      <c r="H25" s="46">
        <v>1.7852757773511783E-2</v>
      </c>
      <c r="I25" s="47">
        <v>5.6808296208492003E-3</v>
      </c>
      <c r="J25" s="47">
        <v>6.7975549096898668E-3</v>
      </c>
      <c r="K25" s="47">
        <v>8.2154119313338145E-3</v>
      </c>
      <c r="L25" s="48">
        <v>9.6438419588371696E-3</v>
      </c>
      <c r="M25" s="46">
        <v>6.4607465923582465E-3</v>
      </c>
      <c r="N25" s="47">
        <v>2.9706973916161592E-3</v>
      </c>
      <c r="O25" s="47">
        <v>3.0510665971248308E-3</v>
      </c>
      <c r="P25" s="47">
        <v>1.3721166201722428E-3</v>
      </c>
      <c r="Q25" s="48">
        <v>4.442202990086375E-3</v>
      </c>
      <c r="R25" s="46">
        <v>1.1666840460704602E-3</v>
      </c>
      <c r="S25" s="47">
        <v>0</v>
      </c>
      <c r="T25" s="47">
        <v>6.5176275070270131E-3</v>
      </c>
      <c r="U25" s="47">
        <v>8.7627958278075355E-4</v>
      </c>
      <c r="V25" s="48">
        <v>1.1915375192697144E-3</v>
      </c>
      <c r="W25" s="46">
        <v>3.7871773284525772E-4</v>
      </c>
      <c r="X25" s="47">
        <v>0</v>
      </c>
      <c r="Y25" s="47">
        <v>1.0025399661967535E-3</v>
      </c>
      <c r="Z25" s="47">
        <v>1.2522857830180485E-3</v>
      </c>
      <c r="AA25" s="47">
        <v>1.2945222269890716E-3</v>
      </c>
      <c r="AB25" s="47">
        <v>5.3040582189288455E-4</v>
      </c>
      <c r="AC25" s="47">
        <v>9.5493146182462944E-4</v>
      </c>
      <c r="AD25" s="47">
        <v>4.2878497049715191E-4</v>
      </c>
      <c r="AE25" s="48">
        <v>8.2102330110290762E-4</v>
      </c>
      <c r="AF25" s="46">
        <v>0</v>
      </c>
      <c r="AG25" s="47">
        <v>8.2281720673328656E-3</v>
      </c>
      <c r="AH25" s="47">
        <v>6.3016548677624048E-3</v>
      </c>
      <c r="AI25" s="48">
        <v>7.3112480773025647E-3</v>
      </c>
      <c r="AJ25" s="72">
        <v>4.5630746300713704E-3</v>
      </c>
    </row>
    <row r="26" spans="1:36" x14ac:dyDescent="0.3">
      <c r="A26" s="1" t="s">
        <v>68</v>
      </c>
      <c r="B26" s="61" t="s">
        <v>70</v>
      </c>
      <c r="C26" s="46">
        <v>5.4998497728227645E-2</v>
      </c>
      <c r="D26" s="47">
        <v>6.8241635160629185E-2</v>
      </c>
      <c r="E26" s="47">
        <v>0.14838218174703122</v>
      </c>
      <c r="F26" s="47">
        <v>4.1326598993568123E-2</v>
      </c>
      <c r="G26" s="48">
        <v>7.7307250098375205E-2</v>
      </c>
      <c r="H26" s="46">
        <v>1.7267319743048657E-2</v>
      </c>
      <c r="I26" s="47">
        <v>3.229411917856103E-2</v>
      </c>
      <c r="J26" s="47">
        <v>8.3601768942382915E-3</v>
      </c>
      <c r="K26" s="47">
        <v>3.2701035963476427E-2</v>
      </c>
      <c r="L26" s="48">
        <v>1.1774224135295868E-2</v>
      </c>
      <c r="M26" s="46">
        <v>4.9256842178501707E-3</v>
      </c>
      <c r="N26" s="47">
        <v>0</v>
      </c>
      <c r="O26" s="47">
        <v>1.8316619698453738E-3</v>
      </c>
      <c r="P26" s="47">
        <v>0</v>
      </c>
      <c r="Q26" s="48">
        <v>2.9540470525082191E-3</v>
      </c>
      <c r="R26" s="46">
        <v>1.1663909974467363E-3</v>
      </c>
      <c r="S26" s="47">
        <v>0</v>
      </c>
      <c r="T26" s="47">
        <v>7.9035789258706853E-3</v>
      </c>
      <c r="U26" s="47">
        <v>6.4342867960944222E-4</v>
      </c>
      <c r="V26" s="48">
        <v>1.1320542322926996E-3</v>
      </c>
      <c r="W26" s="46">
        <v>3.1227554886010644E-4</v>
      </c>
      <c r="X26" s="47">
        <v>1.9262892306164681E-3</v>
      </c>
      <c r="Y26" s="47">
        <v>7.1637180357698787E-4</v>
      </c>
      <c r="Z26" s="47">
        <v>7.4357221420080213E-4</v>
      </c>
      <c r="AA26" s="47">
        <v>6.3451700439005562E-4</v>
      </c>
      <c r="AB26" s="47">
        <v>5.6900872294100868E-4</v>
      </c>
      <c r="AC26" s="47">
        <v>1.0785218443242371E-3</v>
      </c>
      <c r="AD26" s="47">
        <v>6.3920641364568901E-4</v>
      </c>
      <c r="AE26" s="48">
        <v>5.4905516961393803E-4</v>
      </c>
      <c r="AF26" s="46">
        <v>0</v>
      </c>
      <c r="AG26" s="47">
        <v>7.7019076373078992E-3</v>
      </c>
      <c r="AH26" s="47">
        <v>6.2606014537318318E-3</v>
      </c>
      <c r="AI26" s="48">
        <v>6.9608856172414871E-3</v>
      </c>
      <c r="AJ26" s="72">
        <v>4.3514454939813452E-3</v>
      </c>
    </row>
    <row r="27" spans="1:36" x14ac:dyDescent="0.3">
      <c r="A27" s="1" t="s">
        <v>68</v>
      </c>
      <c r="B27" s="61" t="s">
        <v>71</v>
      </c>
      <c r="C27" s="46">
        <v>0.11907068485035706</v>
      </c>
      <c r="D27" s="47">
        <v>8.2940488632713173E-3</v>
      </c>
      <c r="E27" s="47">
        <v>0</v>
      </c>
      <c r="F27" s="47">
        <v>0</v>
      </c>
      <c r="G27" s="48">
        <v>0.10651349780477844</v>
      </c>
      <c r="H27" s="46">
        <v>2.3642867731013942E-2</v>
      </c>
      <c r="I27" s="47">
        <v>0.1400442843444355</v>
      </c>
      <c r="J27" s="47">
        <v>1.1713552435638507E-2</v>
      </c>
      <c r="K27" s="47">
        <v>0</v>
      </c>
      <c r="L27" s="48">
        <v>1.9104411032040101E-2</v>
      </c>
      <c r="M27" s="46">
        <v>7.6947547527339739E-3</v>
      </c>
      <c r="N27" s="47">
        <v>0</v>
      </c>
      <c r="O27" s="47">
        <v>3.9380839089821588E-3</v>
      </c>
      <c r="P27" s="47">
        <v>1.3192919905693366E-3</v>
      </c>
      <c r="Q27" s="48">
        <v>5.0681313549849234E-3</v>
      </c>
      <c r="R27" s="46">
        <v>2.1617041333690302E-3</v>
      </c>
      <c r="S27" s="47">
        <v>0</v>
      </c>
      <c r="T27" s="47">
        <v>3.9476710701746654E-3</v>
      </c>
      <c r="U27" s="47">
        <v>2.3681200572802366E-3</v>
      </c>
      <c r="V27" s="48">
        <v>2.2206085386185528E-3</v>
      </c>
      <c r="W27" s="46">
        <v>5.3508654775214935E-4</v>
      </c>
      <c r="X27" s="47">
        <v>0</v>
      </c>
      <c r="Y27" s="47">
        <v>8.8392230749664348E-4</v>
      </c>
      <c r="Z27" s="47">
        <v>2.2307709858438904E-3</v>
      </c>
      <c r="AA27" s="47">
        <v>7.4352426037845054E-4</v>
      </c>
      <c r="AB27" s="47">
        <v>6.6491777139048773E-4</v>
      </c>
      <c r="AC27" s="47">
        <v>7.2063510805892787E-4</v>
      </c>
      <c r="AD27" s="47">
        <v>8.4306105944408075E-5</v>
      </c>
      <c r="AE27" s="48">
        <v>6.8903357092694214E-4</v>
      </c>
      <c r="AF27" s="46">
        <v>0</v>
      </c>
      <c r="AG27" s="47">
        <v>9.7941504695977007E-3</v>
      </c>
      <c r="AH27" s="47">
        <v>8.2931808543497687E-3</v>
      </c>
      <c r="AI27" s="48">
        <v>8.7931335082159327E-3</v>
      </c>
      <c r="AJ27" s="72">
        <v>4.1785665609596068E-3</v>
      </c>
    </row>
    <row r="28" spans="1:36" x14ac:dyDescent="0.3">
      <c r="A28" s="1" t="s">
        <v>68</v>
      </c>
      <c r="B28" s="61" t="s">
        <v>72</v>
      </c>
      <c r="C28" s="46">
        <v>0.10737289247937302</v>
      </c>
      <c r="D28" s="47">
        <v>4.5291823280928845E-2</v>
      </c>
      <c r="E28" s="47">
        <v>0.40326400447383753</v>
      </c>
      <c r="F28" s="47">
        <v>0.27831942252285385</v>
      </c>
      <c r="G28" s="48">
        <v>0.12060994394189879</v>
      </c>
      <c r="H28" s="46">
        <v>2.6713411279202747E-2</v>
      </c>
      <c r="I28" s="47">
        <v>3.1473573378888391E-2</v>
      </c>
      <c r="J28" s="47">
        <v>5.2570830621641333E-3</v>
      </c>
      <c r="K28" s="47">
        <v>1.031257999691512E-2</v>
      </c>
      <c r="L28" s="48">
        <v>1.2893085398164117E-2</v>
      </c>
      <c r="M28" s="46">
        <v>4.4632185214970518E-3</v>
      </c>
      <c r="N28" s="47">
        <v>0</v>
      </c>
      <c r="O28" s="47">
        <v>2.4531030971371667E-3</v>
      </c>
      <c r="P28" s="47">
        <v>1.5818130434841285E-3</v>
      </c>
      <c r="Q28" s="48">
        <v>3.2002847653223375E-3</v>
      </c>
      <c r="R28" s="46">
        <v>8.754684351292175E-4</v>
      </c>
      <c r="S28" s="47">
        <v>6.4988193535654812E-4</v>
      </c>
      <c r="T28" s="47">
        <v>1.2841393364361841E-2</v>
      </c>
      <c r="U28" s="47">
        <v>8.3051849821853872E-4</v>
      </c>
      <c r="V28" s="48">
        <v>9.8196945567850368E-4</v>
      </c>
      <c r="W28" s="46">
        <v>1.0292226917031873E-3</v>
      </c>
      <c r="X28" s="47">
        <v>3.2164762893763271E-4</v>
      </c>
      <c r="Y28" s="47">
        <v>4.9121360135180375E-4</v>
      </c>
      <c r="Z28" s="47">
        <v>1.3165425086062166E-3</v>
      </c>
      <c r="AA28" s="47">
        <v>6.5139824411258667E-4</v>
      </c>
      <c r="AB28" s="47">
        <v>3.5026601927580725E-4</v>
      </c>
      <c r="AC28" s="47">
        <v>1.2504253713879715E-3</v>
      </c>
      <c r="AD28" s="47">
        <v>0</v>
      </c>
      <c r="AE28" s="48">
        <v>6.9282522180148342E-4</v>
      </c>
      <c r="AF28" s="46">
        <v>2.0660413941695949E-2</v>
      </c>
      <c r="AG28" s="47">
        <v>6.1684944352452297E-3</v>
      </c>
      <c r="AH28" s="47">
        <v>7.1470699597085555E-3</v>
      </c>
      <c r="AI28" s="48">
        <v>6.6664763137142067E-3</v>
      </c>
      <c r="AJ28" s="72">
        <v>5.7586897054159409E-3</v>
      </c>
    </row>
    <row r="29" spans="1:36" x14ac:dyDescent="0.3">
      <c r="A29" s="1" t="s">
        <v>68</v>
      </c>
      <c r="B29" s="61" t="s">
        <v>73</v>
      </c>
      <c r="C29" s="46">
        <v>7.7237895618844088E-2</v>
      </c>
      <c r="D29" s="47">
        <v>5.576088270416437E-2</v>
      </c>
      <c r="E29" s="47">
        <v>0.46774276156772016</v>
      </c>
      <c r="F29" s="47">
        <v>0.31263228390407299</v>
      </c>
      <c r="G29" s="48">
        <v>0.10268191801856827</v>
      </c>
      <c r="H29" s="46">
        <v>4.9858814973379934E-2</v>
      </c>
      <c r="I29" s="47">
        <v>9.330553048405138E-2</v>
      </c>
      <c r="J29" s="47">
        <v>1.9936881545942645E-2</v>
      </c>
      <c r="K29" s="47">
        <v>3.1427607403154478E-2</v>
      </c>
      <c r="L29" s="48">
        <v>3.0767328017079314E-2</v>
      </c>
      <c r="M29" s="46">
        <v>1.4641935739072588E-2</v>
      </c>
      <c r="N29" s="47">
        <v>9.8361955557491013E-2</v>
      </c>
      <c r="O29" s="47">
        <v>4.1562349416497746E-3</v>
      </c>
      <c r="P29" s="47">
        <v>4.4713634534856023E-2</v>
      </c>
      <c r="Q29" s="48">
        <v>8.1382321206295346E-3</v>
      </c>
      <c r="R29" s="46">
        <v>1.551595414398511E-3</v>
      </c>
      <c r="S29" s="47">
        <v>7.1621073021651248E-4</v>
      </c>
      <c r="T29" s="47">
        <v>7.2344205219584019E-3</v>
      </c>
      <c r="U29" s="47">
        <v>1.5872144754485813E-3</v>
      </c>
      <c r="V29" s="48">
        <v>2.0519054912833136E-3</v>
      </c>
      <c r="W29" s="46">
        <v>3.7478966801788656E-3</v>
      </c>
      <c r="X29" s="47">
        <v>0.40631932481990468</v>
      </c>
      <c r="Y29" s="47">
        <v>2.2872812621575261E-3</v>
      </c>
      <c r="Z29" s="47">
        <v>1.4032122237374474E-3</v>
      </c>
      <c r="AA29" s="47">
        <v>1.1973479975934385E-3</v>
      </c>
      <c r="AB29" s="47">
        <v>1.1505304991646557E-3</v>
      </c>
      <c r="AC29" s="47">
        <v>1.9968104037739755E-3</v>
      </c>
      <c r="AD29" s="47">
        <v>3.485145851947147E-4</v>
      </c>
      <c r="AE29" s="48">
        <v>4.9519081722880992E-3</v>
      </c>
      <c r="AF29" s="46">
        <v>1.4140495482318637E-3</v>
      </c>
      <c r="AG29" s="47">
        <v>1.7013074207753866E-2</v>
      </c>
      <c r="AH29" s="47">
        <v>1.9882309614155564E-2</v>
      </c>
      <c r="AI29" s="48">
        <v>1.7994236258405322E-2</v>
      </c>
      <c r="AJ29" s="72">
        <v>1.1248211372812263E-2</v>
      </c>
    </row>
    <row r="30" spans="1:36" x14ac:dyDescent="0.3">
      <c r="A30" s="1" t="s">
        <v>68</v>
      </c>
      <c r="B30" s="61" t="s">
        <v>74</v>
      </c>
      <c r="C30" s="46">
        <v>0.10767269462339475</v>
      </c>
      <c r="D30" s="47">
        <v>2.3171681667580466E-2</v>
      </c>
      <c r="E30" s="47">
        <v>0.20172056867066848</v>
      </c>
      <c r="F30" s="47">
        <v>5.7776796279270848E-2</v>
      </c>
      <c r="G30" s="48">
        <v>0.12154607604840277</v>
      </c>
      <c r="H30" s="46">
        <v>3.8383607610368534E-2</v>
      </c>
      <c r="I30" s="47">
        <v>2.4147058216214976E-2</v>
      </c>
      <c r="J30" s="47">
        <v>8.2660258447356076E-3</v>
      </c>
      <c r="K30" s="47">
        <v>6.9438775714057571E-2</v>
      </c>
      <c r="L30" s="48">
        <v>1.4141652455993567E-2</v>
      </c>
      <c r="M30" s="46">
        <v>7.9594352154745297E-3</v>
      </c>
      <c r="N30" s="47">
        <v>0</v>
      </c>
      <c r="O30" s="47">
        <v>2.8193231871249769E-3</v>
      </c>
      <c r="P30" s="47">
        <v>2.3423692657696959E-2</v>
      </c>
      <c r="Q30" s="48">
        <v>4.327362446060903E-3</v>
      </c>
      <c r="R30" s="46">
        <v>1.0226358642353719E-3</v>
      </c>
      <c r="S30" s="47">
        <v>0</v>
      </c>
      <c r="T30" s="47">
        <v>2.0127732543530215E-3</v>
      </c>
      <c r="U30" s="47">
        <v>2.0168205221264071E-3</v>
      </c>
      <c r="V30" s="48">
        <v>1.2874327358259718E-3</v>
      </c>
      <c r="W30" s="46">
        <v>4.8067332172905888E-3</v>
      </c>
      <c r="X30" s="47">
        <v>1.8575054328928483E-3</v>
      </c>
      <c r="Y30" s="47">
        <v>3.0392573371281722E-3</v>
      </c>
      <c r="Z30" s="47">
        <v>2.4050096570347301E-3</v>
      </c>
      <c r="AA30" s="47">
        <v>6.8987428416022122E-4</v>
      </c>
      <c r="AB30" s="47">
        <v>5.115650538177304E-4</v>
      </c>
      <c r="AC30" s="47">
        <v>8.7165064805208548E-4</v>
      </c>
      <c r="AD30" s="47">
        <v>8.7374751104596718E-4</v>
      </c>
      <c r="AE30" s="48">
        <v>1.9733453763282863E-3</v>
      </c>
      <c r="AF30" s="46">
        <v>0</v>
      </c>
      <c r="AG30" s="47">
        <v>8.1826143838178503E-3</v>
      </c>
      <c r="AH30" s="47">
        <v>1.0117009542305554E-2</v>
      </c>
      <c r="AI30" s="48">
        <v>8.877379788512928E-3</v>
      </c>
      <c r="AJ30" s="72">
        <v>8.0453185364007598E-3</v>
      </c>
    </row>
    <row r="31" spans="1:36" x14ac:dyDescent="0.3">
      <c r="A31" s="1" t="s">
        <v>68</v>
      </c>
      <c r="B31" s="61" t="s">
        <v>75</v>
      </c>
      <c r="C31" s="46">
        <v>0.10366254406083064</v>
      </c>
      <c r="D31" s="47">
        <v>3.6103483860608236E-2</v>
      </c>
      <c r="E31" s="47">
        <v>5.4776228322323386E-2</v>
      </c>
      <c r="F31" s="47">
        <v>0</v>
      </c>
      <c r="G31" s="48">
        <v>6.900077127270457E-2</v>
      </c>
      <c r="H31" s="46">
        <v>2.6449018987074656E-2</v>
      </c>
      <c r="I31" s="47">
        <v>1.0684325871164304E-2</v>
      </c>
      <c r="J31" s="47">
        <v>2.28801918737584E-2</v>
      </c>
      <c r="K31" s="47">
        <v>6.6989130066510597E-2</v>
      </c>
      <c r="L31" s="48">
        <v>2.4326066208911337E-2</v>
      </c>
      <c r="M31" s="46">
        <v>1.2016031681734754E-2</v>
      </c>
      <c r="N31" s="47">
        <v>1.4608593858591371E-2</v>
      </c>
      <c r="O31" s="47">
        <v>3.0571320264411476E-3</v>
      </c>
      <c r="P31" s="47">
        <v>2.4439904377689479E-3</v>
      </c>
      <c r="Q31" s="48">
        <v>6.3900401345859253E-3</v>
      </c>
      <c r="R31" s="46">
        <v>9.7628265264339774E-4</v>
      </c>
      <c r="S31" s="47">
        <v>0</v>
      </c>
      <c r="T31" s="47">
        <v>0</v>
      </c>
      <c r="U31" s="47">
        <v>2.712945432681271E-3</v>
      </c>
      <c r="V31" s="48">
        <v>1.3359397709450467E-3</v>
      </c>
      <c r="W31" s="46">
        <v>8.2043440525538473E-3</v>
      </c>
      <c r="X31" s="47">
        <v>0</v>
      </c>
      <c r="Y31" s="47">
        <v>2.7655106558415418E-3</v>
      </c>
      <c r="Z31" s="47">
        <v>4.7577855238253837E-3</v>
      </c>
      <c r="AA31" s="47">
        <v>3.9665169084184089E-3</v>
      </c>
      <c r="AB31" s="47">
        <v>2.5638422680317203E-3</v>
      </c>
      <c r="AC31" s="47">
        <v>9.5807973710258136E-4</v>
      </c>
      <c r="AD31" s="47">
        <v>0</v>
      </c>
      <c r="AE31" s="48">
        <v>3.1551510889987291E-3</v>
      </c>
      <c r="AF31" s="46">
        <v>0</v>
      </c>
      <c r="AG31" s="47">
        <v>2.8012971794275525E-2</v>
      </c>
      <c r="AH31" s="47">
        <v>6.4592107456631728E-2</v>
      </c>
      <c r="AI31" s="48">
        <v>4.3179250214615265E-2</v>
      </c>
      <c r="AJ31" s="72">
        <v>8.7589436756421238E-3</v>
      </c>
    </row>
    <row r="32" spans="1:36" x14ac:dyDescent="0.3">
      <c r="A32" s="1" t="s">
        <v>76</v>
      </c>
      <c r="B32" s="61" t="s">
        <v>77</v>
      </c>
      <c r="C32" s="46">
        <v>0.12280875333845927</v>
      </c>
      <c r="D32" s="47">
        <v>0.12981550943605724</v>
      </c>
      <c r="E32" s="47">
        <v>4.0628506448510418E-2</v>
      </c>
      <c r="F32" s="47">
        <v>2.0844526128294847E-3</v>
      </c>
      <c r="G32" s="48">
        <v>0.1116380821932709</v>
      </c>
      <c r="H32" s="46">
        <v>3.6958574328202834E-2</v>
      </c>
      <c r="I32" s="47">
        <v>2.2794974937735857E-2</v>
      </c>
      <c r="J32" s="47">
        <v>1.79897398895313E-2</v>
      </c>
      <c r="K32" s="47">
        <v>1.9860257473573211E-2</v>
      </c>
      <c r="L32" s="48">
        <v>2.4795199815190013E-2</v>
      </c>
      <c r="M32" s="46">
        <v>8.891416131187227E-3</v>
      </c>
      <c r="N32" s="47">
        <v>0</v>
      </c>
      <c r="O32" s="47">
        <v>6.1211117726704322E-3</v>
      </c>
      <c r="P32" s="47">
        <v>0</v>
      </c>
      <c r="Q32" s="48">
        <v>7.1057551987337136E-3</v>
      </c>
      <c r="R32" s="46">
        <v>2.113095293140074E-3</v>
      </c>
      <c r="S32" s="47">
        <v>5.2927351189468498E-4</v>
      </c>
      <c r="T32" s="47">
        <v>2.2723342159895743E-3</v>
      </c>
      <c r="U32" s="47">
        <v>1.4248530540501218E-3</v>
      </c>
      <c r="V32" s="48">
        <v>1.915437244536041E-3</v>
      </c>
      <c r="W32" s="46">
        <v>5.2348438484727357E-4</v>
      </c>
      <c r="X32" s="47">
        <v>1.477447519303364E-3</v>
      </c>
      <c r="Y32" s="47">
        <v>2.3235824022584412E-3</v>
      </c>
      <c r="Z32" s="47">
        <v>3.112955052121271E-3</v>
      </c>
      <c r="AA32" s="47">
        <v>1.9918643616882348E-3</v>
      </c>
      <c r="AB32" s="47">
        <v>1.0877554561766858E-3</v>
      </c>
      <c r="AC32" s="47">
        <v>4.6114325020689222E-4</v>
      </c>
      <c r="AD32" s="47">
        <v>6.0188898882389654E-4</v>
      </c>
      <c r="AE32" s="48">
        <v>1.3143073313668324E-3</v>
      </c>
      <c r="AF32" s="46">
        <v>3.4337942962330528E-3</v>
      </c>
      <c r="AG32" s="47">
        <v>1.8260028017091461E-2</v>
      </c>
      <c r="AH32" s="47">
        <v>8.880429645751628E-3</v>
      </c>
      <c r="AI32" s="48">
        <v>1.4758335610767918E-2</v>
      </c>
      <c r="AJ32" s="72">
        <v>7.07609199969963E-3</v>
      </c>
    </row>
    <row r="33" spans="1:36" x14ac:dyDescent="0.3">
      <c r="A33" s="1" t="s">
        <v>76</v>
      </c>
      <c r="B33" s="61" t="s">
        <v>78</v>
      </c>
      <c r="C33" s="46">
        <v>7.2677178109106663E-2</v>
      </c>
      <c r="D33" s="47">
        <v>3.2438484629796926E-2</v>
      </c>
      <c r="E33" s="47">
        <v>0</v>
      </c>
      <c r="F33" s="47">
        <v>0</v>
      </c>
      <c r="G33" s="48">
        <v>6.46041678315184E-2</v>
      </c>
      <c r="H33" s="46">
        <v>5.1355123858078021E-2</v>
      </c>
      <c r="I33" s="47">
        <v>0</v>
      </c>
      <c r="J33" s="47">
        <v>1.5179562437949372E-2</v>
      </c>
      <c r="K33" s="47">
        <v>0</v>
      </c>
      <c r="L33" s="48">
        <v>3.1199016230631222E-2</v>
      </c>
      <c r="M33" s="46">
        <v>4.2326996051265499E-3</v>
      </c>
      <c r="N33" s="47">
        <v>0</v>
      </c>
      <c r="O33" s="47">
        <v>5.2569756554940979E-3</v>
      </c>
      <c r="P33" s="47">
        <v>0</v>
      </c>
      <c r="Q33" s="48">
        <v>5.0201207921509979E-3</v>
      </c>
      <c r="R33" s="46">
        <v>1.4222416417195404E-3</v>
      </c>
      <c r="S33" s="47">
        <v>0</v>
      </c>
      <c r="T33" s="47">
        <v>4.5196745971690993E-3</v>
      </c>
      <c r="U33" s="47">
        <v>2.765199701525166E-3</v>
      </c>
      <c r="V33" s="48">
        <v>1.866436185620675E-3</v>
      </c>
      <c r="W33" s="46">
        <v>1.5408316775048464E-3</v>
      </c>
      <c r="X33" s="47">
        <v>0</v>
      </c>
      <c r="Y33" s="47">
        <v>2.7036244295940239E-3</v>
      </c>
      <c r="Z33" s="47">
        <v>1.860554461592061E-3</v>
      </c>
      <c r="AA33" s="47">
        <v>6.9381283563505196E-4</v>
      </c>
      <c r="AB33" s="47">
        <v>7.6493536372140391E-4</v>
      </c>
      <c r="AC33" s="47">
        <v>1.1759794913289313E-3</v>
      </c>
      <c r="AD33" s="47">
        <v>3.7479593448181049E-4</v>
      </c>
      <c r="AE33" s="48">
        <v>1.5847140996339795E-3</v>
      </c>
      <c r="AF33" s="46">
        <v>0</v>
      </c>
      <c r="AG33" s="47">
        <v>8.5086179625196955E-3</v>
      </c>
      <c r="AH33" s="47">
        <v>4.601306525189623E-3</v>
      </c>
      <c r="AI33" s="48">
        <v>6.8008083253106155E-3</v>
      </c>
      <c r="AJ33" s="72">
        <v>7.2787523038261243E-3</v>
      </c>
    </row>
    <row r="34" spans="1:36" x14ac:dyDescent="0.3">
      <c r="A34" s="1" t="s">
        <v>76</v>
      </c>
      <c r="B34" s="61" t="s">
        <v>79</v>
      </c>
      <c r="C34" s="46">
        <v>6.6124988347695035E-2</v>
      </c>
      <c r="D34" s="47">
        <v>0.14550455024337874</v>
      </c>
      <c r="E34" s="47">
        <v>0.5251281759055334</v>
      </c>
      <c r="F34" s="47">
        <v>0.567258958579549</v>
      </c>
      <c r="G34" s="48">
        <v>0.2252123203861664</v>
      </c>
      <c r="H34" s="46">
        <v>7.0421043845771362E-3</v>
      </c>
      <c r="I34" s="47">
        <v>0.12271004155316065</v>
      </c>
      <c r="J34" s="47">
        <v>1.2627903651448563E-2</v>
      </c>
      <c r="K34" s="47">
        <v>0</v>
      </c>
      <c r="L34" s="48">
        <v>1.2565344756643391E-2</v>
      </c>
      <c r="M34" s="46">
        <v>4.0189978558640618E-3</v>
      </c>
      <c r="N34" s="47">
        <v>0</v>
      </c>
      <c r="O34" s="47">
        <v>9.5652952595825114E-3</v>
      </c>
      <c r="P34" s="47">
        <v>0</v>
      </c>
      <c r="Q34" s="48">
        <v>8.1907016160505837E-3</v>
      </c>
      <c r="R34" s="46">
        <v>4.0169310126244461E-4</v>
      </c>
      <c r="S34" s="47">
        <v>0</v>
      </c>
      <c r="T34" s="47">
        <v>0</v>
      </c>
      <c r="U34" s="47">
        <v>1.0858944205812573E-3</v>
      </c>
      <c r="V34" s="48">
        <v>7.2077246581030141E-4</v>
      </c>
      <c r="W34" s="46">
        <v>2.4288681929957186E-4</v>
      </c>
      <c r="X34" s="47">
        <v>6.4660087985804211E-4</v>
      </c>
      <c r="Y34" s="47">
        <v>3.5194461429371895E-4</v>
      </c>
      <c r="Z34" s="47">
        <v>1.080308414047151E-3</v>
      </c>
      <c r="AA34" s="47">
        <v>5.7879956356057761E-4</v>
      </c>
      <c r="AB34" s="47">
        <v>1.9322826699000076E-4</v>
      </c>
      <c r="AC34" s="47">
        <v>0</v>
      </c>
      <c r="AD34" s="47">
        <v>4.6998070043555981E-4</v>
      </c>
      <c r="AE34" s="48">
        <v>4.093083111045308E-4</v>
      </c>
      <c r="AF34" s="46">
        <v>0</v>
      </c>
      <c r="AG34" s="47">
        <v>2.0280999729798344E-2</v>
      </c>
      <c r="AH34" s="47">
        <v>4.3592290501017414E-3</v>
      </c>
      <c r="AI34" s="48">
        <v>7.9637555529547838E-3</v>
      </c>
      <c r="AJ34" s="72">
        <v>1.5526065347819484E-2</v>
      </c>
    </row>
    <row r="35" spans="1:36" x14ac:dyDescent="0.3">
      <c r="A35" s="1" t="s">
        <v>76</v>
      </c>
      <c r="B35" s="61" t="s">
        <v>80</v>
      </c>
      <c r="C35" s="46">
        <v>0.14030214046765702</v>
      </c>
      <c r="D35" s="47">
        <v>3.2333562942959637E-2</v>
      </c>
      <c r="E35" s="47">
        <v>0.24491834755862199</v>
      </c>
      <c r="F35" s="47">
        <v>0.2400457584497975</v>
      </c>
      <c r="G35" s="48">
        <v>0.12813532347319104</v>
      </c>
      <c r="H35" s="46">
        <v>3.5928838387070013E-2</v>
      </c>
      <c r="I35" s="47">
        <v>3.3956843613433116E-3</v>
      </c>
      <c r="J35" s="47">
        <v>1.7433056265967195E-2</v>
      </c>
      <c r="K35" s="47">
        <v>7.7004117187238043E-3</v>
      </c>
      <c r="L35" s="48">
        <v>2.2546491929125469E-2</v>
      </c>
      <c r="M35" s="46">
        <v>7.8784046128308888E-3</v>
      </c>
      <c r="N35" s="47">
        <v>8.5842316051055509E-2</v>
      </c>
      <c r="O35" s="47">
        <v>2.6987300967798991E-3</v>
      </c>
      <c r="P35" s="47">
        <v>0</v>
      </c>
      <c r="Q35" s="48">
        <v>4.1076390100660025E-3</v>
      </c>
      <c r="R35" s="46">
        <v>1.0184098071307709E-3</v>
      </c>
      <c r="S35" s="47">
        <v>9.9834716969934389E-4</v>
      </c>
      <c r="T35" s="47">
        <v>6.1361914428034237E-4</v>
      </c>
      <c r="U35" s="47">
        <v>4.9512356172345734E-4</v>
      </c>
      <c r="V35" s="48">
        <v>8.9652963822277484E-4</v>
      </c>
      <c r="W35" s="46">
        <v>7.3637454126729924E-4</v>
      </c>
      <c r="X35" s="47">
        <v>0</v>
      </c>
      <c r="Y35" s="47">
        <v>9.609550900358967E-4</v>
      </c>
      <c r="Z35" s="47">
        <v>3.0094738704366246E-3</v>
      </c>
      <c r="AA35" s="47">
        <v>1.1346730207383495E-3</v>
      </c>
      <c r="AB35" s="47">
        <v>9.7099105999203319E-4</v>
      </c>
      <c r="AC35" s="47">
        <v>4.8261249289948679E-4</v>
      </c>
      <c r="AD35" s="47">
        <v>0</v>
      </c>
      <c r="AE35" s="48">
        <v>9.2553469310503657E-4</v>
      </c>
      <c r="AF35" s="46">
        <v>0</v>
      </c>
      <c r="AG35" s="47">
        <v>1.1614260885486326E-2</v>
      </c>
      <c r="AH35" s="47">
        <v>2.6059902024834835E-2</v>
      </c>
      <c r="AI35" s="48">
        <v>1.5820501875458585E-2</v>
      </c>
      <c r="AJ35" s="72">
        <v>5.291896185752252E-3</v>
      </c>
    </row>
    <row r="36" spans="1:36" x14ac:dyDescent="0.3">
      <c r="A36" s="1" t="s">
        <v>81</v>
      </c>
      <c r="B36" s="61" t="s">
        <v>82</v>
      </c>
      <c r="C36" s="46">
        <v>0.34369859355115673</v>
      </c>
      <c r="D36" s="47">
        <v>8.1432867545394458E-2</v>
      </c>
      <c r="E36" s="47">
        <v>6.1062249205558368E-2</v>
      </c>
      <c r="F36" s="47">
        <v>0.21114779685505355</v>
      </c>
      <c r="G36" s="48">
        <v>0.27827260757752886</v>
      </c>
      <c r="H36" s="46">
        <v>4.2319098280979982E-2</v>
      </c>
      <c r="I36" s="47">
        <v>4.5111096787282819E-2</v>
      </c>
      <c r="J36" s="47">
        <v>6.0595072501380331E-3</v>
      </c>
      <c r="K36" s="47">
        <v>0</v>
      </c>
      <c r="L36" s="48">
        <v>1.2037577518215891E-2</v>
      </c>
      <c r="M36" s="46">
        <v>5.5845741660233063E-3</v>
      </c>
      <c r="N36" s="47">
        <v>0</v>
      </c>
      <c r="O36" s="47">
        <v>4.9437895359088543E-3</v>
      </c>
      <c r="P36" s="47">
        <v>0</v>
      </c>
      <c r="Q36" s="48">
        <v>5.2633007540753172E-3</v>
      </c>
      <c r="R36" s="46">
        <v>3.6005370258034293E-3</v>
      </c>
      <c r="S36" s="47">
        <v>3.1503360556657374E-2</v>
      </c>
      <c r="T36" s="47">
        <v>2.7019512648171025E-3</v>
      </c>
      <c r="U36" s="47">
        <v>1.595250403679568E-3</v>
      </c>
      <c r="V36" s="48">
        <v>3.0270165947364532E-3</v>
      </c>
      <c r="W36" s="46">
        <v>6.7280351561098319E-4</v>
      </c>
      <c r="X36" s="47">
        <v>1.9829237467464955E-3</v>
      </c>
      <c r="Y36" s="47">
        <v>6.5472824375453016E-4</v>
      </c>
      <c r="Z36" s="47">
        <v>5.5844562061623285E-4</v>
      </c>
      <c r="AA36" s="47">
        <v>2.4276170132211649E-4</v>
      </c>
      <c r="AB36" s="47">
        <v>1.3064690500798397E-4</v>
      </c>
      <c r="AC36" s="47">
        <v>0</v>
      </c>
      <c r="AD36" s="47">
        <v>0</v>
      </c>
      <c r="AE36" s="48">
        <v>5.8297636355160855E-4</v>
      </c>
      <c r="AF36" s="46">
        <v>0</v>
      </c>
      <c r="AG36" s="47">
        <v>8.3298911122634163E-3</v>
      </c>
      <c r="AH36" s="47">
        <v>9.3801367944567355E-3</v>
      </c>
      <c r="AI36" s="48">
        <v>9.0150010347780241E-3</v>
      </c>
      <c r="AJ36" s="72">
        <v>1.2025034846319614E-2</v>
      </c>
    </row>
    <row r="37" spans="1:36" x14ac:dyDescent="0.3">
      <c r="A37" s="1" t="s">
        <v>81</v>
      </c>
      <c r="B37" s="61" t="s">
        <v>83</v>
      </c>
      <c r="C37" s="46">
        <v>0.21617982520371548</v>
      </c>
      <c r="D37" s="47">
        <v>0.13001480187106182</v>
      </c>
      <c r="E37" s="47">
        <v>0.1349724880745852</v>
      </c>
      <c r="F37" s="47">
        <v>5.1221888254293156E-2</v>
      </c>
      <c r="G37" s="48">
        <v>0.19491620162133586</v>
      </c>
      <c r="H37" s="46">
        <v>2.3608476100152011E-2</v>
      </c>
      <c r="I37" s="47">
        <v>0</v>
      </c>
      <c r="J37" s="47">
        <v>7.7145126247519149E-3</v>
      </c>
      <c r="K37" s="47">
        <v>0</v>
      </c>
      <c r="L37" s="48">
        <v>1.1031421357967256E-2</v>
      </c>
      <c r="M37" s="46">
        <v>6.5312041822227955E-3</v>
      </c>
      <c r="N37" s="47">
        <v>0</v>
      </c>
      <c r="O37" s="47">
        <v>5.1450243206542373E-3</v>
      </c>
      <c r="P37" s="47">
        <v>6.4639023071341409E-2</v>
      </c>
      <c r="Q37" s="48">
        <v>5.8079998248985057E-3</v>
      </c>
      <c r="R37" s="46">
        <v>2.9933627055942665E-3</v>
      </c>
      <c r="S37" s="47">
        <v>0</v>
      </c>
      <c r="T37" s="47">
        <v>9.0726871639636684E-3</v>
      </c>
      <c r="U37" s="47">
        <v>3.9541262165978088E-3</v>
      </c>
      <c r="V37" s="48">
        <v>3.5320536997175212E-3</v>
      </c>
      <c r="W37" s="46">
        <v>2.8970030353126338E-4</v>
      </c>
      <c r="X37" s="47">
        <v>2.5643342763049491E-3</v>
      </c>
      <c r="Y37" s="47">
        <v>3.790308554704726E-4</v>
      </c>
      <c r="Z37" s="47">
        <v>1.9522339414235206E-3</v>
      </c>
      <c r="AA37" s="47">
        <v>6.2779834207321659E-4</v>
      </c>
      <c r="AB37" s="47">
        <v>2.0210846607109621E-4</v>
      </c>
      <c r="AC37" s="47">
        <v>2.5098578401593048E-4</v>
      </c>
      <c r="AD37" s="47">
        <v>7.5697948847430394E-4</v>
      </c>
      <c r="AE37" s="48">
        <v>3.9087853399609685E-4</v>
      </c>
      <c r="AF37" s="46">
        <v>0</v>
      </c>
      <c r="AG37" s="47">
        <v>2.8263017249862666E-3</v>
      </c>
      <c r="AH37" s="47">
        <v>2.0123062683470305E-2</v>
      </c>
      <c r="AI37" s="48">
        <v>1.2794361076844738E-2</v>
      </c>
      <c r="AJ37" s="72">
        <v>1.0231361653963515E-2</v>
      </c>
    </row>
    <row r="38" spans="1:36" x14ac:dyDescent="0.3">
      <c r="A38" s="1" t="s">
        <v>81</v>
      </c>
      <c r="B38" s="61" t="s">
        <v>84</v>
      </c>
      <c r="C38" s="46">
        <v>0.19891915242357289</v>
      </c>
      <c r="D38" s="47">
        <v>0.13121203245540641</v>
      </c>
      <c r="E38" s="47">
        <v>0.87611162251753794</v>
      </c>
      <c r="F38" s="47">
        <v>0.52774528973696466</v>
      </c>
      <c r="G38" s="48">
        <v>0.22376437585372758</v>
      </c>
      <c r="H38" s="46">
        <v>2.732006341465628E-2</v>
      </c>
      <c r="I38" s="47">
        <v>0.20797607219678108</v>
      </c>
      <c r="J38" s="47">
        <v>1.039007714613502E-2</v>
      </c>
      <c r="K38" s="47">
        <v>0.2509603123713367</v>
      </c>
      <c r="L38" s="48">
        <v>1.6002167310111354E-2</v>
      </c>
      <c r="M38" s="46">
        <v>5.6361084737122525E-3</v>
      </c>
      <c r="N38" s="47">
        <v>0</v>
      </c>
      <c r="O38" s="47">
        <v>7.1423286182431397E-3</v>
      </c>
      <c r="P38" s="47">
        <v>0</v>
      </c>
      <c r="Q38" s="48">
        <v>6.4689134305381153E-3</v>
      </c>
      <c r="R38" s="46">
        <v>4.1875734242168613E-3</v>
      </c>
      <c r="S38" s="47">
        <v>1.0953053968061884E-3</v>
      </c>
      <c r="T38" s="47">
        <v>1.3767507674626044E-2</v>
      </c>
      <c r="U38" s="47">
        <v>1.1931896573002301E-2</v>
      </c>
      <c r="V38" s="48">
        <v>7.8287413596994666E-3</v>
      </c>
      <c r="W38" s="46">
        <v>4.7920433566225575E-4</v>
      </c>
      <c r="X38" s="47">
        <v>1.7776003306153678E-3</v>
      </c>
      <c r="Y38" s="47">
        <v>4.0344387784898829E-4</v>
      </c>
      <c r="Z38" s="47">
        <v>9.2962162743680395E-4</v>
      </c>
      <c r="AA38" s="47">
        <v>1.8781852887826342E-3</v>
      </c>
      <c r="AB38" s="47">
        <v>5.2573658676552848E-4</v>
      </c>
      <c r="AC38" s="47">
        <v>0</v>
      </c>
      <c r="AD38" s="47">
        <v>0</v>
      </c>
      <c r="AE38" s="48">
        <v>5.2912228617343644E-4</v>
      </c>
      <c r="AF38" s="46">
        <v>0</v>
      </c>
      <c r="AG38" s="47">
        <v>3.6060717322917266E-3</v>
      </c>
      <c r="AH38" s="47">
        <v>1.7719734176789893E-2</v>
      </c>
      <c r="AI38" s="48">
        <v>1.5917016810100961E-2</v>
      </c>
      <c r="AJ38" s="72">
        <v>1.3270026747704815E-2</v>
      </c>
    </row>
    <row r="39" spans="1:36" x14ac:dyDescent="0.3">
      <c r="A39" s="1" t="s">
        <v>81</v>
      </c>
      <c r="B39" s="61" t="s">
        <v>85</v>
      </c>
      <c r="C39" s="46">
        <v>0.13853433748986937</v>
      </c>
      <c r="D39" s="47">
        <v>0.12999561884853852</v>
      </c>
      <c r="E39" s="47">
        <v>6.4152777531655492E-2</v>
      </c>
      <c r="F39" s="47">
        <v>0.12474231639184308</v>
      </c>
      <c r="G39" s="48">
        <v>0.13457654598151741</v>
      </c>
      <c r="H39" s="46">
        <v>2.6176997088697456E-2</v>
      </c>
      <c r="I39" s="47">
        <v>4.0650755506476816E-2</v>
      </c>
      <c r="J39" s="47">
        <v>1.509639007133119E-2</v>
      </c>
      <c r="K39" s="47">
        <v>0</v>
      </c>
      <c r="L39" s="48">
        <v>1.8349042780052588E-2</v>
      </c>
      <c r="M39" s="46">
        <v>3.5009151248976051E-3</v>
      </c>
      <c r="N39" s="47">
        <v>2.0714182235338413E-2</v>
      </c>
      <c r="O39" s="47">
        <v>2.2731716487030592E-3</v>
      </c>
      <c r="P39" s="47">
        <v>0</v>
      </c>
      <c r="Q39" s="48">
        <v>2.9219720979978448E-3</v>
      </c>
      <c r="R39" s="46">
        <v>2.9063578741739026E-3</v>
      </c>
      <c r="S39" s="47">
        <v>3.7663830897215734E-3</v>
      </c>
      <c r="T39" s="47">
        <v>2.6582707219620604E-3</v>
      </c>
      <c r="U39" s="47">
        <v>1.9401066231353647E-3</v>
      </c>
      <c r="V39" s="48">
        <v>2.5392900180431898E-3</v>
      </c>
      <c r="W39" s="46">
        <v>9.966279256365103E-4</v>
      </c>
      <c r="X39" s="47">
        <v>5.3042202137307411E-4</v>
      </c>
      <c r="Y39" s="47">
        <v>7.6264883540680341E-4</v>
      </c>
      <c r="Z39" s="47">
        <v>2.7144709955867653E-4</v>
      </c>
      <c r="AA39" s="47">
        <v>3.0103549089573986E-4</v>
      </c>
      <c r="AB39" s="47">
        <v>5.0059623336460467E-5</v>
      </c>
      <c r="AC39" s="47">
        <v>3.3838660209657619E-4</v>
      </c>
      <c r="AD39" s="47">
        <v>0</v>
      </c>
      <c r="AE39" s="48">
        <v>7.9477395747706609E-4</v>
      </c>
      <c r="AF39" s="46">
        <v>0</v>
      </c>
      <c r="AG39" s="47">
        <v>4.8059285884348255E-2</v>
      </c>
      <c r="AH39" s="47">
        <v>1.1328866591330797E-2</v>
      </c>
      <c r="AI39" s="48">
        <v>2.4283279973158899E-2</v>
      </c>
      <c r="AJ39" s="72">
        <v>7.3499443266550795E-3</v>
      </c>
    </row>
    <row r="40" spans="1:36" x14ac:dyDescent="0.3">
      <c r="A40" s="1" t="s">
        <v>86</v>
      </c>
      <c r="B40" s="61" t="s">
        <v>87</v>
      </c>
      <c r="C40" s="46">
        <v>5.2668332769951851E-2</v>
      </c>
      <c r="D40" s="47">
        <v>2.9601663532623231E-2</v>
      </c>
      <c r="E40" s="47">
        <v>7.4795200769026654E-2</v>
      </c>
      <c r="F40" s="47">
        <v>5.265431155718695E-3</v>
      </c>
      <c r="G40" s="48">
        <v>4.8994632320163815E-2</v>
      </c>
      <c r="H40" s="46">
        <v>4.3901325786848668E-2</v>
      </c>
      <c r="I40" s="47">
        <v>0</v>
      </c>
      <c r="J40" s="47">
        <v>8.3890009356038485E-3</v>
      </c>
      <c r="K40" s="47">
        <v>0</v>
      </c>
      <c r="L40" s="48">
        <v>1.8257062415587756E-2</v>
      </c>
      <c r="M40" s="46">
        <v>4.6669982541451167E-3</v>
      </c>
      <c r="N40" s="47">
        <v>2.6215488078854016E-2</v>
      </c>
      <c r="O40" s="47">
        <v>3.9490357105410228E-3</v>
      </c>
      <c r="P40" s="47">
        <v>0</v>
      </c>
      <c r="Q40" s="48">
        <v>4.2341666356009808E-3</v>
      </c>
      <c r="R40" s="46">
        <v>5.9823609275727846E-4</v>
      </c>
      <c r="S40" s="47">
        <v>0</v>
      </c>
      <c r="T40" s="47">
        <v>9.8785536590931104E-4</v>
      </c>
      <c r="U40" s="47">
        <v>4.4347734766405416E-3</v>
      </c>
      <c r="V40" s="48">
        <v>1.6773459233037533E-3</v>
      </c>
      <c r="W40" s="46">
        <v>5.5542059184829974E-5</v>
      </c>
      <c r="X40" s="47">
        <v>0</v>
      </c>
      <c r="Y40" s="47">
        <v>2.1317601503615397E-4</v>
      </c>
      <c r="Z40" s="47">
        <v>3.8072656079972587E-3</v>
      </c>
      <c r="AA40" s="47">
        <v>1.3307108310794018E-3</v>
      </c>
      <c r="AB40" s="47">
        <v>1.8107267485269253E-4</v>
      </c>
      <c r="AC40" s="47">
        <v>9.6571603069255254E-5</v>
      </c>
      <c r="AD40" s="47">
        <v>0</v>
      </c>
      <c r="AE40" s="48">
        <v>4.5484547772324594E-4</v>
      </c>
      <c r="AF40" s="46">
        <v>0</v>
      </c>
      <c r="AG40" s="47">
        <v>1.4903500528545964E-2</v>
      </c>
      <c r="AH40" s="47">
        <v>9.7240959850413717E-3</v>
      </c>
      <c r="AI40" s="48">
        <v>1.0774998394640134E-2</v>
      </c>
      <c r="AJ40" s="72">
        <v>4.6663021228630381E-3</v>
      </c>
    </row>
    <row r="41" spans="1:36" x14ac:dyDescent="0.3">
      <c r="A41" s="1" t="s">
        <v>86</v>
      </c>
      <c r="B41" s="61" t="s">
        <v>88</v>
      </c>
      <c r="C41" s="46">
        <v>8.0186575113562558E-2</v>
      </c>
      <c r="D41" s="47">
        <v>3.6549589454136319E-2</v>
      </c>
      <c r="E41" s="47">
        <v>0.10098471297332044</v>
      </c>
      <c r="F41" s="47">
        <v>1.5057240550252076E-2</v>
      </c>
      <c r="G41" s="48">
        <v>7.4179621497466805E-2</v>
      </c>
      <c r="H41" s="46">
        <v>1.672610622486698E-2</v>
      </c>
      <c r="I41" s="47">
        <v>2.2017513802937764E-2</v>
      </c>
      <c r="J41" s="47">
        <v>2.2785382916972394E-2</v>
      </c>
      <c r="K41" s="47">
        <v>2.2252964313556389E-2</v>
      </c>
      <c r="L41" s="48">
        <v>2.2014836053309637E-2</v>
      </c>
      <c r="M41" s="46">
        <v>7.3907377330075181E-3</v>
      </c>
      <c r="N41" s="47">
        <v>0</v>
      </c>
      <c r="O41" s="47">
        <v>3.332911472276667E-3</v>
      </c>
      <c r="P41" s="47">
        <v>0</v>
      </c>
      <c r="Q41" s="48">
        <v>4.4117816257399642E-3</v>
      </c>
      <c r="R41" s="46">
        <v>9.9607174544237846E-4</v>
      </c>
      <c r="S41" s="47">
        <v>0</v>
      </c>
      <c r="T41" s="47">
        <v>0</v>
      </c>
      <c r="U41" s="47">
        <v>1.2409829014081403E-3</v>
      </c>
      <c r="V41" s="48">
        <v>1.0413725398358404E-3</v>
      </c>
      <c r="W41" s="46">
        <v>1.273143051472164E-4</v>
      </c>
      <c r="X41" s="47">
        <v>0</v>
      </c>
      <c r="Y41" s="47">
        <v>4.5789070883585581E-4</v>
      </c>
      <c r="Z41" s="47">
        <v>1.2561784705763352E-3</v>
      </c>
      <c r="AA41" s="47">
        <v>6.614992422548791E-4</v>
      </c>
      <c r="AB41" s="47">
        <v>2.0273915445040948E-4</v>
      </c>
      <c r="AC41" s="47">
        <v>6.1938663638399973E-5</v>
      </c>
      <c r="AD41" s="47">
        <v>1.080850977289504E-4</v>
      </c>
      <c r="AE41" s="48">
        <v>3.3637141173573022E-4</v>
      </c>
      <c r="AF41" s="46">
        <v>0</v>
      </c>
      <c r="AG41" s="47">
        <v>1.5726885120971749E-2</v>
      </c>
      <c r="AH41" s="47">
        <v>5.9534153895579875E-3</v>
      </c>
      <c r="AI41" s="48">
        <v>1.1553686292989515E-2</v>
      </c>
      <c r="AJ41" s="72">
        <v>4.6399438012272656E-3</v>
      </c>
    </row>
    <row r="42" spans="1:36" x14ac:dyDescent="0.3">
      <c r="A42" s="1" t="s">
        <v>86</v>
      </c>
      <c r="B42" s="61" t="s">
        <v>89</v>
      </c>
      <c r="C42" s="46">
        <v>1.2893027859623749E-2</v>
      </c>
      <c r="D42" s="47">
        <v>6.1319787749735573E-2</v>
      </c>
      <c r="E42" s="47">
        <v>0.10235132448577343</v>
      </c>
      <c r="F42" s="47">
        <v>5.1548718705310317E-2</v>
      </c>
      <c r="G42" s="48">
        <v>4.244317315626913E-2</v>
      </c>
      <c r="H42" s="46">
        <v>5.2487444979221705E-2</v>
      </c>
      <c r="I42" s="47">
        <v>3.5307501150572219E-2</v>
      </c>
      <c r="J42" s="47">
        <v>1.5736609707272288E-2</v>
      </c>
      <c r="K42" s="47">
        <v>0</v>
      </c>
      <c r="L42" s="48">
        <v>2.5412275257688167E-2</v>
      </c>
      <c r="M42" s="46">
        <v>8.8401055526038507E-3</v>
      </c>
      <c r="N42" s="47">
        <v>0</v>
      </c>
      <c r="O42" s="47">
        <v>2.9870613661391356E-3</v>
      </c>
      <c r="P42" s="47">
        <v>0</v>
      </c>
      <c r="Q42" s="48">
        <v>4.8996772295953591E-3</v>
      </c>
      <c r="R42" s="46">
        <v>9.7976575118452068E-4</v>
      </c>
      <c r="S42" s="47">
        <v>0</v>
      </c>
      <c r="T42" s="47">
        <v>6.403996225086586E-4</v>
      </c>
      <c r="U42" s="47">
        <v>1.0825030468565137E-3</v>
      </c>
      <c r="V42" s="48">
        <v>9.9584358733377423E-4</v>
      </c>
      <c r="W42" s="46">
        <v>4.1600060805638657E-4</v>
      </c>
      <c r="X42" s="47">
        <v>2.714538524703957E-2</v>
      </c>
      <c r="Y42" s="47">
        <v>1.22493041329412E-3</v>
      </c>
      <c r="Z42" s="47">
        <v>2.7816138203194023E-3</v>
      </c>
      <c r="AA42" s="47">
        <v>1.0284769118398833E-3</v>
      </c>
      <c r="AB42" s="47">
        <v>6.0225308431431103E-4</v>
      </c>
      <c r="AC42" s="47">
        <v>2.9796454571528785E-4</v>
      </c>
      <c r="AD42" s="47">
        <v>5.8385510198720458E-4</v>
      </c>
      <c r="AE42" s="48">
        <v>9.1335405326928938E-4</v>
      </c>
      <c r="AF42" s="46">
        <v>0</v>
      </c>
      <c r="AG42" s="47">
        <v>7.385167009624354E-3</v>
      </c>
      <c r="AH42" s="47">
        <v>1.1200478124371744E-2</v>
      </c>
      <c r="AI42" s="48">
        <v>8.3501446330575789E-3</v>
      </c>
      <c r="AJ42" s="72">
        <v>5.0882114778098234E-3</v>
      </c>
    </row>
    <row r="43" spans="1:36" x14ac:dyDescent="0.3">
      <c r="A43" s="1" t="s">
        <v>86</v>
      </c>
      <c r="B43" s="61" t="s">
        <v>90</v>
      </c>
      <c r="C43" s="46">
        <v>1.2604643006861056E-2</v>
      </c>
      <c r="D43" s="47">
        <v>3.3562863511400531E-2</v>
      </c>
      <c r="E43" s="47">
        <v>4.9983374691260185E-2</v>
      </c>
      <c r="F43" s="47">
        <v>2.3965888306061292E-2</v>
      </c>
      <c r="G43" s="48">
        <v>2.8733149268149499E-2</v>
      </c>
      <c r="H43" s="46">
        <v>1.6272347155819208E-2</v>
      </c>
      <c r="I43" s="47">
        <v>1.1513520267671901E-2</v>
      </c>
      <c r="J43" s="47">
        <v>8.1222828047345617E-3</v>
      </c>
      <c r="K43" s="47">
        <v>0</v>
      </c>
      <c r="L43" s="48">
        <v>1.054924862514431E-2</v>
      </c>
      <c r="M43" s="46">
        <v>8.4974019670977889E-3</v>
      </c>
      <c r="N43" s="47">
        <v>5.4184300917238049E-3</v>
      </c>
      <c r="O43" s="47">
        <v>2.6731852446808535E-3</v>
      </c>
      <c r="P43" s="47">
        <v>0</v>
      </c>
      <c r="Q43" s="48">
        <v>4.5666000468222966E-3</v>
      </c>
      <c r="R43" s="46">
        <v>9.4914027709295992E-4</v>
      </c>
      <c r="S43" s="47">
        <v>8.8208055242695231E-4</v>
      </c>
      <c r="T43" s="47">
        <v>0</v>
      </c>
      <c r="U43" s="47">
        <v>5.8423070128875518E-4</v>
      </c>
      <c r="V43" s="48">
        <v>8.1190047228736368E-4</v>
      </c>
      <c r="W43" s="46">
        <v>1.6462181443669855E-3</v>
      </c>
      <c r="X43" s="47">
        <v>0</v>
      </c>
      <c r="Y43" s="47">
        <v>6.4209639130581564E-4</v>
      </c>
      <c r="Z43" s="47">
        <v>8.0621809918901815E-4</v>
      </c>
      <c r="AA43" s="47">
        <v>7.694314878913997E-4</v>
      </c>
      <c r="AB43" s="47">
        <v>2.9824425186215892E-4</v>
      </c>
      <c r="AC43" s="47">
        <v>1.4302190549783235E-3</v>
      </c>
      <c r="AD43" s="47">
        <v>0</v>
      </c>
      <c r="AE43" s="48">
        <v>8.1874011985055243E-4</v>
      </c>
      <c r="AF43" s="46">
        <v>0</v>
      </c>
      <c r="AG43" s="47">
        <v>6.3424810878759301E-3</v>
      </c>
      <c r="AH43" s="47">
        <v>2.8743400457567508E-3</v>
      </c>
      <c r="AI43" s="48">
        <v>5.2776392353758653E-3</v>
      </c>
      <c r="AJ43" s="72">
        <v>3.3481103862725522E-3</v>
      </c>
    </row>
    <row r="44" spans="1:36" x14ac:dyDescent="0.3">
      <c r="A44" s="1" t="s">
        <v>86</v>
      </c>
      <c r="B44" s="61" t="s">
        <v>91</v>
      </c>
      <c r="C44" s="46">
        <v>9.0593769103132119E-2</v>
      </c>
      <c r="D44" s="47">
        <v>5.9283769540390802E-2</v>
      </c>
      <c r="E44" s="47">
        <v>9.7239523276225703E-2</v>
      </c>
      <c r="F44" s="47">
        <v>4.1518322002071298E-2</v>
      </c>
      <c r="G44" s="48">
        <v>8.5165741829170097E-2</v>
      </c>
      <c r="H44" s="46">
        <v>3.7534410086228827E-2</v>
      </c>
      <c r="I44" s="47">
        <v>4.6486034325893206E-3</v>
      </c>
      <c r="J44" s="47">
        <v>1.4256536804224595E-2</v>
      </c>
      <c r="K44" s="47">
        <v>0</v>
      </c>
      <c r="L44" s="48">
        <v>2.1980904647895125E-2</v>
      </c>
      <c r="M44" s="46">
        <v>5.5454234099534625E-3</v>
      </c>
      <c r="N44" s="47">
        <v>0</v>
      </c>
      <c r="O44" s="47">
        <v>4.4745282961217332E-3</v>
      </c>
      <c r="P44" s="47">
        <v>6.7854946596783627E-3</v>
      </c>
      <c r="Q44" s="48">
        <v>4.8549216333964446E-3</v>
      </c>
      <c r="R44" s="46">
        <v>1.1282287559676372E-3</v>
      </c>
      <c r="S44" s="47">
        <v>7.5086686052980398E-4</v>
      </c>
      <c r="T44" s="47">
        <v>2.2137027007443286E-3</v>
      </c>
      <c r="U44" s="47">
        <v>9.6813278350603796E-4</v>
      </c>
      <c r="V44" s="48">
        <v>1.1056763011355957E-3</v>
      </c>
      <c r="W44" s="46">
        <v>6.7139561343310247E-4</v>
      </c>
      <c r="X44" s="47">
        <v>0</v>
      </c>
      <c r="Y44" s="47">
        <v>1.0565903281889598E-3</v>
      </c>
      <c r="Z44" s="47">
        <v>1.3463134847662749E-3</v>
      </c>
      <c r="AA44" s="47">
        <v>7.4617739564474699E-4</v>
      </c>
      <c r="AB44" s="47">
        <v>1.370238463297253E-3</v>
      </c>
      <c r="AC44" s="47">
        <v>0</v>
      </c>
      <c r="AD44" s="47">
        <v>2.2629857148834189E-4</v>
      </c>
      <c r="AE44" s="48">
        <v>9.0819981888542653E-4</v>
      </c>
      <c r="AF44" s="46">
        <v>1.177665479483105E-3</v>
      </c>
      <c r="AG44" s="47">
        <v>1.2050351263150868E-2</v>
      </c>
      <c r="AH44" s="47">
        <v>5.672075046826792E-3</v>
      </c>
      <c r="AI44" s="48">
        <v>8.1844142518047239E-3</v>
      </c>
      <c r="AJ44" s="72">
        <v>7.756307786069565E-3</v>
      </c>
    </row>
    <row r="45" spans="1:36" x14ac:dyDescent="0.3">
      <c r="A45" s="1" t="s">
        <v>86</v>
      </c>
      <c r="B45" s="61" t="s">
        <v>92</v>
      </c>
      <c r="C45" s="46">
        <v>5.9405966683745003E-2</v>
      </c>
      <c r="D45" s="47">
        <v>2.7694746601462903E-2</v>
      </c>
      <c r="E45" s="47">
        <v>0.10068639621130623</v>
      </c>
      <c r="F45" s="47">
        <v>1.4089640551809227E-2</v>
      </c>
      <c r="G45" s="48">
        <v>6.1584201298877414E-2</v>
      </c>
      <c r="H45" s="46">
        <v>1.8815834478060303E-2</v>
      </c>
      <c r="I45" s="47">
        <v>0</v>
      </c>
      <c r="J45" s="47">
        <v>1.8079730602643191E-2</v>
      </c>
      <c r="K45" s="47">
        <v>1.9058929084490781E-2</v>
      </c>
      <c r="L45" s="48">
        <v>1.8276712655200554E-2</v>
      </c>
      <c r="M45" s="46">
        <v>8.9553424183311144E-3</v>
      </c>
      <c r="N45" s="47">
        <v>2.4857593510118195E-2</v>
      </c>
      <c r="O45" s="47">
        <v>4.1102972669284929E-3</v>
      </c>
      <c r="P45" s="47">
        <v>4.7684741315702538E-3</v>
      </c>
      <c r="Q45" s="48">
        <v>5.1430539163621241E-3</v>
      </c>
      <c r="R45" s="46">
        <v>8.9596389617023844E-4</v>
      </c>
      <c r="S45" s="47">
        <v>0</v>
      </c>
      <c r="T45" s="47">
        <v>7.1938972130035118E-3</v>
      </c>
      <c r="U45" s="47">
        <v>3.3155578164823585E-3</v>
      </c>
      <c r="V45" s="48">
        <v>1.6510745274292832E-3</v>
      </c>
      <c r="W45" s="46">
        <v>5.3673232652237026E-3</v>
      </c>
      <c r="X45" s="47">
        <v>8.1718942057913482E-2</v>
      </c>
      <c r="Y45" s="47">
        <v>1.9159316726208983E-3</v>
      </c>
      <c r="Z45" s="47">
        <v>6.5986568768070719E-3</v>
      </c>
      <c r="AA45" s="47">
        <v>1.6856062715370072E-3</v>
      </c>
      <c r="AB45" s="47">
        <v>1.4940412023304729E-3</v>
      </c>
      <c r="AC45" s="47">
        <v>2.1120115342547359E-3</v>
      </c>
      <c r="AD45" s="47">
        <v>0</v>
      </c>
      <c r="AE45" s="48">
        <v>2.2344962033059904E-3</v>
      </c>
      <c r="AF45" s="46">
        <v>1.4012326136940085E-3</v>
      </c>
      <c r="AG45" s="47">
        <v>6.0614030037591899E-3</v>
      </c>
      <c r="AH45" s="47">
        <v>1.5796269182936199E-2</v>
      </c>
      <c r="AI45" s="48">
        <v>8.2434557924167349E-3</v>
      </c>
      <c r="AJ45" s="72">
        <v>7.020732503285913E-3</v>
      </c>
    </row>
    <row r="46" spans="1:36" x14ac:dyDescent="0.3">
      <c r="A46" s="1" t="s">
        <v>86</v>
      </c>
      <c r="B46" s="61" t="s">
        <v>93</v>
      </c>
      <c r="C46" s="46">
        <v>5.6893492268827804E-2</v>
      </c>
      <c r="D46" s="47">
        <v>3.0953775951859393E-2</v>
      </c>
      <c r="E46" s="47">
        <v>0.10287110111785339</v>
      </c>
      <c r="F46" s="47">
        <v>1.434279602799796E-2</v>
      </c>
      <c r="G46" s="48">
        <v>7.0878556893169423E-2</v>
      </c>
      <c r="H46" s="46">
        <v>1.6373035412689703E-2</v>
      </c>
      <c r="I46" s="47">
        <v>1.8229683061826242E-2</v>
      </c>
      <c r="J46" s="47">
        <v>1.9528778359754376E-2</v>
      </c>
      <c r="K46" s="47">
        <v>0</v>
      </c>
      <c r="L46" s="48">
        <v>1.8014089722398301E-2</v>
      </c>
      <c r="M46" s="46">
        <v>7.9676322101153631E-3</v>
      </c>
      <c r="N46" s="47">
        <v>0</v>
      </c>
      <c r="O46" s="47">
        <v>3.319530836378422E-3</v>
      </c>
      <c r="P46" s="47">
        <v>0</v>
      </c>
      <c r="Q46" s="48">
        <v>4.3754867973469199E-3</v>
      </c>
      <c r="R46" s="46">
        <v>6.3891123156731625E-4</v>
      </c>
      <c r="S46" s="47">
        <v>0</v>
      </c>
      <c r="T46" s="47">
        <v>4.3288352017397036E-3</v>
      </c>
      <c r="U46" s="47">
        <v>1.2095617389885644E-3</v>
      </c>
      <c r="V46" s="48">
        <v>8.776672964272618E-4</v>
      </c>
      <c r="W46" s="46">
        <v>1.3583242410179187E-3</v>
      </c>
      <c r="X46" s="47">
        <v>4.4370238556542138E-2</v>
      </c>
      <c r="Y46" s="47">
        <v>2.4662779647450666E-3</v>
      </c>
      <c r="Z46" s="47">
        <v>6.9267265554419529E-4</v>
      </c>
      <c r="AA46" s="47">
        <v>4.6452503524008865E-4</v>
      </c>
      <c r="AB46" s="47">
        <v>4.267207981312512E-4</v>
      </c>
      <c r="AC46" s="47">
        <v>1.1372981090570778E-4</v>
      </c>
      <c r="AD46" s="47">
        <v>3.207466990374068E-4</v>
      </c>
      <c r="AE46" s="48">
        <v>1.5472174244277269E-3</v>
      </c>
      <c r="AF46" s="46">
        <v>0</v>
      </c>
      <c r="AG46" s="47">
        <v>3.2367418435956365E-3</v>
      </c>
      <c r="AH46" s="47">
        <v>5.9953502838060975E-3</v>
      </c>
      <c r="AI46" s="48">
        <v>4.105408286051878E-3</v>
      </c>
      <c r="AJ46" s="72">
        <v>6.1031376866342883E-3</v>
      </c>
    </row>
    <row r="47" spans="1:36" x14ac:dyDescent="0.3">
      <c r="A47" s="1" t="s">
        <v>86</v>
      </c>
      <c r="B47" s="61" t="s">
        <v>94</v>
      </c>
      <c r="C47" s="46">
        <v>4.8429335019767428E-2</v>
      </c>
      <c r="D47" s="47">
        <v>3.112026291191387E-2</v>
      </c>
      <c r="E47" s="47">
        <v>0.36043217681443979</v>
      </c>
      <c r="F47" s="47">
        <v>0.12300747274427934</v>
      </c>
      <c r="G47" s="48">
        <v>0.24056164832559596</v>
      </c>
      <c r="H47" s="46">
        <v>2.5035001694531545E-2</v>
      </c>
      <c r="I47" s="47">
        <v>0.14469791859927073</v>
      </c>
      <c r="J47" s="47">
        <v>1.1611271190415199E-2</v>
      </c>
      <c r="K47" s="47">
        <v>0</v>
      </c>
      <c r="L47" s="48">
        <v>1.5822016648869831E-2</v>
      </c>
      <c r="M47" s="46">
        <v>7.0313491618826844E-3</v>
      </c>
      <c r="N47" s="47">
        <v>0</v>
      </c>
      <c r="O47" s="47">
        <v>3.1906324005422163E-3</v>
      </c>
      <c r="P47" s="47">
        <v>0</v>
      </c>
      <c r="Q47" s="48">
        <v>4.4094075692483062E-3</v>
      </c>
      <c r="R47" s="46">
        <v>1.8869575029933994E-3</v>
      </c>
      <c r="S47" s="47">
        <v>0</v>
      </c>
      <c r="T47" s="47">
        <v>4.3131874336806925E-3</v>
      </c>
      <c r="U47" s="47">
        <v>2.074409410665252E-3</v>
      </c>
      <c r="V47" s="48">
        <v>1.9801753526742186E-3</v>
      </c>
      <c r="W47" s="46">
        <v>2.7562364712290215E-4</v>
      </c>
      <c r="X47" s="47">
        <v>0</v>
      </c>
      <c r="Y47" s="47">
        <v>6.6179469237748277E-4</v>
      </c>
      <c r="Z47" s="47">
        <v>9.0468523599293734E-4</v>
      </c>
      <c r="AA47" s="47">
        <v>4.1060443714145028E-4</v>
      </c>
      <c r="AB47" s="47">
        <v>1.6727532893113077E-4</v>
      </c>
      <c r="AC47" s="47">
        <v>3.1276712690601075E-4</v>
      </c>
      <c r="AD47" s="47">
        <v>1.6966283869830978E-3</v>
      </c>
      <c r="AE47" s="48">
        <v>4.6643944171251875E-4</v>
      </c>
      <c r="AF47" s="46">
        <v>0</v>
      </c>
      <c r="AG47" s="47">
        <v>6.6712158610189804E-3</v>
      </c>
      <c r="AH47" s="47">
        <v>1.2246247569503058E-2</v>
      </c>
      <c r="AI47" s="48">
        <v>9.1402701407282561E-3</v>
      </c>
      <c r="AJ47" s="72">
        <v>1.2226448081005981E-2</v>
      </c>
    </row>
    <row r="48" spans="1:36" x14ac:dyDescent="0.3">
      <c r="A48" s="1" t="s">
        <v>86</v>
      </c>
      <c r="B48" s="61" t="s">
        <v>95</v>
      </c>
      <c r="C48" s="46">
        <v>4.6824319032129087E-2</v>
      </c>
      <c r="D48" s="47">
        <v>2.7551315344914774E-2</v>
      </c>
      <c r="E48" s="47">
        <v>3.4954634786685555E-2</v>
      </c>
      <c r="F48" s="47">
        <v>0</v>
      </c>
      <c r="G48" s="48">
        <v>4.1918407977734294E-2</v>
      </c>
      <c r="H48" s="46">
        <v>2.3428457948013411E-2</v>
      </c>
      <c r="I48" s="47">
        <v>3.3177523186176075E-2</v>
      </c>
      <c r="J48" s="47">
        <v>1.2412117119039247E-2</v>
      </c>
      <c r="K48" s="47">
        <v>0</v>
      </c>
      <c r="L48" s="48">
        <v>1.6737310235691534E-2</v>
      </c>
      <c r="M48" s="46">
        <v>7.3929384865493259E-3</v>
      </c>
      <c r="N48" s="47">
        <v>0</v>
      </c>
      <c r="O48" s="47">
        <v>2.4968742202905376E-3</v>
      </c>
      <c r="P48" s="47">
        <v>8.3754561528822675E-3</v>
      </c>
      <c r="Q48" s="48">
        <v>4.2384092325390161E-3</v>
      </c>
      <c r="R48" s="46">
        <v>5.3231069967405191E-4</v>
      </c>
      <c r="S48" s="47">
        <v>0</v>
      </c>
      <c r="T48" s="47">
        <v>5.9975346456344323E-4</v>
      </c>
      <c r="U48" s="47">
        <v>7.4417971005942958E-5</v>
      </c>
      <c r="V48" s="48">
        <v>4.3805673563249875E-4</v>
      </c>
      <c r="W48" s="46">
        <v>9.099357675124625E-5</v>
      </c>
      <c r="X48" s="47">
        <v>0</v>
      </c>
      <c r="Y48" s="47">
        <v>2.1700882912997484E-4</v>
      </c>
      <c r="Z48" s="47">
        <v>1.0761083197751401E-2</v>
      </c>
      <c r="AA48" s="47">
        <v>2.8140460147629804E-4</v>
      </c>
      <c r="AB48" s="47">
        <v>6.0079250096105861E-4</v>
      </c>
      <c r="AC48" s="47">
        <v>6.6890201790613651E-4</v>
      </c>
      <c r="AD48" s="47">
        <v>7.2511779116579611E-3</v>
      </c>
      <c r="AE48" s="48">
        <v>2.6025590887506709E-4</v>
      </c>
      <c r="AF48" s="46">
        <v>0</v>
      </c>
      <c r="AG48" s="47">
        <v>6.7594009337414353E-3</v>
      </c>
      <c r="AH48" s="47">
        <v>1.134396865911913E-2</v>
      </c>
      <c r="AI48" s="48">
        <v>8.4988256518584524E-3</v>
      </c>
      <c r="AJ48" s="72">
        <v>4.1265491397790548E-3</v>
      </c>
    </row>
    <row r="49" spans="1:36" x14ac:dyDescent="0.3">
      <c r="A49" s="1" t="s">
        <v>96</v>
      </c>
      <c r="B49" s="61" t="s">
        <v>97</v>
      </c>
      <c r="C49" s="46">
        <v>0.20485307264880942</v>
      </c>
      <c r="D49" s="47">
        <v>5.907877377033869E-2</v>
      </c>
      <c r="E49" s="47">
        <v>0</v>
      </c>
      <c r="F49" s="47">
        <v>0</v>
      </c>
      <c r="G49" s="48">
        <v>0.19397775966775149</v>
      </c>
      <c r="H49" s="46">
        <v>1.395604142549306E-2</v>
      </c>
      <c r="I49" s="47">
        <v>0</v>
      </c>
      <c r="J49" s="47">
        <v>1.3309137673909606E-2</v>
      </c>
      <c r="K49" s="47">
        <v>0</v>
      </c>
      <c r="L49" s="48">
        <v>1.3563020851835377E-2</v>
      </c>
      <c r="M49" s="46">
        <v>6.1697959444059029E-3</v>
      </c>
      <c r="N49" s="47">
        <v>0</v>
      </c>
      <c r="O49" s="47">
        <v>3.5264845461013749E-3</v>
      </c>
      <c r="P49" s="47">
        <v>0</v>
      </c>
      <c r="Q49" s="48">
        <v>4.4544511625305618E-3</v>
      </c>
      <c r="R49" s="46">
        <v>3.1364129011610363E-3</v>
      </c>
      <c r="S49" s="47">
        <v>2.916242811414136E-2</v>
      </c>
      <c r="T49" s="47">
        <v>1.4616939103570842E-2</v>
      </c>
      <c r="U49" s="47">
        <v>1.3136815952667872E-3</v>
      </c>
      <c r="V49" s="48">
        <v>2.9820634220315357E-3</v>
      </c>
      <c r="W49" s="46">
        <v>2.2588469156479041E-4</v>
      </c>
      <c r="X49" s="47">
        <v>0</v>
      </c>
      <c r="Y49" s="47">
        <v>5.3836828297448023E-4</v>
      </c>
      <c r="Z49" s="47">
        <v>0</v>
      </c>
      <c r="AA49" s="47">
        <v>2.7189153958690214E-4</v>
      </c>
      <c r="AB49" s="47">
        <v>4.316515674227624E-5</v>
      </c>
      <c r="AC49" s="47">
        <v>1.05491796355405E-3</v>
      </c>
      <c r="AD49" s="47">
        <v>3.3285868665619935E-4</v>
      </c>
      <c r="AE49" s="48">
        <v>3.1880422752796381E-4</v>
      </c>
      <c r="AF49" s="46">
        <v>0</v>
      </c>
      <c r="AG49" s="47">
        <v>4.6135070896502249E-3</v>
      </c>
      <c r="AH49" s="47">
        <v>8.046273123771739E-3</v>
      </c>
      <c r="AI49" s="48">
        <v>5.582423064068298E-3</v>
      </c>
      <c r="AJ49" s="72">
        <v>9.1812295441200554E-3</v>
      </c>
    </row>
    <row r="50" spans="1:36" x14ac:dyDescent="0.3">
      <c r="A50" s="1" t="s">
        <v>96</v>
      </c>
      <c r="B50" s="61" t="s">
        <v>98</v>
      </c>
      <c r="C50" s="46">
        <v>0.15980016240935058</v>
      </c>
      <c r="D50" s="47">
        <v>5.0384233894487623E-2</v>
      </c>
      <c r="E50" s="47">
        <v>0.11303503766487316</v>
      </c>
      <c r="F50" s="47">
        <v>1.2182953443127221E-2</v>
      </c>
      <c r="G50" s="48">
        <v>0.13205180529094815</v>
      </c>
      <c r="H50" s="46">
        <v>1.8848786539405867E-2</v>
      </c>
      <c r="I50" s="47">
        <v>0</v>
      </c>
      <c r="J50" s="47">
        <v>1.69485387417538E-2</v>
      </c>
      <c r="K50" s="47">
        <v>0</v>
      </c>
      <c r="L50" s="48">
        <v>1.7553795784995399E-2</v>
      </c>
      <c r="M50" s="46">
        <v>7.3800260550871957E-3</v>
      </c>
      <c r="N50" s="47">
        <v>0</v>
      </c>
      <c r="O50" s="47">
        <v>3.7185677820813791E-3</v>
      </c>
      <c r="P50" s="47">
        <v>0</v>
      </c>
      <c r="Q50" s="48">
        <v>4.5021235901637298E-3</v>
      </c>
      <c r="R50" s="46">
        <v>1.7539437763127951E-3</v>
      </c>
      <c r="S50" s="47">
        <v>0</v>
      </c>
      <c r="T50" s="47">
        <v>7.2646049423639317E-3</v>
      </c>
      <c r="U50" s="47">
        <v>1.5571927216471058E-3</v>
      </c>
      <c r="V50" s="48">
        <v>1.9233674884846887E-3</v>
      </c>
      <c r="W50" s="46">
        <v>1.0327140143090445E-3</v>
      </c>
      <c r="X50" s="47">
        <v>0</v>
      </c>
      <c r="Y50" s="47">
        <v>8.6103144375564026E-4</v>
      </c>
      <c r="Z50" s="47">
        <v>0</v>
      </c>
      <c r="AA50" s="47">
        <v>1.2528270693675889E-3</v>
      </c>
      <c r="AB50" s="47">
        <v>1.1144272197339258E-3</v>
      </c>
      <c r="AC50" s="47">
        <v>7.5934767205497195E-4</v>
      </c>
      <c r="AD50" s="47">
        <v>1.4481458171851629E-4</v>
      </c>
      <c r="AE50" s="48">
        <v>9.5241710757360952E-4</v>
      </c>
      <c r="AF50" s="46">
        <v>0</v>
      </c>
      <c r="AG50" s="47">
        <v>9.0532568509040789E-3</v>
      </c>
      <c r="AH50" s="47">
        <v>1.5256511257081943E-2</v>
      </c>
      <c r="AI50" s="48">
        <v>1.2713181930910512E-2</v>
      </c>
      <c r="AJ50" s="72">
        <v>6.3088936133569862E-3</v>
      </c>
    </row>
    <row r="51" spans="1:36" x14ac:dyDescent="0.3">
      <c r="A51" s="1" t="s">
        <v>96</v>
      </c>
      <c r="B51" s="61" t="s">
        <v>99</v>
      </c>
      <c r="C51" s="46">
        <v>1.4336103647876308E-2</v>
      </c>
      <c r="D51" s="47">
        <v>4.0962719605410619E-2</v>
      </c>
      <c r="E51" s="47">
        <v>3.4328892628901438E-2</v>
      </c>
      <c r="F51" s="47">
        <v>0</v>
      </c>
      <c r="G51" s="48">
        <v>1.8959602501260685E-2</v>
      </c>
      <c r="H51" s="46">
        <v>1.4402037937236049E-2</v>
      </c>
      <c r="I51" s="47">
        <v>3.7296531617917517E-2</v>
      </c>
      <c r="J51" s="47">
        <v>1.4883504227016174E-2</v>
      </c>
      <c r="K51" s="47">
        <v>1.2233593937709484E-2</v>
      </c>
      <c r="L51" s="48">
        <v>1.4792479378899128E-2</v>
      </c>
      <c r="M51" s="46">
        <v>6.0326465782687081E-3</v>
      </c>
      <c r="N51" s="47">
        <v>0</v>
      </c>
      <c r="O51" s="47">
        <v>3.2413229730573708E-3</v>
      </c>
      <c r="P51" s="47">
        <v>0</v>
      </c>
      <c r="Q51" s="48">
        <v>3.8571127849711924E-3</v>
      </c>
      <c r="R51" s="46">
        <v>1.6833655196214284E-3</v>
      </c>
      <c r="S51" s="47">
        <v>0</v>
      </c>
      <c r="T51" s="47">
        <v>2.7123494916876235E-3</v>
      </c>
      <c r="U51" s="47">
        <v>9.4877009643763949E-4</v>
      </c>
      <c r="V51" s="48">
        <v>1.4903681709982786E-3</v>
      </c>
      <c r="W51" s="46">
        <v>9.1423271942062871E-4</v>
      </c>
      <c r="X51" s="47">
        <v>0</v>
      </c>
      <c r="Y51" s="47">
        <v>6.4733441047575479E-4</v>
      </c>
      <c r="Z51" s="47">
        <v>1.8185153811381086E-3</v>
      </c>
      <c r="AA51" s="47">
        <v>1.1538567642484581E-3</v>
      </c>
      <c r="AB51" s="47">
        <v>1.2304605010184473E-3</v>
      </c>
      <c r="AC51" s="47">
        <v>4.2191237471428828E-4</v>
      </c>
      <c r="AD51" s="47">
        <v>0</v>
      </c>
      <c r="AE51" s="48">
        <v>8.1506888012515782E-4</v>
      </c>
      <c r="AF51" s="46">
        <v>0</v>
      </c>
      <c r="AG51" s="47">
        <v>8.2817084188110555E-4</v>
      </c>
      <c r="AH51" s="47">
        <v>7.2286852665561542E-3</v>
      </c>
      <c r="AI51" s="48">
        <v>5.752065737663588E-3</v>
      </c>
      <c r="AJ51" s="72">
        <v>3.2134561611761574E-3</v>
      </c>
    </row>
    <row r="52" spans="1:36" x14ac:dyDescent="0.3">
      <c r="A52" s="1" t="s">
        <v>96</v>
      </c>
      <c r="B52" s="61" t="s">
        <v>100</v>
      </c>
      <c r="C52" s="46">
        <v>0.1002532909068948</v>
      </c>
      <c r="D52" s="47">
        <v>6.5600499231844578E-2</v>
      </c>
      <c r="E52" s="47">
        <v>0.19744850068677389</v>
      </c>
      <c r="F52" s="47">
        <v>0.19256387340554759</v>
      </c>
      <c r="G52" s="48">
        <v>0.11847295960639166</v>
      </c>
      <c r="H52" s="46">
        <v>2.4646637695220908E-2</v>
      </c>
      <c r="I52" s="47">
        <v>8.1755838814394369E-2</v>
      </c>
      <c r="J52" s="47">
        <v>8.3574754481542182E-3</v>
      </c>
      <c r="K52" s="47">
        <v>0.11981334817046921</v>
      </c>
      <c r="L52" s="48">
        <v>1.5422114103253575E-2</v>
      </c>
      <c r="M52" s="46">
        <v>8.7504943666675949E-3</v>
      </c>
      <c r="N52" s="47">
        <v>0</v>
      </c>
      <c r="O52" s="47">
        <v>3.0328131530624985E-3</v>
      </c>
      <c r="P52" s="47">
        <v>0</v>
      </c>
      <c r="Q52" s="48">
        <v>4.4609826319613032E-3</v>
      </c>
      <c r="R52" s="46">
        <v>1.4549894314480538E-3</v>
      </c>
      <c r="S52" s="47">
        <v>0</v>
      </c>
      <c r="T52" s="47">
        <v>4.6737312909768741E-3</v>
      </c>
      <c r="U52" s="47">
        <v>9.1184426210762302E-4</v>
      </c>
      <c r="V52" s="48">
        <v>1.3948074873400037E-3</v>
      </c>
      <c r="W52" s="46">
        <v>3.378424850733087E-4</v>
      </c>
      <c r="X52" s="47">
        <v>1.0664128107813298E-2</v>
      </c>
      <c r="Y52" s="47">
        <v>5.8902348918501773E-4</v>
      </c>
      <c r="Z52" s="47">
        <v>1.4869482281339051E-3</v>
      </c>
      <c r="AA52" s="47">
        <v>8.5924492302604568E-4</v>
      </c>
      <c r="AB52" s="47">
        <v>1.7951150440603578E-4</v>
      </c>
      <c r="AC52" s="47">
        <v>4.528943338247985E-4</v>
      </c>
      <c r="AD52" s="47">
        <v>2.8896608402127934E-4</v>
      </c>
      <c r="AE52" s="48">
        <v>5.2229343592021297E-4</v>
      </c>
      <c r="AF52" s="46">
        <v>9.3992348528814729E-4</v>
      </c>
      <c r="AG52" s="47">
        <v>6.7268751272447644E-3</v>
      </c>
      <c r="AH52" s="47">
        <v>1.1284234659490331E-2</v>
      </c>
      <c r="AI52" s="48">
        <v>8.9995456802004943E-3</v>
      </c>
      <c r="AJ52" s="72">
        <v>6.5648434231967727E-3</v>
      </c>
    </row>
    <row r="53" spans="1:36" x14ac:dyDescent="0.3">
      <c r="A53" s="1" t="s">
        <v>96</v>
      </c>
      <c r="B53" s="61" t="s">
        <v>101</v>
      </c>
      <c r="C53" s="46">
        <v>0.22823087317513324</v>
      </c>
      <c r="D53" s="47">
        <v>0.13104282935627518</v>
      </c>
      <c r="E53" s="47">
        <v>0.13025165180150883</v>
      </c>
      <c r="F53" s="47">
        <v>0.17527491691347602</v>
      </c>
      <c r="G53" s="48">
        <v>0.15509617626418934</v>
      </c>
      <c r="H53" s="46">
        <v>5.2730297174574142E-2</v>
      </c>
      <c r="I53" s="47">
        <v>0</v>
      </c>
      <c r="J53" s="47">
        <v>1.4240602430550772E-2</v>
      </c>
      <c r="K53" s="47">
        <v>0.44855794850855291</v>
      </c>
      <c r="L53" s="48">
        <v>1.9494297054227488E-2</v>
      </c>
      <c r="M53" s="46">
        <v>1.1487726978779811E-2</v>
      </c>
      <c r="N53" s="47">
        <v>0.54738610093335871</v>
      </c>
      <c r="O53" s="47">
        <v>5.8816142920142395E-3</v>
      </c>
      <c r="P53" s="47">
        <v>8.475514381072743E-4</v>
      </c>
      <c r="Q53" s="48">
        <v>7.2179400377732532E-3</v>
      </c>
      <c r="R53" s="46">
        <v>1.6693562149585881E-3</v>
      </c>
      <c r="S53" s="47">
        <v>0</v>
      </c>
      <c r="T53" s="47">
        <v>2.7357622425978213E-3</v>
      </c>
      <c r="U53" s="47">
        <v>1.4557725841890345E-3</v>
      </c>
      <c r="V53" s="48">
        <v>1.5946296800527756E-3</v>
      </c>
      <c r="W53" s="46">
        <v>4.7256115309142997E-4</v>
      </c>
      <c r="X53" s="47">
        <v>2.7367246678932223E-3</v>
      </c>
      <c r="Y53" s="47">
        <v>1.1915705607145506E-3</v>
      </c>
      <c r="Z53" s="47">
        <v>3.1204494243271407E-3</v>
      </c>
      <c r="AA53" s="47">
        <v>6.3254481344928685E-4</v>
      </c>
      <c r="AB53" s="47">
        <v>6.430562120153684E-4</v>
      </c>
      <c r="AC53" s="47">
        <v>4.3659292156140544E-4</v>
      </c>
      <c r="AD53" s="47">
        <v>8.6264221528750814E-5</v>
      </c>
      <c r="AE53" s="48">
        <v>7.3321985983384129E-4</v>
      </c>
      <c r="AF53" s="46">
        <v>0</v>
      </c>
      <c r="AG53" s="47">
        <v>6.636841978308293E-3</v>
      </c>
      <c r="AH53" s="47">
        <v>1.1012933496250599E-2</v>
      </c>
      <c r="AI53" s="48">
        <v>9.4775706147565992E-3</v>
      </c>
      <c r="AJ53" s="72">
        <v>1.1873440504980863E-2</v>
      </c>
    </row>
    <row r="54" spans="1:36" x14ac:dyDescent="0.3">
      <c r="A54" s="1" t="s">
        <v>96</v>
      </c>
      <c r="B54" s="61" t="s">
        <v>102</v>
      </c>
      <c r="C54" s="46">
        <v>0.34744240989469044</v>
      </c>
      <c r="D54" s="47">
        <v>4.6159101206029798E-2</v>
      </c>
      <c r="E54" s="47">
        <v>0.14301851666732746</v>
      </c>
      <c r="F54" s="47">
        <v>0.12628124264523793</v>
      </c>
      <c r="G54" s="48">
        <v>0.22231374725267919</v>
      </c>
      <c r="H54" s="46">
        <v>2.6711100546863868E-2</v>
      </c>
      <c r="I54" s="47">
        <v>9.4032114458040897E-2</v>
      </c>
      <c r="J54" s="47">
        <v>1.5444070817535833E-2</v>
      </c>
      <c r="K54" s="47">
        <v>5.2648003616004059E-2</v>
      </c>
      <c r="L54" s="48">
        <v>1.8903123904172949E-2</v>
      </c>
      <c r="M54" s="46">
        <v>7.83847984918528E-3</v>
      </c>
      <c r="N54" s="47">
        <v>0</v>
      </c>
      <c r="O54" s="47">
        <v>3.8129173538124957E-3</v>
      </c>
      <c r="P54" s="47">
        <v>2.5358730117928111E-2</v>
      </c>
      <c r="Q54" s="48">
        <v>4.9023296556181669E-3</v>
      </c>
      <c r="R54" s="46">
        <v>7.3325411742360342E-4</v>
      </c>
      <c r="S54" s="47">
        <v>2.6419750121586061E-3</v>
      </c>
      <c r="T54" s="47">
        <v>6.1537459497749492E-3</v>
      </c>
      <c r="U54" s="47">
        <v>1.8368199637226309E-3</v>
      </c>
      <c r="V54" s="48">
        <v>1.2902981842657416E-3</v>
      </c>
      <c r="W54" s="46">
        <v>8.3206308447196823E-4</v>
      </c>
      <c r="X54" s="47">
        <v>2.6194981683869498E-3</v>
      </c>
      <c r="Y54" s="47">
        <v>1.0085813230432878E-3</v>
      </c>
      <c r="Z54" s="47">
        <v>9.0992437788923889E-4</v>
      </c>
      <c r="AA54" s="47">
        <v>2.8724861668065401E-4</v>
      </c>
      <c r="AB54" s="47">
        <v>3.3146427499519823E-4</v>
      </c>
      <c r="AC54" s="47">
        <v>5.1463184263355265E-4</v>
      </c>
      <c r="AD54" s="47">
        <v>0</v>
      </c>
      <c r="AE54" s="48">
        <v>8.0425253536292238E-4</v>
      </c>
      <c r="AF54" s="46">
        <v>9.3607153210593767E-4</v>
      </c>
      <c r="AG54" s="47">
        <v>2.1527428142972126E-3</v>
      </c>
      <c r="AH54" s="47">
        <v>6.6931296048234959E-3</v>
      </c>
      <c r="AI54" s="48">
        <v>4.7055354425150579E-3</v>
      </c>
      <c r="AJ54" s="72">
        <v>9.9737525784963765E-3</v>
      </c>
    </row>
    <row r="55" spans="1:36" x14ac:dyDescent="0.3">
      <c r="A55" s="1" t="s">
        <v>96</v>
      </c>
      <c r="B55" s="61" t="s">
        <v>103</v>
      </c>
      <c r="C55" s="46">
        <v>4.2003508897609045E-2</v>
      </c>
      <c r="D55" s="47">
        <v>9.0872891243317933E-2</v>
      </c>
      <c r="E55" s="47">
        <v>0.22271810574816681</v>
      </c>
      <c r="F55" s="47">
        <v>1.2686365198610841E-2</v>
      </c>
      <c r="G55" s="48">
        <v>0.13962704607287077</v>
      </c>
      <c r="H55" s="46">
        <v>1.7695703934809171E-2</v>
      </c>
      <c r="I55" s="47">
        <v>4.512583247442805E-2</v>
      </c>
      <c r="J55" s="47">
        <v>7.5039907320624943E-3</v>
      </c>
      <c r="K55" s="47">
        <v>0</v>
      </c>
      <c r="L55" s="48">
        <v>1.2452940105152127E-2</v>
      </c>
      <c r="M55" s="46">
        <v>5.1205594572137454E-3</v>
      </c>
      <c r="N55" s="47">
        <v>5.543308359864741E-2</v>
      </c>
      <c r="O55" s="47">
        <v>3.1469055470792939E-3</v>
      </c>
      <c r="P55" s="47">
        <v>2.3002722915834509E-3</v>
      </c>
      <c r="Q55" s="48">
        <v>3.8698640142955571E-3</v>
      </c>
      <c r="R55" s="46">
        <v>7.3637341801297202E-4</v>
      </c>
      <c r="S55" s="47">
        <v>0</v>
      </c>
      <c r="T55" s="47">
        <v>2.29455848154287E-4</v>
      </c>
      <c r="U55" s="47">
        <v>5.7910020744157838E-4</v>
      </c>
      <c r="V55" s="48">
        <v>6.5631054911855055E-4</v>
      </c>
      <c r="W55" s="46">
        <v>4.4167089410951566E-4</v>
      </c>
      <c r="X55" s="47">
        <v>0</v>
      </c>
      <c r="Y55" s="47">
        <v>3.7252227257378952E-4</v>
      </c>
      <c r="Z55" s="47">
        <v>1.0273758406424999E-3</v>
      </c>
      <c r="AA55" s="47">
        <v>1.3697939528071576E-3</v>
      </c>
      <c r="AB55" s="47">
        <v>4.4327734386715047E-4</v>
      </c>
      <c r="AC55" s="47">
        <v>2.1850525887714942E-4</v>
      </c>
      <c r="AD55" s="47">
        <v>0</v>
      </c>
      <c r="AE55" s="48">
        <v>4.4605622854344997E-4</v>
      </c>
      <c r="AF55" s="46">
        <v>0</v>
      </c>
      <c r="AG55" s="47">
        <v>2.1217900261009037E-3</v>
      </c>
      <c r="AH55" s="47">
        <v>7.7046153356546505E-3</v>
      </c>
      <c r="AI55" s="48">
        <v>4.604993916686468E-3</v>
      </c>
      <c r="AJ55" s="72">
        <v>5.8160842460216111E-3</v>
      </c>
    </row>
    <row r="56" spans="1:36" x14ac:dyDescent="0.3">
      <c r="A56" s="1" t="s">
        <v>96</v>
      </c>
      <c r="B56" s="61" t="s">
        <v>104</v>
      </c>
      <c r="C56" s="46">
        <v>3.0988370079617283E-2</v>
      </c>
      <c r="D56" s="47">
        <v>2.1599602745516228E-2</v>
      </c>
      <c r="E56" s="47">
        <v>8.0318259720221843E-2</v>
      </c>
      <c r="F56" s="47">
        <v>0.11235362802902105</v>
      </c>
      <c r="G56" s="48">
        <v>6.1167035522218943E-2</v>
      </c>
      <c r="H56" s="46">
        <v>1.861652508071715E-2</v>
      </c>
      <c r="I56" s="47">
        <v>4.8015643520505202E-3</v>
      </c>
      <c r="J56" s="47">
        <v>8.5199812189194479E-3</v>
      </c>
      <c r="K56" s="47">
        <v>0</v>
      </c>
      <c r="L56" s="48">
        <v>1.2135150542176339E-2</v>
      </c>
      <c r="M56" s="46">
        <v>4.6119841208692221E-3</v>
      </c>
      <c r="N56" s="47">
        <v>0</v>
      </c>
      <c r="O56" s="47">
        <v>2.9018174778169532E-3</v>
      </c>
      <c r="P56" s="47">
        <v>0</v>
      </c>
      <c r="Q56" s="48">
        <v>3.5985373014564832E-3</v>
      </c>
      <c r="R56" s="46">
        <v>7.1605199049562388E-4</v>
      </c>
      <c r="S56" s="47">
        <v>0</v>
      </c>
      <c r="T56" s="47">
        <v>6.6144209893902704E-4</v>
      </c>
      <c r="U56" s="47">
        <v>4.4676231171576324E-4</v>
      </c>
      <c r="V56" s="48">
        <v>6.3100237675844516E-4</v>
      </c>
      <c r="W56" s="46">
        <v>6.4689081958240358E-4</v>
      </c>
      <c r="X56" s="47">
        <v>0</v>
      </c>
      <c r="Y56" s="47">
        <v>6.631589616455289E-4</v>
      </c>
      <c r="Z56" s="47">
        <v>2.1144637838553587E-3</v>
      </c>
      <c r="AA56" s="47">
        <v>7.5775604324048763E-4</v>
      </c>
      <c r="AB56" s="47">
        <v>6.5266205298521098E-4</v>
      </c>
      <c r="AC56" s="47">
        <v>1.7339476781633777E-4</v>
      </c>
      <c r="AD56" s="47">
        <v>1.7093820737894264E-4</v>
      </c>
      <c r="AE56" s="48">
        <v>5.5850054459616284E-4</v>
      </c>
      <c r="AF56" s="46">
        <v>0</v>
      </c>
      <c r="AG56" s="47">
        <v>5.368301966886581E-3</v>
      </c>
      <c r="AH56" s="47">
        <v>1.052347400433646E-2</v>
      </c>
      <c r="AI56" s="48">
        <v>7.8858928314287369E-3</v>
      </c>
      <c r="AJ56" s="72">
        <v>3.9528234554574012E-3</v>
      </c>
    </row>
    <row r="57" spans="1:36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6.8692838918869098E-2</v>
      </c>
      <c r="F57" s="47">
        <v>2.3488653660821965E-2</v>
      </c>
      <c r="G57" s="48">
        <v>6.2580431725162672E-2</v>
      </c>
      <c r="H57" s="46">
        <v>1.6103334073204061E-2</v>
      </c>
      <c r="I57" s="47">
        <v>7.8885100017040011E-3</v>
      </c>
      <c r="J57" s="47">
        <v>1.0442498430648881E-2</v>
      </c>
      <c r="K57" s="47">
        <v>0</v>
      </c>
      <c r="L57" s="48">
        <v>1.2506028104226503E-2</v>
      </c>
      <c r="M57" s="46">
        <v>3.6054927749628232E-3</v>
      </c>
      <c r="N57" s="47">
        <v>0</v>
      </c>
      <c r="O57" s="47">
        <v>1.895356324355079E-3</v>
      </c>
      <c r="P57" s="47">
        <v>0</v>
      </c>
      <c r="Q57" s="48">
        <v>2.6446124781071001E-3</v>
      </c>
      <c r="R57" s="46">
        <v>3.9012883420726783E-4</v>
      </c>
      <c r="S57" s="47">
        <v>0</v>
      </c>
      <c r="T57" s="47">
        <v>0</v>
      </c>
      <c r="U57" s="47">
        <v>2.6614887825198836E-3</v>
      </c>
      <c r="V57" s="48">
        <v>1.1400371173924491E-3</v>
      </c>
      <c r="W57" s="46">
        <v>6.3140550582681102E-4</v>
      </c>
      <c r="X57" s="47">
        <v>1.0058416498813551E-3</v>
      </c>
      <c r="Y57" s="47">
        <v>1.5665462778374013E-4</v>
      </c>
      <c r="Z57" s="47">
        <v>2.6814948505073572E-3</v>
      </c>
      <c r="AA57" s="47">
        <v>1.2005581075277766E-3</v>
      </c>
      <c r="AB57" s="47">
        <v>3.8278374215383539E-4</v>
      </c>
      <c r="AC57" s="47">
        <v>2.1836547648213799E-4</v>
      </c>
      <c r="AD57" s="47">
        <v>3.9675199930561387E-5</v>
      </c>
      <c r="AE57" s="48">
        <v>4.1393469039166758E-4</v>
      </c>
      <c r="AF57" s="46">
        <v>0</v>
      </c>
      <c r="AG57" s="47">
        <v>4.940986945409849E-3</v>
      </c>
      <c r="AH57" s="47">
        <v>8.4087880188094578E-3</v>
      </c>
      <c r="AI57" s="48">
        <v>6.7207204209534261E-3</v>
      </c>
      <c r="AJ57" s="72">
        <v>3.9392056416759228E-3</v>
      </c>
    </row>
    <row r="58" spans="1:36" x14ac:dyDescent="0.3">
      <c r="A58" s="1" t="s">
        <v>96</v>
      </c>
      <c r="B58" s="61" t="s">
        <v>106</v>
      </c>
      <c r="C58" s="46">
        <v>2.3532384622932785E-2</v>
      </c>
      <c r="D58" s="47">
        <v>2.4222802863409047E-2</v>
      </c>
      <c r="E58" s="47">
        <v>1.8607764187189089E-2</v>
      </c>
      <c r="F58" s="47">
        <v>0</v>
      </c>
      <c r="G58" s="48">
        <v>1.9371078644675997E-2</v>
      </c>
      <c r="H58" s="46">
        <v>3.1166350458463769E-2</v>
      </c>
      <c r="I58" s="47">
        <v>2.0040072860563595E-2</v>
      </c>
      <c r="J58" s="47">
        <v>1.6599814407971841E-2</v>
      </c>
      <c r="K58" s="47">
        <v>0</v>
      </c>
      <c r="L58" s="48">
        <v>2.3034830767755147E-2</v>
      </c>
      <c r="M58" s="46">
        <v>3.8695523017881011E-3</v>
      </c>
      <c r="N58" s="47">
        <v>0</v>
      </c>
      <c r="O58" s="47">
        <v>2.3001189703205057E-3</v>
      </c>
      <c r="P58" s="47">
        <v>0</v>
      </c>
      <c r="Q58" s="48">
        <v>2.7280291159254705E-3</v>
      </c>
      <c r="R58" s="46">
        <v>2.049648675603389E-3</v>
      </c>
      <c r="S58" s="47">
        <v>0</v>
      </c>
      <c r="T58" s="47">
        <v>1.2147131909628849E-3</v>
      </c>
      <c r="U58" s="47">
        <v>7.0688981558702298E-4</v>
      </c>
      <c r="V58" s="48">
        <v>1.64141006685853E-3</v>
      </c>
      <c r="W58" s="46">
        <v>7.6605453281300201E-4</v>
      </c>
      <c r="X58" s="47">
        <v>1.2826276042665501E-2</v>
      </c>
      <c r="Y58" s="47">
        <v>1.2212908290071553E-3</v>
      </c>
      <c r="Z58" s="47">
        <v>3.6869069009529002E-3</v>
      </c>
      <c r="AA58" s="47">
        <v>1.1652233571906392E-3</v>
      </c>
      <c r="AB58" s="47">
        <v>0</v>
      </c>
      <c r="AC58" s="47">
        <v>5.1099633411335731E-4</v>
      </c>
      <c r="AD58" s="47">
        <v>1.6932854350578334E-3</v>
      </c>
      <c r="AE58" s="48">
        <v>8.9928294974711868E-4</v>
      </c>
      <c r="AF58" s="46">
        <v>0</v>
      </c>
      <c r="AG58" s="47">
        <v>9.9666147838678235E-3</v>
      </c>
      <c r="AH58" s="47">
        <v>9.9413678365275066E-3</v>
      </c>
      <c r="AI58" s="48">
        <v>9.9541532915144691E-3</v>
      </c>
      <c r="AJ58" s="72">
        <v>3.9935384072482842E-3</v>
      </c>
    </row>
    <row r="59" spans="1:36" x14ac:dyDescent="0.3">
      <c r="A59" s="1" t="s">
        <v>107</v>
      </c>
      <c r="B59" s="61" t="s">
        <v>108</v>
      </c>
      <c r="C59" s="46">
        <v>1</v>
      </c>
      <c r="D59" s="47">
        <v>0</v>
      </c>
      <c r="E59" s="47">
        <v>6.1210247809084288E-2</v>
      </c>
      <c r="F59" s="47">
        <v>3.8153903467466596E-2</v>
      </c>
      <c r="G59" s="48">
        <v>5.7691321183742192E-2</v>
      </c>
      <c r="H59" s="46">
        <v>3.1316088783527395E-2</v>
      </c>
      <c r="I59" s="47">
        <v>2.037140757026705E-2</v>
      </c>
      <c r="J59" s="47">
        <v>6.1234870059997523E-3</v>
      </c>
      <c r="K59" s="47">
        <v>0</v>
      </c>
      <c r="L59" s="48">
        <v>1.3026359730455973E-2</v>
      </c>
      <c r="M59" s="46">
        <v>3.1985914081878522E-3</v>
      </c>
      <c r="N59" s="47">
        <v>0</v>
      </c>
      <c r="O59" s="47">
        <v>1.7368325639726268E-3</v>
      </c>
      <c r="P59" s="47">
        <v>6.1582198074471364E-4</v>
      </c>
      <c r="Q59" s="48">
        <v>2.1620605162973616E-3</v>
      </c>
      <c r="R59" s="46">
        <v>9.2827470086770131E-4</v>
      </c>
      <c r="S59" s="47">
        <v>6.2286932542808399E-3</v>
      </c>
      <c r="T59" s="47">
        <v>6.9068747174648466E-3</v>
      </c>
      <c r="U59" s="47">
        <v>5.9909754835024253E-4</v>
      </c>
      <c r="V59" s="48">
        <v>8.6640769411102053E-4</v>
      </c>
      <c r="W59" s="46">
        <v>3.596328322537584E-4</v>
      </c>
      <c r="X59" s="47">
        <v>4.979692316191533E-3</v>
      </c>
      <c r="Y59" s="47">
        <v>3.2140340328340293E-4</v>
      </c>
      <c r="Z59" s="47">
        <v>3.9826295147858172E-4</v>
      </c>
      <c r="AA59" s="47">
        <v>1.8430164875727929E-4</v>
      </c>
      <c r="AB59" s="47">
        <v>2.5683690083902739E-5</v>
      </c>
      <c r="AC59" s="47">
        <v>8.9441199015819368E-5</v>
      </c>
      <c r="AD59" s="47">
        <v>0</v>
      </c>
      <c r="AE59" s="48">
        <v>2.9905880963880798E-4</v>
      </c>
      <c r="AF59" s="46">
        <v>0</v>
      </c>
      <c r="AG59" s="47">
        <v>8.7572909975986244E-3</v>
      </c>
      <c r="AH59" s="47">
        <v>7.8173879108505984E-3</v>
      </c>
      <c r="AI59" s="48">
        <v>7.9943346040508186E-3</v>
      </c>
      <c r="AJ59" s="72">
        <v>3.8601861765105287E-3</v>
      </c>
    </row>
    <row r="60" spans="1:36" x14ac:dyDescent="0.3">
      <c r="A60" s="1" t="s">
        <v>107</v>
      </c>
      <c r="B60" s="61" t="s">
        <v>109</v>
      </c>
      <c r="C60" s="46">
        <v>3.5293853323591494E-2</v>
      </c>
      <c r="D60" s="47">
        <v>2.6042200785102183E-2</v>
      </c>
      <c r="E60" s="47">
        <v>0.11563429295984819</v>
      </c>
      <c r="F60" s="47">
        <v>8.2971988314531869E-2</v>
      </c>
      <c r="G60" s="48">
        <v>7.3231647224664881E-2</v>
      </c>
      <c r="H60" s="46">
        <v>7.4667531962020681E-3</v>
      </c>
      <c r="I60" s="47">
        <v>6.8146589330111626E-2</v>
      </c>
      <c r="J60" s="47">
        <v>4.9780780848664137E-3</v>
      </c>
      <c r="K60" s="47">
        <v>0</v>
      </c>
      <c r="L60" s="48">
        <v>5.9585244667993758E-3</v>
      </c>
      <c r="M60" s="46">
        <v>3.8304615914252784E-3</v>
      </c>
      <c r="N60" s="47">
        <v>0</v>
      </c>
      <c r="O60" s="47">
        <v>3.583248293087198E-3</v>
      </c>
      <c r="P60" s="47">
        <v>0</v>
      </c>
      <c r="Q60" s="48">
        <v>3.6349384026038312E-3</v>
      </c>
      <c r="R60" s="46">
        <v>9.9169662892078397E-4</v>
      </c>
      <c r="S60" s="47">
        <v>0</v>
      </c>
      <c r="T60" s="47">
        <v>0</v>
      </c>
      <c r="U60" s="47">
        <v>1.3910251785201125E-3</v>
      </c>
      <c r="V60" s="48">
        <v>1.0835128906222118E-3</v>
      </c>
      <c r="W60" s="46">
        <v>1.7186178702507457E-4</v>
      </c>
      <c r="X60" s="47">
        <v>8.3017416772306254E-3</v>
      </c>
      <c r="Y60" s="47">
        <v>6.9531808535968373E-4</v>
      </c>
      <c r="Z60" s="47">
        <v>1.2876356590033327E-3</v>
      </c>
      <c r="AA60" s="47">
        <v>4.1865292583212694E-4</v>
      </c>
      <c r="AB60" s="47">
        <v>6.4508021643938944E-4</v>
      </c>
      <c r="AC60" s="47">
        <v>0</v>
      </c>
      <c r="AD60" s="47">
        <v>0</v>
      </c>
      <c r="AE60" s="48">
        <v>6.1633402985062865E-4</v>
      </c>
      <c r="AF60" s="46">
        <v>0</v>
      </c>
      <c r="AG60" s="47">
        <v>2.4781578638357036E-2</v>
      </c>
      <c r="AH60" s="47">
        <v>1.4681114202158157E-2</v>
      </c>
      <c r="AI60" s="48">
        <v>1.7268564524501328E-2</v>
      </c>
      <c r="AJ60" s="72">
        <v>5.5737508044827293E-3</v>
      </c>
    </row>
    <row r="61" spans="1:36" x14ac:dyDescent="0.3">
      <c r="A61" s="1" t="s">
        <v>110</v>
      </c>
      <c r="B61" s="61" t="s">
        <v>111</v>
      </c>
      <c r="C61" s="46">
        <v>3.4057661371144736E-2</v>
      </c>
      <c r="D61" s="47">
        <v>3.4758253665812477E-2</v>
      </c>
      <c r="E61" s="47">
        <v>7.9441956218700593E-2</v>
      </c>
      <c r="F61" s="47">
        <v>4.722923731116381E-2</v>
      </c>
      <c r="G61" s="48">
        <v>5.4968643021055627E-2</v>
      </c>
      <c r="H61" s="46">
        <v>4.3645808858986772E-2</v>
      </c>
      <c r="I61" s="47">
        <v>2.8536826365103095E-2</v>
      </c>
      <c r="J61" s="47">
        <v>1.1250133316957324E-2</v>
      </c>
      <c r="K61" s="47">
        <v>6.048211049727955E-2</v>
      </c>
      <c r="L61" s="48">
        <v>1.991574514171443E-2</v>
      </c>
      <c r="M61" s="46">
        <v>6.1248199863521693E-3</v>
      </c>
      <c r="N61" s="47">
        <v>0</v>
      </c>
      <c r="O61" s="47">
        <v>2.2472904998516972E-3</v>
      </c>
      <c r="P61" s="47">
        <v>0</v>
      </c>
      <c r="Q61" s="48">
        <v>3.1320676514438772E-3</v>
      </c>
      <c r="R61" s="46">
        <v>1.2747850867317744E-3</v>
      </c>
      <c r="S61" s="47">
        <v>1.90574935010897E-3</v>
      </c>
      <c r="T61" s="47">
        <v>5.0997133185823555E-3</v>
      </c>
      <c r="U61" s="47">
        <v>7.395478648934841E-4</v>
      </c>
      <c r="V61" s="48">
        <v>1.1980371642475031E-3</v>
      </c>
      <c r="W61" s="46">
        <v>3.0388838150093977E-4</v>
      </c>
      <c r="X61" s="47">
        <v>0</v>
      </c>
      <c r="Y61" s="47">
        <v>2.671804265783853E-4</v>
      </c>
      <c r="Z61" s="47">
        <v>0</v>
      </c>
      <c r="AA61" s="47">
        <v>3.8177994850014437E-4</v>
      </c>
      <c r="AB61" s="47">
        <v>0</v>
      </c>
      <c r="AC61" s="47">
        <v>0</v>
      </c>
      <c r="AD61" s="47">
        <v>0</v>
      </c>
      <c r="AE61" s="48">
        <v>2.5682935699542864E-4</v>
      </c>
      <c r="AF61" s="46">
        <v>0</v>
      </c>
      <c r="AG61" s="47">
        <v>1.0708595846758855E-2</v>
      </c>
      <c r="AH61" s="47">
        <v>1.3773646246803951E-2</v>
      </c>
      <c r="AI61" s="48">
        <v>1.2056388368913764E-2</v>
      </c>
      <c r="AJ61" s="72">
        <v>5.0868062662781889E-3</v>
      </c>
    </row>
    <row r="62" spans="1:36" x14ac:dyDescent="0.3">
      <c r="A62" s="1" t="s">
        <v>110</v>
      </c>
      <c r="B62" s="61" t="s">
        <v>112</v>
      </c>
      <c r="C62" s="46">
        <v>4.1934962981680077E-2</v>
      </c>
      <c r="D62" s="47">
        <v>4.3576189677547145E-2</v>
      </c>
      <c r="E62" s="47">
        <v>0.12690918905723886</v>
      </c>
      <c r="F62" s="47">
        <v>8.5072124049431486E-2</v>
      </c>
      <c r="G62" s="48">
        <v>8.3685922966752868E-2</v>
      </c>
      <c r="H62" s="46">
        <v>6.776805166144545E-2</v>
      </c>
      <c r="I62" s="47">
        <v>6.448992689674863E-3</v>
      </c>
      <c r="J62" s="47">
        <v>8.858922235562023E-3</v>
      </c>
      <c r="K62" s="47">
        <v>2.133134885984779E-2</v>
      </c>
      <c r="L62" s="48">
        <v>1.3932753040985686E-2</v>
      </c>
      <c r="M62" s="46">
        <v>4.9283040344371655E-3</v>
      </c>
      <c r="N62" s="47">
        <v>0</v>
      </c>
      <c r="O62" s="47">
        <v>1.5272333508192977E-3</v>
      </c>
      <c r="P62" s="47">
        <v>0</v>
      </c>
      <c r="Q62" s="48">
        <v>2.4767067742871942E-3</v>
      </c>
      <c r="R62" s="46">
        <v>1.127640695253271E-3</v>
      </c>
      <c r="S62" s="47">
        <v>0</v>
      </c>
      <c r="T62" s="47">
        <v>4.0999031274683477E-3</v>
      </c>
      <c r="U62" s="47">
        <v>6.9767622673349195E-4</v>
      </c>
      <c r="V62" s="48">
        <v>1.0896404681960499E-3</v>
      </c>
      <c r="W62" s="46">
        <v>1.5959269925872274E-4</v>
      </c>
      <c r="X62" s="47">
        <v>1.5903431968467146E-3</v>
      </c>
      <c r="Y62" s="47">
        <v>1.5443098162454524E-4</v>
      </c>
      <c r="Z62" s="47">
        <v>2.5519477279611178E-3</v>
      </c>
      <c r="AA62" s="47">
        <v>3.0341823499160285E-4</v>
      </c>
      <c r="AB62" s="47">
        <v>8.8514099694388863E-4</v>
      </c>
      <c r="AC62" s="47">
        <v>3.3700799025220118E-3</v>
      </c>
      <c r="AD62" s="47">
        <v>9.3513656147689746E-4</v>
      </c>
      <c r="AE62" s="48">
        <v>3.2956680534567854E-4</v>
      </c>
      <c r="AF62" s="46">
        <v>0</v>
      </c>
      <c r="AG62" s="47">
        <v>4.376430133476477E-3</v>
      </c>
      <c r="AH62" s="47">
        <v>4.5925855381936612E-3</v>
      </c>
      <c r="AI62" s="48">
        <v>4.5107628772672161E-3</v>
      </c>
      <c r="AJ62" s="72">
        <v>6.4365799453341768E-3</v>
      </c>
    </row>
    <row r="63" spans="1:36" x14ac:dyDescent="0.3">
      <c r="A63" s="1" t="s">
        <v>110</v>
      </c>
      <c r="B63" s="61" t="s">
        <v>113</v>
      </c>
      <c r="C63" s="46">
        <v>0.14974707051909747</v>
      </c>
      <c r="D63" s="47">
        <v>0.13287977715096419</v>
      </c>
      <c r="E63" s="47">
        <v>0.12943960637307847</v>
      </c>
      <c r="F63" s="47">
        <v>6.8049163272238353E-2</v>
      </c>
      <c r="G63" s="48">
        <v>0.1259342061860686</v>
      </c>
      <c r="H63" s="46">
        <v>1.0605374770705209E-2</v>
      </c>
      <c r="I63" s="47">
        <v>0</v>
      </c>
      <c r="J63" s="47">
        <v>7.7255799330294903E-3</v>
      </c>
      <c r="K63" s="47">
        <v>0</v>
      </c>
      <c r="L63" s="48">
        <v>8.3577906989736571E-3</v>
      </c>
      <c r="M63" s="46">
        <v>3.8515543382318428E-3</v>
      </c>
      <c r="N63" s="47">
        <v>0</v>
      </c>
      <c r="O63" s="47">
        <v>2.4526784026569211E-3</v>
      </c>
      <c r="P63" s="47">
        <v>0</v>
      </c>
      <c r="Q63" s="48">
        <v>2.9888302825377875E-3</v>
      </c>
      <c r="R63" s="46">
        <v>6.2686257391993258E-4</v>
      </c>
      <c r="S63" s="47">
        <v>0</v>
      </c>
      <c r="T63" s="47">
        <v>1.7750261364072688E-3</v>
      </c>
      <c r="U63" s="47">
        <v>8.5582984722278564E-4</v>
      </c>
      <c r="V63" s="48">
        <v>7.1746292511782228E-4</v>
      </c>
      <c r="W63" s="46">
        <v>2.5469834064103039E-3</v>
      </c>
      <c r="X63" s="47">
        <v>1.6051257000915242E-3</v>
      </c>
      <c r="Y63" s="47">
        <v>8.1279307302542156E-4</v>
      </c>
      <c r="Z63" s="47">
        <v>1.3664203020803426E-3</v>
      </c>
      <c r="AA63" s="47">
        <v>1.4631523997894329E-4</v>
      </c>
      <c r="AB63" s="47">
        <v>1.1760069187414968E-3</v>
      </c>
      <c r="AC63" s="47">
        <v>3.5288639294527122E-4</v>
      </c>
      <c r="AD63" s="47">
        <v>1.5677543647415259E-4</v>
      </c>
      <c r="AE63" s="48">
        <v>1.2876393089972032E-3</v>
      </c>
      <c r="AF63" s="46">
        <v>0</v>
      </c>
      <c r="AG63" s="47">
        <v>6.4532746981051234E-3</v>
      </c>
      <c r="AH63" s="47">
        <v>6.821063303968377E-3</v>
      </c>
      <c r="AI63" s="48">
        <v>5.4908701870209214E-3</v>
      </c>
      <c r="AJ63" s="72">
        <v>5.1781014851890227E-3</v>
      </c>
    </row>
    <row r="64" spans="1:36" x14ac:dyDescent="0.3">
      <c r="A64" s="1" t="s">
        <v>110</v>
      </c>
      <c r="B64" s="61" t="s">
        <v>114</v>
      </c>
      <c r="C64" s="46">
        <v>0.11833768090162747</v>
      </c>
      <c r="D64" s="47">
        <v>5.294031243160207E-2</v>
      </c>
      <c r="E64" s="47">
        <v>0.27653200501854397</v>
      </c>
      <c r="F64" s="47">
        <v>0</v>
      </c>
      <c r="G64" s="48">
        <v>0.11185137450340515</v>
      </c>
      <c r="H64" s="46">
        <v>0.18440768133086327</v>
      </c>
      <c r="I64" s="47">
        <v>0.34247934783354644</v>
      </c>
      <c r="J64" s="47">
        <v>1.4556982195769426E-2</v>
      </c>
      <c r="K64" s="47">
        <v>0</v>
      </c>
      <c r="L64" s="48">
        <v>6.9070482623036611E-2</v>
      </c>
      <c r="M64" s="46">
        <v>4.6717918671903211E-3</v>
      </c>
      <c r="N64" s="47">
        <v>0</v>
      </c>
      <c r="O64" s="47">
        <v>2.1435840890865684E-3</v>
      </c>
      <c r="P64" s="47">
        <v>0</v>
      </c>
      <c r="Q64" s="48">
        <v>3.2784248457910278E-3</v>
      </c>
      <c r="R64" s="46">
        <v>1.0621920452169049E-3</v>
      </c>
      <c r="S64" s="47">
        <v>0</v>
      </c>
      <c r="T64" s="47">
        <v>5.7244809563453004E-3</v>
      </c>
      <c r="U64" s="47">
        <v>1.1870865079664469E-3</v>
      </c>
      <c r="V64" s="48">
        <v>1.2230151021390477E-3</v>
      </c>
      <c r="W64" s="46">
        <v>6.462620881997306E-4</v>
      </c>
      <c r="X64" s="47">
        <v>0</v>
      </c>
      <c r="Y64" s="47">
        <v>1.7510204760006447E-4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2.6038196249027873E-4</v>
      </c>
      <c r="AF64" s="46">
        <v>0</v>
      </c>
      <c r="AG64" s="47">
        <v>1.3629540591544569E-2</v>
      </c>
      <c r="AH64" s="47">
        <v>1.2017221891459758E-2</v>
      </c>
      <c r="AI64" s="48">
        <v>1.2366202002019884E-2</v>
      </c>
      <c r="AJ64" s="72">
        <v>1.0578039996266133E-2</v>
      </c>
    </row>
    <row r="65" spans="1:36" x14ac:dyDescent="0.3">
      <c r="A65" s="1" t="s">
        <v>110</v>
      </c>
      <c r="B65" s="61" t="s">
        <v>115</v>
      </c>
      <c r="C65" s="46">
        <v>0.11867445988928119</v>
      </c>
      <c r="D65" s="47">
        <v>4.3041408051233729E-2</v>
      </c>
      <c r="E65" s="47">
        <v>0</v>
      </c>
      <c r="F65" s="47">
        <v>0</v>
      </c>
      <c r="G65" s="48">
        <v>0.11095769500021647</v>
      </c>
      <c r="H65" s="46">
        <v>6.6511335914404435E-3</v>
      </c>
      <c r="I65" s="47">
        <v>0</v>
      </c>
      <c r="J65" s="47">
        <v>7.3088398578358468E-3</v>
      </c>
      <c r="K65" s="47">
        <v>0</v>
      </c>
      <c r="L65" s="48">
        <v>7.0846722448671406E-3</v>
      </c>
      <c r="M65" s="46">
        <v>3.1534456314545787E-3</v>
      </c>
      <c r="N65" s="47">
        <v>0</v>
      </c>
      <c r="O65" s="47">
        <v>8.2341159191077074E-4</v>
      </c>
      <c r="P65" s="47">
        <v>5.5027667243015277E-3</v>
      </c>
      <c r="Q65" s="48">
        <v>2.0144773504095514E-3</v>
      </c>
      <c r="R65" s="46">
        <v>2.6279989506171726E-4</v>
      </c>
      <c r="S65" s="47">
        <v>0</v>
      </c>
      <c r="T65" s="47">
        <v>0</v>
      </c>
      <c r="U65" s="47">
        <v>1.4767556992501916E-3</v>
      </c>
      <c r="V65" s="48">
        <v>5.6306713897306742E-4</v>
      </c>
      <c r="W65" s="46">
        <v>4.8813957589104794E-5</v>
      </c>
      <c r="X65" s="47">
        <v>0</v>
      </c>
      <c r="Y65" s="47">
        <v>4.9709497178186365E-4</v>
      </c>
      <c r="Z65" s="47">
        <v>0</v>
      </c>
      <c r="AA65" s="47">
        <v>0</v>
      </c>
      <c r="AB65" s="47">
        <v>6.2480513321139528E-3</v>
      </c>
      <c r="AC65" s="47">
        <v>1.3122410273121025E-3</v>
      </c>
      <c r="AD65" s="47">
        <v>0</v>
      </c>
      <c r="AE65" s="48">
        <v>4.829078775452373E-4</v>
      </c>
      <c r="AF65" s="46">
        <v>0</v>
      </c>
      <c r="AG65" s="47">
        <v>0</v>
      </c>
      <c r="AH65" s="47">
        <v>1.449121891263171E-2</v>
      </c>
      <c r="AI65" s="48">
        <v>3.1569078999131978E-3</v>
      </c>
      <c r="AJ65" s="72">
        <v>4.5602505672618357E-3</v>
      </c>
    </row>
    <row r="66" spans="1:36" x14ac:dyDescent="0.3">
      <c r="A66" s="1" t="s">
        <v>116</v>
      </c>
      <c r="B66" s="61" t="s">
        <v>117</v>
      </c>
      <c r="C66" s="46">
        <v>5.159483585815227E-2</v>
      </c>
      <c r="D66" s="47">
        <v>4.4171601177059323E-2</v>
      </c>
      <c r="E66" s="47">
        <v>5.0977143227951306E-2</v>
      </c>
      <c r="F66" s="47">
        <v>1.9008278951068137E-2</v>
      </c>
      <c r="G66" s="48">
        <v>4.7143984031261882E-2</v>
      </c>
      <c r="H66" s="46">
        <v>6.8347637480790594E-3</v>
      </c>
      <c r="I66" s="47">
        <v>0</v>
      </c>
      <c r="J66" s="47">
        <v>6.7210006760593643E-3</v>
      </c>
      <c r="K66" s="47">
        <v>0</v>
      </c>
      <c r="L66" s="48">
        <v>6.649334293577956E-3</v>
      </c>
      <c r="M66" s="46">
        <v>3.7180804909393199E-3</v>
      </c>
      <c r="N66" s="47">
        <v>1.6675513738170715E-2</v>
      </c>
      <c r="O66" s="47">
        <v>2.1384033511473808E-3</v>
      </c>
      <c r="P66" s="47">
        <v>8.3386333256630137E-3</v>
      </c>
      <c r="Q66" s="48">
        <v>2.6494999474118946E-3</v>
      </c>
      <c r="R66" s="46">
        <v>1.5060622089409842E-3</v>
      </c>
      <c r="S66" s="47">
        <v>7.0896668002677025E-4</v>
      </c>
      <c r="T66" s="47">
        <v>1.15177188315533E-2</v>
      </c>
      <c r="U66" s="47">
        <v>9.2107388984061494E-4</v>
      </c>
      <c r="V66" s="48">
        <v>1.5840994862642427E-3</v>
      </c>
      <c r="W66" s="46">
        <v>6.067597781513486E-4</v>
      </c>
      <c r="X66" s="47">
        <v>2.3989192607593432E-3</v>
      </c>
      <c r="Y66" s="47">
        <v>5.8258556846619268E-4</v>
      </c>
      <c r="Z66" s="47">
        <v>2.5677717175697466E-3</v>
      </c>
      <c r="AA66" s="47">
        <v>1.1148106698017995E-3</v>
      </c>
      <c r="AB66" s="47">
        <v>7.0860571465039318E-4</v>
      </c>
      <c r="AC66" s="47">
        <v>5.932228311877417E-4</v>
      </c>
      <c r="AD66" s="47">
        <v>0</v>
      </c>
      <c r="AE66" s="48">
        <v>7.2393036009662614E-4</v>
      </c>
      <c r="AF66" s="46">
        <v>0</v>
      </c>
      <c r="AG66" s="47">
        <v>6.3572176701309963E-4</v>
      </c>
      <c r="AH66" s="47">
        <v>4.7926391329385486E-3</v>
      </c>
      <c r="AI66" s="48">
        <v>3.2789777883249598E-3</v>
      </c>
      <c r="AJ66" s="72">
        <v>3.6171378684697348E-3</v>
      </c>
    </row>
    <row r="67" spans="1:36" x14ac:dyDescent="0.3">
      <c r="A67" s="1" t="s">
        <v>116</v>
      </c>
      <c r="B67" s="61" t="s">
        <v>118</v>
      </c>
      <c r="C67" s="46">
        <v>5.8246813149179649E-2</v>
      </c>
      <c r="D67" s="47">
        <v>4.1620023197027449E-2</v>
      </c>
      <c r="E67" s="47">
        <v>0.17474925191480584</v>
      </c>
      <c r="F67" s="47">
        <v>4.6294321879038126E-2</v>
      </c>
      <c r="G67" s="48">
        <v>0.10009128271891814</v>
      </c>
      <c r="H67" s="46">
        <v>4.0222510656065469E-2</v>
      </c>
      <c r="I67" s="47">
        <v>2.8627154539002438E-3</v>
      </c>
      <c r="J67" s="47">
        <v>8.8971823498766849E-3</v>
      </c>
      <c r="K67" s="47">
        <v>2.4312926010084869E-2</v>
      </c>
      <c r="L67" s="48">
        <v>2.3130232725702013E-2</v>
      </c>
      <c r="M67" s="46">
        <v>3.0827848293096052E-3</v>
      </c>
      <c r="N67" s="47">
        <v>1.8684868032151653E-2</v>
      </c>
      <c r="O67" s="47">
        <v>2.0533839574259885E-3</v>
      </c>
      <c r="P67" s="47">
        <v>9.6966598023472909E-4</v>
      </c>
      <c r="Q67" s="48">
        <v>2.444954624666585E-3</v>
      </c>
      <c r="R67" s="46">
        <v>7.0217285827641818E-4</v>
      </c>
      <c r="S67" s="47">
        <v>0</v>
      </c>
      <c r="T67" s="47">
        <v>0</v>
      </c>
      <c r="U67" s="47">
        <v>1.5495547491527831E-3</v>
      </c>
      <c r="V67" s="48">
        <v>9.325910727125559E-4</v>
      </c>
      <c r="W67" s="46">
        <v>7.3881618897643047E-5</v>
      </c>
      <c r="X67" s="47">
        <v>0</v>
      </c>
      <c r="Y67" s="47">
        <v>5.8651804887766175E-4</v>
      </c>
      <c r="Z67" s="47">
        <v>9.1556421979244532E-4</v>
      </c>
      <c r="AA67" s="47">
        <v>3.8764423952284132E-4</v>
      </c>
      <c r="AB67" s="47">
        <v>3.0660298689735646E-5</v>
      </c>
      <c r="AC67" s="47">
        <v>0</v>
      </c>
      <c r="AD67" s="47">
        <v>0</v>
      </c>
      <c r="AE67" s="48">
        <v>4.0556203656673569E-4</v>
      </c>
      <c r="AF67" s="46">
        <v>0</v>
      </c>
      <c r="AG67" s="47">
        <v>4.8079366812882893E-3</v>
      </c>
      <c r="AH67" s="47">
        <v>8.2369547745877458E-3</v>
      </c>
      <c r="AI67" s="48">
        <v>3.4254022015033692E-3</v>
      </c>
      <c r="AJ67" s="72">
        <v>6.0616926258375212E-3</v>
      </c>
    </row>
    <row r="68" spans="1:36" x14ac:dyDescent="0.3">
      <c r="A68" s="1" t="s">
        <v>116</v>
      </c>
      <c r="B68" s="61" t="s">
        <v>119</v>
      </c>
      <c r="C68" s="46">
        <v>7.77797530155179E-2</v>
      </c>
      <c r="D68" s="47">
        <v>5.2970049401329079E-2</v>
      </c>
      <c r="E68" s="47">
        <v>0.10400742169635299</v>
      </c>
      <c r="F68" s="47">
        <v>8.3248648545298246E-2</v>
      </c>
      <c r="G68" s="48">
        <v>7.9629190293349042E-2</v>
      </c>
      <c r="H68" s="46">
        <v>2.4133919495733434E-2</v>
      </c>
      <c r="I68" s="47">
        <v>5.0149083366390353E-2</v>
      </c>
      <c r="J68" s="47">
        <v>1.1976117784711082E-2</v>
      </c>
      <c r="K68" s="47">
        <v>0.11817416927907866</v>
      </c>
      <c r="L68" s="48">
        <v>1.7839704475225131E-2</v>
      </c>
      <c r="M68" s="46">
        <v>7.169306158639005E-3</v>
      </c>
      <c r="N68" s="47">
        <v>5.4329846515000856E-2</v>
      </c>
      <c r="O68" s="47">
        <v>2.5600612635619789E-3</v>
      </c>
      <c r="P68" s="47">
        <v>2.5786665659788938E-3</v>
      </c>
      <c r="Q68" s="48">
        <v>4.7742535647854346E-3</v>
      </c>
      <c r="R68" s="46">
        <v>7.4835435857775778E-4</v>
      </c>
      <c r="S68" s="47">
        <v>2.3608225242825067E-4</v>
      </c>
      <c r="T68" s="47">
        <v>1.2618376658545519E-2</v>
      </c>
      <c r="U68" s="47">
        <v>3.116067980117718E-3</v>
      </c>
      <c r="V68" s="48">
        <v>1.6626588252296062E-3</v>
      </c>
      <c r="W68" s="46">
        <v>4.7802224570907834E-4</v>
      </c>
      <c r="X68" s="47">
        <v>3.1122798896598457E-3</v>
      </c>
      <c r="Y68" s="47">
        <v>8.5517594686924665E-4</v>
      </c>
      <c r="Z68" s="47">
        <v>9.6792900488557379E-4</v>
      </c>
      <c r="AA68" s="47">
        <v>9.6520226457476538E-4</v>
      </c>
      <c r="AB68" s="47">
        <v>1.8306099389282768E-4</v>
      </c>
      <c r="AC68" s="47">
        <v>2.8258719817252212E-4</v>
      </c>
      <c r="AD68" s="47">
        <v>2.7879009509174904E-3</v>
      </c>
      <c r="AE68" s="48">
        <v>7.5482989970336481E-4</v>
      </c>
      <c r="AF68" s="46">
        <v>0</v>
      </c>
      <c r="AG68" s="47">
        <v>6.9898433047017828E-3</v>
      </c>
      <c r="AH68" s="47">
        <v>1.2815532234240498E-2</v>
      </c>
      <c r="AI68" s="48">
        <v>1.0585522057563404E-2</v>
      </c>
      <c r="AJ68" s="72">
        <v>7.6056165276474847E-3</v>
      </c>
    </row>
    <row r="69" spans="1:36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7.1426875453909133E-2</v>
      </c>
      <c r="F69" s="47">
        <v>6.6097471837426286E-2</v>
      </c>
      <c r="G69" s="48">
        <v>7.0163980222797892E-2</v>
      </c>
      <c r="H69" s="46">
        <v>2.7065613781731876E-2</v>
      </c>
      <c r="I69" s="47">
        <v>1.6817602536701858E-2</v>
      </c>
      <c r="J69" s="47">
        <v>7.7337683341068986E-3</v>
      </c>
      <c r="K69" s="47">
        <v>0</v>
      </c>
      <c r="L69" s="48">
        <v>1.4547105450384715E-2</v>
      </c>
      <c r="M69" s="46">
        <v>7.8139055600368688E-3</v>
      </c>
      <c r="N69" s="47">
        <v>0</v>
      </c>
      <c r="O69" s="47">
        <v>3.6196191617131452E-3</v>
      </c>
      <c r="P69" s="47">
        <v>1.7787955255521605E-3</v>
      </c>
      <c r="Q69" s="48">
        <v>4.6932557442012635E-3</v>
      </c>
      <c r="R69" s="46">
        <v>1.1756037822996481E-3</v>
      </c>
      <c r="S69" s="47">
        <v>0</v>
      </c>
      <c r="T69" s="47">
        <v>2.4161368515137121E-3</v>
      </c>
      <c r="U69" s="47">
        <v>1.0375499075311026E-3</v>
      </c>
      <c r="V69" s="48">
        <v>1.1864432447769241E-3</v>
      </c>
      <c r="W69" s="46">
        <v>5.088924076216407E-4</v>
      </c>
      <c r="X69" s="47">
        <v>0</v>
      </c>
      <c r="Y69" s="47">
        <v>1.522410097713001E-3</v>
      </c>
      <c r="Z69" s="47">
        <v>3.86363609465215E-3</v>
      </c>
      <c r="AA69" s="47">
        <v>1.6312352327755443E-3</v>
      </c>
      <c r="AB69" s="47">
        <v>1.6949140464774248E-3</v>
      </c>
      <c r="AC69" s="47">
        <v>8.7584217251946838E-4</v>
      </c>
      <c r="AD69" s="47">
        <v>2.8867166335239071E-4</v>
      </c>
      <c r="AE69" s="48">
        <v>1.4332124528556895E-3</v>
      </c>
      <c r="AF69" s="46">
        <v>0</v>
      </c>
      <c r="AG69" s="47">
        <v>2.1663312608704868E-2</v>
      </c>
      <c r="AH69" s="47">
        <v>3.4843247107381641E-3</v>
      </c>
      <c r="AI69" s="48">
        <v>8.0752943067520823E-3</v>
      </c>
      <c r="AJ69" s="72">
        <v>4.9687683804895237E-3</v>
      </c>
    </row>
    <row r="70" spans="1:36" x14ac:dyDescent="0.3">
      <c r="A70" s="1" t="s">
        <v>116</v>
      </c>
      <c r="B70" s="61" t="s">
        <v>121</v>
      </c>
      <c r="C70" s="46">
        <v>1.6918347173146549E-2</v>
      </c>
      <c r="D70" s="47">
        <v>2.0864840451926537E-2</v>
      </c>
      <c r="E70" s="47">
        <v>0.17140109952137805</v>
      </c>
      <c r="F70" s="47">
        <v>4.1801523623407583E-2</v>
      </c>
      <c r="G70" s="48">
        <v>6.5522142464700103E-2</v>
      </c>
      <c r="H70" s="46">
        <v>1.1436557762982356E-2</v>
      </c>
      <c r="I70" s="47">
        <v>1.8565103981857244E-2</v>
      </c>
      <c r="J70" s="47">
        <v>5.6510163559293745E-3</v>
      </c>
      <c r="K70" s="47">
        <v>5.8758587586870388E-3</v>
      </c>
      <c r="L70" s="48">
        <v>7.7986554734707269E-3</v>
      </c>
      <c r="M70" s="46">
        <v>5.0950005947923791E-3</v>
      </c>
      <c r="N70" s="47">
        <v>0</v>
      </c>
      <c r="O70" s="47">
        <v>2.0254764277649637E-3</v>
      </c>
      <c r="P70" s="47">
        <v>1.9128111969411615E-3</v>
      </c>
      <c r="Q70" s="48">
        <v>3.1239600355341527E-3</v>
      </c>
      <c r="R70" s="46">
        <v>7.3091605502207746E-4</v>
      </c>
      <c r="S70" s="47">
        <v>2.5878958220553251E-3</v>
      </c>
      <c r="T70" s="47">
        <v>1.9477199487034269E-3</v>
      </c>
      <c r="U70" s="47">
        <v>1.099172091436753E-3</v>
      </c>
      <c r="V70" s="48">
        <v>8.7469995558930478E-4</v>
      </c>
      <c r="W70" s="46">
        <v>1.4955066198771308E-4</v>
      </c>
      <c r="X70" s="47">
        <v>9.4069635549980189E-4</v>
      </c>
      <c r="Y70" s="47">
        <v>5.7591083120625683E-4</v>
      </c>
      <c r="Z70" s="47">
        <v>3.6962422463458831E-4</v>
      </c>
      <c r="AA70" s="47">
        <v>0</v>
      </c>
      <c r="AB70" s="47">
        <v>0</v>
      </c>
      <c r="AC70" s="47">
        <v>0</v>
      </c>
      <c r="AD70" s="47">
        <v>0</v>
      </c>
      <c r="AE70" s="48">
        <v>3.6374773628278944E-4</v>
      </c>
      <c r="AF70" s="46">
        <v>0</v>
      </c>
      <c r="AG70" s="47">
        <v>2.1252008738570824E-3</v>
      </c>
      <c r="AH70" s="47">
        <v>5.2865204544112442E-3</v>
      </c>
      <c r="AI70" s="48">
        <v>2.3859338207289152E-3</v>
      </c>
      <c r="AJ70" s="72">
        <v>4.8563323530896639E-3</v>
      </c>
    </row>
    <row r="71" spans="1:36" x14ac:dyDescent="0.3">
      <c r="A71" s="1" t="s">
        <v>122</v>
      </c>
      <c r="B71" s="61" t="s">
        <v>123</v>
      </c>
      <c r="C71" s="46">
        <v>0.11320045454025741</v>
      </c>
      <c r="D71" s="47">
        <v>1.957642430760306E-2</v>
      </c>
      <c r="E71" s="47">
        <v>0.13463067869666878</v>
      </c>
      <c r="F71" s="47">
        <v>9.0450671032034271E-3</v>
      </c>
      <c r="G71" s="48">
        <v>0.10240212205371062</v>
      </c>
      <c r="H71" s="46">
        <v>1.9982388158310653E-2</v>
      </c>
      <c r="I71" s="47">
        <v>5.5999453780462879E-2</v>
      </c>
      <c r="J71" s="47">
        <v>1.4398914135131593E-3</v>
      </c>
      <c r="K71" s="47">
        <v>0</v>
      </c>
      <c r="L71" s="48">
        <v>9.7788677600561449E-3</v>
      </c>
      <c r="M71" s="46">
        <v>2.9532612346364318E-3</v>
      </c>
      <c r="N71" s="47">
        <v>4.8557899101914197E-3</v>
      </c>
      <c r="O71" s="47">
        <v>1.5494518225765681E-3</v>
      </c>
      <c r="P71" s="47">
        <v>2.1822699088032667E-3</v>
      </c>
      <c r="Q71" s="48">
        <v>2.1182306518380176E-3</v>
      </c>
      <c r="R71" s="46">
        <v>8.9657087424090142E-4</v>
      </c>
      <c r="S71" s="47">
        <v>3.5919153421343428E-3</v>
      </c>
      <c r="T71" s="47">
        <v>0</v>
      </c>
      <c r="U71" s="47">
        <v>1.0780819609776737E-4</v>
      </c>
      <c r="V71" s="48">
        <v>7.1193232124098767E-4</v>
      </c>
      <c r="W71" s="46">
        <v>6.1219779418354657E-5</v>
      </c>
      <c r="X71" s="47">
        <v>0</v>
      </c>
      <c r="Y71" s="47">
        <v>3.7322525030877114E-4</v>
      </c>
      <c r="Z71" s="47">
        <v>0</v>
      </c>
      <c r="AA71" s="47">
        <v>5.5932238895458502E-4</v>
      </c>
      <c r="AB71" s="47">
        <v>0</v>
      </c>
      <c r="AC71" s="47">
        <v>0</v>
      </c>
      <c r="AD71" s="47">
        <v>0</v>
      </c>
      <c r="AE71" s="48">
        <v>2.3419689328081162E-4</v>
      </c>
      <c r="AF71" s="46">
        <v>0</v>
      </c>
      <c r="AG71" s="47">
        <v>0</v>
      </c>
      <c r="AH71" s="47">
        <v>1.7905456114388925E-3</v>
      </c>
      <c r="AI71" s="48">
        <v>1.0856044014050145E-3</v>
      </c>
      <c r="AJ71" s="72">
        <v>6.0311958395915374E-3</v>
      </c>
    </row>
    <row r="72" spans="1:36" x14ac:dyDescent="0.3">
      <c r="A72" s="1" t="s">
        <v>122</v>
      </c>
      <c r="B72" s="61" t="s">
        <v>124</v>
      </c>
      <c r="C72" s="46">
        <v>0.17805824593288541</v>
      </c>
      <c r="D72" s="47">
        <v>4.6446985186414776E-2</v>
      </c>
      <c r="E72" s="47">
        <v>0.19048240039896763</v>
      </c>
      <c r="F72" s="47">
        <v>0.12808289870168774</v>
      </c>
      <c r="G72" s="48">
        <v>0.1660324629089322</v>
      </c>
      <c r="H72" s="46">
        <v>2.2056189003937673E-2</v>
      </c>
      <c r="I72" s="47">
        <v>3.8356796730818953E-2</v>
      </c>
      <c r="J72" s="47">
        <v>1.0416288611977633E-2</v>
      </c>
      <c r="K72" s="47">
        <v>0</v>
      </c>
      <c r="L72" s="48">
        <v>1.4211084649094563E-2</v>
      </c>
      <c r="M72" s="46">
        <v>3.4639612342049638E-3</v>
      </c>
      <c r="N72" s="47">
        <v>0</v>
      </c>
      <c r="O72" s="47">
        <v>1.0072883826746743E-3</v>
      </c>
      <c r="P72" s="47">
        <v>0</v>
      </c>
      <c r="Q72" s="48">
        <v>2.1216851813548139E-3</v>
      </c>
      <c r="R72" s="46">
        <v>2.7204315200902063E-4</v>
      </c>
      <c r="S72" s="47">
        <v>0</v>
      </c>
      <c r="T72" s="47">
        <v>0</v>
      </c>
      <c r="U72" s="47">
        <v>8.5585309847673529E-4</v>
      </c>
      <c r="V72" s="48">
        <v>4.4463839273054602E-4</v>
      </c>
      <c r="W72" s="46">
        <v>2.8262235887065439E-4</v>
      </c>
      <c r="X72" s="47">
        <v>0</v>
      </c>
      <c r="Y72" s="47">
        <v>1.5050394302147451E-4</v>
      </c>
      <c r="Z72" s="47">
        <v>2.4750756931773005E-3</v>
      </c>
      <c r="AA72" s="47">
        <v>0</v>
      </c>
      <c r="AB72" s="47">
        <v>0</v>
      </c>
      <c r="AC72" s="47">
        <v>0</v>
      </c>
      <c r="AD72" s="47">
        <v>0</v>
      </c>
      <c r="AE72" s="48">
        <v>2.1610185032553387E-4</v>
      </c>
      <c r="AF72" s="46">
        <v>0</v>
      </c>
      <c r="AG72" s="47">
        <v>1.0290080430091294E-2</v>
      </c>
      <c r="AH72" s="47">
        <v>9.7836416845444082E-3</v>
      </c>
      <c r="AI72" s="48">
        <v>9.3056509592028772E-3</v>
      </c>
      <c r="AJ72" s="72">
        <v>9.0583677985637424E-3</v>
      </c>
    </row>
    <row r="73" spans="1:36" x14ac:dyDescent="0.3">
      <c r="A73" s="1" t="s">
        <v>122</v>
      </c>
      <c r="B73" s="61" t="s">
        <v>125</v>
      </c>
      <c r="C73" s="46">
        <v>0.15476022903634215</v>
      </c>
      <c r="D73" s="47">
        <v>5.1031702578667335E-2</v>
      </c>
      <c r="E73" s="47">
        <v>0.25258536653256358</v>
      </c>
      <c r="F73" s="47">
        <v>0.29065136751365928</v>
      </c>
      <c r="G73" s="48">
        <v>0.17065289686504903</v>
      </c>
      <c r="H73" s="46">
        <v>1.9892395627938441E-2</v>
      </c>
      <c r="I73" s="47">
        <v>0</v>
      </c>
      <c r="J73" s="47">
        <v>1.0667462787606245E-2</v>
      </c>
      <c r="K73" s="47">
        <v>0</v>
      </c>
      <c r="L73" s="48">
        <v>1.3310392951138218E-2</v>
      </c>
      <c r="M73" s="46">
        <v>5.6822285391979867E-3</v>
      </c>
      <c r="N73" s="47">
        <v>5.2513445320328006E-2</v>
      </c>
      <c r="O73" s="47">
        <v>8.444385300370006E-4</v>
      </c>
      <c r="P73" s="47">
        <v>0</v>
      </c>
      <c r="Q73" s="48">
        <v>2.5445315986794125E-3</v>
      </c>
      <c r="R73" s="46">
        <v>5.7006574599918335E-4</v>
      </c>
      <c r="S73" s="47">
        <v>0</v>
      </c>
      <c r="T73" s="47">
        <v>0</v>
      </c>
      <c r="U73" s="47">
        <v>8.5791771983955735E-4</v>
      </c>
      <c r="V73" s="48">
        <v>6.6420336125434516E-4</v>
      </c>
      <c r="W73" s="46">
        <v>3.9859928150671217E-4</v>
      </c>
      <c r="X73" s="47">
        <v>4.1483094947330143E-3</v>
      </c>
      <c r="Y73" s="47">
        <v>4.591146249906179E-4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3.7313946483039757E-4</v>
      </c>
      <c r="AF73" s="46">
        <v>0</v>
      </c>
      <c r="AG73" s="47">
        <v>3.1603865388001612E-2</v>
      </c>
      <c r="AH73" s="47">
        <v>5.8401465460869205E-3</v>
      </c>
      <c r="AI73" s="48">
        <v>1.3408591049865019E-2</v>
      </c>
      <c r="AJ73" s="72">
        <v>1.0424092106430074E-2</v>
      </c>
    </row>
    <row r="74" spans="1:36" x14ac:dyDescent="0.3">
      <c r="A74" s="1" t="s">
        <v>122</v>
      </c>
      <c r="B74" s="61" t="s">
        <v>126</v>
      </c>
      <c r="C74" s="46">
        <v>0.16026792590844863</v>
      </c>
      <c r="D74" s="47">
        <v>1.6275421389708611E-2</v>
      </c>
      <c r="E74" s="47">
        <v>0.12452904259838156</v>
      </c>
      <c r="F74" s="47">
        <v>4.8203152752528178E-2</v>
      </c>
      <c r="G74" s="48">
        <v>0.13685986769269767</v>
      </c>
      <c r="H74" s="46">
        <v>7.8919072920458397E-2</v>
      </c>
      <c r="I74" s="47">
        <v>3.0227859133557678E-2</v>
      </c>
      <c r="J74" s="47">
        <v>1.0598371978214822E-2</v>
      </c>
      <c r="K74" s="47">
        <v>1.5508860728111465E-2</v>
      </c>
      <c r="L74" s="48">
        <v>2.7191785321147938E-2</v>
      </c>
      <c r="M74" s="46">
        <v>2.5907074023161902E-3</v>
      </c>
      <c r="N74" s="47">
        <v>0</v>
      </c>
      <c r="O74" s="47">
        <v>1.3177568667937561E-3</v>
      </c>
      <c r="P74" s="47">
        <v>7.7373793680824516E-4</v>
      </c>
      <c r="Q74" s="48">
        <v>1.8732200074743027E-3</v>
      </c>
      <c r="R74" s="46">
        <v>7.1661484235426747E-4</v>
      </c>
      <c r="S74" s="47">
        <v>0</v>
      </c>
      <c r="T74" s="47">
        <v>3.0934493129573418E-3</v>
      </c>
      <c r="U74" s="47">
        <v>1.4319892136341432E-3</v>
      </c>
      <c r="V74" s="48">
        <v>9.6641928143366212E-4</v>
      </c>
      <c r="W74" s="46">
        <v>5.3669116720642476E-4</v>
      </c>
      <c r="X74" s="47">
        <v>0</v>
      </c>
      <c r="Y74" s="47">
        <v>3.2766113872744227E-4</v>
      </c>
      <c r="Z74" s="47">
        <v>2.5889558158127221E-3</v>
      </c>
      <c r="AA74" s="47">
        <v>1.4657174645727971E-4</v>
      </c>
      <c r="AB74" s="47">
        <v>9.0431034712031601E-3</v>
      </c>
      <c r="AC74" s="47">
        <v>0</v>
      </c>
      <c r="AD74" s="47">
        <v>0</v>
      </c>
      <c r="AE74" s="48">
        <v>4.9275611408846384E-4</v>
      </c>
      <c r="AF74" s="46">
        <v>0</v>
      </c>
      <c r="AG74" s="47">
        <v>3.4179315707254625E-3</v>
      </c>
      <c r="AH74" s="47">
        <v>5.7539119401369843E-3</v>
      </c>
      <c r="AI74" s="48">
        <v>4.2375296628175234E-3</v>
      </c>
      <c r="AJ74" s="72">
        <v>8.684082319865654E-3</v>
      </c>
    </row>
    <row r="75" spans="1:36" x14ac:dyDescent="0.3">
      <c r="A75" s="1" t="s">
        <v>127</v>
      </c>
      <c r="B75" s="61" t="s">
        <v>128</v>
      </c>
      <c r="C75" s="46">
        <v>0.10811356934565609</v>
      </c>
      <c r="D75" s="47">
        <v>0</v>
      </c>
      <c r="E75" s="47">
        <v>8.7716188561731592E-2</v>
      </c>
      <c r="F75" s="47">
        <v>5.3177057521472247E-2</v>
      </c>
      <c r="G75" s="48">
        <v>9.3094523183207767E-2</v>
      </c>
      <c r="H75" s="46">
        <v>0.13482463670488626</v>
      </c>
      <c r="I75" s="47">
        <v>0.12162336505070065</v>
      </c>
      <c r="J75" s="47">
        <v>1.3648197655964202E-2</v>
      </c>
      <c r="K75" s="47">
        <v>8.942368866950311E-3</v>
      </c>
      <c r="L75" s="48">
        <v>5.491308771752678E-2</v>
      </c>
      <c r="M75" s="46">
        <v>4.4034384947477133E-3</v>
      </c>
      <c r="N75" s="47">
        <v>8.2264948241072607E-3</v>
      </c>
      <c r="O75" s="47">
        <v>1.3999290784959095E-3</v>
      </c>
      <c r="P75" s="47">
        <v>0</v>
      </c>
      <c r="Q75" s="48">
        <v>2.6184906121625158E-3</v>
      </c>
      <c r="R75" s="46">
        <v>1.6539146855037881E-3</v>
      </c>
      <c r="S75" s="47">
        <v>0</v>
      </c>
      <c r="T75" s="47">
        <v>1.1742395424224564E-3</v>
      </c>
      <c r="U75" s="47">
        <v>9.1182485179327544E-4</v>
      </c>
      <c r="V75" s="48">
        <v>1.224398142438525E-3</v>
      </c>
      <c r="W75" s="46">
        <v>4.5991891926535825E-4</v>
      </c>
      <c r="X75" s="47">
        <v>2.2853921643585405E-3</v>
      </c>
      <c r="Y75" s="47">
        <v>9.3889977441211482E-4</v>
      </c>
      <c r="Z75" s="47">
        <v>4.5708795118285883E-4</v>
      </c>
      <c r="AA75" s="47">
        <v>1.0551666553850036E-3</v>
      </c>
      <c r="AB75" s="47">
        <v>2.3365336597168135E-4</v>
      </c>
      <c r="AC75" s="47">
        <v>0</v>
      </c>
      <c r="AD75" s="47">
        <v>0</v>
      </c>
      <c r="AE75" s="48">
        <v>7.5596166366948502E-4</v>
      </c>
      <c r="AF75" s="46">
        <v>0</v>
      </c>
      <c r="AG75" s="47">
        <v>1.260129144060646E-2</v>
      </c>
      <c r="AH75" s="47">
        <v>1.9503522470739781E-3</v>
      </c>
      <c r="AI75" s="48">
        <v>4.0003068901586858E-3</v>
      </c>
      <c r="AJ75" s="72">
        <v>9.5273214907440826E-3</v>
      </c>
    </row>
    <row r="76" spans="1:36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0.30516594499681332</v>
      </c>
      <c r="F76" s="47">
        <v>0</v>
      </c>
      <c r="G76" s="48">
        <v>0.30516594499681332</v>
      </c>
      <c r="H76" s="46">
        <v>0.1168449069847762</v>
      </c>
      <c r="I76" s="47">
        <v>9.7304696114740574E-2</v>
      </c>
      <c r="J76" s="47">
        <v>2.64237871424754E-2</v>
      </c>
      <c r="K76" s="47">
        <v>0</v>
      </c>
      <c r="L76" s="48">
        <v>5.5655849716094073E-2</v>
      </c>
      <c r="M76" s="46">
        <v>4.684689350871264E-3</v>
      </c>
      <c r="N76" s="47">
        <v>0</v>
      </c>
      <c r="O76" s="47">
        <v>1.6372160524379645E-3</v>
      </c>
      <c r="P76" s="47">
        <v>3.2628186551028125E-3</v>
      </c>
      <c r="Q76" s="48">
        <v>2.9460421648516743E-3</v>
      </c>
      <c r="R76" s="46">
        <v>1.6935547229345058E-3</v>
      </c>
      <c r="S76" s="47">
        <v>0</v>
      </c>
      <c r="T76" s="47">
        <v>0</v>
      </c>
      <c r="U76" s="47">
        <v>4.1347191617918563E-4</v>
      </c>
      <c r="V76" s="48">
        <v>9.7383289430625275E-4</v>
      </c>
      <c r="W76" s="46">
        <v>1.3313189232277464E-3</v>
      </c>
      <c r="X76" s="47">
        <v>0</v>
      </c>
      <c r="Y76" s="47">
        <v>2.5082095210565014E-4</v>
      </c>
      <c r="Z76" s="47">
        <v>1.8052587856408496E-4</v>
      </c>
      <c r="AA76" s="47">
        <v>4.9617313780956208E-4</v>
      </c>
      <c r="AB76" s="47">
        <v>8.8322659735844554E-5</v>
      </c>
      <c r="AC76" s="47">
        <v>0</v>
      </c>
      <c r="AD76" s="47">
        <v>0</v>
      </c>
      <c r="AE76" s="48">
        <v>4.0734872751946316E-4</v>
      </c>
      <c r="AF76" s="46">
        <v>0</v>
      </c>
      <c r="AG76" s="47">
        <v>0</v>
      </c>
      <c r="AH76" s="47">
        <v>2.8331909925435684E-3</v>
      </c>
      <c r="AI76" s="48">
        <v>2.1976056874886424E-3</v>
      </c>
      <c r="AJ76" s="72">
        <v>1.2211154001739642E-2</v>
      </c>
    </row>
    <row r="77" spans="1:36" x14ac:dyDescent="0.3">
      <c r="A77" s="1" t="s">
        <v>130</v>
      </c>
      <c r="B77" s="61" t="s">
        <v>131</v>
      </c>
      <c r="C77" s="46">
        <v>4.6328033021347172E-2</v>
      </c>
      <c r="D77" s="47">
        <v>4.5948974304185493E-2</v>
      </c>
      <c r="E77" s="47">
        <v>0.28579883713380344</v>
      </c>
      <c r="F77" s="47">
        <v>9.458284525348705E-2</v>
      </c>
      <c r="G77" s="48">
        <v>0.16414332256102854</v>
      </c>
      <c r="H77" s="46">
        <v>1.9826737936902459E-2</v>
      </c>
      <c r="I77" s="47">
        <v>2.3547622335399195E-2</v>
      </c>
      <c r="J77" s="47">
        <v>7.031408241882189E-3</v>
      </c>
      <c r="K77" s="47">
        <v>0</v>
      </c>
      <c r="L77" s="48">
        <v>1.1641604636136744E-2</v>
      </c>
      <c r="M77" s="46">
        <v>5.2995851245456306E-3</v>
      </c>
      <c r="N77" s="47">
        <v>0</v>
      </c>
      <c r="O77" s="47">
        <v>3.4332852659491589E-3</v>
      </c>
      <c r="P77" s="47">
        <v>0</v>
      </c>
      <c r="Q77" s="48">
        <v>4.1280334566931197E-3</v>
      </c>
      <c r="R77" s="46">
        <v>4.6553267058913137E-4</v>
      </c>
      <c r="S77" s="47">
        <v>0</v>
      </c>
      <c r="T77" s="47">
        <v>1.6940784255045964E-2</v>
      </c>
      <c r="U77" s="47">
        <v>1.2807402656954457E-3</v>
      </c>
      <c r="V77" s="48">
        <v>6.3214847797338008E-4</v>
      </c>
      <c r="W77" s="46">
        <v>2.0552581882819719E-4</v>
      </c>
      <c r="X77" s="47">
        <v>0</v>
      </c>
      <c r="Y77" s="47">
        <v>1.4163771532173372E-3</v>
      </c>
      <c r="Z77" s="47">
        <v>1.5956017426176736E-2</v>
      </c>
      <c r="AA77" s="47">
        <v>5.0902673992459999E-4</v>
      </c>
      <c r="AB77" s="47">
        <v>2.4013418354954828E-4</v>
      </c>
      <c r="AC77" s="47">
        <v>0</v>
      </c>
      <c r="AD77" s="47">
        <v>0</v>
      </c>
      <c r="AE77" s="48">
        <v>1.6136009046181941E-3</v>
      </c>
      <c r="AF77" s="46">
        <v>0</v>
      </c>
      <c r="AG77" s="47">
        <v>0</v>
      </c>
      <c r="AH77" s="47">
        <v>8.405277786993598E-3</v>
      </c>
      <c r="AI77" s="48">
        <v>6.4808345409965787E-3</v>
      </c>
      <c r="AJ77" s="72">
        <v>1.1271994089655965E-2</v>
      </c>
    </row>
    <row r="78" spans="1:36" x14ac:dyDescent="0.3">
      <c r="A78" s="1" t="s">
        <v>130</v>
      </c>
      <c r="B78" s="61" t="s">
        <v>132</v>
      </c>
      <c r="C78" s="46">
        <v>4.7054886815033337E-2</v>
      </c>
      <c r="D78" s="47">
        <v>5.7158595390578992E-2</v>
      </c>
      <c r="E78" s="47">
        <v>0.11468652273351536</v>
      </c>
      <c r="F78" s="47">
        <v>3.1646234452043488E-2</v>
      </c>
      <c r="G78" s="48">
        <v>8.3744666495767034E-2</v>
      </c>
      <c r="H78" s="46">
        <v>3.3091960438676814E-2</v>
      </c>
      <c r="I78" s="47">
        <v>1.0435859723454425E-2</v>
      </c>
      <c r="J78" s="47">
        <v>1.3744818907315765E-2</v>
      </c>
      <c r="K78" s="47">
        <v>4.1619406303462572E-3</v>
      </c>
      <c r="L78" s="48">
        <v>1.8445988776000108E-2</v>
      </c>
      <c r="M78" s="46">
        <v>5.1932445788228998E-3</v>
      </c>
      <c r="N78" s="47">
        <v>9.4813030952147243E-2</v>
      </c>
      <c r="O78" s="47">
        <v>1.6815092262551319E-3</v>
      </c>
      <c r="P78" s="47">
        <v>0</v>
      </c>
      <c r="Q78" s="48">
        <v>2.828854375165763E-3</v>
      </c>
      <c r="R78" s="46">
        <v>1.2433295048449873E-3</v>
      </c>
      <c r="S78" s="47">
        <v>0</v>
      </c>
      <c r="T78" s="47">
        <v>7.5697032372113171E-3</v>
      </c>
      <c r="U78" s="47">
        <v>6.710278988414579E-4</v>
      </c>
      <c r="V78" s="48">
        <v>1.2721950934178564E-3</v>
      </c>
      <c r="W78" s="46">
        <v>6.2264704227823095E-5</v>
      </c>
      <c r="X78" s="47">
        <v>4.9134774650467518E-4</v>
      </c>
      <c r="Y78" s="47">
        <v>3.2049962230480114E-4</v>
      </c>
      <c r="Z78" s="47">
        <v>0</v>
      </c>
      <c r="AA78" s="47">
        <v>2.0692654763045408E-4</v>
      </c>
      <c r="AB78" s="47">
        <v>4.8842673955089228E-3</v>
      </c>
      <c r="AC78" s="47">
        <v>4.3314005135788311E-4</v>
      </c>
      <c r="AD78" s="47">
        <v>0</v>
      </c>
      <c r="AE78" s="48">
        <v>3.7297322931437312E-4</v>
      </c>
      <c r="AF78" s="46">
        <v>0</v>
      </c>
      <c r="AG78" s="47">
        <v>1.3738456332720338E-3</v>
      </c>
      <c r="AH78" s="47">
        <v>2.3056321643170175E-2</v>
      </c>
      <c r="AI78" s="48">
        <v>1.4886184508847114E-2</v>
      </c>
      <c r="AJ78" s="72">
        <v>5.8511959133761716E-3</v>
      </c>
    </row>
    <row r="79" spans="1:36" x14ac:dyDescent="0.3">
      <c r="A79" s="1" t="s">
        <v>130</v>
      </c>
      <c r="B79" s="61" t="s">
        <v>133</v>
      </c>
      <c r="C79" s="46">
        <v>7.1737394366457971E-2</v>
      </c>
      <c r="D79" s="47">
        <v>0.13995051487899351</v>
      </c>
      <c r="E79" s="47">
        <v>0.30089175951504327</v>
      </c>
      <c r="F79" s="47">
        <v>0.1269670696461313</v>
      </c>
      <c r="G79" s="48">
        <v>0.17873385900128841</v>
      </c>
      <c r="H79" s="46">
        <v>1.1817588069766665E-2</v>
      </c>
      <c r="I79" s="47">
        <v>7.654388190065553E-2</v>
      </c>
      <c r="J79" s="47">
        <v>1.996290430871555E-2</v>
      </c>
      <c r="K79" s="47">
        <v>7.8727201497564653E-2</v>
      </c>
      <c r="L79" s="48">
        <v>2.0056209095378155E-2</v>
      </c>
      <c r="M79" s="46">
        <v>6.2572030383248132E-3</v>
      </c>
      <c r="N79" s="47">
        <v>0.17515800185464445</v>
      </c>
      <c r="O79" s="47">
        <v>4.4055335403170243E-3</v>
      </c>
      <c r="P79" s="47">
        <v>1.7914070231682831E-3</v>
      </c>
      <c r="Q79" s="48">
        <v>5.9737789695719747E-3</v>
      </c>
      <c r="R79" s="46">
        <v>1.2284351846373559E-3</v>
      </c>
      <c r="S79" s="47">
        <v>2.0762610525486101E-4</v>
      </c>
      <c r="T79" s="47">
        <v>1.6227500900659487E-2</v>
      </c>
      <c r="U79" s="47">
        <v>1.7734964804395636E-3</v>
      </c>
      <c r="V79" s="48">
        <v>1.8192725854170749E-3</v>
      </c>
      <c r="W79" s="46">
        <v>3.3456219944292322E-4</v>
      </c>
      <c r="X79" s="47">
        <v>7.3454619244781169E-4</v>
      </c>
      <c r="Y79" s="47">
        <v>7.2330374883569865E-4</v>
      </c>
      <c r="Z79" s="47">
        <v>0</v>
      </c>
      <c r="AA79" s="47">
        <v>1.458130657730788E-3</v>
      </c>
      <c r="AB79" s="47">
        <v>0</v>
      </c>
      <c r="AC79" s="47">
        <v>0</v>
      </c>
      <c r="AD79" s="47">
        <v>0</v>
      </c>
      <c r="AE79" s="48">
        <v>5.2387131563755274E-4</v>
      </c>
      <c r="AF79" s="46">
        <v>0</v>
      </c>
      <c r="AG79" s="47">
        <v>0</v>
      </c>
      <c r="AH79" s="47">
        <v>8.523184648545741E-3</v>
      </c>
      <c r="AI79" s="48">
        <v>7.4408235402452488E-3</v>
      </c>
      <c r="AJ79" s="72">
        <v>1.9654584477481786E-2</v>
      </c>
    </row>
    <row r="80" spans="1:36" x14ac:dyDescent="0.3">
      <c r="A80" s="1" t="s">
        <v>130</v>
      </c>
      <c r="B80" s="61" t="s">
        <v>134</v>
      </c>
      <c r="C80" s="46">
        <v>7.6114582934331459E-2</v>
      </c>
      <c r="D80" s="47">
        <v>1.5619906364642439E-2</v>
      </c>
      <c r="E80" s="47">
        <v>0.20177052973400547</v>
      </c>
      <c r="F80" s="47">
        <v>0.20036770333161644</v>
      </c>
      <c r="G80" s="48">
        <v>8.3733193021993543E-2</v>
      </c>
      <c r="H80" s="46">
        <v>4.7859173860783984E-2</v>
      </c>
      <c r="I80" s="47">
        <v>8.8449404308712527E-3</v>
      </c>
      <c r="J80" s="47">
        <v>1.1576571559652873E-2</v>
      </c>
      <c r="K80" s="47">
        <v>3.8895834886012004E-2</v>
      </c>
      <c r="L80" s="48">
        <v>2.4799763772000546E-2</v>
      </c>
      <c r="M80" s="46">
        <v>5.105258243534732E-3</v>
      </c>
      <c r="N80" s="47">
        <v>6.9301362951658604E-2</v>
      </c>
      <c r="O80" s="47">
        <v>1.3788844286564662E-3</v>
      </c>
      <c r="P80" s="47">
        <v>1.9768200147872447E-4</v>
      </c>
      <c r="Q80" s="48">
        <v>2.9087999270669021E-3</v>
      </c>
      <c r="R80" s="46">
        <v>1.2662317982937306E-3</v>
      </c>
      <c r="S80" s="47">
        <v>0</v>
      </c>
      <c r="T80" s="47">
        <v>4.570805234431874E-4</v>
      </c>
      <c r="U80" s="47">
        <v>1.1250429885274759E-3</v>
      </c>
      <c r="V80" s="48">
        <v>1.2202087457411004E-3</v>
      </c>
      <c r="W80" s="46">
        <v>4.0307055867002252E-4</v>
      </c>
      <c r="X80" s="47">
        <v>0</v>
      </c>
      <c r="Y80" s="47">
        <v>2.254245693174808E-4</v>
      </c>
      <c r="Z80" s="47">
        <v>1.43830027071396E-4</v>
      </c>
      <c r="AA80" s="47">
        <v>0</v>
      </c>
      <c r="AB80" s="47">
        <v>1.7650305533338046E-4</v>
      </c>
      <c r="AC80" s="47">
        <v>0</v>
      </c>
      <c r="AD80" s="47">
        <v>0</v>
      </c>
      <c r="AE80" s="48">
        <v>2.1143174511473604E-4</v>
      </c>
      <c r="AF80" s="46">
        <v>0</v>
      </c>
      <c r="AG80" s="47">
        <v>0</v>
      </c>
      <c r="AH80" s="47">
        <v>6.2593541714657591E-3</v>
      </c>
      <c r="AI80" s="48">
        <v>5.4631417622834112E-3</v>
      </c>
      <c r="AJ80" s="72">
        <v>7.5925920706919484E-3</v>
      </c>
    </row>
    <row r="81" spans="1:36" x14ac:dyDescent="0.3">
      <c r="A81" s="1" t="s">
        <v>130</v>
      </c>
      <c r="B81" s="61" t="s">
        <v>135</v>
      </c>
      <c r="C81" s="46">
        <v>0.10642311381456565</v>
      </c>
      <c r="D81" s="47">
        <v>0.10502928297573032</v>
      </c>
      <c r="E81" s="47">
        <v>0.23352467492255555</v>
      </c>
      <c r="F81" s="47">
        <v>7.7123471901000162E-2</v>
      </c>
      <c r="G81" s="48">
        <v>0.13028443123182762</v>
      </c>
      <c r="H81" s="46">
        <v>2.3749866839594295E-2</v>
      </c>
      <c r="I81" s="47">
        <v>2.3013840931557616E-2</v>
      </c>
      <c r="J81" s="47">
        <v>7.5810255948310186E-3</v>
      </c>
      <c r="K81" s="47">
        <v>7.1272147915790304E-3</v>
      </c>
      <c r="L81" s="48">
        <v>1.1671652892386203E-2</v>
      </c>
      <c r="M81" s="46">
        <v>7.7986435058462903E-3</v>
      </c>
      <c r="N81" s="47">
        <v>8.0111433143233539E-3</v>
      </c>
      <c r="O81" s="47">
        <v>1.4500856407682668E-3</v>
      </c>
      <c r="P81" s="47">
        <v>0</v>
      </c>
      <c r="Q81" s="48">
        <v>3.5358989356668417E-3</v>
      </c>
      <c r="R81" s="46">
        <v>2.0823914689847936E-3</v>
      </c>
      <c r="S81" s="47">
        <v>1.7029185799712733E-4</v>
      </c>
      <c r="T81" s="47">
        <v>4.2053002120712364E-4</v>
      </c>
      <c r="U81" s="47">
        <v>2.3157152364873526E-3</v>
      </c>
      <c r="V81" s="48">
        <v>2.0205855032971241E-3</v>
      </c>
      <c r="W81" s="46">
        <v>2.1873312800043513E-4</v>
      </c>
      <c r="X81" s="47">
        <v>6.7843277781287701E-4</v>
      </c>
      <c r="Y81" s="47">
        <v>2.834264589388074E-4</v>
      </c>
      <c r="Z81" s="47">
        <v>6.2324376873506507E-4</v>
      </c>
      <c r="AA81" s="47">
        <v>7.7962433404711747E-4</v>
      </c>
      <c r="AB81" s="47">
        <v>0</v>
      </c>
      <c r="AC81" s="47">
        <v>0</v>
      </c>
      <c r="AD81" s="47">
        <v>0</v>
      </c>
      <c r="AE81" s="48">
        <v>2.7681750172252383E-4</v>
      </c>
      <c r="AF81" s="46">
        <v>0</v>
      </c>
      <c r="AG81" s="47">
        <v>2.1741704613918744E-3</v>
      </c>
      <c r="AH81" s="47">
        <v>5.4803598648033589E-3</v>
      </c>
      <c r="AI81" s="48">
        <v>4.7414475240582501E-3</v>
      </c>
      <c r="AJ81" s="72">
        <v>8.0329425804022553E-3</v>
      </c>
    </row>
    <row r="82" spans="1:36" x14ac:dyDescent="0.3">
      <c r="A82" s="1" t="s">
        <v>136</v>
      </c>
      <c r="B82" s="61" t="s">
        <v>137</v>
      </c>
      <c r="C82" s="46">
        <v>2.0385559174492456E-2</v>
      </c>
      <c r="D82" s="47">
        <v>2.7271072192816274E-2</v>
      </c>
      <c r="E82" s="47">
        <v>3.5132148190090695E-2</v>
      </c>
      <c r="F82" s="47">
        <v>1.0384305115950064E-2</v>
      </c>
      <c r="G82" s="48">
        <v>2.6190181832291999E-2</v>
      </c>
      <c r="H82" s="46">
        <v>2.6134826287248739E-2</v>
      </c>
      <c r="I82" s="47">
        <v>2.7103666725051257E-2</v>
      </c>
      <c r="J82" s="47">
        <v>5.3453382843360623E-3</v>
      </c>
      <c r="K82" s="47">
        <v>4.2054207238212985E-3</v>
      </c>
      <c r="L82" s="48">
        <v>1.0130903509731332E-2</v>
      </c>
      <c r="M82" s="46">
        <v>5.4222228574335755E-3</v>
      </c>
      <c r="N82" s="47">
        <v>0</v>
      </c>
      <c r="O82" s="47">
        <v>3.2756653072048285E-3</v>
      </c>
      <c r="P82" s="47">
        <v>0</v>
      </c>
      <c r="Q82" s="48">
        <v>4.5993609586257467E-3</v>
      </c>
      <c r="R82" s="46">
        <v>6.5180112447435034E-4</v>
      </c>
      <c r="S82" s="47">
        <v>0</v>
      </c>
      <c r="T82" s="47">
        <v>8.8111592396490916E-4</v>
      </c>
      <c r="U82" s="47">
        <v>2.8259753304312311E-3</v>
      </c>
      <c r="V82" s="48">
        <v>1.1063182305735984E-3</v>
      </c>
      <c r="W82" s="46">
        <v>2.3956803817617181E-2</v>
      </c>
      <c r="X82" s="47">
        <v>6.5480044106180761E-4</v>
      </c>
      <c r="Y82" s="47">
        <v>2.7532037973246942E-3</v>
      </c>
      <c r="Z82" s="47">
        <v>3.0893007781149524E-3</v>
      </c>
      <c r="AA82" s="47">
        <v>1.4965717149656615E-3</v>
      </c>
      <c r="AB82" s="47">
        <v>8.6484786079775509E-4</v>
      </c>
      <c r="AC82" s="47">
        <v>6.9919521736383613E-4</v>
      </c>
      <c r="AD82" s="47">
        <v>1.9360174011625697E-4</v>
      </c>
      <c r="AE82" s="48">
        <v>2.8176999940881177E-3</v>
      </c>
      <c r="AF82" s="46">
        <v>0</v>
      </c>
      <c r="AG82" s="47">
        <v>0</v>
      </c>
      <c r="AH82" s="47">
        <v>2.4728036649140262E-3</v>
      </c>
      <c r="AI82" s="48">
        <v>2.019674453936767E-3</v>
      </c>
      <c r="AJ82" s="72">
        <v>5.2829807784569218E-3</v>
      </c>
    </row>
    <row r="83" spans="1:36" x14ac:dyDescent="0.3">
      <c r="A83" s="1" t="s">
        <v>136</v>
      </c>
      <c r="B83" s="61" t="s">
        <v>138</v>
      </c>
      <c r="C83" s="46">
        <v>1.7577174231194426E-2</v>
      </c>
      <c r="D83" s="47">
        <v>1.5481723596055848E-2</v>
      </c>
      <c r="E83" s="47">
        <v>4.2016861810271283E-2</v>
      </c>
      <c r="F83" s="47">
        <v>2.4831846243728955E-2</v>
      </c>
      <c r="G83" s="48">
        <v>3.2342656104601471E-2</v>
      </c>
      <c r="H83" s="46">
        <v>1.2790233053736937E-2</v>
      </c>
      <c r="I83" s="47">
        <v>4.0178025040466116E-2</v>
      </c>
      <c r="J83" s="47">
        <v>1.4985943565794829E-2</v>
      </c>
      <c r="K83" s="47">
        <v>7.792303152319659E-3</v>
      </c>
      <c r="L83" s="48">
        <v>1.4984783577982552E-2</v>
      </c>
      <c r="M83" s="46">
        <v>5.9488823628424852E-3</v>
      </c>
      <c r="N83" s="47">
        <v>0</v>
      </c>
      <c r="O83" s="47">
        <v>2.0979710613284572E-3</v>
      </c>
      <c r="P83" s="47">
        <v>0</v>
      </c>
      <c r="Q83" s="48">
        <v>2.7901631586347217E-3</v>
      </c>
      <c r="R83" s="46">
        <v>9.019748462052446E-4</v>
      </c>
      <c r="S83" s="47">
        <v>0</v>
      </c>
      <c r="T83" s="47">
        <v>7.5102215735490894E-3</v>
      </c>
      <c r="U83" s="47">
        <v>7.1114180906426544E-4</v>
      </c>
      <c r="V83" s="48">
        <v>1.2615686889540169E-3</v>
      </c>
      <c r="W83" s="46">
        <v>5.4858135660075503E-4</v>
      </c>
      <c r="X83" s="47">
        <v>4.5591197210258255E-2</v>
      </c>
      <c r="Y83" s="47">
        <v>6.7801631298874184E-4</v>
      </c>
      <c r="Z83" s="47">
        <v>1.1415740082564721E-4</v>
      </c>
      <c r="AA83" s="47">
        <v>4.998209600709715E-4</v>
      </c>
      <c r="AB83" s="47">
        <v>5.8692682789601323E-4</v>
      </c>
      <c r="AC83" s="47">
        <v>0</v>
      </c>
      <c r="AD83" s="47">
        <v>0</v>
      </c>
      <c r="AE83" s="48">
        <v>6.6475648005614486E-4</v>
      </c>
      <c r="AF83" s="46">
        <v>0</v>
      </c>
      <c r="AG83" s="47">
        <v>5.253060615243688E-3</v>
      </c>
      <c r="AH83" s="47">
        <v>1.1123654708265415E-2</v>
      </c>
      <c r="AI83" s="48">
        <v>8.4237137235765765E-3</v>
      </c>
      <c r="AJ83" s="72">
        <v>4.5400837009230101E-3</v>
      </c>
    </row>
    <row r="84" spans="1:36" x14ac:dyDescent="0.3">
      <c r="A84" s="1" t="s">
        <v>136</v>
      </c>
      <c r="B84" s="61" t="s">
        <v>139</v>
      </c>
      <c r="C84" s="46">
        <v>1.6903605844103442E-2</v>
      </c>
      <c r="D84" s="47">
        <v>6.9538874295111394E-2</v>
      </c>
      <c r="E84" s="47">
        <v>5.664042988119445E-2</v>
      </c>
      <c r="F84" s="47">
        <v>2.5574522803385694E-2</v>
      </c>
      <c r="G84" s="48">
        <v>4.4533021848062272E-2</v>
      </c>
      <c r="H84" s="46">
        <v>6.9373153374808882E-3</v>
      </c>
      <c r="I84" s="47">
        <v>0</v>
      </c>
      <c r="J84" s="47">
        <v>6.8719387460279072E-3</v>
      </c>
      <c r="K84" s="47">
        <v>0</v>
      </c>
      <c r="L84" s="48">
        <v>6.835796948764624E-3</v>
      </c>
      <c r="M84" s="46">
        <v>5.2412190883521113E-3</v>
      </c>
      <c r="N84" s="47">
        <v>1.6655340414288854E-2</v>
      </c>
      <c r="O84" s="47">
        <v>2.0278737981713328E-3</v>
      </c>
      <c r="P84" s="47">
        <v>0</v>
      </c>
      <c r="Q84" s="48">
        <v>3.0173369562902503E-3</v>
      </c>
      <c r="R84" s="46">
        <v>4.3715388429329556E-4</v>
      </c>
      <c r="S84" s="47">
        <v>0</v>
      </c>
      <c r="T84" s="47">
        <v>3.4205776017861892E-3</v>
      </c>
      <c r="U84" s="47">
        <v>5.1098355483330095E-4</v>
      </c>
      <c r="V84" s="48">
        <v>4.8488266556410617E-4</v>
      </c>
      <c r="W84" s="46">
        <v>1.6241627650032722E-4</v>
      </c>
      <c r="X84" s="47">
        <v>0</v>
      </c>
      <c r="Y84" s="47">
        <v>6.8466951181499235E-4</v>
      </c>
      <c r="Z84" s="47">
        <v>1.2252689501018011E-2</v>
      </c>
      <c r="AA84" s="47">
        <v>1.5507425512324275E-3</v>
      </c>
      <c r="AB84" s="47">
        <v>0</v>
      </c>
      <c r="AC84" s="47">
        <v>0</v>
      </c>
      <c r="AD84" s="47">
        <v>0</v>
      </c>
      <c r="AE84" s="48">
        <v>6.1892196660546508E-4</v>
      </c>
      <c r="AF84" s="46">
        <v>0</v>
      </c>
      <c r="AG84" s="47">
        <v>1.5231387499430099E-2</v>
      </c>
      <c r="AH84" s="47">
        <v>4.9494399584827774E-3</v>
      </c>
      <c r="AI84" s="48">
        <v>1.0809754021725274E-2</v>
      </c>
      <c r="AJ84" s="72">
        <v>3.7482859611522993E-3</v>
      </c>
    </row>
    <row r="85" spans="1:36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2.8381534759774289E-2</v>
      </c>
      <c r="F85" s="47">
        <v>1.5755767779391611E-2</v>
      </c>
      <c r="G85" s="48">
        <v>2.5978687007045607E-2</v>
      </c>
      <c r="H85" s="46">
        <v>5.4552013521893166E-3</v>
      </c>
      <c r="I85" s="47">
        <v>0</v>
      </c>
      <c r="J85" s="47">
        <v>6.0719809289883188E-3</v>
      </c>
      <c r="K85" s="47">
        <v>0</v>
      </c>
      <c r="L85" s="48">
        <v>5.9236940634953559E-3</v>
      </c>
      <c r="M85" s="46">
        <v>6.5233547117313911E-3</v>
      </c>
      <c r="N85" s="47">
        <v>3.4081831115855596E-2</v>
      </c>
      <c r="O85" s="47">
        <v>1.1409374647739299E-3</v>
      </c>
      <c r="P85" s="47">
        <v>0</v>
      </c>
      <c r="Q85" s="48">
        <v>2.3293099853633485E-3</v>
      </c>
      <c r="R85" s="46">
        <v>5.9244275952612167E-4</v>
      </c>
      <c r="S85" s="47">
        <v>0</v>
      </c>
      <c r="T85" s="47">
        <v>1.6390414259528628E-3</v>
      </c>
      <c r="U85" s="47">
        <v>5.9092971639191261E-4</v>
      </c>
      <c r="V85" s="48">
        <v>6.0669953763399888E-4</v>
      </c>
      <c r="W85" s="46">
        <v>2.8836226335137143E-4</v>
      </c>
      <c r="X85" s="47">
        <v>1.0046473095244831E-3</v>
      </c>
      <c r="Y85" s="47">
        <v>5.7817410529879809E-4</v>
      </c>
      <c r="Z85" s="47">
        <v>0</v>
      </c>
      <c r="AA85" s="47">
        <v>3.8099966242608407E-4</v>
      </c>
      <c r="AB85" s="47">
        <v>0</v>
      </c>
      <c r="AC85" s="47">
        <v>0</v>
      </c>
      <c r="AD85" s="47">
        <v>0</v>
      </c>
      <c r="AE85" s="48">
        <v>5.3715498560113334E-4</v>
      </c>
      <c r="AF85" s="46">
        <v>0</v>
      </c>
      <c r="AG85" s="47">
        <v>1.2098030703398323E-2</v>
      </c>
      <c r="AH85" s="47">
        <v>1.0519186250851676E-2</v>
      </c>
      <c r="AI85" s="48">
        <v>1.1257992580572264E-2</v>
      </c>
      <c r="AJ85" s="72">
        <v>2.5043759605460946E-3</v>
      </c>
    </row>
    <row r="86" spans="1:36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3.0637988575733036E-2</v>
      </c>
      <c r="F86" s="47">
        <v>8.9031393246151082E-3</v>
      </c>
      <c r="G86" s="48">
        <v>2.4765765421200698E-2</v>
      </c>
      <c r="H86" s="46">
        <v>4.9880642054942782E-3</v>
      </c>
      <c r="I86" s="47">
        <v>0</v>
      </c>
      <c r="J86" s="47">
        <v>4.0557591710050148E-3</v>
      </c>
      <c r="K86" s="47">
        <v>7.5502360088064574E-3</v>
      </c>
      <c r="L86" s="48">
        <v>4.2931422954911201E-3</v>
      </c>
      <c r="M86" s="46">
        <v>3.6130316125380858E-3</v>
      </c>
      <c r="N86" s="47">
        <v>2.8706359368378051E-3</v>
      </c>
      <c r="O86" s="47">
        <v>5.8758703963225991E-4</v>
      </c>
      <c r="P86" s="47">
        <v>0</v>
      </c>
      <c r="Q86" s="48">
        <v>1.2031581859770918E-3</v>
      </c>
      <c r="R86" s="46">
        <v>2.0162840644866658E-4</v>
      </c>
      <c r="S86" s="47">
        <v>0</v>
      </c>
      <c r="T86" s="47">
        <v>3.7252213215883505E-3</v>
      </c>
      <c r="U86" s="47">
        <v>1.0859046477213789E-3</v>
      </c>
      <c r="V86" s="48">
        <v>3.7271887255699163E-4</v>
      </c>
      <c r="W86" s="46">
        <v>4.1121976154062667E-4</v>
      </c>
      <c r="X86" s="47">
        <v>4.9924856989226711E-3</v>
      </c>
      <c r="Y86" s="47">
        <v>7.0026619170836853E-4</v>
      </c>
      <c r="Z86" s="47">
        <v>4.4437072154239043E-4</v>
      </c>
      <c r="AA86" s="47">
        <v>0</v>
      </c>
      <c r="AB86" s="47">
        <v>5.5421036645284167E-4</v>
      </c>
      <c r="AC86" s="47">
        <v>0</v>
      </c>
      <c r="AD86" s="47">
        <v>0</v>
      </c>
      <c r="AE86" s="48">
        <v>6.6026753163111725E-4</v>
      </c>
      <c r="AF86" s="46">
        <v>0</v>
      </c>
      <c r="AG86" s="47">
        <v>0</v>
      </c>
      <c r="AH86" s="47">
        <v>2.7104105138001963E-3</v>
      </c>
      <c r="AI86" s="48">
        <v>2.1427276180484974E-3</v>
      </c>
      <c r="AJ86" s="72">
        <v>1.6301467813604367E-3</v>
      </c>
    </row>
    <row r="87" spans="1:36" x14ac:dyDescent="0.3">
      <c r="A87" s="1" t="s">
        <v>136</v>
      </c>
      <c r="B87" s="61" t="s">
        <v>142</v>
      </c>
      <c r="C87" s="46">
        <v>1.5055196115435395E-2</v>
      </c>
      <c r="D87" s="47">
        <v>3.1295973745130511E-2</v>
      </c>
      <c r="E87" s="47">
        <v>3.7420904877717397E-2</v>
      </c>
      <c r="F87" s="47">
        <v>5.3187126922950162E-2</v>
      </c>
      <c r="G87" s="48">
        <v>3.2858571852091054E-2</v>
      </c>
      <c r="H87" s="46">
        <v>2.1513906198165757E-2</v>
      </c>
      <c r="I87" s="47">
        <v>8.7873114029011073E-3</v>
      </c>
      <c r="J87" s="47">
        <v>9.9128691113657807E-3</v>
      </c>
      <c r="K87" s="47">
        <v>0</v>
      </c>
      <c r="L87" s="48">
        <v>1.3039680384751843E-2</v>
      </c>
      <c r="M87" s="46">
        <v>7.3880595714970482E-3</v>
      </c>
      <c r="N87" s="47">
        <v>0</v>
      </c>
      <c r="O87" s="47">
        <v>6.2401813320020474E-3</v>
      </c>
      <c r="P87" s="47">
        <v>0</v>
      </c>
      <c r="Q87" s="48">
        <v>6.4978721294363826E-3</v>
      </c>
      <c r="R87" s="46">
        <v>2.7229928238794543E-4</v>
      </c>
      <c r="S87" s="47">
        <v>0</v>
      </c>
      <c r="T87" s="47">
        <v>2.241938373035515E-3</v>
      </c>
      <c r="U87" s="47">
        <v>5.8825303110293171E-4</v>
      </c>
      <c r="V87" s="48">
        <v>4.24557772492678E-4</v>
      </c>
      <c r="W87" s="46">
        <v>4.9956268338690192E-4</v>
      </c>
      <c r="X87" s="47">
        <v>0</v>
      </c>
      <c r="Y87" s="47">
        <v>7.4682044251323757E-4</v>
      </c>
      <c r="Z87" s="47">
        <v>6.2739584842590812E-3</v>
      </c>
      <c r="AA87" s="47">
        <v>9.1902412912905299E-4</v>
      </c>
      <c r="AB87" s="47">
        <v>1.2433278908581117E-3</v>
      </c>
      <c r="AC87" s="47">
        <v>6.0747939887712541E-4</v>
      </c>
      <c r="AD87" s="47">
        <v>2.0406009579859927E-3</v>
      </c>
      <c r="AE87" s="48">
        <v>9.9524938361427264E-4</v>
      </c>
      <c r="AF87" s="46">
        <v>0</v>
      </c>
      <c r="AG87" s="47">
        <v>0</v>
      </c>
      <c r="AH87" s="47">
        <v>0</v>
      </c>
      <c r="AI87" s="48">
        <v>0</v>
      </c>
      <c r="AJ87" s="72">
        <v>6.468592295387837E-3</v>
      </c>
    </row>
    <row r="88" spans="1:36" x14ac:dyDescent="0.3">
      <c r="A88" s="1" t="s">
        <v>143</v>
      </c>
      <c r="B88" s="61" t="s">
        <v>144</v>
      </c>
      <c r="C88" s="46">
        <v>0.20642632087997115</v>
      </c>
      <c r="D88" s="47">
        <v>6.2483112967882184E-2</v>
      </c>
      <c r="E88" s="47">
        <v>0.14797503867035641</v>
      </c>
      <c r="F88" s="47">
        <v>0.10050855216407853</v>
      </c>
      <c r="G88" s="48">
        <v>0.17177219145211228</v>
      </c>
      <c r="H88" s="46">
        <v>6.9787316594724882E-2</v>
      </c>
      <c r="I88" s="47">
        <v>2.2874024822944768E-2</v>
      </c>
      <c r="J88" s="47">
        <v>1.2012356552371381E-2</v>
      </c>
      <c r="K88" s="47">
        <v>3.5216622521963094E-2</v>
      </c>
      <c r="L88" s="48">
        <v>2.6786960001559178E-2</v>
      </c>
      <c r="M88" s="46">
        <v>7.5226286115368472E-3</v>
      </c>
      <c r="N88" s="47">
        <v>2.5785033009795188E-2</v>
      </c>
      <c r="O88" s="47">
        <v>1.8694579431239341E-3</v>
      </c>
      <c r="P88" s="47">
        <v>4.0726304538236274E-4</v>
      </c>
      <c r="Q88" s="48">
        <v>3.593890983861221E-3</v>
      </c>
      <c r="R88" s="46">
        <v>6.8257938604183684E-4</v>
      </c>
      <c r="S88" s="47">
        <v>0</v>
      </c>
      <c r="T88" s="47">
        <v>2.7902138382508057E-3</v>
      </c>
      <c r="U88" s="47">
        <v>2.7369481069195248E-3</v>
      </c>
      <c r="V88" s="48">
        <v>1.2025561909351967E-3</v>
      </c>
      <c r="W88" s="46">
        <v>7.3676668477900111E-4</v>
      </c>
      <c r="X88" s="47">
        <v>0</v>
      </c>
      <c r="Y88" s="47">
        <v>3.6275035474504362E-4</v>
      </c>
      <c r="Z88" s="47">
        <v>1.2178929571425789E-3</v>
      </c>
      <c r="AA88" s="47">
        <v>9.8784806547020992E-4</v>
      </c>
      <c r="AB88" s="47">
        <v>3.3945957189562918E-4</v>
      </c>
      <c r="AC88" s="47">
        <v>0</v>
      </c>
      <c r="AD88" s="47">
        <v>1.7564686768289283E-4</v>
      </c>
      <c r="AE88" s="48">
        <v>4.1321948507972177E-4</v>
      </c>
      <c r="AF88" s="46">
        <v>0</v>
      </c>
      <c r="AG88" s="47">
        <v>2.1738387828642712E-3</v>
      </c>
      <c r="AH88" s="47">
        <v>5.3386997524201918E-3</v>
      </c>
      <c r="AI88" s="48">
        <v>4.4409144645838703E-3</v>
      </c>
      <c r="AJ88" s="72">
        <v>8.324910921029393E-3</v>
      </c>
    </row>
    <row r="89" spans="1:36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6.4338709664003596E-2</v>
      </c>
      <c r="F89" s="47">
        <v>1.2250537885517825E-2</v>
      </c>
      <c r="G89" s="48">
        <v>5.7290419449199138E-2</v>
      </c>
      <c r="H89" s="46">
        <v>6.2732987943989058E-2</v>
      </c>
      <c r="I89" s="47">
        <v>1.8225121260539656E-2</v>
      </c>
      <c r="J89" s="47">
        <v>9.3006484926363049E-3</v>
      </c>
      <c r="K89" s="47">
        <v>8.0645158179759053E-3</v>
      </c>
      <c r="L89" s="48">
        <v>2.1980456650208841E-2</v>
      </c>
      <c r="M89" s="46">
        <v>6.4898635891185823E-3</v>
      </c>
      <c r="N89" s="47">
        <v>4.1908809267707913E-3</v>
      </c>
      <c r="O89" s="47">
        <v>2.1241817296321027E-3</v>
      </c>
      <c r="P89" s="47">
        <v>1.7663012939046229E-3</v>
      </c>
      <c r="Q89" s="48">
        <v>3.4240621590545112E-3</v>
      </c>
      <c r="R89" s="46">
        <v>1.123337629203236E-3</v>
      </c>
      <c r="S89" s="47">
        <v>6.014444145983437E-3</v>
      </c>
      <c r="T89" s="47">
        <v>0</v>
      </c>
      <c r="U89" s="47">
        <v>3.5249053569719412E-3</v>
      </c>
      <c r="V89" s="48">
        <v>2.1048502606997432E-3</v>
      </c>
      <c r="W89" s="46">
        <v>1.0340559099140648E-2</v>
      </c>
      <c r="X89" s="47">
        <v>0</v>
      </c>
      <c r="Y89" s="47">
        <v>6.2416302899328407E-4</v>
      </c>
      <c r="Z89" s="47">
        <v>0</v>
      </c>
      <c r="AA89" s="47">
        <v>3.9898893183747613E-4</v>
      </c>
      <c r="AB89" s="47">
        <v>1.5297740075817668E-3</v>
      </c>
      <c r="AC89" s="47">
        <v>3.858077713814512E-3</v>
      </c>
      <c r="AD89" s="47">
        <v>2.5433837140032981E-3</v>
      </c>
      <c r="AE89" s="48">
        <v>1.2532774496076056E-3</v>
      </c>
      <c r="AF89" s="46">
        <v>0</v>
      </c>
      <c r="AG89" s="47">
        <v>0</v>
      </c>
      <c r="AH89" s="47">
        <v>1.1379651820401444E-2</v>
      </c>
      <c r="AI89" s="48">
        <v>1.0288055110692404E-2</v>
      </c>
      <c r="AJ89" s="72">
        <v>8.024495867802451E-3</v>
      </c>
    </row>
    <row r="90" spans="1:36" x14ac:dyDescent="0.3">
      <c r="A90" s="1" t="s">
        <v>146</v>
      </c>
      <c r="B90" s="61" t="s">
        <v>147</v>
      </c>
      <c r="C90" s="46">
        <v>0.11501329621324703</v>
      </c>
      <c r="D90" s="47">
        <v>4.8287386073116605E-2</v>
      </c>
      <c r="E90" s="47">
        <v>9.1271396496225093E-2</v>
      </c>
      <c r="F90" s="47">
        <v>3.6733888975445057E-2</v>
      </c>
      <c r="G90" s="48">
        <v>0.10638399900699078</v>
      </c>
      <c r="H90" s="46">
        <v>8.4104848083341302E-2</v>
      </c>
      <c r="I90" s="47">
        <v>4.8733927473089321E-2</v>
      </c>
      <c r="J90" s="47">
        <v>6.5068936262990887E-3</v>
      </c>
      <c r="K90" s="47">
        <v>0</v>
      </c>
      <c r="L90" s="48">
        <v>2.0799984724265801E-2</v>
      </c>
      <c r="M90" s="46">
        <v>6.2620465069901593E-3</v>
      </c>
      <c r="N90" s="47">
        <v>2.3934211279960906E-2</v>
      </c>
      <c r="O90" s="47">
        <v>1.5835359706507634E-3</v>
      </c>
      <c r="P90" s="47">
        <v>0</v>
      </c>
      <c r="Q90" s="48">
        <v>2.7540494724285786E-3</v>
      </c>
      <c r="R90" s="46">
        <v>1.9536945416949937E-3</v>
      </c>
      <c r="S90" s="47">
        <v>0</v>
      </c>
      <c r="T90" s="47">
        <v>2.0367167282703144E-2</v>
      </c>
      <c r="U90" s="47">
        <v>5.512290553760233E-4</v>
      </c>
      <c r="V90" s="48">
        <v>2.2007562822453546E-3</v>
      </c>
      <c r="W90" s="46">
        <v>5.0366219724892465E-4</v>
      </c>
      <c r="X90" s="47">
        <v>4.8843752523156508E-3</v>
      </c>
      <c r="Y90" s="47">
        <v>1.7812331758105157E-4</v>
      </c>
      <c r="Z90" s="47">
        <v>0</v>
      </c>
      <c r="AA90" s="47">
        <v>3.1107779230756585E-4</v>
      </c>
      <c r="AB90" s="47">
        <v>6.1854740611920594E-5</v>
      </c>
      <c r="AC90" s="47">
        <v>5.4890633943905425E-5</v>
      </c>
      <c r="AD90" s="47">
        <v>0</v>
      </c>
      <c r="AE90" s="48">
        <v>2.488102954684001E-4</v>
      </c>
      <c r="AF90" s="46">
        <v>0</v>
      </c>
      <c r="AG90" s="47">
        <v>3.666722424468364E-3</v>
      </c>
      <c r="AH90" s="47">
        <v>5.406502802462073E-3</v>
      </c>
      <c r="AI90" s="48">
        <v>3.3636620131726066E-3</v>
      </c>
      <c r="AJ90" s="72">
        <v>8.3133206057127949E-3</v>
      </c>
    </row>
    <row r="91" spans="1:36" x14ac:dyDescent="0.3">
      <c r="A91" s="1" t="s">
        <v>146</v>
      </c>
      <c r="B91" s="61" t="s">
        <v>148</v>
      </c>
      <c r="C91" s="46">
        <v>6.9939535447754539E-2</v>
      </c>
      <c r="D91" s="47">
        <v>3.6582151687212634E-2</v>
      </c>
      <c r="E91" s="47">
        <v>0.11273940535495493</v>
      </c>
      <c r="F91" s="47">
        <v>0.24766627723200021</v>
      </c>
      <c r="G91" s="48">
        <v>0.10927734211023205</v>
      </c>
      <c r="H91" s="46">
        <v>5.016127742667844E-2</v>
      </c>
      <c r="I91" s="47">
        <v>0</v>
      </c>
      <c r="J91" s="47">
        <v>8.9831242795520641E-3</v>
      </c>
      <c r="K91" s="47">
        <v>3.3410830031663327E-2</v>
      </c>
      <c r="L91" s="48">
        <v>1.5457670189520047E-2</v>
      </c>
      <c r="M91" s="46">
        <v>6.7984391978239559E-3</v>
      </c>
      <c r="N91" s="47">
        <v>5.0562455187947879E-2</v>
      </c>
      <c r="O91" s="47">
        <v>1.9657946704799418E-3</v>
      </c>
      <c r="P91" s="47">
        <v>4.0913912702600933E-4</v>
      </c>
      <c r="Q91" s="48">
        <v>3.2627780570409566E-3</v>
      </c>
      <c r="R91" s="46">
        <v>1.5614185883712976E-3</v>
      </c>
      <c r="S91" s="47">
        <v>0</v>
      </c>
      <c r="T91" s="47">
        <v>2.941919559300712E-3</v>
      </c>
      <c r="U91" s="47">
        <v>6.9440150812751368E-4</v>
      </c>
      <c r="V91" s="48">
        <v>1.4059711860899442E-3</v>
      </c>
      <c r="W91" s="46">
        <v>1.0358241641624732E-3</v>
      </c>
      <c r="X91" s="47">
        <v>0</v>
      </c>
      <c r="Y91" s="47">
        <v>9.9452237231627228E-4</v>
      </c>
      <c r="Z91" s="47">
        <v>0</v>
      </c>
      <c r="AA91" s="47">
        <v>0</v>
      </c>
      <c r="AB91" s="47">
        <v>1.1495301908457231E-3</v>
      </c>
      <c r="AC91" s="47">
        <v>0</v>
      </c>
      <c r="AD91" s="47">
        <v>0</v>
      </c>
      <c r="AE91" s="48">
        <v>8.9812816141171016E-4</v>
      </c>
      <c r="AF91" s="46">
        <v>0</v>
      </c>
      <c r="AG91" s="47">
        <v>0</v>
      </c>
      <c r="AH91" s="47">
        <v>1.8445665305845443E-2</v>
      </c>
      <c r="AI91" s="48">
        <v>6.7393806546946853E-3</v>
      </c>
      <c r="AJ91" s="72">
        <v>9.519365621633526E-3</v>
      </c>
    </row>
    <row r="92" spans="1:36" x14ac:dyDescent="0.3">
      <c r="A92" s="1" t="s">
        <v>146</v>
      </c>
      <c r="B92" s="61" t="s">
        <v>149</v>
      </c>
      <c r="C92" s="46">
        <v>0.12886246164607901</v>
      </c>
      <c r="D92" s="47">
        <v>6.1624881420081469E-2</v>
      </c>
      <c r="E92" s="47">
        <v>0.24590145191276408</v>
      </c>
      <c r="F92" s="47">
        <v>9.1500608364412844E-2</v>
      </c>
      <c r="G92" s="48">
        <v>0.16617109659029247</v>
      </c>
      <c r="H92" s="46">
        <v>3.4816362604073628E-2</v>
      </c>
      <c r="I92" s="47">
        <v>1.8921261545031862E-2</v>
      </c>
      <c r="J92" s="47">
        <v>6.6672607718042103E-3</v>
      </c>
      <c r="K92" s="47">
        <v>1.6913492163574559E-2</v>
      </c>
      <c r="L92" s="48">
        <v>1.4096432124709136E-2</v>
      </c>
      <c r="M92" s="46">
        <v>6.9336459110532706E-3</v>
      </c>
      <c r="N92" s="47">
        <v>0</v>
      </c>
      <c r="O92" s="47">
        <v>2.1744317548440797E-3</v>
      </c>
      <c r="P92" s="47">
        <v>8.8251971038004885E-4</v>
      </c>
      <c r="Q92" s="48">
        <v>3.3573289418282271E-3</v>
      </c>
      <c r="R92" s="46">
        <v>1.3885333783957095E-3</v>
      </c>
      <c r="S92" s="47">
        <v>0</v>
      </c>
      <c r="T92" s="47">
        <v>1.0353887422523136E-3</v>
      </c>
      <c r="U92" s="47">
        <v>2.6695256054609911E-2</v>
      </c>
      <c r="V92" s="48">
        <v>7.8024299103800644E-3</v>
      </c>
      <c r="W92" s="46">
        <v>4.594382725054705E-4</v>
      </c>
      <c r="X92" s="47">
        <v>0</v>
      </c>
      <c r="Y92" s="47">
        <v>3.5720830494882484E-4</v>
      </c>
      <c r="Z92" s="47">
        <v>1.8475950647133341E-3</v>
      </c>
      <c r="AA92" s="47">
        <v>0</v>
      </c>
      <c r="AB92" s="47">
        <v>3.1574617166188403E-4</v>
      </c>
      <c r="AC92" s="47">
        <v>0</v>
      </c>
      <c r="AD92" s="47">
        <v>0</v>
      </c>
      <c r="AE92" s="48">
        <v>3.7354424131787829E-4</v>
      </c>
      <c r="AF92" s="46">
        <v>0</v>
      </c>
      <c r="AG92" s="47">
        <v>1.7435454486211519E-3</v>
      </c>
      <c r="AH92" s="47">
        <v>1.0330978106785859E-2</v>
      </c>
      <c r="AI92" s="48">
        <v>8.463088918266793E-3</v>
      </c>
      <c r="AJ92" s="72">
        <v>1.0421128412203155E-2</v>
      </c>
    </row>
    <row r="93" spans="1:36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9.1790844066110933E-2</v>
      </c>
      <c r="F93" s="47">
        <v>0</v>
      </c>
      <c r="G93" s="48">
        <v>9.1790844066110933E-2</v>
      </c>
      <c r="H93" s="46">
        <v>4.9892553782334363E-2</v>
      </c>
      <c r="I93" s="47">
        <v>0</v>
      </c>
      <c r="J93" s="47">
        <v>7.0518073725506433E-3</v>
      </c>
      <c r="K93" s="47">
        <v>0</v>
      </c>
      <c r="L93" s="48">
        <v>1.3932562997564069E-2</v>
      </c>
      <c r="M93" s="46">
        <v>7.1192129338449759E-3</v>
      </c>
      <c r="N93" s="47">
        <v>1.2584316150614694E-2</v>
      </c>
      <c r="O93" s="47">
        <v>3.1386144115670856E-3</v>
      </c>
      <c r="P93" s="47">
        <v>0</v>
      </c>
      <c r="Q93" s="48">
        <v>4.0807477445276869E-3</v>
      </c>
      <c r="R93" s="46">
        <v>1.127986334710731E-3</v>
      </c>
      <c r="S93" s="47">
        <v>0</v>
      </c>
      <c r="T93" s="47">
        <v>0</v>
      </c>
      <c r="U93" s="47">
        <v>2.1478885195380263E-4</v>
      </c>
      <c r="V93" s="48">
        <v>7.7191525456078627E-4</v>
      </c>
      <c r="W93" s="46">
        <v>1.2335974507374382E-2</v>
      </c>
      <c r="X93" s="47">
        <v>9.3335896302859309E-3</v>
      </c>
      <c r="Y93" s="47">
        <v>3.3926846179159416E-4</v>
      </c>
      <c r="Z93" s="47">
        <v>0</v>
      </c>
      <c r="AA93" s="47">
        <v>0</v>
      </c>
      <c r="AB93" s="47">
        <v>0</v>
      </c>
      <c r="AC93" s="47">
        <v>1.4084145367653221E-3</v>
      </c>
      <c r="AD93" s="47">
        <v>0</v>
      </c>
      <c r="AE93" s="48">
        <v>1.2527384800758874E-3</v>
      </c>
      <c r="AF93" s="46">
        <v>0</v>
      </c>
      <c r="AG93" s="47">
        <v>0</v>
      </c>
      <c r="AH93" s="47">
        <v>4.3738267145647493E-3</v>
      </c>
      <c r="AI93" s="48">
        <v>2.4017381054069155E-3</v>
      </c>
      <c r="AJ93" s="72">
        <v>4.7885165850400377E-3</v>
      </c>
    </row>
    <row r="94" spans="1:36" x14ac:dyDescent="0.3">
      <c r="A94" s="1" t="s">
        <v>146</v>
      </c>
      <c r="B94" s="61" t="s">
        <v>151</v>
      </c>
      <c r="C94" s="46">
        <v>9.4601828863605436E-2</v>
      </c>
      <c r="D94" s="47">
        <v>0.10975368019556174</v>
      </c>
      <c r="E94" s="47">
        <v>0.15290809134023753</v>
      </c>
      <c r="F94" s="47">
        <v>6.5173401044525167E-2</v>
      </c>
      <c r="G94" s="48">
        <v>0.10171181872042941</v>
      </c>
      <c r="H94" s="46">
        <v>3.0196422013084256E-2</v>
      </c>
      <c r="I94" s="47">
        <v>7.095908697292462E-2</v>
      </c>
      <c r="J94" s="47">
        <v>2.2280439599498499E-3</v>
      </c>
      <c r="K94" s="47">
        <v>0</v>
      </c>
      <c r="L94" s="48">
        <v>6.8172681800778134E-3</v>
      </c>
      <c r="M94" s="46">
        <v>3.412503119530889E-3</v>
      </c>
      <c r="N94" s="47">
        <v>0</v>
      </c>
      <c r="O94" s="47">
        <v>1.3943812765893411E-3</v>
      </c>
      <c r="P94" s="47">
        <v>0</v>
      </c>
      <c r="Q94" s="48">
        <v>1.8516708986848211E-3</v>
      </c>
      <c r="R94" s="46">
        <v>5.4980054677965825E-4</v>
      </c>
      <c r="S94" s="47">
        <v>0</v>
      </c>
      <c r="T94" s="47">
        <v>4.7244730288581709E-3</v>
      </c>
      <c r="U94" s="47">
        <v>8.9889780169203997E-4</v>
      </c>
      <c r="V94" s="48">
        <v>7.6738048560785581E-4</v>
      </c>
      <c r="W94" s="46">
        <v>3.2892084623752994E-4</v>
      </c>
      <c r="X94" s="47">
        <v>0</v>
      </c>
      <c r="Y94" s="47">
        <v>3.7193131000247382E-4</v>
      </c>
      <c r="Z94" s="47">
        <v>0</v>
      </c>
      <c r="AA94" s="47">
        <v>0</v>
      </c>
      <c r="AB94" s="47">
        <v>0</v>
      </c>
      <c r="AC94" s="47">
        <v>1.6898078058423378E-2</v>
      </c>
      <c r="AD94" s="47">
        <v>0</v>
      </c>
      <c r="AE94" s="48">
        <v>4.119048627364431E-4</v>
      </c>
      <c r="AF94" s="46">
        <v>0</v>
      </c>
      <c r="AG94" s="47">
        <v>0</v>
      </c>
      <c r="AH94" s="47">
        <v>1.5193510129028723E-3</v>
      </c>
      <c r="AI94" s="48">
        <v>8.8407194664412967E-4</v>
      </c>
      <c r="AJ94" s="72">
        <v>5.5972637065644336E-3</v>
      </c>
    </row>
    <row r="95" spans="1:36" x14ac:dyDescent="0.3">
      <c r="A95" s="1" t="s">
        <v>152</v>
      </c>
      <c r="B95" s="61" t="s">
        <v>153</v>
      </c>
      <c r="C95" s="46">
        <v>0.18612547022516759</v>
      </c>
      <c r="D95" s="47">
        <v>6.9525799951628914E-2</v>
      </c>
      <c r="E95" s="47">
        <v>0.18256915315501662</v>
      </c>
      <c r="F95" s="47">
        <v>1.3786146549238012E-2</v>
      </c>
      <c r="G95" s="48">
        <v>0.16765378639566408</v>
      </c>
      <c r="H95" s="46">
        <v>1.3956701468215586E-2</v>
      </c>
      <c r="I95" s="47">
        <v>3.2142132915901601E-2</v>
      </c>
      <c r="J95" s="47">
        <v>1.0098581080657268E-2</v>
      </c>
      <c r="K95" s="47">
        <v>0</v>
      </c>
      <c r="L95" s="48">
        <v>1.1829442404099321E-2</v>
      </c>
      <c r="M95" s="46">
        <v>6.8531808990041337E-3</v>
      </c>
      <c r="N95" s="47">
        <v>0</v>
      </c>
      <c r="O95" s="47">
        <v>3.3840880954392914E-3</v>
      </c>
      <c r="P95" s="47">
        <v>0</v>
      </c>
      <c r="Q95" s="48">
        <v>4.1575790602777704E-3</v>
      </c>
      <c r="R95" s="46">
        <v>1.7353515593752206E-4</v>
      </c>
      <c r="S95" s="47">
        <v>0</v>
      </c>
      <c r="T95" s="47">
        <v>7.4026232084015142E-4</v>
      </c>
      <c r="U95" s="47">
        <v>3.1174309107120219E-4</v>
      </c>
      <c r="V95" s="48">
        <v>2.1320956667774153E-4</v>
      </c>
      <c r="W95" s="46">
        <v>0</v>
      </c>
      <c r="X95" s="47">
        <v>0</v>
      </c>
      <c r="Y95" s="47">
        <v>3.8400605900406151E-4</v>
      </c>
      <c r="Z95" s="47">
        <v>5.7389168668447847E-4</v>
      </c>
      <c r="AA95" s="47">
        <v>2.4457146181723556E-3</v>
      </c>
      <c r="AB95" s="47">
        <v>4.3727446294668742E-4</v>
      </c>
      <c r="AC95" s="47">
        <v>0</v>
      </c>
      <c r="AD95" s="47">
        <v>2.3230856327462432E-4</v>
      </c>
      <c r="AE95" s="48">
        <v>6.4376733131106306E-4</v>
      </c>
      <c r="AF95" s="46">
        <v>0</v>
      </c>
      <c r="AG95" s="47">
        <v>0</v>
      </c>
      <c r="AH95" s="47">
        <v>2.3815496451166603E-3</v>
      </c>
      <c r="AI95" s="48">
        <v>2.2684591769026063E-3</v>
      </c>
      <c r="AJ95" s="72">
        <v>1.0469723458131699E-2</v>
      </c>
    </row>
    <row r="96" spans="1:36" x14ac:dyDescent="0.3">
      <c r="A96" s="1" t="s">
        <v>152</v>
      </c>
      <c r="B96" s="61" t="s">
        <v>154</v>
      </c>
      <c r="C96" s="46">
        <v>0.19554090430018636</v>
      </c>
      <c r="D96" s="47">
        <v>8.0821297766967559E-2</v>
      </c>
      <c r="E96" s="47">
        <v>1.4985736062770675E-2</v>
      </c>
      <c r="F96" s="47">
        <v>5.5888341455575617E-3</v>
      </c>
      <c r="G96" s="48">
        <v>0.17071805976942908</v>
      </c>
      <c r="H96" s="46">
        <v>3.6728762604045659E-2</v>
      </c>
      <c r="I96" s="47">
        <v>2.9101749855856344E-2</v>
      </c>
      <c r="J96" s="47">
        <v>6.6040169610153653E-3</v>
      </c>
      <c r="K96" s="47">
        <v>3.406496171229987E-2</v>
      </c>
      <c r="L96" s="48">
        <v>2.0372744217748973E-2</v>
      </c>
      <c r="M96" s="46">
        <v>5.417689554054579E-3</v>
      </c>
      <c r="N96" s="47">
        <v>0</v>
      </c>
      <c r="O96" s="47">
        <v>2.5879049540625779E-3</v>
      </c>
      <c r="P96" s="47">
        <v>8.238833393803865E-4</v>
      </c>
      <c r="Q96" s="48">
        <v>3.517419493688328E-3</v>
      </c>
      <c r="R96" s="46">
        <v>1.7280211914741213E-4</v>
      </c>
      <c r="S96" s="47">
        <v>0</v>
      </c>
      <c r="T96" s="47">
        <v>1.2008016665422941E-2</v>
      </c>
      <c r="U96" s="47">
        <v>2.6592329301750641E-4</v>
      </c>
      <c r="V96" s="48">
        <v>4.2116747943750566E-4</v>
      </c>
      <c r="W96" s="46">
        <v>3.5582257651906095E-4</v>
      </c>
      <c r="X96" s="47">
        <v>1.5638589813328806E-3</v>
      </c>
      <c r="Y96" s="47">
        <v>7.0733403871216694E-4</v>
      </c>
      <c r="Z96" s="47">
        <v>3.7589714389104859E-3</v>
      </c>
      <c r="AA96" s="47">
        <v>2.6011331524273206E-3</v>
      </c>
      <c r="AB96" s="47">
        <v>2.6559889593756906E-4</v>
      </c>
      <c r="AC96" s="47">
        <v>0</v>
      </c>
      <c r="AD96" s="47">
        <v>0</v>
      </c>
      <c r="AE96" s="48">
        <v>1.3071561526888879E-3</v>
      </c>
      <c r="AF96" s="46">
        <v>0</v>
      </c>
      <c r="AG96" s="47">
        <v>0</v>
      </c>
      <c r="AH96" s="47">
        <v>5.9511423244316079E-3</v>
      </c>
      <c r="AI96" s="48">
        <v>4.4508455307724236E-3</v>
      </c>
      <c r="AJ96" s="72">
        <v>1.1332062915000976E-2</v>
      </c>
    </row>
    <row r="97" spans="1:36" x14ac:dyDescent="0.3">
      <c r="A97" s="1" t="s">
        <v>152</v>
      </c>
      <c r="B97" s="61" t="s">
        <v>155</v>
      </c>
      <c r="C97" s="46">
        <v>0.2056936697607516</v>
      </c>
      <c r="D97" s="47">
        <v>8.1830206529785107E-2</v>
      </c>
      <c r="E97" s="47">
        <v>0</v>
      </c>
      <c r="F97" s="47">
        <v>0</v>
      </c>
      <c r="G97" s="48">
        <v>0.18722604948987914</v>
      </c>
      <c r="H97" s="46">
        <v>2.3841912283627517E-2</v>
      </c>
      <c r="I97" s="47">
        <v>3.3023614056921002E-2</v>
      </c>
      <c r="J97" s="47">
        <v>9.015855347503255E-3</v>
      </c>
      <c r="K97" s="47">
        <v>7.6209669914787904E-3</v>
      </c>
      <c r="L97" s="48">
        <v>1.3682092422910816E-2</v>
      </c>
      <c r="M97" s="46">
        <v>6.0731443070519307E-3</v>
      </c>
      <c r="N97" s="47">
        <v>0</v>
      </c>
      <c r="O97" s="47">
        <v>2.7533917690925466E-3</v>
      </c>
      <c r="P97" s="47">
        <v>0</v>
      </c>
      <c r="Q97" s="48">
        <v>3.5985641305095514E-3</v>
      </c>
      <c r="R97" s="46">
        <v>1.5614171058668212E-3</v>
      </c>
      <c r="S97" s="47">
        <v>4.4929559919929207E-4</v>
      </c>
      <c r="T97" s="47">
        <v>2.14762687070363E-3</v>
      </c>
      <c r="U97" s="47">
        <v>2.7482548374973266E-3</v>
      </c>
      <c r="V97" s="48">
        <v>1.9153623576236135E-3</v>
      </c>
      <c r="W97" s="46">
        <v>1.1169343950009013E-4</v>
      </c>
      <c r="X97" s="47">
        <v>1.0142574197293784E-3</v>
      </c>
      <c r="Y97" s="47">
        <v>4.2953860343370728E-4</v>
      </c>
      <c r="Z97" s="47">
        <v>8.2986899294543984E-4</v>
      </c>
      <c r="AA97" s="47">
        <v>3.4458975390985573E-4</v>
      </c>
      <c r="AB97" s="47">
        <v>2.1025541558562788E-4</v>
      </c>
      <c r="AC97" s="47">
        <v>7.1935019220097405E-5</v>
      </c>
      <c r="AD97" s="47">
        <v>0</v>
      </c>
      <c r="AE97" s="48">
        <v>3.5084877069228534E-4</v>
      </c>
      <c r="AF97" s="46">
        <v>0</v>
      </c>
      <c r="AG97" s="47">
        <v>1.4436975837657778E-3</v>
      </c>
      <c r="AH97" s="47">
        <v>4.2233911697865329E-3</v>
      </c>
      <c r="AI97" s="48">
        <v>3.7803615851553845E-3</v>
      </c>
      <c r="AJ97" s="72">
        <v>1.0519577771459458E-2</v>
      </c>
    </row>
    <row r="98" spans="1:36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0.28339060415349665</v>
      </c>
      <c r="F98" s="47">
        <v>3.6177115142664307E-2</v>
      </c>
      <c r="G98" s="48">
        <v>0.22532829663899245</v>
      </c>
      <c r="H98" s="46">
        <v>4.4039040106946779E-2</v>
      </c>
      <c r="I98" s="47">
        <v>0.11120249309212007</v>
      </c>
      <c r="J98" s="47">
        <v>8.1417851352049604E-3</v>
      </c>
      <c r="K98" s="47">
        <v>0</v>
      </c>
      <c r="L98" s="48">
        <v>2.7830806316814227E-2</v>
      </c>
      <c r="M98" s="46">
        <v>6.5628791971082427E-3</v>
      </c>
      <c r="N98" s="47">
        <v>0</v>
      </c>
      <c r="O98" s="47">
        <v>5.0943009441784945E-3</v>
      </c>
      <c r="P98" s="47">
        <v>5.8689068629158908E-3</v>
      </c>
      <c r="Q98" s="48">
        <v>5.4459185285188642E-3</v>
      </c>
      <c r="R98" s="46">
        <v>6.8110469079077634E-4</v>
      </c>
      <c r="S98" s="47">
        <v>0</v>
      </c>
      <c r="T98" s="47">
        <v>2.1598875559338706E-3</v>
      </c>
      <c r="U98" s="47">
        <v>1.449985708861053E-3</v>
      </c>
      <c r="V98" s="48">
        <v>8.2936041197675633E-4</v>
      </c>
      <c r="W98" s="46">
        <v>0</v>
      </c>
      <c r="X98" s="47">
        <v>1.3201117905488316E-3</v>
      </c>
      <c r="Y98" s="47">
        <v>6.1583198717230034E-4</v>
      </c>
      <c r="Z98" s="47">
        <v>6.7095941901711932E-3</v>
      </c>
      <c r="AA98" s="47">
        <v>3.7297896048344541E-3</v>
      </c>
      <c r="AB98" s="47">
        <v>9.7356473991398371E-4</v>
      </c>
      <c r="AC98" s="47">
        <v>0</v>
      </c>
      <c r="AD98" s="47">
        <v>0</v>
      </c>
      <c r="AE98" s="48">
        <v>2.068948752402979E-3</v>
      </c>
      <c r="AF98" s="46">
        <v>0</v>
      </c>
      <c r="AG98" s="47">
        <v>1.2504110518419652E-2</v>
      </c>
      <c r="AH98" s="47">
        <v>4.8503989244092728E-3</v>
      </c>
      <c r="AI98" s="48">
        <v>6.4116140706289232E-3</v>
      </c>
      <c r="AJ98" s="72">
        <v>1.099851540960743E-2</v>
      </c>
    </row>
    <row r="99" spans="1:36" x14ac:dyDescent="0.3">
      <c r="A99" s="1" t="s">
        <v>152</v>
      </c>
      <c r="B99" s="61" t="s">
        <v>157</v>
      </c>
      <c r="C99" s="46">
        <v>0.52621818164747247</v>
      </c>
      <c r="D99" s="47">
        <v>0.19270082550572204</v>
      </c>
      <c r="E99" s="47">
        <v>0.27000358220031079</v>
      </c>
      <c r="F99" s="47">
        <v>0.12274056966056125</v>
      </c>
      <c r="G99" s="48">
        <v>0.29439344262448575</v>
      </c>
      <c r="H99" s="46">
        <v>3.6190803768624831E-2</v>
      </c>
      <c r="I99" s="47">
        <v>1.1549450617354134E-2</v>
      </c>
      <c r="J99" s="47">
        <v>1.0392268249516017E-2</v>
      </c>
      <c r="K99" s="47">
        <v>0</v>
      </c>
      <c r="L99" s="48">
        <v>2.2461846500560118E-2</v>
      </c>
      <c r="M99" s="46">
        <v>1.359020974979727E-2</v>
      </c>
      <c r="N99" s="47">
        <v>0</v>
      </c>
      <c r="O99" s="47">
        <v>3.5279343704940785E-3</v>
      </c>
      <c r="P99" s="47">
        <v>0</v>
      </c>
      <c r="Q99" s="48">
        <v>6.1793811825366128E-3</v>
      </c>
      <c r="R99" s="46">
        <v>3.4371082860425878E-4</v>
      </c>
      <c r="S99" s="47">
        <v>0</v>
      </c>
      <c r="T99" s="47">
        <v>8.5037677589853392E-4</v>
      </c>
      <c r="U99" s="47">
        <v>6.7089579908477266E-4</v>
      </c>
      <c r="V99" s="48">
        <v>4.664056553393174E-4</v>
      </c>
      <c r="W99" s="46">
        <v>3.6700934709976126E-3</v>
      </c>
      <c r="X99" s="47">
        <v>0</v>
      </c>
      <c r="Y99" s="47">
        <v>1.1249154177855119E-3</v>
      </c>
      <c r="Z99" s="47">
        <v>1.6471456744745948E-2</v>
      </c>
      <c r="AA99" s="47">
        <v>3.2857760425491411E-3</v>
      </c>
      <c r="AB99" s="47">
        <v>1.5037525041291524E-3</v>
      </c>
      <c r="AC99" s="47">
        <v>0</v>
      </c>
      <c r="AD99" s="47">
        <v>0</v>
      </c>
      <c r="AE99" s="48">
        <v>1.7844137250554166E-3</v>
      </c>
      <c r="AF99" s="46">
        <v>0</v>
      </c>
      <c r="AG99" s="47">
        <v>0</v>
      </c>
      <c r="AH99" s="47">
        <v>2.8479500694066355E-3</v>
      </c>
      <c r="AI99" s="48">
        <v>2.8479500694066355E-3</v>
      </c>
      <c r="AJ99" s="72">
        <v>1.2192454847229075E-2</v>
      </c>
    </row>
    <row r="100" spans="1:36" x14ac:dyDescent="0.3">
      <c r="A100" s="1" t="s">
        <v>152</v>
      </c>
      <c r="B100" s="61" t="s">
        <v>158</v>
      </c>
      <c r="C100" s="46">
        <v>0.31003661787901976</v>
      </c>
      <c r="D100" s="47">
        <v>0.21347883882414068</v>
      </c>
      <c r="E100" s="47">
        <v>0.41256093186716536</v>
      </c>
      <c r="F100" s="47">
        <v>0.11117798070669628</v>
      </c>
      <c r="G100" s="48">
        <v>0.31807845666714341</v>
      </c>
      <c r="H100" s="46">
        <v>2.5175388889074231E-2</v>
      </c>
      <c r="I100" s="47">
        <v>6.9552666920620065E-2</v>
      </c>
      <c r="J100" s="47">
        <v>1.3618117483505035E-2</v>
      </c>
      <c r="K100" s="47">
        <v>0</v>
      </c>
      <c r="L100" s="48">
        <v>2.0525205365920087E-2</v>
      </c>
      <c r="M100" s="46">
        <v>8.4060006455612627E-3</v>
      </c>
      <c r="N100" s="47">
        <v>0</v>
      </c>
      <c r="O100" s="47">
        <v>4.085624687136755E-3</v>
      </c>
      <c r="P100" s="47">
        <v>5.3350320093173984E-3</v>
      </c>
      <c r="Q100" s="48">
        <v>5.5277562766665837E-3</v>
      </c>
      <c r="R100" s="46">
        <v>9.2479787726341414E-4</v>
      </c>
      <c r="S100" s="47">
        <v>0</v>
      </c>
      <c r="T100" s="47">
        <v>5.2451675029451684E-3</v>
      </c>
      <c r="U100" s="47">
        <v>1.3659370114429809E-3</v>
      </c>
      <c r="V100" s="48">
        <v>1.1990141887291109E-3</v>
      </c>
      <c r="W100" s="46">
        <v>5.3453926136074431E-5</v>
      </c>
      <c r="X100" s="47">
        <v>0</v>
      </c>
      <c r="Y100" s="47">
        <v>2.0752830395591752E-3</v>
      </c>
      <c r="Z100" s="47">
        <v>2.5489077884596912E-3</v>
      </c>
      <c r="AA100" s="47">
        <v>2.0057768288948585E-3</v>
      </c>
      <c r="AB100" s="47">
        <v>5.7255226421977588E-4</v>
      </c>
      <c r="AC100" s="47">
        <v>0</v>
      </c>
      <c r="AD100" s="47">
        <v>0</v>
      </c>
      <c r="AE100" s="48">
        <v>1.5142609623279759E-3</v>
      </c>
      <c r="AF100" s="46">
        <v>0</v>
      </c>
      <c r="AG100" s="47">
        <v>0</v>
      </c>
      <c r="AH100" s="47">
        <v>1.0459737130930692E-2</v>
      </c>
      <c r="AI100" s="48">
        <v>1.0459737130930692E-2</v>
      </c>
      <c r="AJ100" s="72">
        <v>1.6154753178042779E-2</v>
      </c>
    </row>
    <row r="101" spans="1:36" x14ac:dyDescent="0.3">
      <c r="A101" s="1" t="s">
        <v>152</v>
      </c>
      <c r="B101" s="61" t="s">
        <v>159</v>
      </c>
      <c r="C101" s="46">
        <v>9.6166373909707767E-2</v>
      </c>
      <c r="D101" s="47">
        <v>3.461862083872351E-2</v>
      </c>
      <c r="E101" s="47">
        <v>0.11698806736555235</v>
      </c>
      <c r="F101" s="47">
        <v>0.15630939063783506</v>
      </c>
      <c r="G101" s="48">
        <v>9.4155155963162165E-2</v>
      </c>
      <c r="H101" s="46">
        <v>3.1684273391612172E-2</v>
      </c>
      <c r="I101" s="47">
        <v>5.6116066150526328E-3</v>
      </c>
      <c r="J101" s="47">
        <v>1.0686275906262362E-2</v>
      </c>
      <c r="K101" s="47">
        <v>0</v>
      </c>
      <c r="L101" s="48">
        <v>1.7116760224818776E-2</v>
      </c>
      <c r="M101" s="46">
        <v>3.555954586292306E-3</v>
      </c>
      <c r="N101" s="47">
        <v>0</v>
      </c>
      <c r="O101" s="47">
        <v>3.923680335352106E-3</v>
      </c>
      <c r="P101" s="47">
        <v>0</v>
      </c>
      <c r="Q101" s="48">
        <v>3.7521833866540591E-3</v>
      </c>
      <c r="R101" s="46">
        <v>6.1643133428237399E-4</v>
      </c>
      <c r="S101" s="47">
        <v>0</v>
      </c>
      <c r="T101" s="47">
        <v>1.5936664793629212E-3</v>
      </c>
      <c r="U101" s="47">
        <v>2.1954683700884047E-3</v>
      </c>
      <c r="V101" s="48">
        <v>1.114934371840138E-3</v>
      </c>
      <c r="W101" s="46">
        <v>1.0582226777549167E-4</v>
      </c>
      <c r="X101" s="47">
        <v>1.3780340619546189E-3</v>
      </c>
      <c r="Y101" s="47">
        <v>1.731153256674538E-3</v>
      </c>
      <c r="Z101" s="47">
        <v>2.411939190733224E-3</v>
      </c>
      <c r="AA101" s="47">
        <v>7.2028762791181359E-4</v>
      </c>
      <c r="AB101" s="47">
        <v>3.9922249872908057E-4</v>
      </c>
      <c r="AC101" s="47">
        <v>0</v>
      </c>
      <c r="AD101" s="47">
        <v>0</v>
      </c>
      <c r="AE101" s="48">
        <v>9.0208092425483877E-4</v>
      </c>
      <c r="AF101" s="46">
        <v>0</v>
      </c>
      <c r="AG101" s="47">
        <v>5.461139720828046E-3</v>
      </c>
      <c r="AH101" s="47">
        <v>3.8065285852518838E-3</v>
      </c>
      <c r="AI101" s="48">
        <v>3.9411827147231996E-3</v>
      </c>
      <c r="AJ101" s="72">
        <v>5.6379639585604118E-3</v>
      </c>
    </row>
    <row r="102" spans="1:36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3.2632333420345258E-2</v>
      </c>
      <c r="I102" s="47">
        <v>5.4908940052711781E-3</v>
      </c>
      <c r="J102" s="47">
        <v>8.5731772394992186E-3</v>
      </c>
      <c r="K102" s="47">
        <v>1.2459571302574074E-2</v>
      </c>
      <c r="L102" s="48">
        <v>1.484641382066383E-2</v>
      </c>
      <c r="M102" s="46">
        <v>4.4698390638807555E-3</v>
      </c>
      <c r="N102" s="47">
        <v>7.7887397427321122E-3</v>
      </c>
      <c r="O102" s="47">
        <v>2.4853390741494696E-3</v>
      </c>
      <c r="P102" s="47">
        <v>0</v>
      </c>
      <c r="Q102" s="48">
        <v>3.3368222489494272E-3</v>
      </c>
      <c r="R102" s="46">
        <v>7.8508990882355341E-4</v>
      </c>
      <c r="S102" s="47">
        <v>1.9234186289096946E-4</v>
      </c>
      <c r="T102" s="47">
        <v>3.0021228482539162E-3</v>
      </c>
      <c r="U102" s="47">
        <v>1.4211551675664123E-3</v>
      </c>
      <c r="V102" s="48">
        <v>1.1769022310230061E-3</v>
      </c>
      <c r="W102" s="46">
        <v>3.7417332088854268E-4</v>
      </c>
      <c r="X102" s="47">
        <v>2.4599596221078035E-3</v>
      </c>
      <c r="Y102" s="47">
        <v>6.5158123137928721E-3</v>
      </c>
      <c r="Z102" s="47">
        <v>3.9848201613254322E-3</v>
      </c>
      <c r="AA102" s="47">
        <v>1.5493476645388957E-3</v>
      </c>
      <c r="AB102" s="47">
        <v>7.3136345600841837E-4</v>
      </c>
      <c r="AC102" s="47">
        <v>1.860849733242462E-4</v>
      </c>
      <c r="AD102" s="47">
        <v>0</v>
      </c>
      <c r="AE102" s="48">
        <v>1.2896865251020276E-3</v>
      </c>
      <c r="AF102" s="46">
        <v>0</v>
      </c>
      <c r="AG102" s="47">
        <v>6.0565232989654482E-3</v>
      </c>
      <c r="AH102" s="47">
        <v>3.5978293432219373E-3</v>
      </c>
      <c r="AI102" s="48">
        <v>3.9169709633170777E-3</v>
      </c>
      <c r="AJ102" s="72">
        <v>2.9792810270177273E-3</v>
      </c>
    </row>
    <row r="103" spans="1:36" x14ac:dyDescent="0.3">
      <c r="A103" s="1" t="s">
        <v>152</v>
      </c>
      <c r="B103" s="61" t="s">
        <v>161</v>
      </c>
      <c r="C103" s="46">
        <v>0.1088438247514272</v>
      </c>
      <c r="D103" s="47">
        <v>4.7578300361081731E-2</v>
      </c>
      <c r="E103" s="47">
        <v>9.0802730408231655E-2</v>
      </c>
      <c r="F103" s="47">
        <v>2.3341047730619454E-2</v>
      </c>
      <c r="G103" s="48">
        <v>8.9798150390411752E-2</v>
      </c>
      <c r="H103" s="46">
        <v>3.3151110407535524E-2</v>
      </c>
      <c r="I103" s="47">
        <v>0</v>
      </c>
      <c r="J103" s="47">
        <v>1.875126764702071E-2</v>
      </c>
      <c r="K103" s="47">
        <v>2.2442153773250578E-2</v>
      </c>
      <c r="L103" s="48">
        <v>2.1575676595962299E-2</v>
      </c>
      <c r="M103" s="46">
        <v>6.7401428977179592E-3</v>
      </c>
      <c r="N103" s="47">
        <v>1.0705166776071896E-2</v>
      </c>
      <c r="O103" s="47">
        <v>3.7337309949447956E-3</v>
      </c>
      <c r="P103" s="47">
        <v>8.5747203757338838E-2</v>
      </c>
      <c r="Q103" s="48">
        <v>5.4233330451350439E-3</v>
      </c>
      <c r="R103" s="46">
        <v>2.8971552622114225E-4</v>
      </c>
      <c r="S103" s="47">
        <v>0</v>
      </c>
      <c r="T103" s="47">
        <v>7.0199815082546628E-4</v>
      </c>
      <c r="U103" s="47">
        <v>2.3468386601505644E-3</v>
      </c>
      <c r="V103" s="48">
        <v>1.4762403942009453E-3</v>
      </c>
      <c r="W103" s="46">
        <v>1.1107204531780259E-3</v>
      </c>
      <c r="X103" s="47">
        <v>0</v>
      </c>
      <c r="Y103" s="47">
        <v>3.7103534186555065E-3</v>
      </c>
      <c r="Z103" s="47">
        <v>3.9129716271941953E-3</v>
      </c>
      <c r="AA103" s="47">
        <v>2.1238340405909189E-3</v>
      </c>
      <c r="AB103" s="47">
        <v>5.9206669520024994E-4</v>
      </c>
      <c r="AC103" s="47">
        <v>9.2694216754526362E-4</v>
      </c>
      <c r="AD103" s="47">
        <v>0</v>
      </c>
      <c r="AE103" s="48">
        <v>1.7283785921253752E-3</v>
      </c>
      <c r="AF103" s="46">
        <v>0</v>
      </c>
      <c r="AG103" s="47">
        <v>0</v>
      </c>
      <c r="AH103" s="47">
        <v>1.6534483522561601E-3</v>
      </c>
      <c r="AI103" s="48">
        <v>1.3355382131185495E-3</v>
      </c>
      <c r="AJ103" s="72">
        <v>5.8840944730619337E-3</v>
      </c>
    </row>
    <row r="104" spans="1:36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6.6379084662815668E-2</v>
      </c>
      <c r="F104" s="47">
        <v>1.6188248055294077E-2</v>
      </c>
      <c r="G104" s="48">
        <v>5.856205781246502E-2</v>
      </c>
      <c r="H104" s="46">
        <v>1.2716857765187125E-2</v>
      </c>
      <c r="I104" s="47">
        <v>1.6987283786046928E-2</v>
      </c>
      <c r="J104" s="47">
        <v>1.0338274823517334E-2</v>
      </c>
      <c r="K104" s="47">
        <v>1.9611220307797429E-2</v>
      </c>
      <c r="L104" s="48">
        <v>1.1602094579789822E-2</v>
      </c>
      <c r="M104" s="46">
        <v>3.7156234919476562E-3</v>
      </c>
      <c r="N104" s="47">
        <v>7.9134399860525298E-4</v>
      </c>
      <c r="O104" s="47">
        <v>2.1879906894247598E-3</v>
      </c>
      <c r="P104" s="47">
        <v>0</v>
      </c>
      <c r="Q104" s="48">
        <v>2.6748562379217112E-3</v>
      </c>
      <c r="R104" s="46">
        <v>3.9276125022552361E-4</v>
      </c>
      <c r="S104" s="47">
        <v>0</v>
      </c>
      <c r="T104" s="47">
        <v>1.5552981833367459E-4</v>
      </c>
      <c r="U104" s="47">
        <v>7.8980317857180648E-4</v>
      </c>
      <c r="V104" s="48">
        <v>4.7261039469263723E-4</v>
      </c>
      <c r="W104" s="46">
        <v>2.7082164054949704E-4</v>
      </c>
      <c r="X104" s="47">
        <v>0</v>
      </c>
      <c r="Y104" s="47">
        <v>6.0392429495211052E-4</v>
      </c>
      <c r="Z104" s="47">
        <v>1.0025378000377606E-3</v>
      </c>
      <c r="AA104" s="47">
        <v>3.1317027877993971E-4</v>
      </c>
      <c r="AB104" s="47">
        <v>1.8603103781123843E-4</v>
      </c>
      <c r="AC104" s="47">
        <v>7.9267505681393865E-5</v>
      </c>
      <c r="AD104" s="47">
        <v>0</v>
      </c>
      <c r="AE104" s="48">
        <v>5.546951211062327E-4</v>
      </c>
      <c r="AF104" s="46">
        <v>0</v>
      </c>
      <c r="AG104" s="47">
        <v>0</v>
      </c>
      <c r="AH104" s="47">
        <v>7.0896565657452577E-3</v>
      </c>
      <c r="AI104" s="48">
        <v>6.0652957676883756E-3</v>
      </c>
      <c r="AJ104" s="72">
        <v>4.0027639797288826E-3</v>
      </c>
    </row>
    <row r="105" spans="1:36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3.8287997239203418E-2</v>
      </c>
      <c r="F105" s="47">
        <v>1.0541418617403811E-2</v>
      </c>
      <c r="G105" s="48">
        <v>3.5686358658639887E-2</v>
      </c>
      <c r="H105" s="46">
        <v>2.4524096875312693E-2</v>
      </c>
      <c r="I105" s="47">
        <v>4.2298277095458213E-2</v>
      </c>
      <c r="J105" s="47">
        <v>7.0866777988456706E-3</v>
      </c>
      <c r="K105" s="47">
        <v>0</v>
      </c>
      <c r="L105" s="48">
        <v>1.6279370164067213E-2</v>
      </c>
      <c r="M105" s="46">
        <v>5.1353193834509127E-3</v>
      </c>
      <c r="N105" s="47">
        <v>3.1701957367455715E-2</v>
      </c>
      <c r="O105" s="47">
        <v>2.1796056780129885E-3</v>
      </c>
      <c r="P105" s="47">
        <v>0</v>
      </c>
      <c r="Q105" s="48">
        <v>3.1787648581268341E-3</v>
      </c>
      <c r="R105" s="46">
        <v>6.4617333443339005E-4</v>
      </c>
      <c r="S105" s="47">
        <v>0</v>
      </c>
      <c r="T105" s="47">
        <v>1.861406086283119E-3</v>
      </c>
      <c r="U105" s="47">
        <v>1.9146081047118552E-3</v>
      </c>
      <c r="V105" s="48">
        <v>9.3901735551366809E-4</v>
      </c>
      <c r="W105" s="46">
        <v>2.0902628806869679E-4</v>
      </c>
      <c r="X105" s="47">
        <v>6.4382239378146244E-3</v>
      </c>
      <c r="Y105" s="47">
        <v>4.2463132597242106E-4</v>
      </c>
      <c r="Z105" s="47">
        <v>2.9023851470815916E-3</v>
      </c>
      <c r="AA105" s="47">
        <v>5.0120454790925735E-4</v>
      </c>
      <c r="AB105" s="47">
        <v>7.5859561471968773E-4</v>
      </c>
      <c r="AC105" s="47">
        <v>6.6598286358821143E-4</v>
      </c>
      <c r="AD105" s="47">
        <v>2.8556491094928143E-4</v>
      </c>
      <c r="AE105" s="48">
        <v>5.214832656800409E-4</v>
      </c>
      <c r="AF105" s="46">
        <v>0</v>
      </c>
      <c r="AG105" s="47">
        <v>0</v>
      </c>
      <c r="AH105" s="47">
        <v>1.6414523694792012E-3</v>
      </c>
      <c r="AI105" s="48">
        <v>1.4210464262288571E-3</v>
      </c>
      <c r="AJ105" s="72">
        <v>3.6731378578520363E-3</v>
      </c>
    </row>
    <row r="106" spans="1:36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0.11120583093203844</v>
      </c>
      <c r="F106" s="47">
        <v>6.9669661682162209E-2</v>
      </c>
      <c r="G106" s="48">
        <v>0.10018232340682591</v>
      </c>
      <c r="H106" s="46">
        <v>4.4722424319035711E-2</v>
      </c>
      <c r="I106" s="47">
        <v>8.33983653476809E-2</v>
      </c>
      <c r="J106" s="47">
        <v>3.4254226682668365E-2</v>
      </c>
      <c r="K106" s="47">
        <v>4.5470018765769275E-2</v>
      </c>
      <c r="L106" s="48">
        <v>3.9631878674113143E-2</v>
      </c>
      <c r="M106" s="46">
        <v>7.1392808506139964E-3</v>
      </c>
      <c r="N106" s="47">
        <v>1.8960449385560491E-2</v>
      </c>
      <c r="O106" s="47">
        <v>4.4199989906788832E-3</v>
      </c>
      <c r="P106" s="47">
        <v>0</v>
      </c>
      <c r="Q106" s="48">
        <v>5.4671082024946626E-3</v>
      </c>
      <c r="R106" s="46">
        <v>5.6175420439739758E-4</v>
      </c>
      <c r="S106" s="47">
        <v>0</v>
      </c>
      <c r="T106" s="47">
        <v>0</v>
      </c>
      <c r="U106" s="47">
        <v>2.6930661847423109E-3</v>
      </c>
      <c r="V106" s="48">
        <v>9.6262382970515323E-4</v>
      </c>
      <c r="W106" s="46">
        <v>7.0992166472296139E-3</v>
      </c>
      <c r="X106" s="47">
        <v>0</v>
      </c>
      <c r="Y106" s="47">
        <v>2.8127119498875126E-4</v>
      </c>
      <c r="Z106" s="47">
        <v>0</v>
      </c>
      <c r="AA106" s="47">
        <v>3.7941715740600669E-4</v>
      </c>
      <c r="AB106" s="47">
        <v>6.2410457291725346E-4</v>
      </c>
      <c r="AC106" s="47">
        <v>0</v>
      </c>
      <c r="AD106" s="47">
        <v>0</v>
      </c>
      <c r="AE106" s="48">
        <v>1.6186500229487587E-3</v>
      </c>
      <c r="AF106" s="46">
        <v>0</v>
      </c>
      <c r="AG106" s="47">
        <v>1.0069784330557477E-2</v>
      </c>
      <c r="AH106" s="47">
        <v>1.4131442774935657E-2</v>
      </c>
      <c r="AI106" s="48">
        <v>1.237107187971285E-2</v>
      </c>
      <c r="AJ106" s="72">
        <v>9.7907707214517099E-3</v>
      </c>
    </row>
    <row r="107" spans="1:36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3.7895542892508349E-2</v>
      </c>
      <c r="F107" s="47">
        <v>4.0077971011466977E-2</v>
      </c>
      <c r="G107" s="48">
        <v>3.8284129757207346E-2</v>
      </c>
      <c r="H107" s="46">
        <v>8.768683719780318E-3</v>
      </c>
      <c r="I107" s="47">
        <v>0</v>
      </c>
      <c r="J107" s="47">
        <v>1.0692189018436951E-2</v>
      </c>
      <c r="K107" s="47">
        <v>4.4019372961657977E-2</v>
      </c>
      <c r="L107" s="48">
        <v>1.0457329986114728E-2</v>
      </c>
      <c r="M107" s="46">
        <v>1.0021540267822281E-2</v>
      </c>
      <c r="N107" s="47">
        <v>1.9443459525492795E-2</v>
      </c>
      <c r="O107" s="47">
        <v>2.7178543111049335E-3</v>
      </c>
      <c r="P107" s="47">
        <v>0</v>
      </c>
      <c r="Q107" s="48">
        <v>5.5081383525476752E-3</v>
      </c>
      <c r="R107" s="46">
        <v>3.5611657348504576E-4</v>
      </c>
      <c r="S107" s="47">
        <v>0</v>
      </c>
      <c r="T107" s="47">
        <v>6.5331540223537224E-3</v>
      </c>
      <c r="U107" s="47">
        <v>9.0049775031802205E-3</v>
      </c>
      <c r="V107" s="48">
        <v>1.6548624448082733E-3</v>
      </c>
      <c r="W107" s="46">
        <v>4.5427905769960728E-4</v>
      </c>
      <c r="X107" s="47">
        <v>0</v>
      </c>
      <c r="Y107" s="47">
        <v>1.1187914422736227E-3</v>
      </c>
      <c r="Z107" s="47">
        <v>1.6292444033520041E-3</v>
      </c>
      <c r="AA107" s="47">
        <v>1.0745469827949251E-3</v>
      </c>
      <c r="AB107" s="47">
        <v>3.0774496869777151E-4</v>
      </c>
      <c r="AC107" s="47">
        <v>5.1886291797408587E-5</v>
      </c>
      <c r="AD107" s="47">
        <v>9.2472899722081836E-5</v>
      </c>
      <c r="AE107" s="48">
        <v>9.674319135402629E-4</v>
      </c>
      <c r="AF107" s="46">
        <v>0</v>
      </c>
      <c r="AG107" s="47">
        <v>4.3464636673977722E-2</v>
      </c>
      <c r="AH107" s="47">
        <v>1.7335921879875354E-2</v>
      </c>
      <c r="AI107" s="48">
        <v>3.0487128197798013E-2</v>
      </c>
      <c r="AJ107" s="72">
        <v>3.8308949969908476E-3</v>
      </c>
    </row>
    <row r="108" spans="1:36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1.8622193070987832E-2</v>
      </c>
      <c r="F108" s="47">
        <v>1.5697135829386932E-2</v>
      </c>
      <c r="G108" s="48">
        <v>1.8123741450010489E-2</v>
      </c>
      <c r="H108" s="46">
        <v>2.4101461095024836E-2</v>
      </c>
      <c r="I108" s="47">
        <v>7.9880715507890544E-3</v>
      </c>
      <c r="J108" s="47">
        <v>9.118735696570299E-3</v>
      </c>
      <c r="K108" s="47">
        <v>3.759081850955228E-2</v>
      </c>
      <c r="L108" s="48">
        <v>1.8158556033762006E-2</v>
      </c>
      <c r="M108" s="46">
        <v>4.5473025853472833E-3</v>
      </c>
      <c r="N108" s="47">
        <v>0</v>
      </c>
      <c r="O108" s="47">
        <v>2.4425028316834704E-3</v>
      </c>
      <c r="P108" s="47">
        <v>0</v>
      </c>
      <c r="Q108" s="48">
        <v>3.1414581997197201E-3</v>
      </c>
      <c r="R108" s="46">
        <v>6.9915894094658125E-4</v>
      </c>
      <c r="S108" s="47">
        <v>0</v>
      </c>
      <c r="T108" s="47">
        <v>7.0884695391529263E-4</v>
      </c>
      <c r="U108" s="47">
        <v>6.5553061873773009E-4</v>
      </c>
      <c r="V108" s="48">
        <v>6.8099536928806724E-4</v>
      </c>
      <c r="W108" s="46">
        <v>2.8230541607401834E-4</v>
      </c>
      <c r="X108" s="47">
        <v>0</v>
      </c>
      <c r="Y108" s="47">
        <v>6.0048039795391485E-4</v>
      </c>
      <c r="Z108" s="47">
        <v>1.1764466361154692E-3</v>
      </c>
      <c r="AA108" s="47">
        <v>4.572126320324564E-4</v>
      </c>
      <c r="AB108" s="47">
        <v>5.3824254743592957E-4</v>
      </c>
      <c r="AC108" s="47">
        <v>0</v>
      </c>
      <c r="AD108" s="47">
        <v>0</v>
      </c>
      <c r="AE108" s="48">
        <v>5.3149045652025511E-4</v>
      </c>
      <c r="AF108" s="46">
        <v>0</v>
      </c>
      <c r="AG108" s="47">
        <v>4.8823759619640557E-3</v>
      </c>
      <c r="AH108" s="47">
        <v>1.1276718169241117E-2</v>
      </c>
      <c r="AI108" s="48">
        <v>9.7402680759060591E-3</v>
      </c>
      <c r="AJ108" s="72">
        <v>3.0808453235110756E-3</v>
      </c>
    </row>
    <row r="109" spans="1:36" s="43" customFormat="1" x14ac:dyDescent="0.3">
      <c r="A109" s="44" t="s">
        <v>15</v>
      </c>
      <c r="B109" s="61"/>
      <c r="C109" s="95">
        <v>0.10421689464309593</v>
      </c>
      <c r="D109" s="96">
        <v>6.257935347872233E-2</v>
      </c>
      <c r="E109" s="96">
        <v>0.11212031895387575</v>
      </c>
      <c r="F109" s="96">
        <v>5.8845057124062766E-2</v>
      </c>
      <c r="G109" s="48">
        <v>9.8915123881066311E-2</v>
      </c>
      <c r="H109" s="95">
        <v>2.9187845324710228E-2</v>
      </c>
      <c r="I109" s="96">
        <v>4.0546501157655089E-2</v>
      </c>
      <c r="J109" s="96">
        <v>1.0705236089352364E-2</v>
      </c>
      <c r="K109" s="96">
        <v>2.7736201468675135E-2</v>
      </c>
      <c r="L109" s="48">
        <v>1.6935309811548588E-2</v>
      </c>
      <c r="M109" s="95">
        <v>6.1932445273523949E-3</v>
      </c>
      <c r="N109" s="96">
        <v>1.854593072200211E-2</v>
      </c>
      <c r="O109" s="96">
        <v>2.7981199664922044E-3</v>
      </c>
      <c r="P109" s="96">
        <v>1.6390920415405379E-3</v>
      </c>
      <c r="Q109" s="48">
        <v>3.9099817088760333E-3</v>
      </c>
      <c r="R109" s="95">
        <v>1.1197697404201803E-3</v>
      </c>
      <c r="S109" s="96">
        <v>5.0534525013213878E-4</v>
      </c>
      <c r="T109" s="96">
        <v>5.4237400102617253E-3</v>
      </c>
      <c r="U109" s="96">
        <v>1.8192294123644715E-3</v>
      </c>
      <c r="V109" s="48">
        <v>1.4257532965781194E-3</v>
      </c>
      <c r="W109" s="95">
        <v>7.5861134958858699E-4</v>
      </c>
      <c r="X109" s="96">
        <v>6.5215875695188354E-3</v>
      </c>
      <c r="Y109" s="96">
        <v>8.0258938831658108E-4</v>
      </c>
      <c r="Z109" s="96">
        <v>2.1530302072531146E-3</v>
      </c>
      <c r="AA109" s="96">
        <v>1.2463929176057618E-3</v>
      </c>
      <c r="AB109" s="96">
        <v>7.8482661124671261E-4</v>
      </c>
      <c r="AC109" s="96">
        <v>5.6911329668570931E-4</v>
      </c>
      <c r="AD109" s="96">
        <v>5.6733407973844671E-4</v>
      </c>
      <c r="AE109" s="48">
        <v>8.927058697165408E-4</v>
      </c>
      <c r="AF109" s="95">
        <v>4.7620437584834104E-4</v>
      </c>
      <c r="AG109" s="96">
        <v>9.9834333054073538E-3</v>
      </c>
      <c r="AH109" s="96">
        <v>9.2383719053202255E-3</v>
      </c>
      <c r="AI109" s="48">
        <v>9.3233746948353756E-3</v>
      </c>
      <c r="AJ109" s="72">
        <v>6.3869447670148053E-3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3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176</v>
      </c>
      <c r="B1" s="94" t="s">
        <v>178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46">
        <v>6.2646686987659683E-2</v>
      </c>
      <c r="D2" s="47">
        <v>1.5534381943761142E-2</v>
      </c>
      <c r="E2" s="47">
        <v>0.20324970085510125</v>
      </c>
      <c r="F2" s="47">
        <v>5.9563386424306948E-3</v>
      </c>
      <c r="G2" s="48">
        <v>6.3387946286613525E-2</v>
      </c>
      <c r="H2" s="46">
        <v>2.3229051902325798E-2</v>
      </c>
      <c r="I2" s="47">
        <v>0</v>
      </c>
      <c r="J2" s="47">
        <v>8.2669883497355143E-3</v>
      </c>
      <c r="K2" s="47">
        <v>3.3614816010774776E-2</v>
      </c>
      <c r="L2" s="48">
        <v>1.5086363988907345E-2</v>
      </c>
      <c r="M2" s="46">
        <v>1.4351636175864357E-3</v>
      </c>
      <c r="N2" s="47">
        <v>0</v>
      </c>
      <c r="O2" s="47">
        <v>6.8794571481254111E-4</v>
      </c>
      <c r="P2" s="47">
        <v>0</v>
      </c>
      <c r="Q2" s="48">
        <v>8.7958533472369831E-4</v>
      </c>
      <c r="R2" s="46">
        <v>4.7231717807168249E-4</v>
      </c>
      <c r="S2" s="47">
        <v>6.0981148325088119E-4</v>
      </c>
      <c r="T2" s="47">
        <v>2.6316961626092115E-2</v>
      </c>
      <c r="U2" s="47">
        <v>4.5096006237783579E-3</v>
      </c>
      <c r="V2" s="48">
        <v>2.0907693860203556E-3</v>
      </c>
      <c r="W2" s="46">
        <v>9.4233932139579186E-4</v>
      </c>
      <c r="X2" s="47">
        <v>1.7794302599945258E-2</v>
      </c>
      <c r="Y2" s="47">
        <v>5.6035418150796317E-4</v>
      </c>
      <c r="Z2" s="47">
        <v>4.6258433683110211E-4</v>
      </c>
      <c r="AA2" s="47">
        <v>3.4337256962201258E-4</v>
      </c>
      <c r="AB2" s="47">
        <v>8.8939069249975231E-4</v>
      </c>
      <c r="AC2" s="47">
        <v>3.1906167108381941E-4</v>
      </c>
      <c r="AD2" s="47">
        <v>1.9708335054451916E-4</v>
      </c>
      <c r="AE2" s="48">
        <v>7.2807629489931832E-4</v>
      </c>
      <c r="AF2" s="46">
        <v>8.7718228724078758E-4</v>
      </c>
      <c r="AG2" s="47">
        <v>2.396327266312474E-3</v>
      </c>
      <c r="AH2" s="47">
        <v>2.19924482421213E-2</v>
      </c>
      <c r="AI2" s="48">
        <v>1.2534158029824672E-2</v>
      </c>
      <c r="AJ2" s="72">
        <v>4.1485808474746519E-3</v>
      </c>
    </row>
    <row r="3" spans="1:36" x14ac:dyDescent="0.3">
      <c r="A3" s="1" t="s">
        <v>44</v>
      </c>
      <c r="B3" s="61" t="s">
        <v>46</v>
      </c>
      <c r="C3" s="46">
        <v>6.1592444492118373E-3</v>
      </c>
      <c r="D3" s="47">
        <v>0</v>
      </c>
      <c r="E3" s="47">
        <v>0</v>
      </c>
      <c r="F3" s="47">
        <v>0</v>
      </c>
      <c r="G3" s="48">
        <v>4.940110841509221E-3</v>
      </c>
      <c r="H3" s="46">
        <v>4.3295891814137183E-3</v>
      </c>
      <c r="I3" s="47">
        <v>1.2790865564820575E-3</v>
      </c>
      <c r="J3" s="47">
        <v>1.2944667423229592E-3</v>
      </c>
      <c r="K3" s="47">
        <v>0</v>
      </c>
      <c r="L3" s="48">
        <v>2.7156145335490091E-3</v>
      </c>
      <c r="M3" s="46">
        <v>1.4579891842441909E-3</v>
      </c>
      <c r="N3" s="47">
        <v>0</v>
      </c>
      <c r="O3" s="47">
        <v>1.1206146608971836E-3</v>
      </c>
      <c r="P3" s="47">
        <v>0</v>
      </c>
      <c r="Q3" s="48">
        <v>1.2571513468017739E-3</v>
      </c>
      <c r="R3" s="46">
        <v>3.4717863920541322E-4</v>
      </c>
      <c r="S3" s="47">
        <v>0</v>
      </c>
      <c r="T3" s="47">
        <v>1.2194144884302859E-2</v>
      </c>
      <c r="U3" s="47">
        <v>2.6596065327163581E-3</v>
      </c>
      <c r="V3" s="48">
        <v>1.5135932074150885E-3</v>
      </c>
      <c r="W3" s="46">
        <v>0</v>
      </c>
      <c r="X3" s="47">
        <v>9.9429363222980067E-4</v>
      </c>
      <c r="Y3" s="47">
        <v>7.1057967170434419E-5</v>
      </c>
      <c r="Z3" s="47">
        <v>1.3993220876406577E-4</v>
      </c>
      <c r="AA3" s="47">
        <v>4.0628591531012391E-4</v>
      </c>
      <c r="AB3" s="47">
        <v>6.4753591812689068E-4</v>
      </c>
      <c r="AC3" s="47">
        <v>0</v>
      </c>
      <c r="AD3" s="47">
        <v>0</v>
      </c>
      <c r="AE3" s="48">
        <v>1.4215739373253701E-4</v>
      </c>
      <c r="AF3" s="46">
        <v>0</v>
      </c>
      <c r="AG3" s="47">
        <v>9.4984296582856166E-4</v>
      </c>
      <c r="AH3" s="47">
        <v>2.0193302862254899E-2</v>
      </c>
      <c r="AI3" s="48">
        <v>1.6678263227212151E-2</v>
      </c>
      <c r="AJ3" s="72">
        <v>1.2899863508866478E-3</v>
      </c>
    </row>
    <row r="4" spans="1:36" x14ac:dyDescent="0.3">
      <c r="A4" s="1" t="s">
        <v>44</v>
      </c>
      <c r="B4" s="61" t="s">
        <v>47</v>
      </c>
      <c r="C4" s="46">
        <v>6.4159211655083079E-2</v>
      </c>
      <c r="D4" s="47">
        <v>2.648732869203967E-3</v>
      </c>
      <c r="E4" s="47">
        <v>2.5297003607173425E-2</v>
      </c>
      <c r="F4" s="47">
        <v>0</v>
      </c>
      <c r="G4" s="48">
        <v>4.7113094207328218E-2</v>
      </c>
      <c r="H4" s="46">
        <v>3.3891439159026773E-3</v>
      </c>
      <c r="I4" s="47">
        <v>0</v>
      </c>
      <c r="J4" s="47">
        <v>8.6178420194603594E-4</v>
      </c>
      <c r="K4" s="47">
        <v>0</v>
      </c>
      <c r="L4" s="48">
        <v>1.7349013838579125E-3</v>
      </c>
      <c r="M4" s="46">
        <v>6.9631010124686257E-4</v>
      </c>
      <c r="N4" s="47">
        <v>0</v>
      </c>
      <c r="O4" s="47">
        <v>1.2162253556264701E-3</v>
      </c>
      <c r="P4" s="47">
        <v>0</v>
      </c>
      <c r="Q4" s="48">
        <v>1.0206297073970918E-3</v>
      </c>
      <c r="R4" s="46">
        <v>5.5564662909356167E-4</v>
      </c>
      <c r="S4" s="47">
        <v>1.0558210694053338E-2</v>
      </c>
      <c r="T4" s="47">
        <v>3.6503904398999089E-3</v>
      </c>
      <c r="U4" s="47">
        <v>1.3166814715489953E-3</v>
      </c>
      <c r="V4" s="48">
        <v>8.5918329268413194E-4</v>
      </c>
      <c r="W4" s="46">
        <v>2.4545503911655662E-4</v>
      </c>
      <c r="X4" s="47">
        <v>8.5849823480542171E-3</v>
      </c>
      <c r="Y4" s="47">
        <v>1.0767727412580395E-3</v>
      </c>
      <c r="Z4" s="47">
        <v>1.0495062060710363E-3</v>
      </c>
      <c r="AA4" s="47">
        <v>9.0243502972082393E-4</v>
      </c>
      <c r="AB4" s="47">
        <v>2.6234647651243769E-4</v>
      </c>
      <c r="AC4" s="47">
        <v>4.8036689161187816E-4</v>
      </c>
      <c r="AD4" s="47">
        <v>0</v>
      </c>
      <c r="AE4" s="48">
        <v>6.896398618128094E-4</v>
      </c>
      <c r="AF4" s="46">
        <v>0</v>
      </c>
      <c r="AG4" s="47">
        <v>1.128657710875916E-3</v>
      </c>
      <c r="AH4" s="47">
        <v>1.2747136144584281E-2</v>
      </c>
      <c r="AI4" s="48">
        <v>8.7356331439682761E-3</v>
      </c>
      <c r="AJ4" s="72">
        <v>3.2354649046288332E-3</v>
      </c>
    </row>
    <row r="5" spans="1:36" x14ac:dyDescent="0.3">
      <c r="A5" s="1" t="s">
        <v>44</v>
      </c>
      <c r="B5" s="61" t="s">
        <v>48</v>
      </c>
      <c r="C5" s="46">
        <v>2.8051698518734514E-2</v>
      </c>
      <c r="D5" s="47">
        <v>9.6436331986996335E-3</v>
      </c>
      <c r="E5" s="47">
        <v>4.4018968573622023E-2</v>
      </c>
      <c r="F5" s="47">
        <v>1.9059026397001719E-2</v>
      </c>
      <c r="G5" s="48">
        <v>2.7937384652475552E-2</v>
      </c>
      <c r="H5" s="46">
        <v>1.3162103714265301E-2</v>
      </c>
      <c r="I5" s="47">
        <v>0</v>
      </c>
      <c r="J5" s="47">
        <v>8.3802317402732079E-4</v>
      </c>
      <c r="K5" s="47">
        <v>0</v>
      </c>
      <c r="L5" s="48">
        <v>3.2508108700658729E-3</v>
      </c>
      <c r="M5" s="46">
        <v>6.2090198675238204E-4</v>
      </c>
      <c r="N5" s="47">
        <v>0</v>
      </c>
      <c r="O5" s="47">
        <v>5.8841856061092634E-4</v>
      </c>
      <c r="P5" s="47">
        <v>0</v>
      </c>
      <c r="Q5" s="48">
        <v>5.9748571976512817E-4</v>
      </c>
      <c r="R5" s="46">
        <v>7.9064492048572113E-4</v>
      </c>
      <c r="S5" s="47">
        <v>0</v>
      </c>
      <c r="T5" s="47">
        <v>7.0529588239206199E-3</v>
      </c>
      <c r="U5" s="47">
        <v>8.5324903036873069E-4</v>
      </c>
      <c r="V5" s="48">
        <v>8.8024467922310178E-4</v>
      </c>
      <c r="W5" s="46">
        <v>9.7959077497568369E-5</v>
      </c>
      <c r="X5" s="47">
        <v>9.1616268915623751E-3</v>
      </c>
      <c r="Y5" s="47">
        <v>2.6935591724977655E-4</v>
      </c>
      <c r="Z5" s="47">
        <v>2.8633171681393283E-4</v>
      </c>
      <c r="AA5" s="47">
        <v>3.2868448171090996E-5</v>
      </c>
      <c r="AB5" s="47">
        <v>3.348727208096818E-4</v>
      </c>
      <c r="AC5" s="47">
        <v>5.7707358049259432E-5</v>
      </c>
      <c r="AD5" s="47">
        <v>0</v>
      </c>
      <c r="AE5" s="48">
        <v>1.857953612380382E-4</v>
      </c>
      <c r="AF5" s="46">
        <v>0</v>
      </c>
      <c r="AG5" s="47">
        <v>7.6618128183851504E-5</v>
      </c>
      <c r="AH5" s="47">
        <v>2.2062048653535824E-3</v>
      </c>
      <c r="AI5" s="48">
        <v>1.2179863586264581E-3</v>
      </c>
      <c r="AJ5" s="72">
        <v>1.1774966375576008E-3</v>
      </c>
    </row>
    <row r="6" spans="1:36" x14ac:dyDescent="0.3">
      <c r="A6" s="1" t="s">
        <v>44</v>
      </c>
      <c r="B6" s="61" t="s">
        <v>49</v>
      </c>
      <c r="C6" s="46">
        <v>0</v>
      </c>
      <c r="D6" s="47">
        <v>4.5454745395045607E-3</v>
      </c>
      <c r="E6" s="47">
        <v>1.8851217417637955E-2</v>
      </c>
      <c r="F6" s="47">
        <v>0</v>
      </c>
      <c r="G6" s="48">
        <v>3.959896285454621E-3</v>
      </c>
      <c r="H6" s="46">
        <v>1.4923814165299533E-2</v>
      </c>
      <c r="I6" s="47">
        <v>0</v>
      </c>
      <c r="J6" s="47">
        <v>7.9942909596298912E-4</v>
      </c>
      <c r="K6" s="47">
        <v>0</v>
      </c>
      <c r="L6" s="48">
        <v>3.9556438497720522E-3</v>
      </c>
      <c r="M6" s="46">
        <v>7.282174854905011E-5</v>
      </c>
      <c r="N6" s="47">
        <v>0</v>
      </c>
      <c r="O6" s="47">
        <v>1.9946963017576037E-4</v>
      </c>
      <c r="P6" s="47">
        <v>0</v>
      </c>
      <c r="Q6" s="48">
        <v>1.5234808789825355E-4</v>
      </c>
      <c r="R6" s="46">
        <v>2.6626112108193577E-4</v>
      </c>
      <c r="S6" s="47">
        <v>0</v>
      </c>
      <c r="T6" s="47">
        <v>3.1296619636706699E-3</v>
      </c>
      <c r="U6" s="47">
        <v>4.522003430844846E-3</v>
      </c>
      <c r="V6" s="48">
        <v>7.8677988191377718E-4</v>
      </c>
      <c r="W6" s="46">
        <v>0</v>
      </c>
      <c r="X6" s="47">
        <v>3.6430069315260011E-3</v>
      </c>
      <c r="Y6" s="47">
        <v>9.097586796592815E-5</v>
      </c>
      <c r="Z6" s="47">
        <v>0</v>
      </c>
      <c r="AA6" s="47">
        <v>2.7231469006022203E-4</v>
      </c>
      <c r="AB6" s="47">
        <v>1.4623603029415015E-3</v>
      </c>
      <c r="AC6" s="47">
        <v>0</v>
      </c>
      <c r="AD6" s="47">
        <v>0</v>
      </c>
      <c r="AE6" s="48">
        <v>2.8368320750096407E-4</v>
      </c>
      <c r="AF6" s="46">
        <v>0</v>
      </c>
      <c r="AG6" s="47">
        <v>0</v>
      </c>
      <c r="AH6" s="47">
        <v>5.7189873841862011E-3</v>
      </c>
      <c r="AI6" s="48">
        <v>4.2429240212226819E-3</v>
      </c>
      <c r="AJ6" s="72">
        <v>8.0345438479198907E-4</v>
      </c>
    </row>
    <row r="7" spans="1:36" x14ac:dyDescent="0.3">
      <c r="A7" s="1" t="s">
        <v>44</v>
      </c>
      <c r="B7" s="61" t="s">
        <v>50</v>
      </c>
      <c r="C7" s="46">
        <v>1.1212449294689057E-2</v>
      </c>
      <c r="D7" s="47">
        <v>1.4836836686117134E-4</v>
      </c>
      <c r="E7" s="47">
        <v>0</v>
      </c>
      <c r="F7" s="47">
        <v>0</v>
      </c>
      <c r="G7" s="48">
        <v>9.0781275436248986E-3</v>
      </c>
      <c r="H7" s="46">
        <v>1.5932654817822523E-3</v>
      </c>
      <c r="I7" s="47">
        <v>2.3756000847668696E-3</v>
      </c>
      <c r="J7" s="47">
        <v>1.0424561009862679E-3</v>
      </c>
      <c r="K7" s="47">
        <v>0</v>
      </c>
      <c r="L7" s="48">
        <v>1.2098684150196313E-3</v>
      </c>
      <c r="M7" s="46">
        <v>6.9481848990383922E-4</v>
      </c>
      <c r="N7" s="47">
        <v>0</v>
      </c>
      <c r="O7" s="47">
        <v>6.2107812814972223E-4</v>
      </c>
      <c r="P7" s="47">
        <v>0</v>
      </c>
      <c r="Q7" s="48">
        <v>6.4599118043620857E-4</v>
      </c>
      <c r="R7" s="46">
        <v>4.1214054664437318E-4</v>
      </c>
      <c r="S7" s="47">
        <v>0</v>
      </c>
      <c r="T7" s="47">
        <v>3.9291186838161189E-3</v>
      </c>
      <c r="U7" s="47">
        <v>9.0251616145220579E-4</v>
      </c>
      <c r="V7" s="48">
        <v>6.2795740791556944E-4</v>
      </c>
      <c r="W7" s="46">
        <v>7.6345701533253249E-4</v>
      </c>
      <c r="X7" s="47">
        <v>3.0505572285319492E-3</v>
      </c>
      <c r="Y7" s="47">
        <v>4.4935016540285883E-4</v>
      </c>
      <c r="Z7" s="47">
        <v>4.1490609304865801E-4</v>
      </c>
      <c r="AA7" s="47">
        <v>4.5121126816061939E-4</v>
      </c>
      <c r="AB7" s="47">
        <v>2.4677249951885697E-4</v>
      </c>
      <c r="AC7" s="47">
        <v>2.2407453438833737E-4</v>
      </c>
      <c r="AD7" s="47">
        <v>5.1462680499234233E-4</v>
      </c>
      <c r="AE7" s="48">
        <v>4.4668798605087401E-4</v>
      </c>
      <c r="AF7" s="46">
        <v>0</v>
      </c>
      <c r="AG7" s="47">
        <v>4.1794514180004049E-3</v>
      </c>
      <c r="AH7" s="47">
        <v>8.345683494575741E-3</v>
      </c>
      <c r="AI7" s="48">
        <v>6.7348000256011974E-3</v>
      </c>
      <c r="AJ7" s="72">
        <v>9.9064147038683821E-4</v>
      </c>
    </row>
    <row r="8" spans="1:36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8.3611038425843054E-2</v>
      </c>
      <c r="F8" s="47">
        <v>2.8173323612962656E-3</v>
      </c>
      <c r="G8" s="48">
        <v>6.3576403645450918E-2</v>
      </c>
      <c r="H8" s="46">
        <v>0</v>
      </c>
      <c r="I8" s="47">
        <v>0</v>
      </c>
      <c r="J8" s="47">
        <v>1.9175721827484296E-2</v>
      </c>
      <c r="K8" s="47">
        <v>0</v>
      </c>
      <c r="L8" s="48">
        <v>1.3738874740348479E-2</v>
      </c>
      <c r="M8" s="46">
        <v>1.9124953981830916E-4</v>
      </c>
      <c r="N8" s="47">
        <v>0</v>
      </c>
      <c r="O8" s="47">
        <v>2.977144963396446E-4</v>
      </c>
      <c r="P8" s="47">
        <v>0</v>
      </c>
      <c r="Q8" s="48">
        <v>2.5698684969599418E-4</v>
      </c>
      <c r="R8" s="46">
        <v>1.1508162022849186E-4</v>
      </c>
      <c r="S8" s="47">
        <v>0</v>
      </c>
      <c r="T8" s="47">
        <v>4.4837180928964902E-3</v>
      </c>
      <c r="U8" s="47">
        <v>1.384684615410036E-3</v>
      </c>
      <c r="V8" s="48">
        <v>5.1074188180257106E-4</v>
      </c>
      <c r="W8" s="46">
        <v>0</v>
      </c>
      <c r="X8" s="47">
        <v>2.5673967249995676E-2</v>
      </c>
      <c r="Y8" s="47">
        <v>6.8027945295901632E-4</v>
      </c>
      <c r="Z8" s="47">
        <v>3.5602513097297324E-4</v>
      </c>
      <c r="AA8" s="47">
        <v>0</v>
      </c>
      <c r="AB8" s="47">
        <v>1.8806770783686249E-4</v>
      </c>
      <c r="AC8" s="47">
        <v>0</v>
      </c>
      <c r="AD8" s="47">
        <v>0</v>
      </c>
      <c r="AE8" s="48">
        <v>2.3384426074757472E-4</v>
      </c>
      <c r="AF8" s="46">
        <v>0</v>
      </c>
      <c r="AG8" s="47">
        <v>2.3311301818554108E-3</v>
      </c>
      <c r="AH8" s="47">
        <v>3.4527938070875275E-3</v>
      </c>
      <c r="AI8" s="48">
        <v>3.2450465705715663E-3</v>
      </c>
      <c r="AJ8" s="72">
        <v>2.3848405498935171E-3</v>
      </c>
    </row>
    <row r="9" spans="1:36" x14ac:dyDescent="0.3">
      <c r="A9" s="1" t="s">
        <v>44</v>
      </c>
      <c r="B9" s="61" t="s">
        <v>52</v>
      </c>
      <c r="C9" s="46">
        <v>0.36490993933317173</v>
      </c>
      <c r="D9" s="47">
        <v>0.11576755364563258</v>
      </c>
      <c r="E9" s="47">
        <v>4.3893866801554264E-2</v>
      </c>
      <c r="F9" s="47">
        <v>0</v>
      </c>
      <c r="G9" s="48">
        <v>0.12216098412124168</v>
      </c>
      <c r="H9" s="46">
        <v>6.1171914189052198E-2</v>
      </c>
      <c r="I9" s="47">
        <v>1.2719147509558182E-2</v>
      </c>
      <c r="J9" s="47">
        <v>2.1748712056030416E-2</v>
      </c>
      <c r="K9" s="47">
        <v>0</v>
      </c>
      <c r="L9" s="48">
        <v>3.2936754615806925E-2</v>
      </c>
      <c r="M9" s="46">
        <v>7.0953314190721787E-3</v>
      </c>
      <c r="N9" s="47">
        <v>0</v>
      </c>
      <c r="O9" s="47">
        <v>1.4871434853434328E-3</v>
      </c>
      <c r="P9" s="47">
        <v>0</v>
      </c>
      <c r="Q9" s="48">
        <v>3.1507329967886801E-3</v>
      </c>
      <c r="R9" s="46">
        <v>1.3797513298254894E-3</v>
      </c>
      <c r="S9" s="47">
        <v>0</v>
      </c>
      <c r="T9" s="47">
        <v>1.4383805761294716E-3</v>
      </c>
      <c r="U9" s="47">
        <v>6.6583031776339908E-3</v>
      </c>
      <c r="V9" s="48">
        <v>3.2691984909184071E-3</v>
      </c>
      <c r="W9" s="46">
        <v>1.0949529674413626E-3</v>
      </c>
      <c r="X9" s="47">
        <v>1.4213719476104395E-2</v>
      </c>
      <c r="Y9" s="47">
        <v>1.8810415654509961E-3</v>
      </c>
      <c r="Z9" s="47">
        <v>5.7582021766204095E-4</v>
      </c>
      <c r="AA9" s="47">
        <v>9.1011844195677642E-4</v>
      </c>
      <c r="AB9" s="47">
        <v>3.2633978813516085E-4</v>
      </c>
      <c r="AC9" s="47">
        <v>2.3698980016891551E-4</v>
      </c>
      <c r="AD9" s="47">
        <v>0</v>
      </c>
      <c r="AE9" s="48">
        <v>1.1147106919205177E-3</v>
      </c>
      <c r="AF9" s="46">
        <v>0</v>
      </c>
      <c r="AG9" s="47">
        <v>3.3544892513467425E-3</v>
      </c>
      <c r="AH9" s="47">
        <v>6.0515444506274597E-3</v>
      </c>
      <c r="AI9" s="48">
        <v>5.2049871230411436E-3</v>
      </c>
      <c r="AJ9" s="72">
        <v>6.8357260274566605E-3</v>
      </c>
    </row>
    <row r="10" spans="1:36" x14ac:dyDescent="0.3">
      <c r="A10" s="1" t="s">
        <v>168</v>
      </c>
      <c r="B10" s="61" t="s">
        <v>53</v>
      </c>
      <c r="C10" s="46">
        <v>0.31777213901199119</v>
      </c>
      <c r="D10" s="47">
        <v>2.6135728492368428E-2</v>
      </c>
      <c r="E10" s="47">
        <v>0.56358896369668887</v>
      </c>
      <c r="F10" s="47">
        <v>0</v>
      </c>
      <c r="G10" s="48">
        <v>0.3228803309730347</v>
      </c>
      <c r="H10" s="46">
        <v>7.8424148275809985E-2</v>
      </c>
      <c r="I10" s="47">
        <v>1.1238197345878905E-2</v>
      </c>
      <c r="J10" s="47">
        <v>3.3846365894451433E-2</v>
      </c>
      <c r="K10" s="47">
        <v>0.14050083673969122</v>
      </c>
      <c r="L10" s="48">
        <v>4.780841588541259E-2</v>
      </c>
      <c r="M10" s="46">
        <v>2.8512467400100671E-3</v>
      </c>
      <c r="N10" s="47">
        <v>0</v>
      </c>
      <c r="O10" s="47">
        <v>1.1599392755348781E-3</v>
      </c>
      <c r="P10" s="47">
        <v>4.4799243108088263E-3</v>
      </c>
      <c r="Q10" s="48">
        <v>1.7346592801302286E-3</v>
      </c>
      <c r="R10" s="46">
        <v>1.3686127880008596E-3</v>
      </c>
      <c r="S10" s="47">
        <v>2.9322334252177892E-3</v>
      </c>
      <c r="T10" s="47">
        <v>8.3521900225828373E-3</v>
      </c>
      <c r="U10" s="47">
        <v>4.6200691850570427E-3</v>
      </c>
      <c r="V10" s="48">
        <v>3.0166259910315214E-3</v>
      </c>
      <c r="W10" s="46">
        <v>1.8076424015397771E-4</v>
      </c>
      <c r="X10" s="47">
        <v>6.8317348209692421E-3</v>
      </c>
      <c r="Y10" s="47">
        <v>8.6368475626710638E-3</v>
      </c>
      <c r="Z10" s="47">
        <v>1.5624111090624135E-4</v>
      </c>
      <c r="AA10" s="47">
        <v>7.5794144242836731E-4</v>
      </c>
      <c r="AB10" s="47">
        <v>4.9334700136686397E-4</v>
      </c>
      <c r="AC10" s="47">
        <v>1.501934133029427E-4</v>
      </c>
      <c r="AD10" s="47">
        <v>0</v>
      </c>
      <c r="AE10" s="48">
        <v>6.5238636247442084E-4</v>
      </c>
      <c r="AF10" s="46">
        <v>0</v>
      </c>
      <c r="AG10" s="47">
        <v>2.7417345944575271E-3</v>
      </c>
      <c r="AH10" s="47">
        <v>1.4819970771835698E-2</v>
      </c>
      <c r="AI10" s="48">
        <v>1.2550852862189651E-2</v>
      </c>
      <c r="AJ10" s="72">
        <v>1.124604215539835E-2</v>
      </c>
    </row>
    <row r="11" spans="1:36" x14ac:dyDescent="0.3">
      <c r="A11" s="1" t="s">
        <v>54</v>
      </c>
      <c r="B11" s="61" t="s">
        <v>55</v>
      </c>
      <c r="C11" s="46">
        <v>0.12144183448165878</v>
      </c>
      <c r="D11" s="47">
        <v>9.3339958141626447E-3</v>
      </c>
      <c r="E11" s="47">
        <v>7.7228862959067793E-2</v>
      </c>
      <c r="F11" s="47">
        <v>3.7360493625437858E-3</v>
      </c>
      <c r="G11" s="48">
        <v>7.8220202223670446E-2</v>
      </c>
      <c r="H11" s="46">
        <v>1.499887615657613E-2</v>
      </c>
      <c r="I11" s="47">
        <v>0</v>
      </c>
      <c r="J11" s="47">
        <v>5.0517699656347573E-3</v>
      </c>
      <c r="K11" s="47">
        <v>0</v>
      </c>
      <c r="L11" s="48">
        <v>8.3699409437289676E-3</v>
      </c>
      <c r="M11" s="46">
        <v>1.1978731601940218E-3</v>
      </c>
      <c r="N11" s="47">
        <v>0</v>
      </c>
      <c r="O11" s="47">
        <v>9.3426906024388588E-4</v>
      </c>
      <c r="P11" s="47">
        <v>3.1455985541336694E-3</v>
      </c>
      <c r="Q11" s="48">
        <v>1.0365961244492889E-3</v>
      </c>
      <c r="R11" s="46">
        <v>4.955065811437638E-4</v>
      </c>
      <c r="S11" s="47">
        <v>6.4329087980469707E-3</v>
      </c>
      <c r="T11" s="47">
        <v>6.0877408219475277E-3</v>
      </c>
      <c r="U11" s="47">
        <v>1.3699830111634575E-3</v>
      </c>
      <c r="V11" s="48">
        <v>8.8503031915010161E-4</v>
      </c>
      <c r="W11" s="46">
        <v>3.4622967527180449E-4</v>
      </c>
      <c r="X11" s="47">
        <v>2.055328988404115E-3</v>
      </c>
      <c r="Y11" s="47">
        <v>3.0410505740341074E-4</v>
      </c>
      <c r="Z11" s="47">
        <v>0</v>
      </c>
      <c r="AA11" s="47">
        <v>0</v>
      </c>
      <c r="AB11" s="47">
        <v>2.886537962074705E-4</v>
      </c>
      <c r="AC11" s="47">
        <v>1.0770314895410973E-3</v>
      </c>
      <c r="AD11" s="47">
        <v>0</v>
      </c>
      <c r="AE11" s="48">
        <v>3.3174351876141573E-4</v>
      </c>
      <c r="AF11" s="46">
        <v>0</v>
      </c>
      <c r="AG11" s="47">
        <v>4.0349254680054226E-3</v>
      </c>
      <c r="AH11" s="47">
        <v>1.0326229835398501E-2</v>
      </c>
      <c r="AI11" s="48">
        <v>7.1960300623998439E-3</v>
      </c>
      <c r="AJ11" s="72">
        <v>3.7622682140029153E-3</v>
      </c>
    </row>
    <row r="12" spans="1:36" x14ac:dyDescent="0.3">
      <c r="A12" s="1" t="s">
        <v>54</v>
      </c>
      <c r="B12" s="61" t="s">
        <v>56</v>
      </c>
      <c r="C12" s="46">
        <v>7.4537251038656965E-2</v>
      </c>
      <c r="D12" s="47">
        <v>1.8965950651366373E-2</v>
      </c>
      <c r="E12" s="47">
        <v>0.55423240955400666</v>
      </c>
      <c r="F12" s="47">
        <v>0</v>
      </c>
      <c r="G12" s="48">
        <v>9.8534084488915097E-2</v>
      </c>
      <c r="H12" s="46">
        <v>2.8410803086562973E-3</v>
      </c>
      <c r="I12" s="47">
        <v>0</v>
      </c>
      <c r="J12" s="47">
        <v>3.8421029702489007E-2</v>
      </c>
      <c r="K12" s="47">
        <v>4.0658261966646011E-3</v>
      </c>
      <c r="L12" s="48">
        <v>3.1467839671667511E-2</v>
      </c>
      <c r="M12" s="46">
        <v>2.9277651646268175E-3</v>
      </c>
      <c r="N12" s="47">
        <v>0</v>
      </c>
      <c r="O12" s="47">
        <v>6.3498499904765125E-4</v>
      </c>
      <c r="P12" s="47">
        <v>0</v>
      </c>
      <c r="Q12" s="48">
        <v>1.3023268733942392E-3</v>
      </c>
      <c r="R12" s="46">
        <v>9.5496034902512036E-4</v>
      </c>
      <c r="S12" s="47">
        <v>7.2822077999921075E-4</v>
      </c>
      <c r="T12" s="47">
        <v>3.7791697678634249E-3</v>
      </c>
      <c r="U12" s="47">
        <v>2.9732414739194659E-3</v>
      </c>
      <c r="V12" s="48">
        <v>1.5746306748709164E-3</v>
      </c>
      <c r="W12" s="46">
        <v>1.5329082517436448E-4</v>
      </c>
      <c r="X12" s="47">
        <v>5.3920487271372055E-3</v>
      </c>
      <c r="Y12" s="47">
        <v>1.000546596435387E-4</v>
      </c>
      <c r="Z12" s="47">
        <v>7.5446893738697642E-5</v>
      </c>
      <c r="AA12" s="47">
        <v>2.4825286721825383E-4</v>
      </c>
      <c r="AB12" s="47">
        <v>2.8287676821022562E-4</v>
      </c>
      <c r="AC12" s="47">
        <v>0</v>
      </c>
      <c r="AD12" s="47">
        <v>0</v>
      </c>
      <c r="AE12" s="48">
        <v>2.0983202672857665E-4</v>
      </c>
      <c r="AF12" s="46">
        <v>0</v>
      </c>
      <c r="AG12" s="47">
        <v>6.0786701530062626E-3</v>
      </c>
      <c r="AH12" s="47">
        <v>4.5511032865585702E-3</v>
      </c>
      <c r="AI12" s="48">
        <v>4.8487553678956833E-3</v>
      </c>
      <c r="AJ12" s="72">
        <v>4.9290121954014467E-3</v>
      </c>
    </row>
    <row r="13" spans="1:36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0.30965056869185142</v>
      </c>
      <c r="F13" s="47">
        <v>1.3658094617451865E-2</v>
      </c>
      <c r="G13" s="48">
        <v>0.27050103950979976</v>
      </c>
      <c r="H13" s="46">
        <v>1.677667933246511E-2</v>
      </c>
      <c r="I13" s="47">
        <v>0</v>
      </c>
      <c r="J13" s="47">
        <v>1.8855499262708662E-2</v>
      </c>
      <c r="K13" s="47">
        <v>0</v>
      </c>
      <c r="L13" s="48">
        <v>1.7905405997514473E-2</v>
      </c>
      <c r="M13" s="46">
        <v>1.1674057111491784E-2</v>
      </c>
      <c r="N13" s="47">
        <v>0</v>
      </c>
      <c r="O13" s="47">
        <v>2.4705872150340754E-3</v>
      </c>
      <c r="P13" s="47">
        <v>0</v>
      </c>
      <c r="Q13" s="48">
        <v>4.1830269929467399E-3</v>
      </c>
      <c r="R13" s="46">
        <v>4.8969371257891051E-4</v>
      </c>
      <c r="S13" s="47">
        <v>5.615430474235664E-3</v>
      </c>
      <c r="T13" s="47">
        <v>0</v>
      </c>
      <c r="U13" s="47">
        <v>1.9357388838212972E-3</v>
      </c>
      <c r="V13" s="48">
        <v>8.9646310919260863E-4</v>
      </c>
      <c r="W13" s="46">
        <v>2.1658850168612565E-4</v>
      </c>
      <c r="X13" s="47">
        <v>4.5516450950854733E-3</v>
      </c>
      <c r="Y13" s="47">
        <v>4.5669308836733828E-4</v>
      </c>
      <c r="Z13" s="47">
        <v>0</v>
      </c>
      <c r="AA13" s="47">
        <v>1.0001807756322742E-3</v>
      </c>
      <c r="AB13" s="47">
        <v>1.1123459090569239E-4</v>
      </c>
      <c r="AC13" s="47">
        <v>6.6667683976820904E-3</v>
      </c>
      <c r="AD13" s="47">
        <v>0</v>
      </c>
      <c r="AE13" s="48">
        <v>4.1724925011414854E-4</v>
      </c>
      <c r="AF13" s="46">
        <v>0</v>
      </c>
      <c r="AG13" s="47">
        <v>2.7953092828782947E-3</v>
      </c>
      <c r="AH13" s="47">
        <v>5.6889477316083127E-3</v>
      </c>
      <c r="AI13" s="48">
        <v>3.9134233332989319E-3</v>
      </c>
      <c r="AJ13" s="72">
        <v>4.3308745614765174E-3</v>
      </c>
    </row>
    <row r="14" spans="1:36" x14ac:dyDescent="0.3">
      <c r="A14" s="1" t="s">
        <v>54</v>
      </c>
      <c r="B14" s="61" t="s">
        <v>58</v>
      </c>
      <c r="C14" s="46">
        <v>1.4141280537683791E-2</v>
      </c>
      <c r="D14" s="47">
        <v>1.1415431219069396E-2</v>
      </c>
      <c r="E14" s="47">
        <v>6.8750406607901063E-2</v>
      </c>
      <c r="F14" s="47">
        <v>5.5047039207650845E-3</v>
      </c>
      <c r="G14" s="48">
        <v>2.3243189405227103E-2</v>
      </c>
      <c r="H14" s="46">
        <v>2.2364387363100618E-3</v>
      </c>
      <c r="I14" s="47">
        <v>3.5626638311837531E-3</v>
      </c>
      <c r="J14" s="47">
        <v>5.8383443625325219E-3</v>
      </c>
      <c r="K14" s="47">
        <v>0</v>
      </c>
      <c r="L14" s="48">
        <v>4.3483673142159958E-3</v>
      </c>
      <c r="M14" s="46">
        <v>4.0312167849750908E-3</v>
      </c>
      <c r="N14" s="47">
        <v>0</v>
      </c>
      <c r="O14" s="47">
        <v>1.483412831870648E-3</v>
      </c>
      <c r="P14" s="47">
        <v>0</v>
      </c>
      <c r="Q14" s="48">
        <v>2.2515736085133606E-3</v>
      </c>
      <c r="R14" s="46">
        <v>4.3728929965724953E-4</v>
      </c>
      <c r="S14" s="47">
        <v>2.5447043782996065E-3</v>
      </c>
      <c r="T14" s="47">
        <v>1.0326881771738133E-2</v>
      </c>
      <c r="U14" s="47">
        <v>3.7638848061040085E-3</v>
      </c>
      <c r="V14" s="48">
        <v>2.1313095257764038E-3</v>
      </c>
      <c r="W14" s="46">
        <v>2.1554546712808892E-3</v>
      </c>
      <c r="X14" s="47">
        <v>0.11570587955303095</v>
      </c>
      <c r="Y14" s="47">
        <v>5.8882236493078646E-4</v>
      </c>
      <c r="Z14" s="47">
        <v>1.1482211570381206E-3</v>
      </c>
      <c r="AA14" s="47">
        <v>4.7342055071318215E-4</v>
      </c>
      <c r="AB14" s="47">
        <v>4.6494636717386969E-4</v>
      </c>
      <c r="AC14" s="47">
        <v>0</v>
      </c>
      <c r="AD14" s="47">
        <v>7.0074904483281993E-4</v>
      </c>
      <c r="AE14" s="48">
        <v>1.6899823229428309E-3</v>
      </c>
      <c r="AF14" s="46">
        <v>0</v>
      </c>
      <c r="AG14" s="47">
        <v>4.6905956870241699E-3</v>
      </c>
      <c r="AH14" s="47">
        <v>1.5944909083500231E-2</v>
      </c>
      <c r="AI14" s="48">
        <v>1.160430326312077E-2</v>
      </c>
      <c r="AJ14" s="72">
        <v>4.7255266472914547E-3</v>
      </c>
    </row>
    <row r="15" spans="1:36" x14ac:dyDescent="0.3">
      <c r="A15" s="1" t="s">
        <v>54</v>
      </c>
      <c r="B15" s="61" t="s">
        <v>59</v>
      </c>
      <c r="C15" s="46">
        <v>7.1525946264158558E-3</v>
      </c>
      <c r="D15" s="47">
        <v>1.9102455083674801E-2</v>
      </c>
      <c r="E15" s="47">
        <v>0.14212805643580731</v>
      </c>
      <c r="F15" s="47">
        <v>1.5206946546833414E-2</v>
      </c>
      <c r="G15" s="48">
        <v>6.0792348135395531E-2</v>
      </c>
      <c r="H15" s="46">
        <v>2.124175087509186E-2</v>
      </c>
      <c r="I15" s="47">
        <v>2.9002456365797894E-3</v>
      </c>
      <c r="J15" s="47">
        <v>8.3968733323097743E-3</v>
      </c>
      <c r="K15" s="47">
        <v>9.447569999567005E-4</v>
      </c>
      <c r="L15" s="48">
        <v>1.21114592232501E-2</v>
      </c>
      <c r="M15" s="46">
        <v>5.1571567798609037E-3</v>
      </c>
      <c r="N15" s="47">
        <v>1.3831496143422939E-2</v>
      </c>
      <c r="O15" s="47">
        <v>9.8023500482568833E-4</v>
      </c>
      <c r="P15" s="47">
        <v>2.1914046141078653E-3</v>
      </c>
      <c r="Q15" s="48">
        <v>1.7861541348367989E-3</v>
      </c>
      <c r="R15" s="46">
        <v>6.2815391733658603E-4</v>
      </c>
      <c r="S15" s="47">
        <v>0</v>
      </c>
      <c r="T15" s="47">
        <v>9.3427645744131246E-3</v>
      </c>
      <c r="U15" s="47">
        <v>4.528118913084838E-3</v>
      </c>
      <c r="V15" s="48">
        <v>1.7291933958137066E-3</v>
      </c>
      <c r="W15" s="46">
        <v>7.4944143974692905E-5</v>
      </c>
      <c r="X15" s="47">
        <v>4.5516681910155793E-3</v>
      </c>
      <c r="Y15" s="47">
        <v>4.3074398232741069E-4</v>
      </c>
      <c r="Z15" s="47">
        <v>1.7998191028042331E-4</v>
      </c>
      <c r="AA15" s="47">
        <v>1.9450666115554315E-4</v>
      </c>
      <c r="AB15" s="47">
        <v>0</v>
      </c>
      <c r="AC15" s="47">
        <v>0</v>
      </c>
      <c r="AD15" s="47">
        <v>0</v>
      </c>
      <c r="AE15" s="48">
        <v>1.8764447458491054E-4</v>
      </c>
      <c r="AF15" s="46">
        <v>1.037010263984403E-3</v>
      </c>
      <c r="AG15" s="47">
        <v>9.3906897409171634E-3</v>
      </c>
      <c r="AH15" s="47">
        <v>1.0553732163093058E-2</v>
      </c>
      <c r="AI15" s="48">
        <v>9.8069179928436962E-3</v>
      </c>
      <c r="AJ15" s="72">
        <v>3.7237632603183092E-3</v>
      </c>
    </row>
    <row r="16" spans="1:36" x14ac:dyDescent="0.3">
      <c r="A16" s="1" t="s">
        <v>54</v>
      </c>
      <c r="B16" s="61" t="s">
        <v>60</v>
      </c>
      <c r="C16" s="46">
        <v>1.2855002138644901E-3</v>
      </c>
      <c r="D16" s="47">
        <v>6.8374308148964492E-3</v>
      </c>
      <c r="E16" s="47">
        <v>0.17194889163629232</v>
      </c>
      <c r="F16" s="47">
        <v>4.4383587934250804E-2</v>
      </c>
      <c r="G16" s="48">
        <v>6.860333301961842E-2</v>
      </c>
      <c r="H16" s="46">
        <v>4.299858665626996E-2</v>
      </c>
      <c r="I16" s="47">
        <v>3.3349608203833286E-3</v>
      </c>
      <c r="J16" s="47">
        <v>5.0929828102711135E-3</v>
      </c>
      <c r="K16" s="47">
        <v>0</v>
      </c>
      <c r="L16" s="48">
        <v>1.5135479562572605E-2</v>
      </c>
      <c r="M16" s="46">
        <v>3.4588744754493264E-3</v>
      </c>
      <c r="N16" s="47">
        <v>0</v>
      </c>
      <c r="O16" s="47">
        <v>1.1725214677550122E-3</v>
      </c>
      <c r="P16" s="47">
        <v>5.4365451685607323E-2</v>
      </c>
      <c r="Q16" s="48">
        <v>1.7948990083480919E-3</v>
      </c>
      <c r="R16" s="46">
        <v>5.4539688565551699E-4</v>
      </c>
      <c r="S16" s="47">
        <v>2.362123581738851E-4</v>
      </c>
      <c r="T16" s="47">
        <v>9.1115204894224103E-3</v>
      </c>
      <c r="U16" s="47">
        <v>4.8652532608856776E-3</v>
      </c>
      <c r="V16" s="48">
        <v>1.7314773354979564E-3</v>
      </c>
      <c r="W16" s="46">
        <v>2.3457797861216781E-4</v>
      </c>
      <c r="X16" s="47">
        <v>8.8502789297552117E-3</v>
      </c>
      <c r="Y16" s="47">
        <v>1.0659446029844854E-3</v>
      </c>
      <c r="Z16" s="47">
        <v>1.2026806879490801E-3</v>
      </c>
      <c r="AA16" s="47">
        <v>1.2079872895064523E-4</v>
      </c>
      <c r="AB16" s="47">
        <v>5.7246425969963307E-4</v>
      </c>
      <c r="AC16" s="47">
        <v>1.4510640022823661E-3</v>
      </c>
      <c r="AD16" s="47">
        <v>0</v>
      </c>
      <c r="AE16" s="48">
        <v>5.2701776293123366E-4</v>
      </c>
      <c r="AF16" s="46">
        <v>0</v>
      </c>
      <c r="AG16" s="47">
        <v>3.240850430962582E-3</v>
      </c>
      <c r="AH16" s="47">
        <v>8.149057200600952E-3</v>
      </c>
      <c r="AI16" s="48">
        <v>6.0923540692531392E-3</v>
      </c>
      <c r="AJ16" s="72">
        <v>4.3068023298448279E-3</v>
      </c>
    </row>
    <row r="17" spans="1:36" x14ac:dyDescent="0.3">
      <c r="A17" s="1" t="s">
        <v>54</v>
      </c>
      <c r="B17" s="61" t="s">
        <v>61</v>
      </c>
      <c r="C17" s="46">
        <v>2.4236230879634728E-4</v>
      </c>
      <c r="D17" s="47">
        <v>0</v>
      </c>
      <c r="E17" s="47">
        <v>5.5504063484246337E-3</v>
      </c>
      <c r="F17" s="47">
        <v>0</v>
      </c>
      <c r="G17" s="48">
        <v>7.6407372012054077E-4</v>
      </c>
      <c r="H17" s="46">
        <v>1.0431724287018316E-3</v>
      </c>
      <c r="I17" s="47">
        <v>0</v>
      </c>
      <c r="J17" s="47">
        <v>2.5100039996224575E-4</v>
      </c>
      <c r="K17" s="47">
        <v>0</v>
      </c>
      <c r="L17" s="48">
        <v>5.530863418209659E-4</v>
      </c>
      <c r="M17" s="46">
        <v>2.1518895690438733E-4</v>
      </c>
      <c r="N17" s="47">
        <v>0</v>
      </c>
      <c r="O17" s="47">
        <v>3.5941925276305678E-4</v>
      </c>
      <c r="P17" s="47">
        <v>0</v>
      </c>
      <c r="Q17" s="48">
        <v>3.0266474675081913E-4</v>
      </c>
      <c r="R17" s="46">
        <v>3.3742698192265461E-4</v>
      </c>
      <c r="S17" s="47">
        <v>1.5267880899489177E-3</v>
      </c>
      <c r="T17" s="47">
        <v>9.0642481091693615E-3</v>
      </c>
      <c r="U17" s="47">
        <v>8.9121497392036881E-4</v>
      </c>
      <c r="V17" s="48">
        <v>7.0835950299095053E-4</v>
      </c>
      <c r="W17" s="46">
        <v>1.7541523937323778E-4</v>
      </c>
      <c r="X17" s="47">
        <v>1.9644057992526314E-2</v>
      </c>
      <c r="Y17" s="47">
        <v>9.798677179620833E-5</v>
      </c>
      <c r="Z17" s="47">
        <v>1.67901136602974E-4</v>
      </c>
      <c r="AA17" s="47">
        <v>1.1678512357166398E-4</v>
      </c>
      <c r="AB17" s="47">
        <v>5.7790169778882658E-5</v>
      </c>
      <c r="AC17" s="47">
        <v>1.0380479252036913E-4</v>
      </c>
      <c r="AD17" s="47">
        <v>6.488615292042486E-5</v>
      </c>
      <c r="AE17" s="48">
        <v>9.3706229400951509E-5</v>
      </c>
      <c r="AF17" s="46">
        <v>0</v>
      </c>
      <c r="AG17" s="47">
        <v>1.764768745647665E-3</v>
      </c>
      <c r="AH17" s="47">
        <v>1.3548522135333179E-2</v>
      </c>
      <c r="AI17" s="48">
        <v>6.9279719948688919E-3</v>
      </c>
      <c r="AJ17" s="72">
        <v>3.9504698370921909E-4</v>
      </c>
    </row>
    <row r="18" spans="1:36" x14ac:dyDescent="0.3">
      <c r="A18" s="1" t="s">
        <v>54</v>
      </c>
      <c r="B18" s="61" t="s">
        <v>62</v>
      </c>
      <c r="C18" s="46">
        <v>0</v>
      </c>
      <c r="D18" s="47">
        <v>0</v>
      </c>
      <c r="E18" s="47">
        <v>2.1426916798625815E-3</v>
      </c>
      <c r="F18" s="47">
        <v>0</v>
      </c>
      <c r="G18" s="48">
        <v>1.0374507103104648E-3</v>
      </c>
      <c r="H18" s="46">
        <v>0</v>
      </c>
      <c r="I18" s="47">
        <v>0</v>
      </c>
      <c r="J18" s="47">
        <v>4.8807109716955465E-4</v>
      </c>
      <c r="K18" s="47">
        <v>0</v>
      </c>
      <c r="L18" s="48">
        <v>2.888684446796668E-4</v>
      </c>
      <c r="M18" s="46">
        <v>4.6980116636828113E-4</v>
      </c>
      <c r="N18" s="47">
        <v>0</v>
      </c>
      <c r="O18" s="47">
        <v>3.3179325106706155E-4</v>
      </c>
      <c r="P18" s="47">
        <v>0</v>
      </c>
      <c r="Q18" s="48">
        <v>3.7163498464896097E-4</v>
      </c>
      <c r="R18" s="46">
        <v>2.3873536891010744E-4</v>
      </c>
      <c r="S18" s="47">
        <v>4.5065002998687306E-3</v>
      </c>
      <c r="T18" s="47">
        <v>4.4318046157644725E-3</v>
      </c>
      <c r="U18" s="47">
        <v>4.6529765893280764E-3</v>
      </c>
      <c r="V18" s="48">
        <v>1.1288445949648126E-3</v>
      </c>
      <c r="W18" s="46">
        <v>8.4205797971733569E-4</v>
      </c>
      <c r="X18" s="47">
        <v>2.5095879220452266E-2</v>
      </c>
      <c r="Y18" s="47">
        <v>8.0505454766419525E-5</v>
      </c>
      <c r="Z18" s="47">
        <v>2.8249119121025775E-4</v>
      </c>
      <c r="AA18" s="47">
        <v>2.4994752758168861E-4</v>
      </c>
      <c r="AB18" s="47">
        <v>8.1770194496181615E-4</v>
      </c>
      <c r="AC18" s="47">
        <v>0</v>
      </c>
      <c r="AD18" s="47">
        <v>0</v>
      </c>
      <c r="AE18" s="48">
        <v>3.1178488924721699E-4</v>
      </c>
      <c r="AF18" s="46">
        <v>0</v>
      </c>
      <c r="AG18" s="47">
        <v>5.5806621838943166E-3</v>
      </c>
      <c r="AH18" s="47">
        <v>1.0814027963205422E-2</v>
      </c>
      <c r="AI18" s="48">
        <v>6.9929802012243169E-3</v>
      </c>
      <c r="AJ18" s="72">
        <v>7.79172526934017E-4</v>
      </c>
    </row>
    <row r="19" spans="1:36" x14ac:dyDescent="0.3">
      <c r="A19" s="1" t="s">
        <v>54</v>
      </c>
      <c r="B19" s="61" t="s">
        <v>63</v>
      </c>
      <c r="C19" s="46">
        <v>0</v>
      </c>
      <c r="D19" s="47">
        <v>2.7004540382901446E-3</v>
      </c>
      <c r="E19" s="47">
        <v>0</v>
      </c>
      <c r="F19" s="47">
        <v>0</v>
      </c>
      <c r="G19" s="48">
        <v>1.5250828745901101E-4</v>
      </c>
      <c r="H19" s="46">
        <v>2.3358088979520388E-4</v>
      </c>
      <c r="I19" s="47">
        <v>0</v>
      </c>
      <c r="J19" s="47">
        <v>1.8779551831533237E-4</v>
      </c>
      <c r="K19" s="47">
        <v>0</v>
      </c>
      <c r="L19" s="48">
        <v>2.0145261200840253E-4</v>
      </c>
      <c r="M19" s="46">
        <v>1.086202337992915E-4</v>
      </c>
      <c r="N19" s="47">
        <v>0</v>
      </c>
      <c r="O19" s="47">
        <v>1.7429247197179126E-4</v>
      </c>
      <c r="P19" s="47">
        <v>0</v>
      </c>
      <c r="Q19" s="48">
        <v>1.6078424826241795E-4</v>
      </c>
      <c r="R19" s="46">
        <v>2.9584373373304183E-4</v>
      </c>
      <c r="S19" s="47">
        <v>0</v>
      </c>
      <c r="T19" s="47">
        <v>6.0429556936494183E-3</v>
      </c>
      <c r="U19" s="47">
        <v>5.5365827358280393E-4</v>
      </c>
      <c r="V19" s="48">
        <v>4.2544349981236002E-4</v>
      </c>
      <c r="W19" s="46">
        <v>9.3278686096517655E-4</v>
      </c>
      <c r="X19" s="47">
        <v>0</v>
      </c>
      <c r="Y19" s="47">
        <v>0</v>
      </c>
      <c r="Z19" s="47">
        <v>5.6967054214237129E-5</v>
      </c>
      <c r="AA19" s="47">
        <v>4.562285244277266E-4</v>
      </c>
      <c r="AB19" s="47">
        <v>1.2311283153748384E-4</v>
      </c>
      <c r="AC19" s="47">
        <v>0</v>
      </c>
      <c r="AD19" s="47">
        <v>0</v>
      </c>
      <c r="AE19" s="48">
        <v>1.5725757878294909E-4</v>
      </c>
      <c r="AF19" s="46">
        <v>0</v>
      </c>
      <c r="AG19" s="47">
        <v>2.3868851873296718E-3</v>
      </c>
      <c r="AH19" s="47">
        <v>2.1542610680087414E-2</v>
      </c>
      <c r="AI19" s="48">
        <v>8.7074723877827494E-3</v>
      </c>
      <c r="AJ19" s="72">
        <v>4.7389098028490775E-4</v>
      </c>
    </row>
    <row r="20" spans="1:36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0.54526434371282895</v>
      </c>
      <c r="F20" s="47">
        <v>0.24688789585354187</v>
      </c>
      <c r="G20" s="48">
        <v>0.50070546389470416</v>
      </c>
      <c r="H20" s="46">
        <v>1.7696940574195061E-2</v>
      </c>
      <c r="I20" s="47">
        <v>0</v>
      </c>
      <c r="J20" s="47">
        <v>3.1902965485309707E-2</v>
      </c>
      <c r="K20" s="47">
        <v>0</v>
      </c>
      <c r="L20" s="48">
        <v>2.7727918259299562E-2</v>
      </c>
      <c r="M20" s="46">
        <v>1.7910625775213499E-3</v>
      </c>
      <c r="N20" s="47">
        <v>0</v>
      </c>
      <c r="O20" s="47">
        <v>7.4596751146522764E-4</v>
      </c>
      <c r="P20" s="47">
        <v>0</v>
      </c>
      <c r="Q20" s="48">
        <v>1.0421716648149693E-3</v>
      </c>
      <c r="R20" s="46">
        <v>7.0628689242654421E-4</v>
      </c>
      <c r="S20" s="47">
        <v>0</v>
      </c>
      <c r="T20" s="47">
        <v>5.7910557801947784E-3</v>
      </c>
      <c r="U20" s="47">
        <v>1.9657968035709321E-3</v>
      </c>
      <c r="V20" s="48">
        <v>1.2526391645520216E-3</v>
      </c>
      <c r="W20" s="46">
        <v>3.3327814367194891E-4</v>
      </c>
      <c r="X20" s="47">
        <v>3.6407422937738561E-3</v>
      </c>
      <c r="Y20" s="47">
        <v>1.0223340265635868E-4</v>
      </c>
      <c r="Z20" s="47">
        <v>0</v>
      </c>
      <c r="AA20" s="47">
        <v>3.8970868667343345E-4</v>
      </c>
      <c r="AB20" s="47">
        <v>4.4477825967702793E-4</v>
      </c>
      <c r="AC20" s="47">
        <v>0</v>
      </c>
      <c r="AD20" s="47">
        <v>0</v>
      </c>
      <c r="AE20" s="48">
        <v>3.1146338872528319E-4</v>
      </c>
      <c r="AF20" s="46">
        <v>0</v>
      </c>
      <c r="AG20" s="47">
        <v>1.5235237498472871E-3</v>
      </c>
      <c r="AH20" s="47">
        <v>3.9819685702903998E-3</v>
      </c>
      <c r="AI20" s="48">
        <v>3.2102657409295052E-3</v>
      </c>
      <c r="AJ20" s="72">
        <v>1.9045864424779832E-2</v>
      </c>
    </row>
    <row r="21" spans="1:36" x14ac:dyDescent="0.3">
      <c r="A21" s="1" t="s">
        <v>54</v>
      </c>
      <c r="B21" s="61" t="s">
        <v>65</v>
      </c>
      <c r="C21" s="46">
        <v>9.1090467322165591E-3</v>
      </c>
      <c r="D21" s="47">
        <v>0</v>
      </c>
      <c r="E21" s="47">
        <v>5.8260558769520302E-3</v>
      </c>
      <c r="F21" s="47">
        <v>0</v>
      </c>
      <c r="G21" s="48">
        <v>7.0938569744242565E-3</v>
      </c>
      <c r="H21" s="46">
        <v>0</v>
      </c>
      <c r="I21" s="47">
        <v>0</v>
      </c>
      <c r="J21" s="47">
        <v>1.2926528643300041E-4</v>
      </c>
      <c r="K21" s="47">
        <v>0</v>
      </c>
      <c r="L21" s="48">
        <v>8.8045491243490847E-5</v>
      </c>
      <c r="M21" s="46">
        <v>5.2700025719874029E-4</v>
      </c>
      <c r="N21" s="47">
        <v>0</v>
      </c>
      <c r="O21" s="47">
        <v>2.4704254188293295E-4</v>
      </c>
      <c r="P21" s="47">
        <v>0</v>
      </c>
      <c r="Q21" s="48">
        <v>3.5853321790253891E-4</v>
      </c>
      <c r="R21" s="46">
        <v>1.4533695947494408E-4</v>
      </c>
      <c r="S21" s="47">
        <v>0</v>
      </c>
      <c r="T21" s="47">
        <v>0</v>
      </c>
      <c r="U21" s="47">
        <v>4.0982223117669422E-4</v>
      </c>
      <c r="V21" s="48">
        <v>2.2312149764922652E-4</v>
      </c>
      <c r="W21" s="46">
        <v>4.557442838871582E-4</v>
      </c>
      <c r="X21" s="47">
        <v>0</v>
      </c>
      <c r="Y21" s="47">
        <v>5.0229500279555691E-4</v>
      </c>
      <c r="Z21" s="47">
        <v>1.614454798305785E-3</v>
      </c>
      <c r="AA21" s="47">
        <v>1.5341772915254857E-4</v>
      </c>
      <c r="AB21" s="47">
        <v>4.5447257526626082E-4</v>
      </c>
      <c r="AC21" s="47">
        <v>0</v>
      </c>
      <c r="AD21" s="47">
        <v>0</v>
      </c>
      <c r="AE21" s="48">
        <v>5.3424460607995577E-4</v>
      </c>
      <c r="AF21" s="46">
        <v>0</v>
      </c>
      <c r="AG21" s="47">
        <v>1.3670930165375027E-3</v>
      </c>
      <c r="AH21" s="47">
        <v>2.7907630805493785E-2</v>
      </c>
      <c r="AI21" s="48">
        <v>5.8390625916091054E-3</v>
      </c>
      <c r="AJ21" s="72">
        <v>1.0176017358030692E-3</v>
      </c>
    </row>
    <row r="22" spans="1:36" x14ac:dyDescent="0.3">
      <c r="A22" s="1" t="s">
        <v>54</v>
      </c>
      <c r="B22" s="61" t="s">
        <v>66</v>
      </c>
      <c r="C22" s="46">
        <v>4.5589876390333565E-2</v>
      </c>
      <c r="D22" s="47">
        <v>1.5192742136847012E-2</v>
      </c>
      <c r="E22" s="47">
        <v>7.345789367642637E-2</v>
      </c>
      <c r="F22" s="47">
        <v>6.030067935730265E-3</v>
      </c>
      <c r="G22" s="48">
        <v>4.2506758352968015E-2</v>
      </c>
      <c r="H22" s="46">
        <v>6.8932322507217663E-3</v>
      </c>
      <c r="I22" s="47">
        <v>0</v>
      </c>
      <c r="J22" s="47">
        <v>2.7973161290238786E-3</v>
      </c>
      <c r="K22" s="47">
        <v>0</v>
      </c>
      <c r="L22" s="48">
        <v>3.3306032588568579E-3</v>
      </c>
      <c r="M22" s="46">
        <v>1.2352134377760298E-3</v>
      </c>
      <c r="N22" s="47">
        <v>0</v>
      </c>
      <c r="O22" s="47">
        <v>7.564952637315206E-4</v>
      </c>
      <c r="P22" s="47">
        <v>0</v>
      </c>
      <c r="Q22" s="48">
        <v>9.1970131688826106E-4</v>
      </c>
      <c r="R22" s="46">
        <v>3.884908646612313E-4</v>
      </c>
      <c r="S22" s="47">
        <v>0</v>
      </c>
      <c r="T22" s="47">
        <v>3.934541063753464E-3</v>
      </c>
      <c r="U22" s="47">
        <v>2.0686594493294066E-3</v>
      </c>
      <c r="V22" s="48">
        <v>9.6330363078066001E-4</v>
      </c>
      <c r="W22" s="46">
        <v>5.7366345753293219E-4</v>
      </c>
      <c r="X22" s="47">
        <v>5.6984658966491665E-2</v>
      </c>
      <c r="Y22" s="47">
        <v>5.7066355948760328E-4</v>
      </c>
      <c r="Z22" s="47">
        <v>1.0342950371256395E-2</v>
      </c>
      <c r="AA22" s="47">
        <v>0</v>
      </c>
      <c r="AB22" s="47">
        <v>0</v>
      </c>
      <c r="AC22" s="47">
        <v>0</v>
      </c>
      <c r="AD22" s="47">
        <v>0</v>
      </c>
      <c r="AE22" s="48">
        <v>8.4254388783105711E-4</v>
      </c>
      <c r="AF22" s="46">
        <v>0</v>
      </c>
      <c r="AG22" s="47">
        <v>3.9891658161259023E-3</v>
      </c>
      <c r="AH22" s="47">
        <v>9.355988124477934E-3</v>
      </c>
      <c r="AI22" s="48">
        <v>6.376573296245077E-3</v>
      </c>
      <c r="AJ22" s="72">
        <v>3.4228166309166418E-3</v>
      </c>
    </row>
    <row r="23" spans="1:36" x14ac:dyDescent="0.3">
      <c r="A23" s="1" t="s">
        <v>169</v>
      </c>
      <c r="B23" s="61" t="s">
        <v>170</v>
      </c>
      <c r="C23" s="46">
        <v>4.4627227184769733E-2</v>
      </c>
      <c r="D23" s="47">
        <v>1.1101230263158223E-3</v>
      </c>
      <c r="E23" s="47">
        <v>3.355064594328349E-2</v>
      </c>
      <c r="F23" s="47">
        <v>0</v>
      </c>
      <c r="G23" s="48">
        <v>3.7968269614143416E-2</v>
      </c>
      <c r="H23" s="46">
        <v>5.9982172456432496E-2</v>
      </c>
      <c r="I23" s="47">
        <v>1.0935210783209368E-2</v>
      </c>
      <c r="J23" s="47">
        <v>2.4082787858282689E-2</v>
      </c>
      <c r="K23" s="47">
        <v>5.8564800668473097E-2</v>
      </c>
      <c r="L23" s="48">
        <v>4.2321237773140709E-2</v>
      </c>
      <c r="M23" s="46">
        <v>2.0493672039412474E-3</v>
      </c>
      <c r="N23" s="47">
        <v>0</v>
      </c>
      <c r="O23" s="47">
        <v>1.8414713995271888E-3</v>
      </c>
      <c r="P23" s="47">
        <v>0</v>
      </c>
      <c r="Q23" s="48">
        <v>1.8905049726514291E-3</v>
      </c>
      <c r="R23" s="46">
        <v>4.280747667008562E-4</v>
      </c>
      <c r="S23" s="47">
        <v>3.5537420652715973E-4</v>
      </c>
      <c r="T23" s="47">
        <v>1.421961821992593E-2</v>
      </c>
      <c r="U23" s="47">
        <v>1.2369110507663338E-2</v>
      </c>
      <c r="V23" s="48">
        <v>7.0350162046171607E-3</v>
      </c>
      <c r="W23" s="46">
        <v>1.0552584371539421E-4</v>
      </c>
      <c r="X23" s="47">
        <v>1.6632878347355044E-2</v>
      </c>
      <c r="Y23" s="47">
        <v>2.5283505765707489E-4</v>
      </c>
      <c r="Z23" s="47">
        <v>1.9426071501832786E-3</v>
      </c>
      <c r="AA23" s="47">
        <v>6.7919387539231932E-5</v>
      </c>
      <c r="AB23" s="47">
        <v>2.8929928519961728E-5</v>
      </c>
      <c r="AC23" s="47">
        <v>7.5508553063610394E-5</v>
      </c>
      <c r="AD23" s="47">
        <v>8.7849966967044337E-5</v>
      </c>
      <c r="AE23" s="48">
        <v>1.7994061630110367E-4</v>
      </c>
      <c r="AF23" s="46">
        <v>0</v>
      </c>
      <c r="AG23" s="47">
        <v>1.1250615581728959E-2</v>
      </c>
      <c r="AH23" s="47">
        <v>1.0200985574697371E-2</v>
      </c>
      <c r="AI23" s="48">
        <v>1.0467461959806367E-2</v>
      </c>
      <c r="AJ23" s="72">
        <v>4.0641727931955323E-3</v>
      </c>
    </row>
    <row r="24" spans="1:36" x14ac:dyDescent="0.3">
      <c r="A24" s="1" t="s">
        <v>169</v>
      </c>
      <c r="B24" s="61" t="s">
        <v>67</v>
      </c>
      <c r="C24" s="46">
        <v>1.6130127824383285E-2</v>
      </c>
      <c r="D24" s="47">
        <v>5.5920604824733792E-3</v>
      </c>
      <c r="E24" s="47">
        <v>0.17193858680123161</v>
      </c>
      <c r="F24" s="47">
        <v>1.3534997457353539E-2</v>
      </c>
      <c r="G24" s="48">
        <v>7.7802495254105403E-2</v>
      </c>
      <c r="H24" s="46">
        <v>4.7038973571900088E-2</v>
      </c>
      <c r="I24" s="47">
        <v>1.1041818630222581E-2</v>
      </c>
      <c r="J24" s="47">
        <v>1.3062603440524821E-2</v>
      </c>
      <c r="K24" s="47">
        <v>0</v>
      </c>
      <c r="L24" s="48">
        <v>2.9068693807075999E-2</v>
      </c>
      <c r="M24" s="46">
        <v>3.9023265249438352E-3</v>
      </c>
      <c r="N24" s="47">
        <v>5.0525343684612754E-3</v>
      </c>
      <c r="O24" s="47">
        <v>8.9369988459936833E-4</v>
      </c>
      <c r="P24" s="47">
        <v>0</v>
      </c>
      <c r="Q24" s="48">
        <v>1.6651715981427797E-3</v>
      </c>
      <c r="R24" s="46">
        <v>1.395401627825623E-3</v>
      </c>
      <c r="S24" s="47">
        <v>0</v>
      </c>
      <c r="T24" s="47">
        <v>2.1635180730473557E-2</v>
      </c>
      <c r="U24" s="47">
        <v>3.1925727198545799E-3</v>
      </c>
      <c r="V24" s="48">
        <v>2.6882802276885485E-3</v>
      </c>
      <c r="W24" s="46">
        <v>8.3540133925322864E-4</v>
      </c>
      <c r="X24" s="47">
        <v>1.5909391291975643E-2</v>
      </c>
      <c r="Y24" s="47">
        <v>3.7331117380631041E-4</v>
      </c>
      <c r="Z24" s="47">
        <v>6.3123240674520448E-4</v>
      </c>
      <c r="AA24" s="47">
        <v>2.0714528240310171E-4</v>
      </c>
      <c r="AB24" s="47">
        <v>6.1125883893687304E-4</v>
      </c>
      <c r="AC24" s="47">
        <v>0</v>
      </c>
      <c r="AD24" s="47">
        <v>0</v>
      </c>
      <c r="AE24" s="48">
        <v>5.9338061787130904E-4</v>
      </c>
      <c r="AF24" s="46">
        <v>0</v>
      </c>
      <c r="AG24" s="47">
        <v>4.1391493038044919E-3</v>
      </c>
      <c r="AH24" s="47">
        <v>4.5125074200270355E-3</v>
      </c>
      <c r="AI24" s="48">
        <v>4.3289574263822555E-3</v>
      </c>
      <c r="AJ24" s="72">
        <v>3.7272495659122665E-3</v>
      </c>
    </row>
    <row r="25" spans="1:36" x14ac:dyDescent="0.3">
      <c r="A25" s="1" t="s">
        <v>68</v>
      </c>
      <c r="B25" s="61" t="s">
        <v>69</v>
      </c>
      <c r="C25" s="46">
        <v>1.5584560985866245E-4</v>
      </c>
      <c r="D25" s="47">
        <v>4.5032503790708237E-3</v>
      </c>
      <c r="E25" s="47">
        <v>1.6336599793223015E-2</v>
      </c>
      <c r="F25" s="47">
        <v>7.824941119109606E-3</v>
      </c>
      <c r="G25" s="48">
        <v>7.9940636678959998E-3</v>
      </c>
      <c r="H25" s="46">
        <v>9.5655547229115765E-3</v>
      </c>
      <c r="I25" s="47">
        <v>1.2928574044284259E-2</v>
      </c>
      <c r="J25" s="47">
        <v>6.6656857948511829E-4</v>
      </c>
      <c r="K25" s="47">
        <v>0</v>
      </c>
      <c r="L25" s="48">
        <v>3.0275104326547234E-3</v>
      </c>
      <c r="M25" s="46">
        <v>7.8621912250653909E-4</v>
      </c>
      <c r="N25" s="47">
        <v>0</v>
      </c>
      <c r="O25" s="47">
        <v>6.95426695408104E-4</v>
      </c>
      <c r="P25" s="47">
        <v>0</v>
      </c>
      <c r="Q25" s="48">
        <v>7.2842844534898668E-4</v>
      </c>
      <c r="R25" s="46">
        <v>3.6127388559947473E-4</v>
      </c>
      <c r="S25" s="47">
        <v>2.5106026069826848E-3</v>
      </c>
      <c r="T25" s="47">
        <v>1.6452886887717479E-2</v>
      </c>
      <c r="U25" s="47">
        <v>1.9707770781211323E-3</v>
      </c>
      <c r="V25" s="48">
        <v>1.040461241910384E-3</v>
      </c>
      <c r="W25" s="46">
        <v>5.1505453456265818E-5</v>
      </c>
      <c r="X25" s="47">
        <v>6.148775156157151E-3</v>
      </c>
      <c r="Y25" s="47">
        <v>3.15835367674777E-4</v>
      </c>
      <c r="Z25" s="47">
        <v>7.159282088289923E-4</v>
      </c>
      <c r="AA25" s="47">
        <v>2.8982702096392568E-4</v>
      </c>
      <c r="AB25" s="47">
        <v>3.0096520990766405E-4</v>
      </c>
      <c r="AC25" s="47">
        <v>3.4623086704200351E-4</v>
      </c>
      <c r="AD25" s="47">
        <v>7.6573179713511721E-4</v>
      </c>
      <c r="AE25" s="48">
        <v>2.9056904417027526E-4</v>
      </c>
      <c r="AF25" s="46">
        <v>0</v>
      </c>
      <c r="AG25" s="47">
        <v>2.5186658073517473E-3</v>
      </c>
      <c r="AH25" s="47">
        <v>8.3310866305751283E-3</v>
      </c>
      <c r="AI25" s="48">
        <v>5.1204147187329119E-3</v>
      </c>
      <c r="AJ25" s="72">
        <v>1.404851836999644E-3</v>
      </c>
    </row>
    <row r="26" spans="1:36" x14ac:dyDescent="0.3">
      <c r="A26" s="1" t="s">
        <v>68</v>
      </c>
      <c r="B26" s="61" t="s">
        <v>70</v>
      </c>
      <c r="C26" s="46">
        <v>1.9120557323059669E-2</v>
      </c>
      <c r="D26" s="47">
        <v>5.4841734835730125E-3</v>
      </c>
      <c r="E26" s="47">
        <v>2.2420906322912861E-2</v>
      </c>
      <c r="F26" s="47">
        <v>2.3516178519143063E-3</v>
      </c>
      <c r="G26" s="48">
        <v>1.707212164828989E-2</v>
      </c>
      <c r="H26" s="46">
        <v>2.2418036709950791E-2</v>
      </c>
      <c r="I26" s="47">
        <v>3.2683313893323955E-2</v>
      </c>
      <c r="J26" s="47">
        <v>1.256198151078685E-3</v>
      </c>
      <c r="K26" s="47">
        <v>2.3108768171387832E-3</v>
      </c>
      <c r="L26" s="48">
        <v>8.5089603869981933E-3</v>
      </c>
      <c r="M26" s="46">
        <v>5.3499385303417226E-4</v>
      </c>
      <c r="N26" s="47">
        <v>7.3914504086280133E-3</v>
      </c>
      <c r="O26" s="47">
        <v>4.7666495426454967E-4</v>
      </c>
      <c r="P26" s="47">
        <v>2.85803626120669E-3</v>
      </c>
      <c r="Q26" s="48">
        <v>5.1181722904987382E-4</v>
      </c>
      <c r="R26" s="46">
        <v>3.1175028541237268E-4</v>
      </c>
      <c r="S26" s="47">
        <v>7.7762407612517095E-3</v>
      </c>
      <c r="T26" s="47">
        <v>1.8351615832181742E-2</v>
      </c>
      <c r="U26" s="47">
        <v>2.060396007154304E-3</v>
      </c>
      <c r="V26" s="48">
        <v>8.4768851266556124E-4</v>
      </c>
      <c r="W26" s="46">
        <v>1.4005450691343963E-3</v>
      </c>
      <c r="X26" s="47">
        <v>7.3510656332374184E-4</v>
      </c>
      <c r="Y26" s="47">
        <v>4.5524121506329427E-4</v>
      </c>
      <c r="Z26" s="47">
        <v>1.6014981440693971E-3</v>
      </c>
      <c r="AA26" s="47">
        <v>1.3763031381217477E-3</v>
      </c>
      <c r="AB26" s="47">
        <v>6.3732572842345719E-4</v>
      </c>
      <c r="AC26" s="47">
        <v>6.1081725165934933E-4</v>
      </c>
      <c r="AD26" s="47">
        <v>3.7507264038085089E-4</v>
      </c>
      <c r="AE26" s="48">
        <v>1.0066475063661906E-3</v>
      </c>
      <c r="AF26" s="46">
        <v>0</v>
      </c>
      <c r="AG26" s="47">
        <v>5.4493063891243552E-3</v>
      </c>
      <c r="AH26" s="47">
        <v>5.3688294778886682E-3</v>
      </c>
      <c r="AI26" s="48">
        <v>5.306997633101833E-3</v>
      </c>
      <c r="AJ26" s="72">
        <v>2.0594447589095039E-3</v>
      </c>
    </row>
    <row r="27" spans="1:36" x14ac:dyDescent="0.3">
      <c r="A27" s="1" t="s">
        <v>68</v>
      </c>
      <c r="B27" s="61" t="s">
        <v>71</v>
      </c>
      <c r="C27" s="46">
        <v>0.37729420836396693</v>
      </c>
      <c r="D27" s="47">
        <v>0.11154179312909</v>
      </c>
      <c r="E27" s="47">
        <v>0</v>
      </c>
      <c r="F27" s="47">
        <v>0</v>
      </c>
      <c r="G27" s="48">
        <v>0.3471695999013335</v>
      </c>
      <c r="H27" s="46">
        <v>4.9049763623544337E-2</v>
      </c>
      <c r="I27" s="47">
        <v>0</v>
      </c>
      <c r="J27" s="47">
        <v>1.1358617713077682E-2</v>
      </c>
      <c r="K27" s="47">
        <v>0</v>
      </c>
      <c r="L27" s="48">
        <v>3.0952440070660631E-2</v>
      </c>
      <c r="M27" s="46">
        <v>2.3119419529712094E-3</v>
      </c>
      <c r="N27" s="47">
        <v>0</v>
      </c>
      <c r="O27" s="47">
        <v>6.1884397408278199E-4</v>
      </c>
      <c r="P27" s="47">
        <v>8.4424687807070577E-4</v>
      </c>
      <c r="Q27" s="48">
        <v>1.1462753776260005E-3</v>
      </c>
      <c r="R27" s="46">
        <v>1.9543994209355754E-4</v>
      </c>
      <c r="S27" s="47">
        <v>3.9610684813480629E-3</v>
      </c>
      <c r="T27" s="47">
        <v>2.7313039442315311E-3</v>
      </c>
      <c r="U27" s="47">
        <v>1.3333370945648136E-3</v>
      </c>
      <c r="V27" s="48">
        <v>5.2317536957859154E-4</v>
      </c>
      <c r="W27" s="46">
        <v>5.2127931536451318E-4</v>
      </c>
      <c r="X27" s="47">
        <v>3.6325855544462817E-3</v>
      </c>
      <c r="Y27" s="47">
        <v>6.5308655621671243E-4</v>
      </c>
      <c r="Z27" s="47">
        <v>1.57260808328133E-3</v>
      </c>
      <c r="AA27" s="47">
        <v>2.3430029965279978E-4</v>
      </c>
      <c r="AB27" s="47">
        <v>5.0058716250106917E-4</v>
      </c>
      <c r="AC27" s="47">
        <v>6.1253658044172285E-5</v>
      </c>
      <c r="AD27" s="47">
        <v>0</v>
      </c>
      <c r="AE27" s="48">
        <v>5.3544676768821711E-4</v>
      </c>
      <c r="AF27" s="46">
        <v>0</v>
      </c>
      <c r="AG27" s="47">
        <v>1.0804707035527824E-2</v>
      </c>
      <c r="AH27" s="47">
        <v>3.6577595314196058E-3</v>
      </c>
      <c r="AI27" s="48">
        <v>6.0441054053405954E-3</v>
      </c>
      <c r="AJ27" s="72">
        <v>5.0390676818735025E-3</v>
      </c>
    </row>
    <row r="28" spans="1:36" x14ac:dyDescent="0.3">
      <c r="A28" s="1" t="s">
        <v>68</v>
      </c>
      <c r="B28" s="61" t="s">
        <v>72</v>
      </c>
      <c r="C28" s="46">
        <v>2.2795859404734584E-2</v>
      </c>
      <c r="D28" s="47">
        <v>7.3948651276639094E-3</v>
      </c>
      <c r="E28" s="47">
        <v>0</v>
      </c>
      <c r="F28" s="47">
        <v>0</v>
      </c>
      <c r="G28" s="48">
        <v>1.8442506406873324E-2</v>
      </c>
      <c r="H28" s="46">
        <v>3.4775790690359516E-4</v>
      </c>
      <c r="I28" s="47">
        <v>0</v>
      </c>
      <c r="J28" s="47">
        <v>3.3872760291393687E-3</v>
      </c>
      <c r="K28" s="47">
        <v>0</v>
      </c>
      <c r="L28" s="48">
        <v>2.2965787096563437E-3</v>
      </c>
      <c r="M28" s="46">
        <v>1.0758085829338313E-3</v>
      </c>
      <c r="N28" s="47">
        <v>0</v>
      </c>
      <c r="O28" s="47">
        <v>7.6348011975851612E-4</v>
      </c>
      <c r="P28" s="47">
        <v>2.8442312564325428E-3</v>
      </c>
      <c r="Q28" s="48">
        <v>8.8464432890343527E-4</v>
      </c>
      <c r="R28" s="46">
        <v>2.9883483198502107E-4</v>
      </c>
      <c r="S28" s="47">
        <v>2.3095992395059965E-3</v>
      </c>
      <c r="T28" s="47">
        <v>5.816983406225407E-3</v>
      </c>
      <c r="U28" s="47">
        <v>7.8634289251700875E-4</v>
      </c>
      <c r="V28" s="48">
        <v>4.5812444603030082E-4</v>
      </c>
      <c r="W28" s="46">
        <v>2.9386602527533412E-4</v>
      </c>
      <c r="X28" s="47">
        <v>6.5657890476494849E-3</v>
      </c>
      <c r="Y28" s="47">
        <v>2.5859583950305147E-4</v>
      </c>
      <c r="Z28" s="47">
        <v>3.8648824888038119E-4</v>
      </c>
      <c r="AA28" s="47">
        <v>3.7261545089906827E-4</v>
      </c>
      <c r="AB28" s="47">
        <v>1.7817039085706581E-3</v>
      </c>
      <c r="AC28" s="47">
        <v>5.2750043776706324E-4</v>
      </c>
      <c r="AD28" s="47">
        <v>0</v>
      </c>
      <c r="AE28" s="48">
        <v>4.0481287764273756E-4</v>
      </c>
      <c r="AF28" s="46">
        <v>0</v>
      </c>
      <c r="AG28" s="47">
        <v>2.8750859131620294E-3</v>
      </c>
      <c r="AH28" s="47">
        <v>1.3828635767694568E-2</v>
      </c>
      <c r="AI28" s="48">
        <v>7.6115495989474615E-3</v>
      </c>
      <c r="AJ28" s="72">
        <v>1.5392302074159025E-3</v>
      </c>
    </row>
    <row r="29" spans="1:36" x14ac:dyDescent="0.3">
      <c r="A29" s="1" t="s">
        <v>68</v>
      </c>
      <c r="B29" s="61" t="s">
        <v>73</v>
      </c>
      <c r="C29" s="46">
        <v>1.4896310431927942E-2</v>
      </c>
      <c r="D29" s="47">
        <v>3.3371195661019647E-3</v>
      </c>
      <c r="E29" s="47">
        <v>0</v>
      </c>
      <c r="F29" s="47">
        <v>0</v>
      </c>
      <c r="G29" s="48">
        <v>1.1162215112886167E-2</v>
      </c>
      <c r="H29" s="46">
        <v>1.5205496903736787E-3</v>
      </c>
      <c r="I29" s="47">
        <v>8.809996435298624E-3</v>
      </c>
      <c r="J29" s="47">
        <v>1.1072240645406386E-3</v>
      </c>
      <c r="K29" s="47">
        <v>0</v>
      </c>
      <c r="L29" s="48">
        <v>1.3851961327548815E-3</v>
      </c>
      <c r="M29" s="46">
        <v>1.2779452436120821E-3</v>
      </c>
      <c r="N29" s="47">
        <v>0</v>
      </c>
      <c r="O29" s="47">
        <v>7.3990464527768154E-4</v>
      </c>
      <c r="P29" s="47">
        <v>0</v>
      </c>
      <c r="Q29" s="48">
        <v>9.3025710806802304E-4</v>
      </c>
      <c r="R29" s="46">
        <v>2.5161273770856455E-4</v>
      </c>
      <c r="S29" s="47">
        <v>2.949766023147607E-3</v>
      </c>
      <c r="T29" s="47">
        <v>1.0685004650816452E-2</v>
      </c>
      <c r="U29" s="47">
        <v>1.1392138082523772E-3</v>
      </c>
      <c r="V29" s="48">
        <v>1.3815294905940652E-3</v>
      </c>
      <c r="W29" s="46">
        <v>0</v>
      </c>
      <c r="X29" s="47">
        <v>4.2492705081262532E-3</v>
      </c>
      <c r="Y29" s="47">
        <v>4.6746895308316292E-4</v>
      </c>
      <c r="Z29" s="47">
        <v>1.5774777942657086E-4</v>
      </c>
      <c r="AA29" s="47">
        <v>1.301815333344175E-4</v>
      </c>
      <c r="AB29" s="47">
        <v>2.5880288286651105E-4</v>
      </c>
      <c r="AC29" s="47">
        <v>0</v>
      </c>
      <c r="AD29" s="47">
        <v>0</v>
      </c>
      <c r="AE29" s="48">
        <v>3.4009103580703886E-4</v>
      </c>
      <c r="AF29" s="46">
        <v>0</v>
      </c>
      <c r="AG29" s="47">
        <v>5.5409457466812093E-3</v>
      </c>
      <c r="AH29" s="47">
        <v>4.8863868325598903E-3</v>
      </c>
      <c r="AI29" s="48">
        <v>5.1337033555141492E-3</v>
      </c>
      <c r="AJ29" s="72">
        <v>1.7215800640409998E-3</v>
      </c>
    </row>
    <row r="30" spans="1:36" x14ac:dyDescent="0.3">
      <c r="A30" s="1" t="s">
        <v>68</v>
      </c>
      <c r="B30" s="61" t="s">
        <v>74</v>
      </c>
      <c r="C30" s="46">
        <v>0</v>
      </c>
      <c r="D30" s="47">
        <v>1.1657783530356063E-2</v>
      </c>
      <c r="E30" s="47">
        <v>2.7935902172417407E-4</v>
      </c>
      <c r="F30" s="47">
        <v>1.5958991604672795E-3</v>
      </c>
      <c r="G30" s="48">
        <v>1.1655725434574697E-3</v>
      </c>
      <c r="H30" s="46">
        <v>7.208576314309044E-4</v>
      </c>
      <c r="I30" s="47">
        <v>8.1214953717600156E-4</v>
      </c>
      <c r="J30" s="47">
        <v>4.7651966259358401E-4</v>
      </c>
      <c r="K30" s="47">
        <v>0</v>
      </c>
      <c r="L30" s="48">
        <v>5.2342732038212244E-4</v>
      </c>
      <c r="M30" s="46">
        <v>1.2354294156539044E-3</v>
      </c>
      <c r="N30" s="47">
        <v>0</v>
      </c>
      <c r="O30" s="47">
        <v>6.5052233773656447E-4</v>
      </c>
      <c r="P30" s="47">
        <v>0</v>
      </c>
      <c r="Q30" s="48">
        <v>8.1920490942124092E-4</v>
      </c>
      <c r="R30" s="46">
        <v>4.1274745060924619E-4</v>
      </c>
      <c r="S30" s="47">
        <v>2.6057989766184028E-3</v>
      </c>
      <c r="T30" s="47">
        <v>4.658766768996863E-2</v>
      </c>
      <c r="U30" s="47">
        <v>9.5811651139341098E-4</v>
      </c>
      <c r="V30" s="48">
        <v>1.3238088001455172E-3</v>
      </c>
      <c r="W30" s="46">
        <v>2.2758503372422758E-4</v>
      </c>
      <c r="X30" s="47">
        <v>1.5312125254277229E-2</v>
      </c>
      <c r="Y30" s="47">
        <v>5.5410149246760585E-4</v>
      </c>
      <c r="Z30" s="47">
        <v>0</v>
      </c>
      <c r="AA30" s="47">
        <v>3.4982020853745012E-5</v>
      </c>
      <c r="AB30" s="47">
        <v>1.1001368958506801E-4</v>
      </c>
      <c r="AC30" s="47">
        <v>4.395806937986332E-5</v>
      </c>
      <c r="AD30" s="47">
        <v>0</v>
      </c>
      <c r="AE30" s="48">
        <v>2.3354204806502101E-4</v>
      </c>
      <c r="AF30" s="46">
        <v>0</v>
      </c>
      <c r="AG30" s="47">
        <v>2.2310219847624666E-3</v>
      </c>
      <c r="AH30" s="47">
        <v>5.8200815627257665E-3</v>
      </c>
      <c r="AI30" s="48">
        <v>3.5407860804205155E-3</v>
      </c>
      <c r="AJ30" s="72">
        <v>1.0842935447403898E-3</v>
      </c>
    </row>
    <row r="31" spans="1:36" x14ac:dyDescent="0.3">
      <c r="A31" s="1" t="s">
        <v>68</v>
      </c>
      <c r="B31" s="61" t="s">
        <v>75</v>
      </c>
      <c r="C31" s="46">
        <v>0</v>
      </c>
      <c r="D31" s="47">
        <v>0</v>
      </c>
      <c r="E31" s="47">
        <v>0</v>
      </c>
      <c r="F31" s="47">
        <v>0</v>
      </c>
      <c r="G31" s="48">
        <v>0</v>
      </c>
      <c r="H31" s="46">
        <v>0</v>
      </c>
      <c r="I31" s="47">
        <v>0</v>
      </c>
      <c r="J31" s="47">
        <v>1.3392879354171292E-3</v>
      </c>
      <c r="K31" s="47">
        <v>0</v>
      </c>
      <c r="L31" s="48">
        <v>9.7830030165260229E-4</v>
      </c>
      <c r="M31" s="46">
        <v>2.7302879570469888E-4</v>
      </c>
      <c r="N31" s="47">
        <v>0</v>
      </c>
      <c r="O31" s="47">
        <v>1.4378680625503818E-4</v>
      </c>
      <c r="P31" s="47">
        <v>0</v>
      </c>
      <c r="Q31" s="48">
        <v>1.9027643729720316E-4</v>
      </c>
      <c r="R31" s="46">
        <v>1.1952982027677615E-4</v>
      </c>
      <c r="S31" s="47">
        <v>0</v>
      </c>
      <c r="T31" s="47">
        <v>0</v>
      </c>
      <c r="U31" s="47">
        <v>3.0931587925542287E-4</v>
      </c>
      <c r="V31" s="48">
        <v>1.5870695700522333E-4</v>
      </c>
      <c r="W31" s="46">
        <v>0</v>
      </c>
      <c r="X31" s="47">
        <v>0</v>
      </c>
      <c r="Y31" s="47">
        <v>3.4843597805170833E-4</v>
      </c>
      <c r="Z31" s="47">
        <v>2.1937090252121652E-4</v>
      </c>
      <c r="AA31" s="47">
        <v>0</v>
      </c>
      <c r="AB31" s="47">
        <v>0</v>
      </c>
      <c r="AC31" s="47">
        <v>0</v>
      </c>
      <c r="AD31" s="47">
        <v>0</v>
      </c>
      <c r="AE31" s="48">
        <v>1.8932786568517774E-4</v>
      </c>
      <c r="AF31" s="46">
        <v>0</v>
      </c>
      <c r="AG31" s="47">
        <v>5.4734457577703495E-3</v>
      </c>
      <c r="AH31" s="47">
        <v>5.7695142028162307E-3</v>
      </c>
      <c r="AI31" s="48">
        <v>5.5153888973308264E-3</v>
      </c>
      <c r="AJ31" s="72">
        <v>3.7205265173327504E-4</v>
      </c>
    </row>
    <row r="32" spans="1:36" x14ac:dyDescent="0.3">
      <c r="A32" s="1" t="s">
        <v>76</v>
      </c>
      <c r="B32" s="61" t="s">
        <v>77</v>
      </c>
      <c r="C32" s="46">
        <v>0.13672246556847095</v>
      </c>
      <c r="D32" s="47">
        <v>2.1251941644066341E-3</v>
      </c>
      <c r="E32" s="47">
        <v>7.216491773842309E-3</v>
      </c>
      <c r="F32" s="47">
        <v>6.3449116638189323E-4</v>
      </c>
      <c r="G32" s="48">
        <v>0.10775153798368202</v>
      </c>
      <c r="H32" s="46">
        <v>1.634252508245054E-2</v>
      </c>
      <c r="I32" s="47">
        <v>0</v>
      </c>
      <c r="J32" s="47">
        <v>6.3456497135080123E-3</v>
      </c>
      <c r="K32" s="47">
        <v>0</v>
      </c>
      <c r="L32" s="48">
        <v>9.8188102286235045E-3</v>
      </c>
      <c r="M32" s="46">
        <v>1.6148772219798573E-3</v>
      </c>
      <c r="N32" s="47">
        <v>0</v>
      </c>
      <c r="O32" s="47">
        <v>1.6388717054615462E-3</v>
      </c>
      <c r="P32" s="47">
        <v>0</v>
      </c>
      <c r="Q32" s="48">
        <v>1.6285551431547277E-3</v>
      </c>
      <c r="R32" s="46">
        <v>3.88823959893011E-4</v>
      </c>
      <c r="S32" s="47">
        <v>1.3043066552870478E-3</v>
      </c>
      <c r="T32" s="47">
        <v>8.3883905983042073E-3</v>
      </c>
      <c r="U32" s="47">
        <v>1.8720318833604539E-3</v>
      </c>
      <c r="V32" s="48">
        <v>9.435767878971489E-4</v>
      </c>
      <c r="W32" s="46">
        <v>6.9453329357217872E-4</v>
      </c>
      <c r="X32" s="47">
        <v>7.0899463398306304E-3</v>
      </c>
      <c r="Y32" s="47">
        <v>4.3111938901285285E-4</v>
      </c>
      <c r="Z32" s="47">
        <v>3.2010983774780641E-4</v>
      </c>
      <c r="AA32" s="47">
        <v>1.570461158452878E-3</v>
      </c>
      <c r="AB32" s="47">
        <v>1.9988319009312054E-4</v>
      </c>
      <c r="AC32" s="47">
        <v>3.7212711894332815E-4</v>
      </c>
      <c r="AD32" s="47">
        <v>4.0825311527061901E-5</v>
      </c>
      <c r="AE32" s="48">
        <v>6.0513643446263486E-4</v>
      </c>
      <c r="AF32" s="46">
        <v>0</v>
      </c>
      <c r="AG32" s="47">
        <v>1.5230874755105534E-2</v>
      </c>
      <c r="AH32" s="47">
        <v>1.655586498676501E-2</v>
      </c>
      <c r="AI32" s="48">
        <v>1.5274026825766755E-2</v>
      </c>
      <c r="AJ32" s="72">
        <v>4.1761666439143795E-3</v>
      </c>
    </row>
    <row r="33" spans="1:36" x14ac:dyDescent="0.3">
      <c r="A33" s="1" t="s">
        <v>76</v>
      </c>
      <c r="B33" s="61" t="s">
        <v>78</v>
      </c>
      <c r="C33" s="46">
        <v>7.1763739290552509E-3</v>
      </c>
      <c r="D33" s="47">
        <v>9.4039294847474298E-3</v>
      </c>
      <c r="E33" s="47">
        <v>0</v>
      </c>
      <c r="F33" s="47">
        <v>0</v>
      </c>
      <c r="G33" s="48">
        <v>7.6232840382079855E-3</v>
      </c>
      <c r="H33" s="46">
        <v>1.1627602754832865E-3</v>
      </c>
      <c r="I33" s="47">
        <v>5.0652520828899268E-2</v>
      </c>
      <c r="J33" s="47">
        <v>1.2290666176886223E-3</v>
      </c>
      <c r="K33" s="47">
        <v>0</v>
      </c>
      <c r="L33" s="48">
        <v>1.2419061025786961E-3</v>
      </c>
      <c r="M33" s="46">
        <v>1.949119743189652E-3</v>
      </c>
      <c r="N33" s="47">
        <v>3.6439330388121999E-2</v>
      </c>
      <c r="O33" s="47">
        <v>1.4892226719028217E-3</v>
      </c>
      <c r="P33" s="47">
        <v>0</v>
      </c>
      <c r="Q33" s="48">
        <v>1.6353272296462974E-3</v>
      </c>
      <c r="R33" s="46">
        <v>4.6373896883563601E-4</v>
      </c>
      <c r="S33" s="47">
        <v>0</v>
      </c>
      <c r="T33" s="47">
        <v>2.4496496669435795E-2</v>
      </c>
      <c r="U33" s="47">
        <v>1.7176724553863638E-3</v>
      </c>
      <c r="V33" s="48">
        <v>1.4671797993265263E-3</v>
      </c>
      <c r="W33" s="46">
        <v>3.1459248397958778E-4</v>
      </c>
      <c r="X33" s="47">
        <v>1.5565595798667859E-2</v>
      </c>
      <c r="Y33" s="47">
        <v>9.3654742356620157E-4</v>
      </c>
      <c r="Z33" s="47">
        <v>1.4191251957292948E-3</v>
      </c>
      <c r="AA33" s="47">
        <v>3.6997647388169863E-4</v>
      </c>
      <c r="AB33" s="47">
        <v>6.7478916525897899E-4</v>
      </c>
      <c r="AC33" s="47">
        <v>0</v>
      </c>
      <c r="AD33" s="47">
        <v>5.7817713257629069E-4</v>
      </c>
      <c r="AE33" s="48">
        <v>7.0611310595744851E-4</v>
      </c>
      <c r="AF33" s="46">
        <v>0</v>
      </c>
      <c r="AG33" s="47">
        <v>7.2458383570827493E-4</v>
      </c>
      <c r="AH33" s="47">
        <v>1.0474882161985282E-2</v>
      </c>
      <c r="AI33" s="48">
        <v>4.9862491046170103E-3</v>
      </c>
      <c r="AJ33" s="72">
        <v>1.5740587329030674E-3</v>
      </c>
    </row>
    <row r="34" spans="1:36" x14ac:dyDescent="0.3">
      <c r="A34" s="1" t="s">
        <v>76</v>
      </c>
      <c r="B34" s="61" t="s">
        <v>79</v>
      </c>
      <c r="C34" s="46">
        <v>0.17126790759735425</v>
      </c>
      <c r="D34" s="47">
        <v>2.634169106252654E-2</v>
      </c>
      <c r="E34" s="47">
        <v>4.5942234719699937E-2</v>
      </c>
      <c r="F34" s="47">
        <v>3.2062911234639773E-3</v>
      </c>
      <c r="G34" s="48">
        <v>9.8502871954912252E-2</v>
      </c>
      <c r="H34" s="46">
        <v>1.3614692766683072E-2</v>
      </c>
      <c r="I34" s="47">
        <v>0</v>
      </c>
      <c r="J34" s="47">
        <v>1.3381875418762276E-2</v>
      </c>
      <c r="K34" s="47">
        <v>0</v>
      </c>
      <c r="L34" s="48">
        <v>1.3206757345092428E-2</v>
      </c>
      <c r="M34" s="46">
        <v>7.5168528197546106E-3</v>
      </c>
      <c r="N34" s="47">
        <v>0</v>
      </c>
      <c r="O34" s="47">
        <v>5.1112906453170369E-4</v>
      </c>
      <c r="P34" s="47">
        <v>0</v>
      </c>
      <c r="Q34" s="48">
        <v>2.2254796439354005E-3</v>
      </c>
      <c r="R34" s="46">
        <v>1.7803290557361125E-3</v>
      </c>
      <c r="S34" s="47">
        <v>0</v>
      </c>
      <c r="T34" s="47">
        <v>1.8640030071227158E-2</v>
      </c>
      <c r="U34" s="47">
        <v>4.4950751756952729E-3</v>
      </c>
      <c r="V34" s="48">
        <v>4.2882034716094086E-3</v>
      </c>
      <c r="W34" s="46">
        <v>2.7930177056310511E-4</v>
      </c>
      <c r="X34" s="47">
        <v>4.3213493071982082E-3</v>
      </c>
      <c r="Y34" s="47">
        <v>2.9490619381996428E-3</v>
      </c>
      <c r="Z34" s="47">
        <v>1.1380403263272542E-3</v>
      </c>
      <c r="AA34" s="47">
        <v>9.7484660646557559E-4</v>
      </c>
      <c r="AB34" s="47">
        <v>3.3478007534087695E-4</v>
      </c>
      <c r="AC34" s="47">
        <v>7.7668405006720302E-4</v>
      </c>
      <c r="AD34" s="47">
        <v>0</v>
      </c>
      <c r="AE34" s="48">
        <v>8.9405340054693038E-4</v>
      </c>
      <c r="AF34" s="46">
        <v>0</v>
      </c>
      <c r="AG34" s="47">
        <v>2.3479181938075903E-2</v>
      </c>
      <c r="AH34" s="47">
        <v>1.4191884246266023E-2</v>
      </c>
      <c r="AI34" s="48">
        <v>1.6177861554272855E-2</v>
      </c>
      <c r="AJ34" s="72">
        <v>8.7986048915213132E-3</v>
      </c>
    </row>
    <row r="35" spans="1:36" x14ac:dyDescent="0.3">
      <c r="A35" s="1" t="s">
        <v>76</v>
      </c>
      <c r="B35" s="61" t="s">
        <v>80</v>
      </c>
      <c r="C35" s="46">
        <v>0</v>
      </c>
      <c r="D35" s="47">
        <v>3.1860731220854821E-3</v>
      </c>
      <c r="E35" s="47">
        <v>0</v>
      </c>
      <c r="F35" s="47">
        <v>0</v>
      </c>
      <c r="G35" s="48">
        <v>6.8473978612517328E-4</v>
      </c>
      <c r="H35" s="46">
        <v>3.4703915203551108E-2</v>
      </c>
      <c r="I35" s="47">
        <v>0</v>
      </c>
      <c r="J35" s="47">
        <v>2.9928408428044995E-3</v>
      </c>
      <c r="K35" s="47">
        <v>0</v>
      </c>
      <c r="L35" s="48">
        <v>1.2143964097931658E-2</v>
      </c>
      <c r="M35" s="46">
        <v>3.9854431397830081E-3</v>
      </c>
      <c r="N35" s="47">
        <v>0</v>
      </c>
      <c r="O35" s="47">
        <v>3.0302584331687245E-3</v>
      </c>
      <c r="P35" s="47">
        <v>0</v>
      </c>
      <c r="Q35" s="48">
        <v>3.2601606781683104E-3</v>
      </c>
      <c r="R35" s="46">
        <v>4.7817365202326007E-4</v>
      </c>
      <c r="S35" s="47">
        <v>0</v>
      </c>
      <c r="T35" s="47">
        <v>1.0015874477333349E-2</v>
      </c>
      <c r="U35" s="47">
        <v>3.7831919756657601E-4</v>
      </c>
      <c r="V35" s="48">
        <v>6.0658359272765369E-4</v>
      </c>
      <c r="W35" s="46">
        <v>4.8907966322625756E-4</v>
      </c>
      <c r="X35" s="47">
        <v>7.5890517995094251E-3</v>
      </c>
      <c r="Y35" s="47">
        <v>1.2903225611488593E-4</v>
      </c>
      <c r="Z35" s="47">
        <v>0</v>
      </c>
      <c r="AA35" s="47">
        <v>2.0454244304657422E-4</v>
      </c>
      <c r="AB35" s="47">
        <v>4.0311983723636852E-4</v>
      </c>
      <c r="AC35" s="47">
        <v>8.1687433142933134E-5</v>
      </c>
      <c r="AD35" s="47">
        <v>0</v>
      </c>
      <c r="AE35" s="48">
        <v>2.9728280522111836E-4</v>
      </c>
      <c r="AF35" s="46">
        <v>0</v>
      </c>
      <c r="AG35" s="47">
        <v>7.6253169483524944E-4</v>
      </c>
      <c r="AH35" s="47">
        <v>9.8445790277792728E-3</v>
      </c>
      <c r="AI35" s="48">
        <v>3.4310381126591658E-3</v>
      </c>
      <c r="AJ35" s="72">
        <v>2.1872817948662545E-3</v>
      </c>
    </row>
    <row r="36" spans="1:36" x14ac:dyDescent="0.3">
      <c r="A36" s="1" t="s">
        <v>81</v>
      </c>
      <c r="B36" s="61" t="s">
        <v>82</v>
      </c>
      <c r="C36" s="46">
        <v>0.33323491221355711</v>
      </c>
      <c r="D36" s="47">
        <v>1.2723620801521732E-2</v>
      </c>
      <c r="E36" s="47">
        <v>0.74619192563629355</v>
      </c>
      <c r="F36" s="47">
        <v>8.1320693062447061E-2</v>
      </c>
      <c r="G36" s="48">
        <v>0.31993085409657757</v>
      </c>
      <c r="H36" s="46">
        <v>0.13607129313346986</v>
      </c>
      <c r="I36" s="47">
        <v>2.9134608622026659E-2</v>
      </c>
      <c r="J36" s="47">
        <v>6.9627448692276212E-3</v>
      </c>
      <c r="K36" s="47">
        <v>0</v>
      </c>
      <c r="L36" s="48">
        <v>2.7626195010888858E-2</v>
      </c>
      <c r="M36" s="46">
        <v>6.7216356003839243E-4</v>
      </c>
      <c r="N36" s="47">
        <v>0</v>
      </c>
      <c r="O36" s="47">
        <v>1.382693329643132E-3</v>
      </c>
      <c r="P36" s="47">
        <v>0</v>
      </c>
      <c r="Q36" s="48">
        <v>1.0139118900523163E-3</v>
      </c>
      <c r="R36" s="46">
        <v>3.2631411731662468E-3</v>
      </c>
      <c r="S36" s="47">
        <v>1.8189546039623455E-2</v>
      </c>
      <c r="T36" s="47">
        <v>2.4701979593223747E-2</v>
      </c>
      <c r="U36" s="47">
        <v>2.9257050080382509E-3</v>
      </c>
      <c r="V36" s="48">
        <v>4.4304521407072753E-3</v>
      </c>
      <c r="W36" s="46">
        <v>1.2819114894696866E-4</v>
      </c>
      <c r="X36" s="47">
        <v>7.3222574188498268E-3</v>
      </c>
      <c r="Y36" s="47">
        <v>9.196223240818269E-5</v>
      </c>
      <c r="Z36" s="47">
        <v>0</v>
      </c>
      <c r="AA36" s="47">
        <v>7.3839796244780517E-4</v>
      </c>
      <c r="AB36" s="47">
        <v>2.2473647591145229E-3</v>
      </c>
      <c r="AC36" s="47">
        <v>0</v>
      </c>
      <c r="AD36" s="47">
        <v>0</v>
      </c>
      <c r="AE36" s="48">
        <v>3.5169323817828274E-4</v>
      </c>
      <c r="AF36" s="46">
        <v>0</v>
      </c>
      <c r="AG36" s="47">
        <v>0.13834021828309093</v>
      </c>
      <c r="AH36" s="47">
        <v>2.3091542382002322E-2</v>
      </c>
      <c r="AI36" s="48">
        <v>5.8637469581042032E-2</v>
      </c>
      <c r="AJ36" s="72">
        <v>1.5605641054138872E-2</v>
      </c>
    </row>
    <row r="37" spans="1:36" x14ac:dyDescent="0.3">
      <c r="A37" s="1" t="s">
        <v>81</v>
      </c>
      <c r="B37" s="61" t="s">
        <v>83</v>
      </c>
      <c r="C37" s="46">
        <v>0.24648967423884857</v>
      </c>
      <c r="D37" s="47">
        <v>1.8482304205692336E-2</v>
      </c>
      <c r="E37" s="47">
        <v>0.37242632280591614</v>
      </c>
      <c r="F37" s="47">
        <v>5.1154733492088239E-2</v>
      </c>
      <c r="G37" s="48">
        <v>0.22974446503477247</v>
      </c>
      <c r="H37" s="46">
        <v>3.1086686089781962E-2</v>
      </c>
      <c r="I37" s="47">
        <v>7.498460497853382E-3</v>
      </c>
      <c r="J37" s="47">
        <v>1.2536880332202659E-3</v>
      </c>
      <c r="K37" s="47">
        <v>0</v>
      </c>
      <c r="L37" s="48">
        <v>7.590597484101176E-3</v>
      </c>
      <c r="M37" s="46">
        <v>2.257988945729201E-3</v>
      </c>
      <c r="N37" s="47">
        <v>0</v>
      </c>
      <c r="O37" s="47">
        <v>2.385875565605712E-3</v>
      </c>
      <c r="P37" s="47">
        <v>0</v>
      </c>
      <c r="Q37" s="48">
        <v>2.3238038215008011E-3</v>
      </c>
      <c r="R37" s="46">
        <v>1.5673499037619552E-3</v>
      </c>
      <c r="S37" s="47">
        <v>2.596947496239628E-3</v>
      </c>
      <c r="T37" s="47">
        <v>2.8679148738629579E-2</v>
      </c>
      <c r="U37" s="47">
        <v>4.6888523541905557E-3</v>
      </c>
      <c r="V37" s="48">
        <v>3.6948513915154701E-3</v>
      </c>
      <c r="W37" s="46">
        <v>1.5546536185717143E-4</v>
      </c>
      <c r="X37" s="47">
        <v>5.9316686584425619E-3</v>
      </c>
      <c r="Y37" s="47">
        <v>2.7131274495183487E-4</v>
      </c>
      <c r="Z37" s="47">
        <v>1.4603854331368081E-3</v>
      </c>
      <c r="AA37" s="47">
        <v>4.2193639146079399E-5</v>
      </c>
      <c r="AB37" s="47">
        <v>2.4061885223403428E-5</v>
      </c>
      <c r="AC37" s="47">
        <v>3.0829255727301259E-5</v>
      </c>
      <c r="AD37" s="47">
        <v>0</v>
      </c>
      <c r="AE37" s="48">
        <v>1.9850840815245049E-4</v>
      </c>
      <c r="AF37" s="46">
        <v>0</v>
      </c>
      <c r="AG37" s="47">
        <v>9.4538482617860034E-3</v>
      </c>
      <c r="AH37" s="47">
        <v>3.4352134283007776E-2</v>
      </c>
      <c r="AI37" s="48">
        <v>2.3802638385832381E-2</v>
      </c>
      <c r="AJ37" s="72">
        <v>1.0748858493285865E-2</v>
      </c>
    </row>
    <row r="38" spans="1:36" x14ac:dyDescent="0.3">
      <c r="A38" s="1" t="s">
        <v>81</v>
      </c>
      <c r="B38" s="61" t="s">
        <v>84</v>
      </c>
      <c r="C38" s="46">
        <v>0.35759252706359329</v>
      </c>
      <c r="D38" s="47">
        <v>0.10874166428041621</v>
      </c>
      <c r="E38" s="47">
        <v>5.2597289442491459E-3</v>
      </c>
      <c r="F38" s="47">
        <v>2.7021904982781939E-2</v>
      </c>
      <c r="G38" s="48">
        <v>0.30394102259396577</v>
      </c>
      <c r="H38" s="46">
        <v>3.6057511288223688E-2</v>
      </c>
      <c r="I38" s="47">
        <v>0</v>
      </c>
      <c r="J38" s="47">
        <v>2.5422062133092053E-3</v>
      </c>
      <c r="K38" s="47">
        <v>0</v>
      </c>
      <c r="L38" s="48">
        <v>1.122457204700505E-2</v>
      </c>
      <c r="M38" s="46">
        <v>1.0220978918235916E-2</v>
      </c>
      <c r="N38" s="47">
        <v>0</v>
      </c>
      <c r="O38" s="47">
        <v>2.1745109593551055E-3</v>
      </c>
      <c r="P38" s="47">
        <v>0.24349309495773172</v>
      </c>
      <c r="Q38" s="48">
        <v>5.8501060358658588E-3</v>
      </c>
      <c r="R38" s="46">
        <v>2.6521246741563189E-3</v>
      </c>
      <c r="S38" s="47">
        <v>0</v>
      </c>
      <c r="T38" s="47">
        <v>2.0301002312553822E-2</v>
      </c>
      <c r="U38" s="47">
        <v>5.7998818304809451E-3</v>
      </c>
      <c r="V38" s="48">
        <v>5.8080406288509561E-3</v>
      </c>
      <c r="W38" s="46">
        <v>1.3162299027605616E-4</v>
      </c>
      <c r="X38" s="47">
        <v>5.0803009276087566E-3</v>
      </c>
      <c r="Y38" s="47">
        <v>6.521493531882455E-5</v>
      </c>
      <c r="Z38" s="47">
        <v>5.5190328317314223E-4</v>
      </c>
      <c r="AA38" s="47">
        <v>0</v>
      </c>
      <c r="AB38" s="47">
        <v>0</v>
      </c>
      <c r="AC38" s="47">
        <v>0</v>
      </c>
      <c r="AD38" s="47">
        <v>0</v>
      </c>
      <c r="AE38" s="48">
        <v>2.5547462378393434E-4</v>
      </c>
      <c r="AF38" s="46">
        <v>0</v>
      </c>
      <c r="AG38" s="47">
        <v>2.4348464551026537E-2</v>
      </c>
      <c r="AH38" s="47">
        <v>1.5155369282350849E-2</v>
      </c>
      <c r="AI38" s="48">
        <v>1.6259268121945995E-2</v>
      </c>
      <c r="AJ38" s="72">
        <v>1.4869359339746056E-2</v>
      </c>
    </row>
    <row r="39" spans="1:36" x14ac:dyDescent="0.3">
      <c r="A39" s="1" t="s">
        <v>81</v>
      </c>
      <c r="B39" s="61" t="s">
        <v>85</v>
      </c>
      <c r="C39" s="46">
        <v>0.18159893331227467</v>
      </c>
      <c r="D39" s="47">
        <v>1.2986233252205041E-2</v>
      </c>
      <c r="E39" s="47">
        <v>0.70062678761504193</v>
      </c>
      <c r="F39" s="47">
        <v>0.21099123234406736</v>
      </c>
      <c r="G39" s="48">
        <v>0.17596465199967545</v>
      </c>
      <c r="H39" s="46">
        <v>1.4178531835120151E-2</v>
      </c>
      <c r="I39" s="47">
        <v>0</v>
      </c>
      <c r="J39" s="47">
        <v>2.1984987982530416E-2</v>
      </c>
      <c r="K39" s="47">
        <v>0</v>
      </c>
      <c r="L39" s="48">
        <v>1.9603299318057533E-2</v>
      </c>
      <c r="M39" s="46">
        <v>1.7976645745994611E-3</v>
      </c>
      <c r="N39" s="47">
        <v>0</v>
      </c>
      <c r="O39" s="47">
        <v>1.5399776380777073E-3</v>
      </c>
      <c r="P39" s="47">
        <v>0</v>
      </c>
      <c r="Q39" s="48">
        <v>1.6602516187952633E-3</v>
      </c>
      <c r="R39" s="46">
        <v>3.6891231446128827E-3</v>
      </c>
      <c r="S39" s="47">
        <v>3.3230467928709469E-3</v>
      </c>
      <c r="T39" s="47">
        <v>8.6384132416268203E-3</v>
      </c>
      <c r="U39" s="47">
        <v>5.8232362806876631E-3</v>
      </c>
      <c r="V39" s="48">
        <v>4.8556163368470131E-3</v>
      </c>
      <c r="W39" s="46">
        <v>3.7549103098763259E-4</v>
      </c>
      <c r="X39" s="47">
        <v>4.0613090751604524E-3</v>
      </c>
      <c r="Y39" s="47">
        <v>4.4428370034643017E-4</v>
      </c>
      <c r="Z39" s="47">
        <v>3.0756823654455884E-3</v>
      </c>
      <c r="AA39" s="47">
        <v>0</v>
      </c>
      <c r="AB39" s="47">
        <v>0</v>
      </c>
      <c r="AC39" s="47">
        <v>0</v>
      </c>
      <c r="AD39" s="47">
        <v>0</v>
      </c>
      <c r="AE39" s="48">
        <v>4.6741204862852612E-4</v>
      </c>
      <c r="AF39" s="46">
        <v>0</v>
      </c>
      <c r="AG39" s="47">
        <v>0.11443947707309343</v>
      </c>
      <c r="AH39" s="47">
        <v>1.9320408074382709E-2</v>
      </c>
      <c r="AI39" s="48">
        <v>5.2968581762501292E-2</v>
      </c>
      <c r="AJ39" s="72">
        <v>8.9704869937745728E-3</v>
      </c>
    </row>
    <row r="40" spans="1:36" x14ac:dyDescent="0.3">
      <c r="A40" s="1" t="s">
        <v>86</v>
      </c>
      <c r="B40" s="61" t="s">
        <v>87</v>
      </c>
      <c r="C40" s="46">
        <v>0</v>
      </c>
      <c r="D40" s="47">
        <v>2.4740887317499603E-3</v>
      </c>
      <c r="E40" s="47">
        <v>2.5930780674108957E-2</v>
      </c>
      <c r="F40" s="47">
        <v>0</v>
      </c>
      <c r="G40" s="48">
        <v>2.2296102413773321E-3</v>
      </c>
      <c r="H40" s="46">
        <v>8.4136837176810499E-3</v>
      </c>
      <c r="I40" s="47">
        <v>0</v>
      </c>
      <c r="J40" s="47">
        <v>1.1918505885075397E-3</v>
      </c>
      <c r="K40" s="47">
        <v>0</v>
      </c>
      <c r="L40" s="48">
        <v>3.2060052862180398E-3</v>
      </c>
      <c r="M40" s="46">
        <v>1.6707325244499983E-4</v>
      </c>
      <c r="N40" s="47">
        <v>0</v>
      </c>
      <c r="O40" s="47">
        <v>3.2693755074972124E-4</v>
      </c>
      <c r="P40" s="47">
        <v>0</v>
      </c>
      <c r="Q40" s="48">
        <v>2.6462513025126219E-4</v>
      </c>
      <c r="R40" s="46">
        <v>3.6626759408211345E-4</v>
      </c>
      <c r="S40" s="47">
        <v>0</v>
      </c>
      <c r="T40" s="47">
        <v>8.1702488433320029E-3</v>
      </c>
      <c r="U40" s="47">
        <v>1.3019504958412687E-3</v>
      </c>
      <c r="V40" s="48">
        <v>7.4797330057175496E-4</v>
      </c>
      <c r="W40" s="46">
        <v>0</v>
      </c>
      <c r="X40" s="47">
        <v>1.0161019723719357E-2</v>
      </c>
      <c r="Y40" s="47">
        <v>6.3551355333991318E-5</v>
      </c>
      <c r="Z40" s="47">
        <v>2.2245543301932516E-4</v>
      </c>
      <c r="AA40" s="47">
        <v>5.1139874776535955E-4</v>
      </c>
      <c r="AB40" s="47">
        <v>1.0634613883340094E-4</v>
      </c>
      <c r="AC40" s="47">
        <v>0</v>
      </c>
      <c r="AD40" s="47">
        <v>0</v>
      </c>
      <c r="AE40" s="48">
        <v>9.2594523818337164E-5</v>
      </c>
      <c r="AF40" s="46">
        <v>0</v>
      </c>
      <c r="AG40" s="47">
        <v>2.2231299143835944E-3</v>
      </c>
      <c r="AH40" s="47">
        <v>9.4866939831006435E-3</v>
      </c>
      <c r="AI40" s="48">
        <v>5.1076991207848225E-3</v>
      </c>
      <c r="AJ40" s="72">
        <v>6.4423600305752902E-4</v>
      </c>
    </row>
    <row r="41" spans="1:36" x14ac:dyDescent="0.3">
      <c r="A41" s="1" t="s">
        <v>86</v>
      </c>
      <c r="B41" s="61" t="s">
        <v>88</v>
      </c>
      <c r="C41" s="46">
        <v>5.8728633319433468E-2</v>
      </c>
      <c r="D41" s="47">
        <v>9.6985048422846259E-3</v>
      </c>
      <c r="E41" s="47">
        <v>2.0960922841903974E-2</v>
      </c>
      <c r="F41" s="47">
        <v>1.2262653212791296E-3</v>
      </c>
      <c r="G41" s="48">
        <v>4.0499501287234813E-2</v>
      </c>
      <c r="H41" s="46">
        <v>1.8766607864123929E-3</v>
      </c>
      <c r="I41" s="47">
        <v>0</v>
      </c>
      <c r="J41" s="47">
        <v>2.7241491079085453E-3</v>
      </c>
      <c r="K41" s="47">
        <v>1.2899595574789766E-2</v>
      </c>
      <c r="L41" s="48">
        <v>2.6268183687020085E-3</v>
      </c>
      <c r="M41" s="46">
        <v>6.3339248278377073E-4</v>
      </c>
      <c r="N41" s="47">
        <v>0</v>
      </c>
      <c r="O41" s="47">
        <v>6.4767594810701109E-4</v>
      </c>
      <c r="P41" s="47">
        <v>0</v>
      </c>
      <c r="Q41" s="48">
        <v>6.4268710463906257E-4</v>
      </c>
      <c r="R41" s="46">
        <v>4.8801050426660253E-4</v>
      </c>
      <c r="S41" s="47">
        <v>0</v>
      </c>
      <c r="T41" s="47">
        <v>1.1093611269816199E-2</v>
      </c>
      <c r="U41" s="47">
        <v>1.380370635198976E-3</v>
      </c>
      <c r="V41" s="48">
        <v>8.1733982455644042E-4</v>
      </c>
      <c r="W41" s="46">
        <v>2.1690980409130254E-5</v>
      </c>
      <c r="X41" s="47">
        <v>8.7723402967784914E-2</v>
      </c>
      <c r="Y41" s="47">
        <v>5.1995718029057862E-4</v>
      </c>
      <c r="Z41" s="47">
        <v>0</v>
      </c>
      <c r="AA41" s="47">
        <v>2.7595089860028615E-4</v>
      </c>
      <c r="AB41" s="47">
        <v>9.5882353717879559E-5</v>
      </c>
      <c r="AC41" s="47">
        <v>1.5583295045851283E-5</v>
      </c>
      <c r="AD41" s="47">
        <v>4.238254532828504E-5</v>
      </c>
      <c r="AE41" s="48">
        <v>2.0656486314265965E-4</v>
      </c>
      <c r="AF41" s="46">
        <v>0</v>
      </c>
      <c r="AG41" s="47">
        <v>1.8581147036733517E-3</v>
      </c>
      <c r="AH41" s="47">
        <v>6.2817590556584462E-3</v>
      </c>
      <c r="AI41" s="48">
        <v>3.7469779152488809E-3</v>
      </c>
      <c r="AJ41" s="72">
        <v>1.4581823957988953E-3</v>
      </c>
    </row>
    <row r="42" spans="1:36" x14ac:dyDescent="0.3">
      <c r="A42" s="1" t="s">
        <v>86</v>
      </c>
      <c r="B42" s="61" t="s">
        <v>89</v>
      </c>
      <c r="C42" s="46">
        <v>0</v>
      </c>
      <c r="D42" s="47">
        <v>8.937474848606226E-3</v>
      </c>
      <c r="E42" s="47">
        <v>0</v>
      </c>
      <c r="F42" s="47">
        <v>0</v>
      </c>
      <c r="G42" s="48">
        <v>4.2040031518095428E-4</v>
      </c>
      <c r="H42" s="46">
        <v>2.9525439999324218E-2</v>
      </c>
      <c r="I42" s="47">
        <v>4.6775585898235694E-3</v>
      </c>
      <c r="J42" s="47">
        <v>9.6952948354237162E-4</v>
      </c>
      <c r="K42" s="47">
        <v>0</v>
      </c>
      <c r="L42" s="48">
        <v>8.3926315724809231E-3</v>
      </c>
      <c r="M42" s="46">
        <v>6.6447052048587772E-4</v>
      </c>
      <c r="N42" s="47">
        <v>0</v>
      </c>
      <c r="O42" s="47">
        <v>6.4673933203276848E-4</v>
      </c>
      <c r="P42" s="47">
        <v>0</v>
      </c>
      <c r="Q42" s="48">
        <v>6.50597730294905E-4</v>
      </c>
      <c r="R42" s="46">
        <v>3.2435087251127872E-4</v>
      </c>
      <c r="S42" s="47">
        <v>3.1986770591432693E-3</v>
      </c>
      <c r="T42" s="47">
        <v>2.032073941098048E-2</v>
      </c>
      <c r="U42" s="47">
        <v>1.4347953289183305E-3</v>
      </c>
      <c r="V42" s="48">
        <v>7.4084204844959223E-4</v>
      </c>
      <c r="W42" s="46">
        <v>5.4285534272704582E-5</v>
      </c>
      <c r="X42" s="47">
        <v>7.0380544418909606E-3</v>
      </c>
      <c r="Y42" s="47">
        <v>3.1410074281064854E-4</v>
      </c>
      <c r="Z42" s="47">
        <v>8.9798487670532346E-4</v>
      </c>
      <c r="AA42" s="47">
        <v>8.4287236150509359E-4</v>
      </c>
      <c r="AB42" s="47">
        <v>2.3923544463455608E-5</v>
      </c>
      <c r="AC42" s="47">
        <v>0</v>
      </c>
      <c r="AD42" s="47">
        <v>0</v>
      </c>
      <c r="AE42" s="48">
        <v>2.5752282769062989E-4</v>
      </c>
      <c r="AF42" s="46">
        <v>0</v>
      </c>
      <c r="AG42" s="47">
        <v>6.1335045688967549E-3</v>
      </c>
      <c r="AH42" s="47">
        <v>6.2563100939833412E-3</v>
      </c>
      <c r="AI42" s="48">
        <v>6.1494623240546187E-3</v>
      </c>
      <c r="AJ42" s="72">
        <v>1.4326358833778806E-3</v>
      </c>
    </row>
    <row r="43" spans="1:36" x14ac:dyDescent="0.3">
      <c r="A43" s="1" t="s">
        <v>86</v>
      </c>
      <c r="B43" s="61" t="s">
        <v>90</v>
      </c>
      <c r="C43" s="46">
        <v>0</v>
      </c>
      <c r="D43" s="47">
        <v>0</v>
      </c>
      <c r="E43" s="47">
        <v>2.3649562105815072E-3</v>
      </c>
      <c r="F43" s="47">
        <v>8.1926700540038472E-4</v>
      </c>
      <c r="G43" s="48">
        <v>9.4054512391311543E-4</v>
      </c>
      <c r="H43" s="46">
        <v>5.7871470695250267E-3</v>
      </c>
      <c r="I43" s="47">
        <v>3.5976190033612226E-3</v>
      </c>
      <c r="J43" s="47">
        <v>8.8287469687552784E-4</v>
      </c>
      <c r="K43" s="47">
        <v>4.7041345122307513E-3</v>
      </c>
      <c r="L43" s="48">
        <v>2.3871642016223145E-3</v>
      </c>
      <c r="M43" s="46">
        <v>4.1423451426120126E-4</v>
      </c>
      <c r="N43" s="47">
        <v>0</v>
      </c>
      <c r="O43" s="47">
        <v>6.704323081238204E-4</v>
      </c>
      <c r="P43" s="47">
        <v>0</v>
      </c>
      <c r="Q43" s="48">
        <v>5.8496256902517405E-4</v>
      </c>
      <c r="R43" s="46">
        <v>3.5858788981419715E-4</v>
      </c>
      <c r="S43" s="47">
        <v>1.6674087793904363E-3</v>
      </c>
      <c r="T43" s="47">
        <v>1.2835592672551034E-2</v>
      </c>
      <c r="U43" s="47">
        <v>9.7458957689871781E-4</v>
      </c>
      <c r="V43" s="48">
        <v>6.5178742637281382E-4</v>
      </c>
      <c r="W43" s="46">
        <v>1.9473866474072689E-4</v>
      </c>
      <c r="X43" s="47">
        <v>1.6957001956642476E-2</v>
      </c>
      <c r="Y43" s="47">
        <v>8.1369977687023056E-5</v>
      </c>
      <c r="Z43" s="47">
        <v>1.5999355544649217E-3</v>
      </c>
      <c r="AA43" s="47">
        <v>4.9477533206416342E-4</v>
      </c>
      <c r="AB43" s="47">
        <v>8.0010238864666736E-5</v>
      </c>
      <c r="AC43" s="47">
        <v>0</v>
      </c>
      <c r="AD43" s="47">
        <v>0</v>
      </c>
      <c r="AE43" s="48">
        <v>1.7232225551175868E-4</v>
      </c>
      <c r="AF43" s="46">
        <v>0</v>
      </c>
      <c r="AG43" s="47">
        <v>3.831871709079102E-3</v>
      </c>
      <c r="AH43" s="47">
        <v>9.732433811920984E-3</v>
      </c>
      <c r="AI43" s="48">
        <v>5.6435527808911482E-3</v>
      </c>
      <c r="AJ43" s="72">
        <v>9.1866295859877522E-4</v>
      </c>
    </row>
    <row r="44" spans="1:36" x14ac:dyDescent="0.3">
      <c r="A44" s="1" t="s">
        <v>86</v>
      </c>
      <c r="B44" s="61" t="s">
        <v>91</v>
      </c>
      <c r="C44" s="46">
        <v>0.17104467789062933</v>
      </c>
      <c r="D44" s="47">
        <v>2.3175412809198085E-3</v>
      </c>
      <c r="E44" s="47">
        <v>2.7113354454461323E-3</v>
      </c>
      <c r="F44" s="47">
        <v>1.3267002525397708E-2</v>
      </c>
      <c r="G44" s="48">
        <v>0.1319256399912927</v>
      </c>
      <c r="H44" s="46">
        <v>8.7783105511172778E-3</v>
      </c>
      <c r="I44" s="47">
        <v>0</v>
      </c>
      <c r="J44" s="47">
        <v>1.9919539744213785E-3</v>
      </c>
      <c r="K44" s="47">
        <v>6.2268649210676106E-3</v>
      </c>
      <c r="L44" s="48">
        <v>4.3623316040606423E-3</v>
      </c>
      <c r="M44" s="46">
        <v>1.4144662503601929E-3</v>
      </c>
      <c r="N44" s="47">
        <v>0</v>
      </c>
      <c r="O44" s="47">
        <v>9.4476383833522898E-4</v>
      </c>
      <c r="P44" s="47">
        <v>1.5952179027393088E-2</v>
      </c>
      <c r="Q44" s="48">
        <v>1.1772500653958579E-3</v>
      </c>
      <c r="R44" s="46">
        <v>9.1420875712327056E-4</v>
      </c>
      <c r="S44" s="47">
        <v>2.406731366891241E-3</v>
      </c>
      <c r="T44" s="47">
        <v>1.9147566859883954E-2</v>
      </c>
      <c r="U44" s="47">
        <v>2.9967020158210649E-3</v>
      </c>
      <c r="V44" s="48">
        <v>2.0281443211394193E-3</v>
      </c>
      <c r="W44" s="46">
        <v>3.6328766046092576E-4</v>
      </c>
      <c r="X44" s="47">
        <v>0.16366247618329488</v>
      </c>
      <c r="Y44" s="47">
        <v>7.4181293892353826E-5</v>
      </c>
      <c r="Z44" s="47">
        <v>0</v>
      </c>
      <c r="AA44" s="47">
        <v>1.9137039733175187E-4</v>
      </c>
      <c r="AB44" s="47">
        <v>6.608355186969622E-5</v>
      </c>
      <c r="AC44" s="47">
        <v>0</v>
      </c>
      <c r="AD44" s="47">
        <v>0</v>
      </c>
      <c r="AE44" s="48">
        <v>4.2963646606134837E-4</v>
      </c>
      <c r="AF44" s="46">
        <v>0</v>
      </c>
      <c r="AG44" s="47">
        <v>6.2814491230984097E-3</v>
      </c>
      <c r="AH44" s="47">
        <v>1.037636444733916E-2</v>
      </c>
      <c r="AI44" s="48">
        <v>8.6093242549249559E-3</v>
      </c>
      <c r="AJ44" s="72">
        <v>6.7809876555749576E-3</v>
      </c>
    </row>
    <row r="45" spans="1:36" x14ac:dyDescent="0.3">
      <c r="A45" s="1" t="s">
        <v>86</v>
      </c>
      <c r="B45" s="61" t="s">
        <v>92</v>
      </c>
      <c r="C45" s="46">
        <v>0</v>
      </c>
      <c r="D45" s="47">
        <v>0</v>
      </c>
      <c r="E45" s="47">
        <v>0</v>
      </c>
      <c r="F45" s="47">
        <v>0</v>
      </c>
      <c r="G45" s="48">
        <v>0</v>
      </c>
      <c r="H45" s="46">
        <v>8.3651302391490566E-5</v>
      </c>
      <c r="I45" s="47">
        <v>0</v>
      </c>
      <c r="J45" s="47">
        <v>9.82867195415508E-5</v>
      </c>
      <c r="K45" s="47">
        <v>0</v>
      </c>
      <c r="L45" s="48">
        <v>9.0400792960561595E-5</v>
      </c>
      <c r="M45" s="46">
        <v>2.0340258576326904E-4</v>
      </c>
      <c r="N45" s="47">
        <v>0</v>
      </c>
      <c r="O45" s="47">
        <v>3.8712002530203962E-4</v>
      </c>
      <c r="P45" s="47">
        <v>0</v>
      </c>
      <c r="Q45" s="48">
        <v>3.4694254726632079E-4</v>
      </c>
      <c r="R45" s="46">
        <v>3.6558099482804916E-4</v>
      </c>
      <c r="S45" s="47">
        <v>0</v>
      </c>
      <c r="T45" s="47">
        <v>2.2761232981173465E-2</v>
      </c>
      <c r="U45" s="47">
        <v>2.253057380110154E-3</v>
      </c>
      <c r="V45" s="48">
        <v>1.3515917972177856E-3</v>
      </c>
      <c r="W45" s="46">
        <v>0</v>
      </c>
      <c r="X45" s="47">
        <v>0</v>
      </c>
      <c r="Y45" s="47">
        <v>5.9924837702503052E-5</v>
      </c>
      <c r="Z45" s="47">
        <v>0</v>
      </c>
      <c r="AA45" s="47">
        <v>2.3777452577074059E-4</v>
      </c>
      <c r="AB45" s="47">
        <v>0</v>
      </c>
      <c r="AC45" s="47">
        <v>0</v>
      </c>
      <c r="AD45" s="47">
        <v>0</v>
      </c>
      <c r="AE45" s="48">
        <v>6.4940629595560675E-5</v>
      </c>
      <c r="AF45" s="46">
        <v>0</v>
      </c>
      <c r="AG45" s="47">
        <v>2.362316622012927E-3</v>
      </c>
      <c r="AH45" s="47">
        <v>9.7881860081834599E-3</v>
      </c>
      <c r="AI45" s="48">
        <v>4.0406506562781219E-3</v>
      </c>
      <c r="AJ45" s="72">
        <v>6.370660850814711E-4</v>
      </c>
    </row>
    <row r="46" spans="1:36" x14ac:dyDescent="0.3">
      <c r="A46" s="1" t="s">
        <v>86</v>
      </c>
      <c r="B46" s="61" t="s">
        <v>93</v>
      </c>
      <c r="C46" s="46">
        <v>0</v>
      </c>
      <c r="D46" s="47">
        <v>0</v>
      </c>
      <c r="E46" s="47">
        <v>0</v>
      </c>
      <c r="F46" s="47">
        <v>0</v>
      </c>
      <c r="G46" s="48">
        <v>0</v>
      </c>
      <c r="H46" s="46">
        <v>9.8694128464339292E-4</v>
      </c>
      <c r="I46" s="47">
        <v>0</v>
      </c>
      <c r="J46" s="47">
        <v>8.052753704251962E-4</v>
      </c>
      <c r="K46" s="47">
        <v>0</v>
      </c>
      <c r="L46" s="48">
        <v>8.6908480425962732E-4</v>
      </c>
      <c r="M46" s="46">
        <v>8.8970654845239242E-4</v>
      </c>
      <c r="N46" s="47">
        <v>0</v>
      </c>
      <c r="O46" s="47">
        <v>6.0332009347042212E-4</v>
      </c>
      <c r="P46" s="47">
        <v>1.2201040777183592E-3</v>
      </c>
      <c r="Q46" s="48">
        <v>6.7532996587227367E-4</v>
      </c>
      <c r="R46" s="46">
        <v>1.8971098505777401E-4</v>
      </c>
      <c r="S46" s="47">
        <v>0</v>
      </c>
      <c r="T46" s="47">
        <v>1.6009601364057116E-2</v>
      </c>
      <c r="U46" s="47">
        <v>6.7474045216184557E-4</v>
      </c>
      <c r="V46" s="48">
        <v>6.1212776822356155E-4</v>
      </c>
      <c r="W46" s="46">
        <v>0</v>
      </c>
      <c r="X46" s="47">
        <v>1.2764556342965753E-2</v>
      </c>
      <c r="Y46" s="47">
        <v>1.9770879330781108E-5</v>
      </c>
      <c r="Z46" s="47">
        <v>0</v>
      </c>
      <c r="AA46" s="47">
        <v>3.1130909094501276E-4</v>
      </c>
      <c r="AB46" s="47">
        <v>0</v>
      </c>
      <c r="AC46" s="47">
        <v>0</v>
      </c>
      <c r="AD46" s="47">
        <v>0</v>
      </c>
      <c r="AE46" s="48">
        <v>6.664907419769148E-5</v>
      </c>
      <c r="AF46" s="46">
        <v>0</v>
      </c>
      <c r="AG46" s="47">
        <v>2.8315302151312636E-3</v>
      </c>
      <c r="AH46" s="47">
        <v>5.347211360519446E-3</v>
      </c>
      <c r="AI46" s="48">
        <v>3.6252503781223394E-3</v>
      </c>
      <c r="AJ46" s="72">
        <v>7.1049219605174576E-4</v>
      </c>
    </row>
    <row r="47" spans="1:36" x14ac:dyDescent="0.3">
      <c r="A47" s="1" t="s">
        <v>86</v>
      </c>
      <c r="B47" s="61" t="s">
        <v>94</v>
      </c>
      <c r="C47" s="46">
        <v>0</v>
      </c>
      <c r="D47" s="47">
        <v>0</v>
      </c>
      <c r="E47" s="47">
        <v>0.10793463827871913</v>
      </c>
      <c r="F47" s="47">
        <v>7.3470196554265453E-3</v>
      </c>
      <c r="G47" s="48">
        <v>6.4206173276280476E-2</v>
      </c>
      <c r="H47" s="46">
        <v>1.9382076333723767E-4</v>
      </c>
      <c r="I47" s="47">
        <v>0</v>
      </c>
      <c r="J47" s="47">
        <v>3.7698090191396703E-4</v>
      </c>
      <c r="K47" s="47">
        <v>0</v>
      </c>
      <c r="L47" s="48">
        <v>3.2405769418404325E-4</v>
      </c>
      <c r="M47" s="46">
        <v>7.3105976761291122E-4</v>
      </c>
      <c r="N47" s="47">
        <v>4.5714287873352471E-3</v>
      </c>
      <c r="O47" s="47">
        <v>4.7988159216161833E-4</v>
      </c>
      <c r="P47" s="47">
        <v>0</v>
      </c>
      <c r="Q47" s="48">
        <v>5.693952420214581E-4</v>
      </c>
      <c r="R47" s="46">
        <v>4.6040456982453178E-4</v>
      </c>
      <c r="S47" s="47">
        <v>0</v>
      </c>
      <c r="T47" s="47">
        <v>2.7572050505268772E-2</v>
      </c>
      <c r="U47" s="47">
        <v>1.4100093496381197E-3</v>
      </c>
      <c r="V47" s="48">
        <v>1.1901823300454323E-3</v>
      </c>
      <c r="W47" s="46">
        <v>9.6305061083288954E-6</v>
      </c>
      <c r="X47" s="47">
        <v>4.6791674861631653E-2</v>
      </c>
      <c r="Y47" s="47">
        <v>8.0937552442060621E-6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4.3355482549548829E-5</v>
      </c>
      <c r="AF47" s="46">
        <v>0</v>
      </c>
      <c r="AG47" s="47">
        <v>5.897623505280971E-3</v>
      </c>
      <c r="AH47" s="47">
        <v>1.4203874176091357E-2</v>
      </c>
      <c r="AI47" s="48">
        <v>9.5895290470860255E-3</v>
      </c>
      <c r="AJ47" s="72">
        <v>3.0438739229822864E-3</v>
      </c>
    </row>
    <row r="48" spans="1:36" x14ac:dyDescent="0.3">
      <c r="A48" s="1" t="s">
        <v>86</v>
      </c>
      <c r="B48" s="61" t="s">
        <v>95</v>
      </c>
      <c r="C48" s="46">
        <v>2.0918375938949293E-2</v>
      </c>
      <c r="D48" s="47">
        <v>8.6020521988986419E-4</v>
      </c>
      <c r="E48" s="47">
        <v>4.1977585430061061E-2</v>
      </c>
      <c r="F48" s="47">
        <v>0</v>
      </c>
      <c r="G48" s="48">
        <v>2.0594164141751276E-2</v>
      </c>
      <c r="H48" s="46">
        <v>0</v>
      </c>
      <c r="I48" s="47">
        <v>0</v>
      </c>
      <c r="J48" s="47">
        <v>2.9739751533052947E-4</v>
      </c>
      <c r="K48" s="47">
        <v>0</v>
      </c>
      <c r="L48" s="48">
        <v>1.8480128625116519E-4</v>
      </c>
      <c r="M48" s="46">
        <v>1.2620157807287148E-3</v>
      </c>
      <c r="N48" s="47">
        <v>0</v>
      </c>
      <c r="O48" s="47">
        <v>2.292338969909003E-4</v>
      </c>
      <c r="P48" s="47">
        <v>0</v>
      </c>
      <c r="Q48" s="48">
        <v>5.8379314325662053E-4</v>
      </c>
      <c r="R48" s="46">
        <v>5.2874038827934854E-4</v>
      </c>
      <c r="S48" s="47">
        <v>1.6506878957782865E-3</v>
      </c>
      <c r="T48" s="47">
        <v>4.3360414648448793E-3</v>
      </c>
      <c r="U48" s="47">
        <v>3.9859670445121479E-4</v>
      </c>
      <c r="V48" s="48">
        <v>5.8061953886161277E-4</v>
      </c>
      <c r="W48" s="46">
        <v>3.229710310369037E-4</v>
      </c>
      <c r="X48" s="47">
        <v>1.6435345398478379E-2</v>
      </c>
      <c r="Y48" s="47">
        <v>8.8374934199494771E-5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1.7894522388620728E-4</v>
      </c>
      <c r="AF48" s="46">
        <v>0</v>
      </c>
      <c r="AG48" s="47">
        <v>2.4947047774035959E-3</v>
      </c>
      <c r="AH48" s="47">
        <v>5.5371159510906928E-3</v>
      </c>
      <c r="AI48" s="48">
        <v>3.6502007760003908E-3</v>
      </c>
      <c r="AJ48" s="72">
        <v>9.6545364546312307E-4</v>
      </c>
    </row>
    <row r="49" spans="1:36" x14ac:dyDescent="0.3">
      <c r="A49" s="1" t="s">
        <v>96</v>
      </c>
      <c r="B49" s="61" t="s">
        <v>97</v>
      </c>
      <c r="C49" s="46">
        <v>6.0582583520338691E-2</v>
      </c>
      <c r="D49" s="47">
        <v>6.0799514904412467E-3</v>
      </c>
      <c r="E49" s="47">
        <v>0</v>
      </c>
      <c r="F49" s="47">
        <v>0</v>
      </c>
      <c r="G49" s="48">
        <v>5.6516481428427974E-2</v>
      </c>
      <c r="H49" s="46">
        <v>1.2108782122258075E-3</v>
      </c>
      <c r="I49" s="47">
        <v>0</v>
      </c>
      <c r="J49" s="47">
        <v>2.3620023973980633E-2</v>
      </c>
      <c r="K49" s="47">
        <v>0</v>
      </c>
      <c r="L49" s="48">
        <v>1.2774091998431415E-2</v>
      </c>
      <c r="M49" s="46">
        <v>1.5064435105807614E-3</v>
      </c>
      <c r="N49" s="47">
        <v>0</v>
      </c>
      <c r="O49" s="47">
        <v>2.5166493446445847E-3</v>
      </c>
      <c r="P49" s="47">
        <v>0</v>
      </c>
      <c r="Q49" s="48">
        <v>2.1495771045034495E-3</v>
      </c>
      <c r="R49" s="46">
        <v>2.9086940221743625E-3</v>
      </c>
      <c r="S49" s="47">
        <v>0</v>
      </c>
      <c r="T49" s="47">
        <v>7.9182560470280224E-3</v>
      </c>
      <c r="U49" s="47">
        <v>3.2505189894195198E-3</v>
      </c>
      <c r="V49" s="48">
        <v>3.0693401791100374E-3</v>
      </c>
      <c r="W49" s="46">
        <v>2.1918142337760589E-5</v>
      </c>
      <c r="X49" s="47">
        <v>5.1923914508093791E-2</v>
      </c>
      <c r="Y49" s="47">
        <v>1.5113007609185289E-3</v>
      </c>
      <c r="Z49" s="47">
        <v>0</v>
      </c>
      <c r="AA49" s="47">
        <v>2.0840294407505799E-4</v>
      </c>
      <c r="AB49" s="47">
        <v>0</v>
      </c>
      <c r="AC49" s="47">
        <v>0</v>
      </c>
      <c r="AD49" s="47">
        <v>0</v>
      </c>
      <c r="AE49" s="48">
        <v>5.2260402531408338E-4</v>
      </c>
      <c r="AF49" s="46">
        <v>0</v>
      </c>
      <c r="AG49" s="47">
        <v>0</v>
      </c>
      <c r="AH49" s="47">
        <v>1.5908992877414256E-2</v>
      </c>
      <c r="AI49" s="48">
        <v>6.1890550009163795E-3</v>
      </c>
      <c r="AJ49" s="72">
        <v>4.2713212880967121E-3</v>
      </c>
    </row>
    <row r="50" spans="1:36" x14ac:dyDescent="0.3">
      <c r="A50" s="1" t="s">
        <v>96</v>
      </c>
      <c r="B50" s="61" t="s">
        <v>98</v>
      </c>
      <c r="C50" s="46">
        <v>2.6609323788701456E-2</v>
      </c>
      <c r="D50" s="47">
        <v>3.8553352997140028E-3</v>
      </c>
      <c r="E50" s="47">
        <v>0</v>
      </c>
      <c r="F50" s="47">
        <v>9.5797301964010151E-3</v>
      </c>
      <c r="G50" s="48">
        <v>1.9437532858574018E-2</v>
      </c>
      <c r="H50" s="46">
        <v>1.4930636558357056E-2</v>
      </c>
      <c r="I50" s="47">
        <v>0</v>
      </c>
      <c r="J50" s="47">
        <v>5.3326860398723716E-3</v>
      </c>
      <c r="K50" s="47">
        <v>0</v>
      </c>
      <c r="L50" s="48">
        <v>9.4311624284571256E-3</v>
      </c>
      <c r="M50" s="46">
        <v>3.2061851639879823E-3</v>
      </c>
      <c r="N50" s="47">
        <v>0</v>
      </c>
      <c r="O50" s="47">
        <v>4.2268415396993413E-4</v>
      </c>
      <c r="P50" s="47">
        <v>0</v>
      </c>
      <c r="Q50" s="48">
        <v>1.0283604654803713E-3</v>
      </c>
      <c r="R50" s="46">
        <v>2.1867843166270524E-4</v>
      </c>
      <c r="S50" s="47">
        <v>0</v>
      </c>
      <c r="T50" s="47">
        <v>9.3508012161683859E-3</v>
      </c>
      <c r="U50" s="47">
        <v>1.0366909988127951E-3</v>
      </c>
      <c r="V50" s="48">
        <v>8.4682693191033792E-4</v>
      </c>
      <c r="W50" s="46">
        <v>5.5023499947477869E-4</v>
      </c>
      <c r="X50" s="47">
        <v>1.8785259459452346E-2</v>
      </c>
      <c r="Y50" s="47">
        <v>1.8384770166229592E-4</v>
      </c>
      <c r="Z50" s="47">
        <v>0</v>
      </c>
      <c r="AA50" s="47">
        <v>1.2943493971897392E-3</v>
      </c>
      <c r="AB50" s="47">
        <v>0</v>
      </c>
      <c r="AC50" s="47">
        <v>2.3832402028406221E-4</v>
      </c>
      <c r="AD50" s="47">
        <v>0</v>
      </c>
      <c r="AE50" s="48">
        <v>3.8529080366546376E-4</v>
      </c>
      <c r="AF50" s="46">
        <v>0</v>
      </c>
      <c r="AG50" s="47">
        <v>1.2051832226546016E-3</v>
      </c>
      <c r="AH50" s="47">
        <v>8.8658789501567352E-3</v>
      </c>
      <c r="AI50" s="48">
        <v>5.7476900074690416E-3</v>
      </c>
      <c r="AJ50" s="72">
        <v>1.7460537847442887E-3</v>
      </c>
    </row>
    <row r="51" spans="1:36" x14ac:dyDescent="0.3">
      <c r="A51" s="1" t="s">
        <v>96</v>
      </c>
      <c r="B51" s="61" t="s">
        <v>99</v>
      </c>
      <c r="C51" s="46">
        <v>1.2818057694113592E-2</v>
      </c>
      <c r="D51" s="47">
        <v>0</v>
      </c>
      <c r="E51" s="47">
        <v>0</v>
      </c>
      <c r="F51" s="47">
        <v>1.0997407912637753E-2</v>
      </c>
      <c r="G51" s="48">
        <v>9.8012371321196633E-3</v>
      </c>
      <c r="H51" s="46">
        <v>7.1805255634817215E-3</v>
      </c>
      <c r="I51" s="47">
        <v>0</v>
      </c>
      <c r="J51" s="47">
        <v>7.320898115117919E-4</v>
      </c>
      <c r="K51" s="47">
        <v>0</v>
      </c>
      <c r="L51" s="48">
        <v>3.1290104487552242E-3</v>
      </c>
      <c r="M51" s="46">
        <v>7.263575819272056E-4</v>
      </c>
      <c r="N51" s="47">
        <v>4.403887983735684E-2</v>
      </c>
      <c r="O51" s="47">
        <v>3.6860209415411424E-4</v>
      </c>
      <c r="P51" s="47">
        <v>0</v>
      </c>
      <c r="Q51" s="48">
        <v>5.0202705453404942E-4</v>
      </c>
      <c r="R51" s="46">
        <v>5.2755451167440116E-4</v>
      </c>
      <c r="S51" s="47">
        <v>0</v>
      </c>
      <c r="T51" s="47">
        <v>1.523788458022754E-2</v>
      </c>
      <c r="U51" s="47">
        <v>4.1665239985986478E-4</v>
      </c>
      <c r="V51" s="48">
        <v>8.6216791096499501E-4</v>
      </c>
      <c r="W51" s="46">
        <v>7.9780315085311437E-5</v>
      </c>
      <c r="X51" s="47">
        <v>0</v>
      </c>
      <c r="Y51" s="47">
        <v>2.2486065417762051E-4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8">
        <v>1.2109123119094914E-4</v>
      </c>
      <c r="AF51" s="46">
        <v>0</v>
      </c>
      <c r="AG51" s="47">
        <v>2.1615521621710983E-3</v>
      </c>
      <c r="AH51" s="47">
        <v>1.1551832038636656E-2</v>
      </c>
      <c r="AI51" s="48">
        <v>9.3741189982107231E-3</v>
      </c>
      <c r="AJ51" s="72">
        <v>9.503155643601365E-4</v>
      </c>
    </row>
    <row r="52" spans="1:36" x14ac:dyDescent="0.3">
      <c r="A52" s="1" t="s">
        <v>96</v>
      </c>
      <c r="B52" s="61" t="s">
        <v>100</v>
      </c>
      <c r="C52" s="46">
        <v>9.8584377372856774E-2</v>
      </c>
      <c r="D52" s="47">
        <v>2.433673367241164E-3</v>
      </c>
      <c r="E52" s="47">
        <v>0</v>
      </c>
      <c r="F52" s="47">
        <v>3.5749171263677777E-3</v>
      </c>
      <c r="G52" s="48">
        <v>6.7484534229864862E-2</v>
      </c>
      <c r="H52" s="46">
        <v>5.9749838157317926E-3</v>
      </c>
      <c r="I52" s="47">
        <v>8.9101352801388249E-3</v>
      </c>
      <c r="J52" s="47">
        <v>9.2562031107503231E-4</v>
      </c>
      <c r="K52" s="47">
        <v>0</v>
      </c>
      <c r="L52" s="48">
        <v>2.8885190262817979E-3</v>
      </c>
      <c r="M52" s="46">
        <v>2.0691929599395888E-3</v>
      </c>
      <c r="N52" s="47">
        <v>0</v>
      </c>
      <c r="O52" s="47">
        <v>1.3147986041530516E-3</v>
      </c>
      <c r="P52" s="47">
        <v>0</v>
      </c>
      <c r="Q52" s="48">
        <v>1.5003034514807273E-3</v>
      </c>
      <c r="R52" s="46">
        <v>5.766875855465173E-4</v>
      </c>
      <c r="S52" s="47">
        <v>0</v>
      </c>
      <c r="T52" s="47">
        <v>7.4685740556441728E-3</v>
      </c>
      <c r="U52" s="47">
        <v>1.6957305089715323E-3</v>
      </c>
      <c r="V52" s="48">
        <v>1.2187650915055019E-3</v>
      </c>
      <c r="W52" s="46">
        <v>3.4910972055251636E-5</v>
      </c>
      <c r="X52" s="47">
        <v>3.964001470280888E-3</v>
      </c>
      <c r="Y52" s="47">
        <v>2.6476507699712968E-4</v>
      </c>
      <c r="Z52" s="47">
        <v>4.5226514915943446E-4</v>
      </c>
      <c r="AA52" s="47">
        <v>1.3457801145024041E-4</v>
      </c>
      <c r="AB52" s="47">
        <v>1.6377323326789535E-4</v>
      </c>
      <c r="AC52" s="47">
        <v>0</v>
      </c>
      <c r="AD52" s="47">
        <v>7.137555081840269E-5</v>
      </c>
      <c r="AE52" s="48">
        <v>1.6119118635388733E-4</v>
      </c>
      <c r="AF52" s="46">
        <v>0</v>
      </c>
      <c r="AG52" s="47">
        <v>2.6998856479388163E-3</v>
      </c>
      <c r="AH52" s="47">
        <v>1.3040619843897101E-2</v>
      </c>
      <c r="AI52" s="48">
        <v>8.3650911441379601E-3</v>
      </c>
      <c r="AJ52" s="72">
        <v>3.0907914458331671E-3</v>
      </c>
    </row>
    <row r="53" spans="1:36" x14ac:dyDescent="0.3">
      <c r="A53" s="1" t="s">
        <v>96</v>
      </c>
      <c r="B53" s="61" t="s">
        <v>101</v>
      </c>
      <c r="C53" s="46">
        <v>8.4045478669771204E-2</v>
      </c>
      <c r="D53" s="47">
        <v>3.7146625121122932E-3</v>
      </c>
      <c r="E53" s="47">
        <v>3.2107131729678114E-2</v>
      </c>
      <c r="F53" s="47">
        <v>5.8534648432889257E-3</v>
      </c>
      <c r="G53" s="48">
        <v>3.6097432252711864E-2</v>
      </c>
      <c r="H53" s="46">
        <v>8.3123093922574142E-4</v>
      </c>
      <c r="I53" s="47">
        <v>5.1703266004363719E-3</v>
      </c>
      <c r="J53" s="47">
        <v>1.7488981832423862E-4</v>
      </c>
      <c r="K53" s="47">
        <v>0</v>
      </c>
      <c r="L53" s="48">
        <v>2.8047689333449279E-4</v>
      </c>
      <c r="M53" s="46">
        <v>1.3156653713322149E-3</v>
      </c>
      <c r="N53" s="47">
        <v>0</v>
      </c>
      <c r="O53" s="47">
        <v>4.6721202402502085E-4</v>
      </c>
      <c r="P53" s="47">
        <v>9.2884908738719203E-4</v>
      </c>
      <c r="Q53" s="48">
        <v>6.8038986158267868E-4</v>
      </c>
      <c r="R53" s="46">
        <v>3.541205511867291E-4</v>
      </c>
      <c r="S53" s="47">
        <v>0</v>
      </c>
      <c r="T53" s="47">
        <v>4.5527205318635451E-3</v>
      </c>
      <c r="U53" s="47">
        <v>7.576631227887348E-4</v>
      </c>
      <c r="V53" s="48">
        <v>7.2282389559814647E-4</v>
      </c>
      <c r="W53" s="46">
        <v>3.6670276313395436E-4</v>
      </c>
      <c r="X53" s="47">
        <v>2.8120659742273155E-3</v>
      </c>
      <c r="Y53" s="47">
        <v>3.196900258259691E-4</v>
      </c>
      <c r="Z53" s="47">
        <v>5.5050042472190109E-4</v>
      </c>
      <c r="AA53" s="47">
        <v>7.2117550145251946E-5</v>
      </c>
      <c r="AB53" s="47">
        <v>7.9520229998639245E-5</v>
      </c>
      <c r="AC53" s="47">
        <v>2.8154181795579956E-4</v>
      </c>
      <c r="AD53" s="47">
        <v>0</v>
      </c>
      <c r="AE53" s="48">
        <v>2.7859413305324579E-4</v>
      </c>
      <c r="AF53" s="46">
        <v>0</v>
      </c>
      <c r="AG53" s="47">
        <v>3.2015776861904588E-3</v>
      </c>
      <c r="AH53" s="47">
        <v>6.7494724132498678E-3</v>
      </c>
      <c r="AI53" s="48">
        <v>5.5624671354894475E-3</v>
      </c>
      <c r="AJ53" s="72">
        <v>2.4416266659515683E-3</v>
      </c>
    </row>
    <row r="54" spans="1:36" x14ac:dyDescent="0.3">
      <c r="A54" s="1" t="s">
        <v>96</v>
      </c>
      <c r="B54" s="61" t="s">
        <v>102</v>
      </c>
      <c r="C54" s="46">
        <v>0</v>
      </c>
      <c r="D54" s="47">
        <v>2.4363417129991982E-3</v>
      </c>
      <c r="E54" s="47">
        <v>8.4578581692819239E-3</v>
      </c>
      <c r="F54" s="47">
        <v>0</v>
      </c>
      <c r="G54" s="48">
        <v>3.7398739095786883E-3</v>
      </c>
      <c r="H54" s="46">
        <v>9.843059509796455E-4</v>
      </c>
      <c r="I54" s="47">
        <v>0</v>
      </c>
      <c r="J54" s="47">
        <v>3.4187130450133956E-4</v>
      </c>
      <c r="K54" s="47">
        <v>0</v>
      </c>
      <c r="L54" s="48">
        <v>5.2012692724065469E-4</v>
      </c>
      <c r="M54" s="46">
        <v>3.6725445205948936E-4</v>
      </c>
      <c r="N54" s="47">
        <v>0</v>
      </c>
      <c r="O54" s="47">
        <v>5.0351996578073231E-4</v>
      </c>
      <c r="P54" s="47">
        <v>0</v>
      </c>
      <c r="Q54" s="48">
        <v>4.6622493904324919E-4</v>
      </c>
      <c r="R54" s="46">
        <v>5.2703126657349067E-4</v>
      </c>
      <c r="S54" s="47">
        <v>3.4092677701078227E-3</v>
      </c>
      <c r="T54" s="47">
        <v>1.0584033264520632E-2</v>
      </c>
      <c r="U54" s="47">
        <v>7.6233988854374098E-4</v>
      </c>
      <c r="V54" s="48">
        <v>8.7216263117688376E-4</v>
      </c>
      <c r="W54" s="46">
        <v>0</v>
      </c>
      <c r="X54" s="47">
        <v>1.729832512345382E-2</v>
      </c>
      <c r="Y54" s="47">
        <v>1.5135507604937485E-4</v>
      </c>
      <c r="Z54" s="47">
        <v>0</v>
      </c>
      <c r="AA54" s="47">
        <v>0</v>
      </c>
      <c r="AB54" s="47">
        <v>5.4335697843405329E-5</v>
      </c>
      <c r="AC54" s="47">
        <v>0</v>
      </c>
      <c r="AD54" s="47">
        <v>0</v>
      </c>
      <c r="AE54" s="48">
        <v>1.0809058917939565E-4</v>
      </c>
      <c r="AF54" s="46">
        <v>0</v>
      </c>
      <c r="AG54" s="47">
        <v>4.9256892913599392E-3</v>
      </c>
      <c r="AH54" s="47">
        <v>9.3964957113926214E-3</v>
      </c>
      <c r="AI54" s="48">
        <v>6.9516273066563767E-3</v>
      </c>
      <c r="AJ54" s="72">
        <v>6.5238653352181584E-4</v>
      </c>
    </row>
    <row r="55" spans="1:36" x14ac:dyDescent="0.3">
      <c r="A55" s="1" t="s">
        <v>96</v>
      </c>
      <c r="B55" s="61" t="s">
        <v>103</v>
      </c>
      <c r="C55" s="46">
        <v>3.004336381562563E-3</v>
      </c>
      <c r="D55" s="47">
        <v>0</v>
      </c>
      <c r="E55" s="47">
        <v>1.9920008433206994E-2</v>
      </c>
      <c r="F55" s="47">
        <v>4.4971616782884362E-3</v>
      </c>
      <c r="G55" s="48">
        <v>1.2277268718783103E-2</v>
      </c>
      <c r="H55" s="46">
        <v>1.2475575429106195E-3</v>
      </c>
      <c r="I55" s="47">
        <v>0</v>
      </c>
      <c r="J55" s="47">
        <v>4.1041101520133299E-4</v>
      </c>
      <c r="K55" s="47">
        <v>4.9878722917574749E-3</v>
      </c>
      <c r="L55" s="48">
        <v>7.8253447198726783E-4</v>
      </c>
      <c r="M55" s="46">
        <v>7.2977711055267609E-4</v>
      </c>
      <c r="N55" s="47">
        <v>0</v>
      </c>
      <c r="O55" s="47">
        <v>7.097847404474285E-4</v>
      </c>
      <c r="P55" s="47">
        <v>0</v>
      </c>
      <c r="Q55" s="48">
        <v>7.1135298347884822E-4</v>
      </c>
      <c r="R55" s="46">
        <v>7.0331818693071156E-4</v>
      </c>
      <c r="S55" s="47">
        <v>5.9838224534349037E-4</v>
      </c>
      <c r="T55" s="47">
        <v>2.4126336747078782E-2</v>
      </c>
      <c r="U55" s="47">
        <v>1.1059287740957339E-3</v>
      </c>
      <c r="V55" s="48">
        <v>1.2926735677650546E-3</v>
      </c>
      <c r="W55" s="46">
        <v>4.4247029159193132E-5</v>
      </c>
      <c r="X55" s="47">
        <v>8.3883753922957063E-3</v>
      </c>
      <c r="Y55" s="47">
        <v>3.4170659315905307E-4</v>
      </c>
      <c r="Z55" s="47">
        <v>4.5352626669391613E-4</v>
      </c>
      <c r="AA55" s="47">
        <v>9.9489257363374463E-5</v>
      </c>
      <c r="AB55" s="47">
        <v>5.4651567913330018E-4</v>
      </c>
      <c r="AC55" s="47">
        <v>0</v>
      </c>
      <c r="AD55" s="47">
        <v>0</v>
      </c>
      <c r="AE55" s="48">
        <v>2.3009490297777119E-4</v>
      </c>
      <c r="AF55" s="46">
        <v>0</v>
      </c>
      <c r="AG55" s="47">
        <v>2.2583413015142225E-3</v>
      </c>
      <c r="AH55" s="47">
        <v>1.0561388984118668E-2</v>
      </c>
      <c r="AI55" s="48">
        <v>5.9602223530767582E-3</v>
      </c>
      <c r="AJ55" s="72">
        <v>9.8551637837476953E-4</v>
      </c>
    </row>
    <row r="56" spans="1:36" x14ac:dyDescent="0.3">
      <c r="A56" s="1" t="s">
        <v>96</v>
      </c>
      <c r="B56" s="61" t="s">
        <v>104</v>
      </c>
      <c r="C56" s="46">
        <v>5.2499743406015436E-3</v>
      </c>
      <c r="D56" s="47">
        <v>3.7063549489981681E-3</v>
      </c>
      <c r="E56" s="47">
        <v>3.1069626972198092E-2</v>
      </c>
      <c r="F56" s="47">
        <v>0</v>
      </c>
      <c r="G56" s="48">
        <v>1.6925550222362189E-2</v>
      </c>
      <c r="H56" s="46">
        <v>4.5440161886216111E-3</v>
      </c>
      <c r="I56" s="47">
        <v>5.5651279633224708E-3</v>
      </c>
      <c r="J56" s="47">
        <v>3.3232493219118833E-4</v>
      </c>
      <c r="K56" s="47">
        <v>8.1323796870126971E-3</v>
      </c>
      <c r="L56" s="48">
        <v>1.9163780448418401E-3</v>
      </c>
      <c r="M56" s="46">
        <v>3.7097956643075377E-4</v>
      </c>
      <c r="N56" s="47">
        <v>0</v>
      </c>
      <c r="O56" s="47">
        <v>6.5226276818350262E-4</v>
      </c>
      <c r="P56" s="47">
        <v>0</v>
      </c>
      <c r="Q56" s="48">
        <v>5.3473648064372074E-4</v>
      </c>
      <c r="R56" s="46">
        <v>4.552460407201836E-4</v>
      </c>
      <c r="S56" s="47">
        <v>0</v>
      </c>
      <c r="T56" s="47">
        <v>1.9974100141168093E-2</v>
      </c>
      <c r="U56" s="47">
        <v>1.0231224558559103E-3</v>
      </c>
      <c r="V56" s="48">
        <v>1.2205789047806332E-3</v>
      </c>
      <c r="W56" s="46">
        <v>9.360283293458818E-5</v>
      </c>
      <c r="X56" s="47">
        <v>7.6818847571564444E-2</v>
      </c>
      <c r="Y56" s="47">
        <v>1.6920329015098303E-3</v>
      </c>
      <c r="Z56" s="47">
        <v>2.8457729389762005E-4</v>
      </c>
      <c r="AA56" s="47">
        <v>8.4681808107111241E-5</v>
      </c>
      <c r="AB56" s="47">
        <v>8.5670172939891981E-4</v>
      </c>
      <c r="AC56" s="47">
        <v>3.8160910223768754E-5</v>
      </c>
      <c r="AD56" s="47">
        <v>2.4107704394641175E-4</v>
      </c>
      <c r="AE56" s="48">
        <v>7.1359254089900872E-4</v>
      </c>
      <c r="AF56" s="46">
        <v>0</v>
      </c>
      <c r="AG56" s="47">
        <v>6.7424223894050825E-4</v>
      </c>
      <c r="AH56" s="47">
        <v>1.5100312228793145E-2</v>
      </c>
      <c r="AI56" s="48">
        <v>7.9204439450370687E-3</v>
      </c>
      <c r="AJ56" s="72">
        <v>1.3511593990625634E-3</v>
      </c>
    </row>
    <row r="57" spans="1:36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1.2605007510002013E-2</v>
      </c>
      <c r="F57" s="47">
        <v>0</v>
      </c>
      <c r="G57" s="48">
        <v>1.0900587042272333E-2</v>
      </c>
      <c r="H57" s="46">
        <v>6.0572269326837971E-3</v>
      </c>
      <c r="I57" s="47">
        <v>6.8885130838237723E-3</v>
      </c>
      <c r="J57" s="47">
        <v>4.4692027476199572E-4</v>
      </c>
      <c r="K57" s="47">
        <v>3.0258858689107954E-2</v>
      </c>
      <c r="L57" s="48">
        <v>2.5782104183537653E-3</v>
      </c>
      <c r="M57" s="46">
        <v>4.5007748802703752E-4</v>
      </c>
      <c r="N57" s="47">
        <v>9.296472377855098E-3</v>
      </c>
      <c r="O57" s="47">
        <v>6.5972989414290421E-4</v>
      </c>
      <c r="P57" s="47">
        <v>0</v>
      </c>
      <c r="Q57" s="48">
        <v>5.7295251195222416E-4</v>
      </c>
      <c r="R57" s="46">
        <v>3.6607277692846303E-4</v>
      </c>
      <c r="S57" s="47">
        <v>2.666929771041656E-3</v>
      </c>
      <c r="T57" s="47">
        <v>6.1283227850396187E-3</v>
      </c>
      <c r="U57" s="47">
        <v>4.6791601428190446E-4</v>
      </c>
      <c r="V57" s="48">
        <v>5.6791269356614945E-4</v>
      </c>
      <c r="W57" s="46">
        <v>1.5313475583525062E-4</v>
      </c>
      <c r="X57" s="47">
        <v>3.0455949975961723E-3</v>
      </c>
      <c r="Y57" s="47">
        <v>9.5249789461857698E-5</v>
      </c>
      <c r="Z57" s="47">
        <v>2.8605181128578432E-4</v>
      </c>
      <c r="AA57" s="47">
        <v>3.0784147530858648E-4</v>
      </c>
      <c r="AB57" s="47">
        <v>1.771926326692265E-4</v>
      </c>
      <c r="AC57" s="47">
        <v>2.0088485289328984E-4</v>
      </c>
      <c r="AD57" s="47">
        <v>0</v>
      </c>
      <c r="AE57" s="48">
        <v>1.5465529262815499E-4</v>
      </c>
      <c r="AF57" s="46">
        <v>0</v>
      </c>
      <c r="AG57" s="47">
        <v>6.611699616575499E-4</v>
      </c>
      <c r="AH57" s="47">
        <v>4.4117967263529994E-3</v>
      </c>
      <c r="AI57" s="48">
        <v>2.6410458658889719E-3</v>
      </c>
      <c r="AJ57" s="72">
        <v>8.6610092380185453E-4</v>
      </c>
    </row>
    <row r="58" spans="1:36" x14ac:dyDescent="0.3">
      <c r="A58" s="1" t="s">
        <v>96</v>
      </c>
      <c r="B58" s="61" t="s">
        <v>106</v>
      </c>
      <c r="C58" s="46">
        <v>0</v>
      </c>
      <c r="D58" s="47">
        <v>4.5644741538070251E-3</v>
      </c>
      <c r="E58" s="47">
        <v>3.3057986751543422E-2</v>
      </c>
      <c r="F58" s="47">
        <v>0</v>
      </c>
      <c r="G58" s="48">
        <v>1.1035999906353355E-2</v>
      </c>
      <c r="H58" s="46">
        <v>3.9315431950789105E-3</v>
      </c>
      <c r="I58" s="47">
        <v>0</v>
      </c>
      <c r="J58" s="47">
        <v>1.672684667577927E-3</v>
      </c>
      <c r="K58" s="47">
        <v>0</v>
      </c>
      <c r="L58" s="48">
        <v>2.6438013474640986E-3</v>
      </c>
      <c r="M58" s="46">
        <v>9.6440231846536698E-4</v>
      </c>
      <c r="N58" s="47">
        <v>0</v>
      </c>
      <c r="O58" s="47">
        <v>1.1168760233673956E-3</v>
      </c>
      <c r="P58" s="47">
        <v>0</v>
      </c>
      <c r="Q58" s="48">
        <v>1.0727345689554436E-3</v>
      </c>
      <c r="R58" s="46">
        <v>1.1344394140232173E-3</v>
      </c>
      <c r="S58" s="47">
        <v>0</v>
      </c>
      <c r="T58" s="47">
        <v>8.5929956049137154E-3</v>
      </c>
      <c r="U58" s="47">
        <v>3.7870417006546533E-3</v>
      </c>
      <c r="V58" s="48">
        <v>2.100225384755682E-3</v>
      </c>
      <c r="W58" s="46">
        <v>0</v>
      </c>
      <c r="X58" s="47">
        <v>4.6265495519811496E-2</v>
      </c>
      <c r="Y58" s="47">
        <v>1.5934725048167756E-4</v>
      </c>
      <c r="Z58" s="47">
        <v>0</v>
      </c>
      <c r="AA58" s="47">
        <v>6.7420494218249898E-4</v>
      </c>
      <c r="AB58" s="47">
        <v>3.3992588384450299E-4</v>
      </c>
      <c r="AC58" s="47">
        <v>0</v>
      </c>
      <c r="AD58" s="47">
        <v>0</v>
      </c>
      <c r="AE58" s="48">
        <v>2.278390775751465E-4</v>
      </c>
      <c r="AF58" s="46">
        <v>0</v>
      </c>
      <c r="AG58" s="47">
        <v>6.8183394782873026E-3</v>
      </c>
      <c r="AH58" s="47">
        <v>6.1333378382187314E-3</v>
      </c>
      <c r="AI58" s="48">
        <v>6.4802335447387309E-3</v>
      </c>
      <c r="AJ58" s="72">
        <v>1.6315481472380816E-3</v>
      </c>
    </row>
    <row r="59" spans="1:36" x14ac:dyDescent="0.3">
      <c r="A59" s="1" t="s">
        <v>107</v>
      </c>
      <c r="B59" s="61" t="s">
        <v>108</v>
      </c>
      <c r="C59" s="46">
        <v>0</v>
      </c>
      <c r="D59" s="47">
        <v>0</v>
      </c>
      <c r="E59" s="47">
        <v>8.7104188032864197E-2</v>
      </c>
      <c r="F59" s="47">
        <v>1.5271357925475562E-3</v>
      </c>
      <c r="G59" s="48">
        <v>7.2852840635934127E-2</v>
      </c>
      <c r="H59" s="46">
        <v>2.7242663886372937E-2</v>
      </c>
      <c r="I59" s="47">
        <v>9.3149959975315864E-3</v>
      </c>
      <c r="J59" s="47">
        <v>6.140961492320312E-4</v>
      </c>
      <c r="K59" s="47">
        <v>3.897671477410001E-3</v>
      </c>
      <c r="L59" s="48">
        <v>7.8368719329435267E-3</v>
      </c>
      <c r="M59" s="46">
        <v>1.0722742083262523E-3</v>
      </c>
      <c r="N59" s="47">
        <v>3.0406566652009899E-3</v>
      </c>
      <c r="O59" s="47">
        <v>6.358906179346819E-4</v>
      </c>
      <c r="P59" s="47">
        <v>9.09159394710574E-4</v>
      </c>
      <c r="Q59" s="48">
        <v>7.7044022978484919E-4</v>
      </c>
      <c r="R59" s="46">
        <v>8.9911096146137964E-4</v>
      </c>
      <c r="S59" s="47">
        <v>2.3950259823631425E-2</v>
      </c>
      <c r="T59" s="47">
        <v>1.6037072489055105E-2</v>
      </c>
      <c r="U59" s="47">
        <v>2.6608912787556374E-3</v>
      </c>
      <c r="V59" s="48">
        <v>1.8764858554038437E-3</v>
      </c>
      <c r="W59" s="46">
        <v>7.6984676054355625E-5</v>
      </c>
      <c r="X59" s="47">
        <v>8.9495706510392098E-2</v>
      </c>
      <c r="Y59" s="47">
        <v>2.9318290188298644E-4</v>
      </c>
      <c r="Z59" s="47">
        <v>3.8497408843317171E-4</v>
      </c>
      <c r="AA59" s="47">
        <v>1.3764920735557409E-4</v>
      </c>
      <c r="AB59" s="47">
        <v>4.0017009662872329E-5</v>
      </c>
      <c r="AC59" s="47">
        <v>1.1664577648830817E-3</v>
      </c>
      <c r="AD59" s="47">
        <v>0</v>
      </c>
      <c r="AE59" s="48">
        <v>4.3166393018077945E-4</v>
      </c>
      <c r="AF59" s="46">
        <v>0</v>
      </c>
      <c r="AG59" s="47">
        <v>2.9038552325572436E-2</v>
      </c>
      <c r="AH59" s="47">
        <v>1.0944510001209501E-2</v>
      </c>
      <c r="AI59" s="48">
        <v>2.0682891166692259E-2</v>
      </c>
      <c r="AJ59" s="72">
        <v>3.8897549026557687E-3</v>
      </c>
    </row>
    <row r="60" spans="1:36" x14ac:dyDescent="0.3">
      <c r="A60" s="1" t="s">
        <v>107</v>
      </c>
      <c r="B60" s="61" t="s">
        <v>109</v>
      </c>
      <c r="C60" s="46">
        <v>8.4578383666871274E-4</v>
      </c>
      <c r="D60" s="47">
        <v>0</v>
      </c>
      <c r="E60" s="47">
        <v>9.7638266141651761E-2</v>
      </c>
      <c r="F60" s="47">
        <v>3.0875047280938702E-2</v>
      </c>
      <c r="G60" s="48">
        <v>4.391278614466889E-2</v>
      </c>
      <c r="H60" s="46">
        <v>1.7127087311249478E-3</v>
      </c>
      <c r="I60" s="47">
        <v>0</v>
      </c>
      <c r="J60" s="47">
        <v>1.0366836170892946E-3</v>
      </c>
      <c r="K60" s="47">
        <v>0</v>
      </c>
      <c r="L60" s="48">
        <v>1.2513655541375791E-3</v>
      </c>
      <c r="M60" s="46">
        <v>1.8076457290625199E-3</v>
      </c>
      <c r="N60" s="47">
        <v>0</v>
      </c>
      <c r="O60" s="47">
        <v>3.9358078398327737E-4</v>
      </c>
      <c r="P60" s="47">
        <v>3.8389675276424683E-3</v>
      </c>
      <c r="Q60" s="48">
        <v>8.9562074894409117E-4</v>
      </c>
      <c r="R60" s="46">
        <v>4.0245631620268576E-4</v>
      </c>
      <c r="S60" s="47">
        <v>0</v>
      </c>
      <c r="T60" s="47">
        <v>6.4062297232096539E-3</v>
      </c>
      <c r="U60" s="47">
        <v>2.2298767017305786E-3</v>
      </c>
      <c r="V60" s="48">
        <v>1.1265966084183772E-3</v>
      </c>
      <c r="W60" s="46">
        <v>2.5297468849095756E-5</v>
      </c>
      <c r="X60" s="47">
        <v>4.1879130528826858E-2</v>
      </c>
      <c r="Y60" s="47">
        <v>7.2720281143277493E-3</v>
      </c>
      <c r="Z60" s="47">
        <v>1.5556254812786288E-4</v>
      </c>
      <c r="AA60" s="47">
        <v>2.1742678872476725E-4</v>
      </c>
      <c r="AB60" s="47">
        <v>0</v>
      </c>
      <c r="AC60" s="47">
        <v>0</v>
      </c>
      <c r="AD60" s="47">
        <v>2.6671436059519543E-3</v>
      </c>
      <c r="AE60" s="48">
        <v>2.2266813010989117E-3</v>
      </c>
      <c r="AF60" s="46">
        <v>0</v>
      </c>
      <c r="AG60" s="47">
        <v>2.1061374076649597E-2</v>
      </c>
      <c r="AH60" s="47">
        <v>8.4576446510424112E-3</v>
      </c>
      <c r="AI60" s="48">
        <v>1.1730091049719995E-2</v>
      </c>
      <c r="AJ60" s="72">
        <v>3.5680927699522657E-3</v>
      </c>
    </row>
    <row r="61" spans="1:36" x14ac:dyDescent="0.3">
      <c r="A61" s="1" t="s">
        <v>110</v>
      </c>
      <c r="B61" s="61" t="s">
        <v>111</v>
      </c>
      <c r="C61" s="46">
        <v>1.8984363987640758E-2</v>
      </c>
      <c r="D61" s="47">
        <v>4.2874477518694875E-3</v>
      </c>
      <c r="E61" s="47">
        <v>8.8946658184052479E-2</v>
      </c>
      <c r="F61" s="47">
        <v>2.8507968035962955E-3</v>
      </c>
      <c r="G61" s="48">
        <v>4.6816670367607088E-2</v>
      </c>
      <c r="H61" s="46">
        <v>1.1418150428430578E-2</v>
      </c>
      <c r="I61" s="47">
        <v>0</v>
      </c>
      <c r="J61" s="47">
        <v>4.0673497660131605E-3</v>
      </c>
      <c r="K61" s="47">
        <v>0</v>
      </c>
      <c r="L61" s="48">
        <v>5.9257143799725616E-3</v>
      </c>
      <c r="M61" s="46">
        <v>6.1455984123650687E-4</v>
      </c>
      <c r="N61" s="47">
        <v>0</v>
      </c>
      <c r="O61" s="47">
        <v>5.3295097716422651E-4</v>
      </c>
      <c r="P61" s="47">
        <v>0</v>
      </c>
      <c r="Q61" s="48">
        <v>5.5084119503359338E-4</v>
      </c>
      <c r="R61" s="46">
        <v>6.5892950691002171E-4</v>
      </c>
      <c r="S61" s="47">
        <v>1.3471676200306E-3</v>
      </c>
      <c r="T61" s="47">
        <v>5.5432410703822581E-3</v>
      </c>
      <c r="U61" s="47">
        <v>1.7899427667020318E-3</v>
      </c>
      <c r="V61" s="48">
        <v>1.0537556772786162E-3</v>
      </c>
      <c r="W61" s="46">
        <v>0</v>
      </c>
      <c r="X61" s="47">
        <v>1.0044512056184317E-3</v>
      </c>
      <c r="Y61" s="47">
        <v>1.5351853111618868E-4</v>
      </c>
      <c r="Z61" s="47">
        <v>1.0825806026397284E-2</v>
      </c>
      <c r="AA61" s="47">
        <v>0</v>
      </c>
      <c r="AB61" s="47">
        <v>1.4683326588164021E-4</v>
      </c>
      <c r="AC61" s="47">
        <v>2.5193982019902547E-4</v>
      </c>
      <c r="AD61" s="47">
        <v>0</v>
      </c>
      <c r="AE61" s="48">
        <v>1.1716886278710286E-4</v>
      </c>
      <c r="AF61" s="46">
        <v>0</v>
      </c>
      <c r="AG61" s="47">
        <v>1.869492510915225E-3</v>
      </c>
      <c r="AH61" s="47">
        <v>1.1683779607415862E-2</v>
      </c>
      <c r="AI61" s="48">
        <v>6.185122282859703E-3</v>
      </c>
      <c r="AJ61" s="72">
        <v>2.2428628848633002E-3</v>
      </c>
    </row>
    <row r="62" spans="1:36" x14ac:dyDescent="0.3">
      <c r="A62" s="1" t="s">
        <v>110</v>
      </c>
      <c r="B62" s="61" t="s">
        <v>112</v>
      </c>
      <c r="C62" s="46">
        <v>2.879321270513607E-2</v>
      </c>
      <c r="D62" s="47">
        <v>0</v>
      </c>
      <c r="E62" s="47">
        <v>8.8530004858897143E-2</v>
      </c>
      <c r="F62" s="47">
        <v>2.6834875524681841E-3</v>
      </c>
      <c r="G62" s="48">
        <v>5.1696429279673071E-2</v>
      </c>
      <c r="H62" s="46">
        <v>9.1363342761490773E-2</v>
      </c>
      <c r="I62" s="47">
        <v>0</v>
      </c>
      <c r="J62" s="47">
        <v>1.2203125253533887E-3</v>
      </c>
      <c r="K62" s="47">
        <v>6.4686451308161473E-3</v>
      </c>
      <c r="L62" s="48">
        <v>8.9827868943379071E-3</v>
      </c>
      <c r="M62" s="46">
        <v>1.1528076929282717E-3</v>
      </c>
      <c r="N62" s="47">
        <v>0</v>
      </c>
      <c r="O62" s="47">
        <v>8.936059120737529E-4</v>
      </c>
      <c r="P62" s="47">
        <v>2.347972974646523E-3</v>
      </c>
      <c r="Q62" s="48">
        <v>9.8853404977356603E-4</v>
      </c>
      <c r="R62" s="46">
        <v>6.4087179380872936E-4</v>
      </c>
      <c r="S62" s="47">
        <v>0</v>
      </c>
      <c r="T62" s="47">
        <v>5.7181072681809263E-3</v>
      </c>
      <c r="U62" s="47">
        <v>3.5865631098279224E-3</v>
      </c>
      <c r="V62" s="48">
        <v>1.5447530140072594E-3</v>
      </c>
      <c r="W62" s="46">
        <v>1.5607933799646404E-4</v>
      </c>
      <c r="X62" s="47">
        <v>1.0128232202901016E-2</v>
      </c>
      <c r="Y62" s="47">
        <v>1.3876007884578684E-4</v>
      </c>
      <c r="Z62" s="47">
        <v>1.1243681150446372E-3</v>
      </c>
      <c r="AA62" s="47">
        <v>1.8252835116298397E-3</v>
      </c>
      <c r="AB62" s="47">
        <v>0</v>
      </c>
      <c r="AC62" s="47">
        <v>0</v>
      </c>
      <c r="AD62" s="47">
        <v>0</v>
      </c>
      <c r="AE62" s="48">
        <v>3.0596601958923363E-4</v>
      </c>
      <c r="AF62" s="46">
        <v>0</v>
      </c>
      <c r="AG62" s="47">
        <v>8.9066905702976185E-4</v>
      </c>
      <c r="AH62" s="47">
        <v>1.1275770881012032E-2</v>
      </c>
      <c r="AI62" s="48">
        <v>8.7198977503072043E-3</v>
      </c>
      <c r="AJ62" s="72">
        <v>4.2103345777491996E-3</v>
      </c>
    </row>
    <row r="63" spans="1:36" x14ac:dyDescent="0.3">
      <c r="A63" s="1" t="s">
        <v>110</v>
      </c>
      <c r="B63" s="61" t="s">
        <v>113</v>
      </c>
      <c r="C63" s="46">
        <v>0</v>
      </c>
      <c r="D63" s="47">
        <v>0</v>
      </c>
      <c r="E63" s="47">
        <v>0.17629901019194411</v>
      </c>
      <c r="F63" s="47">
        <v>7.6286485525917276E-3</v>
      </c>
      <c r="G63" s="48">
        <v>0.1308690975471512</v>
      </c>
      <c r="H63" s="46">
        <v>7.0819432143328818E-4</v>
      </c>
      <c r="I63" s="47">
        <v>0</v>
      </c>
      <c r="J63" s="47">
        <v>4.3462730298645816E-3</v>
      </c>
      <c r="K63" s="47">
        <v>0</v>
      </c>
      <c r="L63" s="48">
        <v>3.5023471505427643E-3</v>
      </c>
      <c r="M63" s="46">
        <v>6.9619372401063162E-4</v>
      </c>
      <c r="N63" s="47">
        <v>0</v>
      </c>
      <c r="O63" s="47">
        <v>4.0902390827687277E-4</v>
      </c>
      <c r="P63" s="47">
        <v>8.4165237078072321E-4</v>
      </c>
      <c r="Q63" s="48">
        <v>5.2690869542282878E-4</v>
      </c>
      <c r="R63" s="46">
        <v>3.8503683330904617E-4</v>
      </c>
      <c r="S63" s="47">
        <v>0</v>
      </c>
      <c r="T63" s="47">
        <v>1.198891055875714E-2</v>
      </c>
      <c r="U63" s="47">
        <v>2.3150296939510855E-3</v>
      </c>
      <c r="V63" s="48">
        <v>1.1869014999122257E-3</v>
      </c>
      <c r="W63" s="46">
        <v>2.6570714258585947E-4</v>
      </c>
      <c r="X63" s="47">
        <v>3.4337187808577828E-2</v>
      </c>
      <c r="Y63" s="47">
        <v>2.3178595257432276E-4</v>
      </c>
      <c r="Z63" s="47">
        <v>9.8778844315982684E-5</v>
      </c>
      <c r="AA63" s="47">
        <v>4.0877353173693126E-4</v>
      </c>
      <c r="AB63" s="47">
        <v>7.9747800771845392E-4</v>
      </c>
      <c r="AC63" s="47">
        <v>0</v>
      </c>
      <c r="AD63" s="47">
        <v>0</v>
      </c>
      <c r="AE63" s="48">
        <v>3.176347214918983E-4</v>
      </c>
      <c r="AF63" s="46">
        <v>0</v>
      </c>
      <c r="AG63" s="47">
        <v>3.6694117449119837E-3</v>
      </c>
      <c r="AH63" s="47">
        <v>1.3146748645421801E-2</v>
      </c>
      <c r="AI63" s="48">
        <v>8.8570328708711694E-3</v>
      </c>
      <c r="AJ63" s="72">
        <v>3.8457869404878654E-3</v>
      </c>
    </row>
    <row r="64" spans="1:36" x14ac:dyDescent="0.3">
      <c r="A64" s="1" t="s">
        <v>110</v>
      </c>
      <c r="B64" s="61" t="s">
        <v>114</v>
      </c>
      <c r="C64" s="46">
        <v>0.1197020143153653</v>
      </c>
      <c r="D64" s="47">
        <v>7.3842431063588197E-3</v>
      </c>
      <c r="E64" s="47">
        <v>0</v>
      </c>
      <c r="F64" s="47">
        <v>4.3309393059662665E-2</v>
      </c>
      <c r="G64" s="48">
        <v>9.8254641635345225E-2</v>
      </c>
      <c r="H64" s="46">
        <v>0.12627295912799832</v>
      </c>
      <c r="I64" s="47">
        <v>0</v>
      </c>
      <c r="J64" s="47">
        <v>1.0419753550347725E-3</v>
      </c>
      <c r="K64" s="47">
        <v>0</v>
      </c>
      <c r="L64" s="48">
        <v>3.2029466846990741E-2</v>
      </c>
      <c r="M64" s="46">
        <v>1.321051346924017E-3</v>
      </c>
      <c r="N64" s="47">
        <v>0</v>
      </c>
      <c r="O64" s="47">
        <v>9.5767202898091035E-4</v>
      </c>
      <c r="P64" s="47">
        <v>0</v>
      </c>
      <c r="Q64" s="48">
        <v>1.1178310767645113E-3</v>
      </c>
      <c r="R64" s="46">
        <v>7.6175849716468146E-4</v>
      </c>
      <c r="S64" s="47">
        <v>0</v>
      </c>
      <c r="T64" s="47">
        <v>3.6921881846161343E-3</v>
      </c>
      <c r="U64" s="47">
        <v>7.5531719062399817E-4</v>
      </c>
      <c r="V64" s="48">
        <v>8.3665045386910406E-4</v>
      </c>
      <c r="W64" s="46">
        <v>3.0280509216043283E-4</v>
      </c>
      <c r="X64" s="47">
        <v>5.3023082332680728E-3</v>
      </c>
      <c r="Y64" s="47">
        <v>2.8493979972445919E-4</v>
      </c>
      <c r="Z64" s="47">
        <v>0</v>
      </c>
      <c r="AA64" s="47">
        <v>2.8448224920240076E-4</v>
      </c>
      <c r="AB64" s="47">
        <v>0</v>
      </c>
      <c r="AC64" s="47">
        <v>0</v>
      </c>
      <c r="AD64" s="47">
        <v>0</v>
      </c>
      <c r="AE64" s="48">
        <v>2.6970669575090988E-4</v>
      </c>
      <c r="AF64" s="46">
        <v>0</v>
      </c>
      <c r="AG64" s="47">
        <v>4.8175511506938166E-3</v>
      </c>
      <c r="AH64" s="47">
        <v>1.6116442972974297E-2</v>
      </c>
      <c r="AI64" s="48">
        <v>7.7113402967199885E-3</v>
      </c>
      <c r="AJ64" s="72">
        <v>6.2792786628771361E-3</v>
      </c>
    </row>
    <row r="65" spans="1:36" x14ac:dyDescent="0.3">
      <c r="A65" s="1" t="s">
        <v>110</v>
      </c>
      <c r="B65" s="61" t="s">
        <v>115</v>
      </c>
      <c r="C65" s="46">
        <v>7.138766241192139E-2</v>
      </c>
      <c r="D65" s="47">
        <v>0</v>
      </c>
      <c r="E65" s="47">
        <v>0</v>
      </c>
      <c r="F65" s="47">
        <v>0</v>
      </c>
      <c r="G65" s="48">
        <v>6.4104050374259355E-2</v>
      </c>
      <c r="H65" s="46">
        <v>0</v>
      </c>
      <c r="I65" s="47">
        <v>2.5253017576036936E-2</v>
      </c>
      <c r="J65" s="47">
        <v>4.032402691027155E-4</v>
      </c>
      <c r="K65" s="47">
        <v>0</v>
      </c>
      <c r="L65" s="48">
        <v>3.7166978242248908E-4</v>
      </c>
      <c r="M65" s="46">
        <v>2.3763838586229351E-4</v>
      </c>
      <c r="N65" s="47">
        <v>0</v>
      </c>
      <c r="O65" s="47">
        <v>2.4078599189334443E-4</v>
      </c>
      <c r="P65" s="47">
        <v>0</v>
      </c>
      <c r="Q65" s="48">
        <v>2.333717721348047E-4</v>
      </c>
      <c r="R65" s="46">
        <v>1.0404131758218716E-3</v>
      </c>
      <c r="S65" s="47">
        <v>0</v>
      </c>
      <c r="T65" s="47">
        <v>0</v>
      </c>
      <c r="U65" s="47">
        <v>7.2065735924781561E-4</v>
      </c>
      <c r="V65" s="48">
        <v>9.5173294295563334E-4</v>
      </c>
      <c r="W65" s="46">
        <v>1.7652912290349119E-3</v>
      </c>
      <c r="X65" s="47">
        <v>6.8191559731542277E-3</v>
      </c>
      <c r="Y65" s="47">
        <v>1.3509308793810258E-4</v>
      </c>
      <c r="Z65" s="47">
        <v>0</v>
      </c>
      <c r="AA65" s="47">
        <v>0</v>
      </c>
      <c r="AB65" s="47">
        <v>7.3354633373391943E-3</v>
      </c>
      <c r="AC65" s="47">
        <v>0</v>
      </c>
      <c r="AD65" s="47">
        <v>0</v>
      </c>
      <c r="AE65" s="48">
        <v>9.3951836712901E-4</v>
      </c>
      <c r="AF65" s="46">
        <v>0</v>
      </c>
      <c r="AG65" s="47">
        <v>0</v>
      </c>
      <c r="AH65" s="47">
        <v>1.3718301047709673E-2</v>
      </c>
      <c r="AI65" s="48">
        <v>2.9885279638658937E-3</v>
      </c>
      <c r="AJ65" s="72">
        <v>2.1003257130649527E-3</v>
      </c>
    </row>
    <row r="66" spans="1:36" x14ac:dyDescent="0.3">
      <c r="A66" s="1" t="s">
        <v>116</v>
      </c>
      <c r="B66" s="61" t="s">
        <v>117</v>
      </c>
      <c r="C66" s="46">
        <v>0</v>
      </c>
      <c r="D66" s="47">
        <v>0</v>
      </c>
      <c r="E66" s="47">
        <v>6.1344833902808593E-3</v>
      </c>
      <c r="F66" s="47">
        <v>3.7183305973829336E-3</v>
      </c>
      <c r="G66" s="48">
        <v>4.3248542594339105E-3</v>
      </c>
      <c r="H66" s="46">
        <v>8.4498850503693997E-4</v>
      </c>
      <c r="I66" s="47">
        <v>2.9706143096132282E-3</v>
      </c>
      <c r="J66" s="47">
        <v>2.2074798894425161E-4</v>
      </c>
      <c r="K66" s="47">
        <v>0</v>
      </c>
      <c r="L66" s="48">
        <v>3.8800792524657429E-4</v>
      </c>
      <c r="M66" s="46">
        <v>1.183467728393023E-4</v>
      </c>
      <c r="N66" s="47">
        <v>0</v>
      </c>
      <c r="O66" s="47">
        <v>4.7948025885061245E-4</v>
      </c>
      <c r="P66" s="47">
        <v>0</v>
      </c>
      <c r="Q66" s="48">
        <v>3.7016853604370171E-4</v>
      </c>
      <c r="R66" s="46">
        <v>6.8537396321260427E-4</v>
      </c>
      <c r="S66" s="47">
        <v>0</v>
      </c>
      <c r="T66" s="47">
        <v>1.3761986908528843E-2</v>
      </c>
      <c r="U66" s="47">
        <v>3.9035989533140569E-3</v>
      </c>
      <c r="V66" s="48">
        <v>1.6303896507207918E-3</v>
      </c>
      <c r="W66" s="46">
        <v>1.6566205835451099E-4</v>
      </c>
      <c r="X66" s="47">
        <v>1.1917446692023E-2</v>
      </c>
      <c r="Y66" s="47">
        <v>2.9550335555695581E-4</v>
      </c>
      <c r="Z66" s="47">
        <v>0</v>
      </c>
      <c r="AA66" s="47">
        <v>6.3934229727085213E-4</v>
      </c>
      <c r="AB66" s="47">
        <v>1.149109835017753E-4</v>
      </c>
      <c r="AC66" s="47">
        <v>6.0662477721453833E-4</v>
      </c>
      <c r="AD66" s="47">
        <v>0</v>
      </c>
      <c r="AE66" s="48">
        <v>3.2168504432347734E-4</v>
      </c>
      <c r="AF66" s="46">
        <v>0</v>
      </c>
      <c r="AG66" s="47">
        <v>1.3044781168293133E-3</v>
      </c>
      <c r="AH66" s="47">
        <v>1.0236674563236471E-2</v>
      </c>
      <c r="AI66" s="48">
        <v>6.988003942935592E-3</v>
      </c>
      <c r="AJ66" s="72">
        <v>7.8177541568439138E-4</v>
      </c>
    </row>
    <row r="67" spans="1:36" x14ac:dyDescent="0.3">
      <c r="A67" s="1" t="s">
        <v>116</v>
      </c>
      <c r="B67" s="61" t="s">
        <v>118</v>
      </c>
      <c r="C67" s="46">
        <v>0.179399416725877</v>
      </c>
      <c r="D67" s="47">
        <v>0</v>
      </c>
      <c r="E67" s="47">
        <v>0.19144047306873993</v>
      </c>
      <c r="F67" s="47">
        <v>8.6817449316934376E-3</v>
      </c>
      <c r="G67" s="48">
        <v>0.15260330772242964</v>
      </c>
      <c r="H67" s="46">
        <v>1.2221471490267751E-2</v>
      </c>
      <c r="I67" s="47">
        <v>3.5533956825226929E-3</v>
      </c>
      <c r="J67" s="47">
        <v>2.7586510383943589E-4</v>
      </c>
      <c r="K67" s="47">
        <v>0</v>
      </c>
      <c r="L67" s="48">
        <v>5.7744923403644753E-3</v>
      </c>
      <c r="M67" s="46">
        <v>1.2831971778935828E-4</v>
      </c>
      <c r="N67" s="47">
        <v>0</v>
      </c>
      <c r="O67" s="47">
        <v>6.2643047575552675E-4</v>
      </c>
      <c r="P67" s="47">
        <v>0</v>
      </c>
      <c r="Q67" s="48">
        <v>3.6098098389135159E-4</v>
      </c>
      <c r="R67" s="46">
        <v>3.2968730564211817E-4</v>
      </c>
      <c r="S67" s="47">
        <v>9.8555802279007045E-3</v>
      </c>
      <c r="T67" s="47">
        <v>7.2003962801604213E-3</v>
      </c>
      <c r="U67" s="47">
        <v>2.5276285188798232E-4</v>
      </c>
      <c r="V67" s="48">
        <v>3.7775364124142014E-4</v>
      </c>
      <c r="W67" s="46">
        <v>9.7390131382917621E-5</v>
      </c>
      <c r="X67" s="47">
        <v>7.6766389830125615E-3</v>
      </c>
      <c r="Y67" s="47">
        <v>5.9594162146739068E-5</v>
      </c>
      <c r="Z67" s="47">
        <v>0</v>
      </c>
      <c r="AA67" s="47">
        <v>1.8380353824417163E-4</v>
      </c>
      <c r="AB67" s="47">
        <v>0</v>
      </c>
      <c r="AC67" s="47">
        <v>1.7521696775793435E-4</v>
      </c>
      <c r="AD67" s="47">
        <v>0</v>
      </c>
      <c r="AE67" s="48">
        <v>8.0057161811279121E-5</v>
      </c>
      <c r="AF67" s="46">
        <v>0</v>
      </c>
      <c r="AG67" s="47">
        <v>0</v>
      </c>
      <c r="AH67" s="47">
        <v>5.134309556619138E-3</v>
      </c>
      <c r="AI67" s="48">
        <v>7.6131849108468494E-4</v>
      </c>
      <c r="AJ67" s="72">
        <v>5.1765842734127297E-3</v>
      </c>
    </row>
    <row r="68" spans="1:36" x14ac:dyDescent="0.3">
      <c r="A68" s="1" t="s">
        <v>116</v>
      </c>
      <c r="B68" s="61" t="s">
        <v>119</v>
      </c>
      <c r="C68" s="46">
        <v>2.6436937925575252E-2</v>
      </c>
      <c r="D68" s="47">
        <v>1.3234381795113463E-2</v>
      </c>
      <c r="E68" s="47">
        <v>7.1844543305439781E-2</v>
      </c>
      <c r="F68" s="47">
        <v>4.7262867940990855E-2</v>
      </c>
      <c r="G68" s="48">
        <v>3.5053264056141953E-2</v>
      </c>
      <c r="H68" s="46">
        <v>8.3135766021162679E-3</v>
      </c>
      <c r="I68" s="47">
        <v>4.021452995726002E-2</v>
      </c>
      <c r="J68" s="47">
        <v>3.6519380579488653E-3</v>
      </c>
      <c r="K68" s="47">
        <v>2.1912661671402229E-2</v>
      </c>
      <c r="L68" s="48">
        <v>5.9461664883125745E-3</v>
      </c>
      <c r="M68" s="46">
        <v>1.8437687390633578E-3</v>
      </c>
      <c r="N68" s="47">
        <v>1.1007671851948139E-2</v>
      </c>
      <c r="O68" s="47">
        <v>7.3744498920715409E-4</v>
      </c>
      <c r="P68" s="47">
        <v>0</v>
      </c>
      <c r="Q68" s="48">
        <v>1.2531419811773383E-3</v>
      </c>
      <c r="R68" s="46">
        <v>3.9314875259036748E-4</v>
      </c>
      <c r="S68" s="47">
        <v>1.6686721917548835E-4</v>
      </c>
      <c r="T68" s="47">
        <v>5.0390836800690763E-3</v>
      </c>
      <c r="U68" s="47">
        <v>4.2192313252955287E-3</v>
      </c>
      <c r="V68" s="48">
        <v>1.3998058509979341E-3</v>
      </c>
      <c r="W68" s="46">
        <v>2.1146862761559451E-4</v>
      </c>
      <c r="X68" s="47">
        <v>1.3492760558464326E-2</v>
      </c>
      <c r="Y68" s="47">
        <v>3.7270281052869021E-4</v>
      </c>
      <c r="Z68" s="47">
        <v>7.7613879479046164E-4</v>
      </c>
      <c r="AA68" s="47">
        <v>1.2811242945812271E-4</v>
      </c>
      <c r="AB68" s="47">
        <v>6.8940443406212166E-5</v>
      </c>
      <c r="AC68" s="47">
        <v>2.8535679734521547E-4</v>
      </c>
      <c r="AD68" s="47">
        <v>0</v>
      </c>
      <c r="AE68" s="48">
        <v>4.3686854756560845E-4</v>
      </c>
      <c r="AF68" s="46">
        <v>0</v>
      </c>
      <c r="AG68" s="47">
        <v>9.8943584286795652E-4</v>
      </c>
      <c r="AH68" s="47">
        <v>1.1803763422962426E-2</v>
      </c>
      <c r="AI68" s="48">
        <v>8.5423560292957525E-3</v>
      </c>
      <c r="AJ68" s="72">
        <v>3.4572561216095585E-3</v>
      </c>
    </row>
    <row r="69" spans="1:36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5.2993703737814798E-2</v>
      </c>
      <c r="F69" s="47">
        <v>1.2363560571740618E-3</v>
      </c>
      <c r="G69" s="48">
        <v>4.0728896591535099E-2</v>
      </c>
      <c r="H69" s="46">
        <v>1.0771750477016248E-2</v>
      </c>
      <c r="I69" s="47">
        <v>0</v>
      </c>
      <c r="J69" s="47">
        <v>2.8976286611310088E-4</v>
      </c>
      <c r="K69" s="47">
        <v>0</v>
      </c>
      <c r="L69" s="48">
        <v>3.8751399109701623E-3</v>
      </c>
      <c r="M69" s="46">
        <v>2.7589227175388705E-4</v>
      </c>
      <c r="N69" s="47">
        <v>0</v>
      </c>
      <c r="O69" s="47">
        <v>3.1424274465260407E-4</v>
      </c>
      <c r="P69" s="47">
        <v>4.6646859063510348E-4</v>
      </c>
      <c r="Q69" s="48">
        <v>3.0585913073037901E-4</v>
      </c>
      <c r="R69" s="46">
        <v>4.3383575720030537E-4</v>
      </c>
      <c r="S69" s="47">
        <v>8.3096373292423703E-4</v>
      </c>
      <c r="T69" s="47">
        <v>4.4902702283512053E-3</v>
      </c>
      <c r="U69" s="47">
        <v>1.1564575235346092E-2</v>
      </c>
      <c r="V69" s="48">
        <v>2.5425410814260874E-3</v>
      </c>
      <c r="W69" s="46">
        <v>3.4171331034635415E-5</v>
      </c>
      <c r="X69" s="47">
        <v>8.8452648069466365E-3</v>
      </c>
      <c r="Y69" s="47">
        <v>3.1083723902624639E-4</v>
      </c>
      <c r="Z69" s="47">
        <v>0</v>
      </c>
      <c r="AA69" s="47">
        <v>7.8323180652449585E-5</v>
      </c>
      <c r="AB69" s="47">
        <v>2.0873186927552076E-4</v>
      </c>
      <c r="AC69" s="47">
        <v>0</v>
      </c>
      <c r="AD69" s="47">
        <v>0</v>
      </c>
      <c r="AE69" s="48">
        <v>2.0952658324043604E-4</v>
      </c>
      <c r="AF69" s="46">
        <v>0</v>
      </c>
      <c r="AG69" s="47">
        <v>1.2773228275109896E-3</v>
      </c>
      <c r="AH69" s="47">
        <v>8.6680348830525129E-3</v>
      </c>
      <c r="AI69" s="48">
        <v>6.8015649491746351E-3</v>
      </c>
      <c r="AJ69" s="72">
        <v>1.8439213077962844E-3</v>
      </c>
    </row>
    <row r="70" spans="1:36" x14ac:dyDescent="0.3">
      <c r="A70" s="1" t="s">
        <v>116</v>
      </c>
      <c r="B70" s="61" t="s">
        <v>121</v>
      </c>
      <c r="C70" s="46">
        <v>2.6786656062876813E-3</v>
      </c>
      <c r="D70" s="47">
        <v>0</v>
      </c>
      <c r="E70" s="47">
        <v>1.9351312599840305E-2</v>
      </c>
      <c r="F70" s="47">
        <v>0</v>
      </c>
      <c r="G70" s="48">
        <v>7.3544574888386553E-3</v>
      </c>
      <c r="H70" s="46">
        <v>2.2242622056885862E-3</v>
      </c>
      <c r="I70" s="47">
        <v>0</v>
      </c>
      <c r="J70" s="47">
        <v>1.1179949390175701E-3</v>
      </c>
      <c r="K70" s="47">
        <v>0</v>
      </c>
      <c r="L70" s="48">
        <v>1.4599762373135366E-3</v>
      </c>
      <c r="M70" s="46">
        <v>2.9455479634710961E-4</v>
      </c>
      <c r="N70" s="47">
        <v>0</v>
      </c>
      <c r="O70" s="47">
        <v>3.8855778268399898E-4</v>
      </c>
      <c r="P70" s="47">
        <v>3.1458563706047445E-4</v>
      </c>
      <c r="Q70" s="48">
        <v>3.5387714409283548E-4</v>
      </c>
      <c r="R70" s="46">
        <v>5.5460531902059901E-4</v>
      </c>
      <c r="S70" s="47">
        <v>0</v>
      </c>
      <c r="T70" s="47">
        <v>2.3489734641081346E-3</v>
      </c>
      <c r="U70" s="47">
        <v>1.7591343931449332E-4</v>
      </c>
      <c r="V70" s="48">
        <v>4.6726063903940266E-4</v>
      </c>
      <c r="W70" s="46">
        <v>2.3193494621067252E-5</v>
      </c>
      <c r="X70" s="47">
        <v>5.0179554529636355E-3</v>
      </c>
      <c r="Y70" s="47">
        <v>3.5567600422600309E-4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2.3082033598541285E-4</v>
      </c>
      <c r="AF70" s="46">
        <v>0</v>
      </c>
      <c r="AG70" s="47">
        <v>0</v>
      </c>
      <c r="AH70" s="47">
        <v>1.5955047722089526E-3</v>
      </c>
      <c r="AI70" s="48">
        <v>5.7493705717797674E-4</v>
      </c>
      <c r="AJ70" s="72">
        <v>7.0587928804817523E-4</v>
      </c>
    </row>
    <row r="71" spans="1:36" x14ac:dyDescent="0.3">
      <c r="A71" s="1" t="s">
        <v>122</v>
      </c>
      <c r="B71" s="61" t="s">
        <v>123</v>
      </c>
      <c r="C71" s="46">
        <v>0.10738546291411494</v>
      </c>
      <c r="D71" s="47">
        <v>6.4624528109981432E-3</v>
      </c>
      <c r="E71" s="47">
        <v>9.8813870775159338E-2</v>
      </c>
      <c r="F71" s="47">
        <v>1.9025070010845045E-2</v>
      </c>
      <c r="G71" s="48">
        <v>9.2088021147510524E-2</v>
      </c>
      <c r="H71" s="46">
        <v>1.4206328325433218E-2</v>
      </c>
      <c r="I71" s="47">
        <v>2.8622566519768233E-3</v>
      </c>
      <c r="J71" s="47">
        <v>4.1628408728199891E-3</v>
      </c>
      <c r="K71" s="47">
        <v>0</v>
      </c>
      <c r="L71" s="48">
        <v>8.2327982041811316E-3</v>
      </c>
      <c r="M71" s="46">
        <v>2.9743027340533023E-4</v>
      </c>
      <c r="N71" s="47">
        <v>0</v>
      </c>
      <c r="O71" s="47">
        <v>9.1068532927361797E-4</v>
      </c>
      <c r="P71" s="47">
        <v>0</v>
      </c>
      <c r="Q71" s="48">
        <v>6.5205553761618184E-4</v>
      </c>
      <c r="R71" s="46">
        <v>4.2424698424369336E-4</v>
      </c>
      <c r="S71" s="47">
        <v>7.1716367066457353E-3</v>
      </c>
      <c r="T71" s="47">
        <v>3.2600948388736991E-3</v>
      </c>
      <c r="U71" s="47">
        <v>9.4028430850312235E-4</v>
      </c>
      <c r="V71" s="48">
        <v>6.0947929282897169E-4</v>
      </c>
      <c r="W71" s="46">
        <v>1.1224415982929487E-5</v>
      </c>
      <c r="X71" s="47">
        <v>3.9177525655495682E-3</v>
      </c>
      <c r="Y71" s="47">
        <v>1.7385885425637388E-4</v>
      </c>
      <c r="Z71" s="47">
        <v>2.3766298142203911E-3</v>
      </c>
      <c r="AA71" s="47">
        <v>2.1582395877984471E-4</v>
      </c>
      <c r="AB71" s="47">
        <v>5.4514324272829969E-5</v>
      </c>
      <c r="AC71" s="47">
        <v>0</v>
      </c>
      <c r="AD71" s="47">
        <v>0</v>
      </c>
      <c r="AE71" s="48">
        <v>1.3695326840134538E-4</v>
      </c>
      <c r="AF71" s="46">
        <v>0</v>
      </c>
      <c r="AG71" s="47">
        <v>0</v>
      </c>
      <c r="AH71" s="47">
        <v>7.8092010894666129E-3</v>
      </c>
      <c r="AI71" s="48">
        <v>4.7347037796870526E-3</v>
      </c>
      <c r="AJ71" s="72">
        <v>5.0012866070761799E-3</v>
      </c>
    </row>
    <row r="72" spans="1:36" x14ac:dyDescent="0.3">
      <c r="A72" s="1" t="s">
        <v>122</v>
      </c>
      <c r="B72" s="61" t="s">
        <v>124</v>
      </c>
      <c r="C72" s="46">
        <v>0.19059123737899375</v>
      </c>
      <c r="D72" s="47">
        <v>7.544554013367598E-3</v>
      </c>
      <c r="E72" s="47">
        <v>3.8159475801945744E-2</v>
      </c>
      <c r="F72" s="47">
        <v>9.7717365260490657E-2</v>
      </c>
      <c r="G72" s="48">
        <v>0.14927325735261343</v>
      </c>
      <c r="H72" s="46">
        <v>8.0864797436399575E-3</v>
      </c>
      <c r="I72" s="47">
        <v>6.5150853514800555E-3</v>
      </c>
      <c r="J72" s="47">
        <v>2.413011338145408E-3</v>
      </c>
      <c r="K72" s="47">
        <v>0</v>
      </c>
      <c r="L72" s="48">
        <v>4.2302893549602573E-3</v>
      </c>
      <c r="M72" s="46">
        <v>6.5679445831804155E-4</v>
      </c>
      <c r="N72" s="47">
        <v>0</v>
      </c>
      <c r="O72" s="47">
        <v>6.266284760465822E-4</v>
      </c>
      <c r="P72" s="47">
        <v>5.2478860727807396E-4</v>
      </c>
      <c r="Q72" s="48">
        <v>6.39151839853707E-4</v>
      </c>
      <c r="R72" s="46">
        <v>8.0603278518235624E-4</v>
      </c>
      <c r="S72" s="47">
        <v>0</v>
      </c>
      <c r="T72" s="47">
        <v>2.0415129425457733E-3</v>
      </c>
      <c r="U72" s="47">
        <v>5.9185905268817752E-4</v>
      </c>
      <c r="V72" s="48">
        <v>7.5026352789501496E-4</v>
      </c>
      <c r="W72" s="46">
        <v>3.1080157011399625E-4</v>
      </c>
      <c r="X72" s="47">
        <v>0</v>
      </c>
      <c r="Y72" s="47">
        <v>6.1366805505533431E-5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8">
        <v>1.3375164251768425E-4</v>
      </c>
      <c r="AF72" s="46">
        <v>0</v>
      </c>
      <c r="AG72" s="47">
        <v>2.1108547929582729E-3</v>
      </c>
      <c r="AH72" s="47">
        <v>1.2609141852896147E-2</v>
      </c>
      <c r="AI72" s="48">
        <v>8.3425876176665553E-3</v>
      </c>
      <c r="AJ72" s="72">
        <v>6.6621863607430045E-3</v>
      </c>
    </row>
    <row r="73" spans="1:36" x14ac:dyDescent="0.3">
      <c r="A73" s="1" t="s">
        <v>122</v>
      </c>
      <c r="B73" s="61" t="s">
        <v>125</v>
      </c>
      <c r="C73" s="46">
        <v>2.8811909026793679E-2</v>
      </c>
      <c r="D73" s="47">
        <v>1.8229935065237256E-2</v>
      </c>
      <c r="E73" s="47">
        <v>0.24584422921069876</v>
      </c>
      <c r="F73" s="47">
        <v>1.8425489507244951E-2</v>
      </c>
      <c r="G73" s="48">
        <v>6.347359850663209E-2</v>
      </c>
      <c r="H73" s="46">
        <v>6.2135643776916848E-3</v>
      </c>
      <c r="I73" s="47">
        <v>0</v>
      </c>
      <c r="J73" s="47">
        <v>7.028891342225937E-4</v>
      </c>
      <c r="K73" s="47">
        <v>0</v>
      </c>
      <c r="L73" s="48">
        <v>2.3130727957291646E-3</v>
      </c>
      <c r="M73" s="46">
        <v>3.6050352490917259E-3</v>
      </c>
      <c r="N73" s="47">
        <v>0</v>
      </c>
      <c r="O73" s="47">
        <v>3.6227602984256269E-4</v>
      </c>
      <c r="P73" s="47">
        <v>0</v>
      </c>
      <c r="Q73" s="48">
        <v>1.4662957411439752E-3</v>
      </c>
      <c r="R73" s="46">
        <v>8.0760601733269278E-4</v>
      </c>
      <c r="S73" s="47">
        <v>0</v>
      </c>
      <c r="T73" s="47">
        <v>9.752850978600187E-4</v>
      </c>
      <c r="U73" s="47">
        <v>1.1007285170759101E-3</v>
      </c>
      <c r="V73" s="48">
        <v>9.2370465215123668E-4</v>
      </c>
      <c r="W73" s="46">
        <v>2.3470108202429296E-4</v>
      </c>
      <c r="X73" s="47">
        <v>4.6332738103696735E-3</v>
      </c>
      <c r="Y73" s="47">
        <v>8.1029106098861334E-4</v>
      </c>
      <c r="Z73" s="47">
        <v>3.4890312304243333E-3</v>
      </c>
      <c r="AA73" s="47">
        <v>0</v>
      </c>
      <c r="AB73" s="47">
        <v>1.2485260584674778E-3</v>
      </c>
      <c r="AC73" s="47">
        <v>0</v>
      </c>
      <c r="AD73" s="47">
        <v>0</v>
      </c>
      <c r="AE73" s="48">
        <v>7.8702381060826408E-4</v>
      </c>
      <c r="AF73" s="46">
        <v>0</v>
      </c>
      <c r="AG73" s="47">
        <v>0</v>
      </c>
      <c r="AH73" s="47">
        <v>1.8291345158461272E-3</v>
      </c>
      <c r="AI73" s="48">
        <v>1.2895520340339705E-3</v>
      </c>
      <c r="AJ73" s="72">
        <v>4.0765267130566342E-3</v>
      </c>
    </row>
    <row r="74" spans="1:36" x14ac:dyDescent="0.3">
      <c r="A74" s="1" t="s">
        <v>122</v>
      </c>
      <c r="B74" s="61" t="s">
        <v>126</v>
      </c>
      <c r="C74" s="46">
        <v>1.7344874482740059E-2</v>
      </c>
      <c r="D74" s="47">
        <v>7.4555490541526976E-3</v>
      </c>
      <c r="E74" s="47">
        <v>0.15484289727495523</v>
      </c>
      <c r="F74" s="47">
        <v>2.6552216694765512E-3</v>
      </c>
      <c r="G74" s="48">
        <v>2.595815596617267E-2</v>
      </c>
      <c r="H74" s="46">
        <v>3.1681258233220981E-2</v>
      </c>
      <c r="I74" s="47">
        <v>1.8686807164973946E-3</v>
      </c>
      <c r="J74" s="47">
        <v>3.7071198738304685E-3</v>
      </c>
      <c r="K74" s="47">
        <v>0</v>
      </c>
      <c r="L74" s="48">
        <v>1.0013831985025595E-2</v>
      </c>
      <c r="M74" s="46">
        <v>3.1640129880775296E-4</v>
      </c>
      <c r="N74" s="47">
        <v>0</v>
      </c>
      <c r="O74" s="47">
        <v>8.3014819766557581E-4</v>
      </c>
      <c r="P74" s="47">
        <v>0</v>
      </c>
      <c r="Q74" s="48">
        <v>5.9836692412230615E-4</v>
      </c>
      <c r="R74" s="46">
        <v>4.7374380682209367E-4</v>
      </c>
      <c r="S74" s="47">
        <v>1.7014694985981677E-3</v>
      </c>
      <c r="T74" s="47">
        <v>7.1709339605571252E-3</v>
      </c>
      <c r="U74" s="47">
        <v>1.6174986265996612E-3</v>
      </c>
      <c r="V74" s="48">
        <v>9.3585013945730422E-4</v>
      </c>
      <c r="W74" s="46">
        <v>2.1016371801322841E-4</v>
      </c>
      <c r="X74" s="47">
        <v>7.9719879432258237E-3</v>
      </c>
      <c r="Y74" s="47">
        <v>1.7178131845807109E-4</v>
      </c>
      <c r="Z74" s="47">
        <v>2.9610194759012013E-3</v>
      </c>
      <c r="AA74" s="47">
        <v>2.7443220251687736E-4</v>
      </c>
      <c r="AB74" s="47">
        <v>0</v>
      </c>
      <c r="AC74" s="47">
        <v>0</v>
      </c>
      <c r="AD74" s="47">
        <v>0</v>
      </c>
      <c r="AE74" s="48">
        <v>2.7770594379240198E-4</v>
      </c>
      <c r="AF74" s="46">
        <v>0</v>
      </c>
      <c r="AG74" s="47">
        <v>2.2999198679737507E-3</v>
      </c>
      <c r="AH74" s="47">
        <v>8.6755104555465354E-3</v>
      </c>
      <c r="AI74" s="48">
        <v>4.6228457486034288E-3</v>
      </c>
      <c r="AJ74" s="72">
        <v>2.5929385605467778E-3</v>
      </c>
    </row>
    <row r="75" spans="1:36" x14ac:dyDescent="0.3">
      <c r="A75" s="1" t="s">
        <v>127</v>
      </c>
      <c r="B75" s="61" t="s">
        <v>128</v>
      </c>
      <c r="C75" s="46">
        <v>0</v>
      </c>
      <c r="D75" s="47">
        <v>1.7258929902297514E-2</v>
      </c>
      <c r="E75" s="47">
        <v>0.13087096344239424</v>
      </c>
      <c r="F75" s="47">
        <v>0</v>
      </c>
      <c r="G75" s="48">
        <v>3.0898834551910993E-2</v>
      </c>
      <c r="H75" s="46">
        <v>1.122338845077186E-2</v>
      </c>
      <c r="I75" s="47">
        <v>1.0114001371440274E-3</v>
      </c>
      <c r="J75" s="47">
        <v>3.2319369892389632E-3</v>
      </c>
      <c r="K75" s="47">
        <v>0</v>
      </c>
      <c r="L75" s="48">
        <v>5.4432077766512436E-3</v>
      </c>
      <c r="M75" s="46">
        <v>2.9351495034217142E-4</v>
      </c>
      <c r="N75" s="47">
        <v>0</v>
      </c>
      <c r="O75" s="47">
        <v>1.4894545937344281E-4</v>
      </c>
      <c r="P75" s="47">
        <v>0</v>
      </c>
      <c r="Q75" s="48">
        <v>2.0698691072683031E-4</v>
      </c>
      <c r="R75" s="46">
        <v>6.7256544399968941E-4</v>
      </c>
      <c r="S75" s="47">
        <v>5.0179419098389539E-3</v>
      </c>
      <c r="T75" s="47">
        <v>2.6484898498429516E-3</v>
      </c>
      <c r="U75" s="47">
        <v>8.8075536607513548E-4</v>
      </c>
      <c r="V75" s="48">
        <v>8.2430488684810796E-4</v>
      </c>
      <c r="W75" s="46">
        <v>8.9068178202197457E-4</v>
      </c>
      <c r="X75" s="47">
        <v>1.3268338458094771E-2</v>
      </c>
      <c r="Y75" s="47">
        <v>2.5770335480559861E-4</v>
      </c>
      <c r="Z75" s="47">
        <v>4.112254264707516E-5</v>
      </c>
      <c r="AA75" s="47">
        <v>2.3076127488813591E-5</v>
      </c>
      <c r="AB75" s="47">
        <v>1.908242123291725E-4</v>
      </c>
      <c r="AC75" s="47">
        <v>0</v>
      </c>
      <c r="AD75" s="47">
        <v>0</v>
      </c>
      <c r="AE75" s="48">
        <v>2.8723325562103651E-4</v>
      </c>
      <c r="AF75" s="46">
        <v>0</v>
      </c>
      <c r="AG75" s="47">
        <v>0</v>
      </c>
      <c r="AH75" s="47">
        <v>8.8945684621642273E-3</v>
      </c>
      <c r="AI75" s="48">
        <v>7.0775784097606769E-3</v>
      </c>
      <c r="AJ75" s="72">
        <v>1.4719983587472216E-3</v>
      </c>
    </row>
    <row r="76" spans="1:36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0</v>
      </c>
      <c r="F76" s="47">
        <v>0</v>
      </c>
      <c r="G76" s="48">
        <v>0</v>
      </c>
      <c r="H76" s="46">
        <v>8.9015201874361252E-2</v>
      </c>
      <c r="I76" s="47">
        <v>1.7362585387333245E-3</v>
      </c>
      <c r="J76" s="47">
        <v>8.2772973987442142E-3</v>
      </c>
      <c r="K76" s="47">
        <v>0</v>
      </c>
      <c r="L76" s="48">
        <v>2.9331037019161413E-2</v>
      </c>
      <c r="M76" s="46">
        <v>1.2048292674351161E-4</v>
      </c>
      <c r="N76" s="47">
        <v>2.527668779711521E-2</v>
      </c>
      <c r="O76" s="47">
        <v>5.0329658133273334E-4</v>
      </c>
      <c r="P76" s="47">
        <v>5.0060554035928498E-3</v>
      </c>
      <c r="Q76" s="48">
        <v>4.0466196519481069E-4</v>
      </c>
      <c r="R76" s="46">
        <v>8.5191845337910911E-4</v>
      </c>
      <c r="S76" s="47">
        <v>0</v>
      </c>
      <c r="T76" s="47">
        <v>1.3145462126957844E-3</v>
      </c>
      <c r="U76" s="47">
        <v>3.986472404395375E-4</v>
      </c>
      <c r="V76" s="48">
        <v>6.0320696114634731E-4</v>
      </c>
      <c r="W76" s="46">
        <v>2.4294397032743436E-4</v>
      </c>
      <c r="X76" s="47">
        <v>7.4612502950953275E-3</v>
      </c>
      <c r="Y76" s="47">
        <v>1.7818990108199915E-4</v>
      </c>
      <c r="Z76" s="47">
        <v>0</v>
      </c>
      <c r="AA76" s="47">
        <v>2.548451553946465E-4</v>
      </c>
      <c r="AB76" s="47">
        <v>0</v>
      </c>
      <c r="AC76" s="47">
        <v>0</v>
      </c>
      <c r="AD76" s="47">
        <v>0</v>
      </c>
      <c r="AE76" s="48">
        <v>1.8741415011867292E-4</v>
      </c>
      <c r="AF76" s="46">
        <v>0</v>
      </c>
      <c r="AG76" s="47">
        <v>0</v>
      </c>
      <c r="AH76" s="47">
        <v>0</v>
      </c>
      <c r="AI76" s="48">
        <v>0</v>
      </c>
      <c r="AJ76" s="72">
        <v>5.1334387352670163E-3</v>
      </c>
    </row>
    <row r="77" spans="1:36" x14ac:dyDescent="0.3">
      <c r="A77" s="1" t="s">
        <v>130</v>
      </c>
      <c r="B77" s="61" t="s">
        <v>131</v>
      </c>
      <c r="C77" s="46">
        <v>0</v>
      </c>
      <c r="D77" s="47">
        <v>0</v>
      </c>
      <c r="E77" s="47">
        <v>1.0070436012237672E-3</v>
      </c>
      <c r="F77" s="47">
        <v>0</v>
      </c>
      <c r="G77" s="48">
        <v>4.6911873078966476E-4</v>
      </c>
      <c r="H77" s="46">
        <v>1.5413417215563809E-2</v>
      </c>
      <c r="I77" s="47">
        <v>3.6884813399758243E-2</v>
      </c>
      <c r="J77" s="47">
        <v>6.8448262045627364E-4</v>
      </c>
      <c r="K77" s="47">
        <v>3.1201446769255528E-2</v>
      </c>
      <c r="L77" s="48">
        <v>6.5964276809126164E-3</v>
      </c>
      <c r="M77" s="46">
        <v>6.7869555536878134E-4</v>
      </c>
      <c r="N77" s="47">
        <v>0</v>
      </c>
      <c r="O77" s="47">
        <v>7.4664169379512902E-4</v>
      </c>
      <c r="P77" s="47">
        <v>0</v>
      </c>
      <c r="Q77" s="48">
        <v>7.1543226080748976E-4</v>
      </c>
      <c r="R77" s="46">
        <v>1.0436580700723779E-4</v>
      </c>
      <c r="S77" s="47">
        <v>0</v>
      </c>
      <c r="T77" s="47">
        <v>8.5183345117959674E-3</v>
      </c>
      <c r="U77" s="47">
        <v>1.6320400019915586E-3</v>
      </c>
      <c r="V77" s="48">
        <v>3.3301517171599882E-4</v>
      </c>
      <c r="W77" s="46">
        <v>0</v>
      </c>
      <c r="X77" s="47">
        <v>9.3157839051636326E-3</v>
      </c>
      <c r="Y77" s="47">
        <v>5.0054316352661423E-4</v>
      </c>
      <c r="Z77" s="47">
        <v>0</v>
      </c>
      <c r="AA77" s="47">
        <v>4.9602025521159026E-4</v>
      </c>
      <c r="AB77" s="47">
        <v>0</v>
      </c>
      <c r="AC77" s="47">
        <v>0</v>
      </c>
      <c r="AD77" s="47">
        <v>0</v>
      </c>
      <c r="AE77" s="48">
        <v>3.6684925275781656E-4</v>
      </c>
      <c r="AF77" s="46">
        <v>0</v>
      </c>
      <c r="AG77" s="47">
        <v>0</v>
      </c>
      <c r="AH77" s="47">
        <v>1.0113438650662365E-2</v>
      </c>
      <c r="AI77" s="48">
        <v>7.7979008185648678E-3</v>
      </c>
      <c r="AJ77" s="72">
        <v>1.158641822732946E-3</v>
      </c>
    </row>
    <row r="78" spans="1:36" x14ac:dyDescent="0.3">
      <c r="A78" s="1" t="s">
        <v>130</v>
      </c>
      <c r="B78" s="61" t="s">
        <v>132</v>
      </c>
      <c r="C78" s="46">
        <v>0</v>
      </c>
      <c r="D78" s="47">
        <v>1.3270303611270299E-2</v>
      </c>
      <c r="E78" s="47">
        <v>2.5099415139743144E-2</v>
      </c>
      <c r="F78" s="47">
        <v>6.6698844128183958E-3</v>
      </c>
      <c r="G78" s="48">
        <v>1.6370354683816816E-2</v>
      </c>
      <c r="H78" s="46">
        <v>2.4020002892643392E-2</v>
      </c>
      <c r="I78" s="47">
        <v>2.5680037781557795E-3</v>
      </c>
      <c r="J78" s="47">
        <v>4.2685537393668408E-3</v>
      </c>
      <c r="K78" s="47">
        <v>0</v>
      </c>
      <c r="L78" s="48">
        <v>9.1697085158954153E-3</v>
      </c>
      <c r="M78" s="46">
        <v>7.2562547711751339E-4</v>
      </c>
      <c r="N78" s="47">
        <v>0</v>
      </c>
      <c r="O78" s="47">
        <v>3.6225050261649741E-4</v>
      </c>
      <c r="P78" s="47">
        <v>1.8928535514503803E-3</v>
      </c>
      <c r="Q78" s="48">
        <v>5.1955441488535229E-4</v>
      </c>
      <c r="R78" s="46">
        <v>4.8338165143592209E-4</v>
      </c>
      <c r="S78" s="47">
        <v>0</v>
      </c>
      <c r="T78" s="47">
        <v>1.7694056333949456E-3</v>
      </c>
      <c r="U78" s="47">
        <v>1.5585108089981748E-3</v>
      </c>
      <c r="V78" s="48">
        <v>7.7509128961009447E-4</v>
      </c>
      <c r="W78" s="46">
        <v>7.44115814016373E-5</v>
      </c>
      <c r="X78" s="47">
        <v>1.0712391031368991E-2</v>
      </c>
      <c r="Y78" s="47">
        <v>6.87194556915309E-5</v>
      </c>
      <c r="Z78" s="47">
        <v>0</v>
      </c>
      <c r="AA78" s="47">
        <v>0</v>
      </c>
      <c r="AB78" s="47">
        <v>1.3871439205072613E-3</v>
      </c>
      <c r="AC78" s="47">
        <v>0</v>
      </c>
      <c r="AD78" s="47">
        <v>0</v>
      </c>
      <c r="AE78" s="48">
        <v>2.6864369584172273E-4</v>
      </c>
      <c r="AF78" s="46">
        <v>0</v>
      </c>
      <c r="AG78" s="47">
        <v>1.3855885797940974E-2</v>
      </c>
      <c r="AH78" s="47">
        <v>1.2176837747829022E-2</v>
      </c>
      <c r="AI78" s="48">
        <v>1.1949470495669499E-2</v>
      </c>
      <c r="AJ78" s="72">
        <v>1.9690304668453082E-3</v>
      </c>
    </row>
    <row r="79" spans="1:36" x14ac:dyDescent="0.3">
      <c r="A79" s="1" t="s">
        <v>130</v>
      </c>
      <c r="B79" s="61" t="s">
        <v>133</v>
      </c>
      <c r="C79" s="46">
        <v>3.7981069004049774E-2</v>
      </c>
      <c r="D79" s="47">
        <v>2.368256882950856E-2</v>
      </c>
      <c r="E79" s="47">
        <v>1.5946628215683913E-2</v>
      </c>
      <c r="F79" s="47">
        <v>5.0913486350621E-3</v>
      </c>
      <c r="G79" s="48">
        <v>2.2301618075671884E-2</v>
      </c>
      <c r="H79" s="46">
        <v>4.0529811412202743E-2</v>
      </c>
      <c r="I79" s="47">
        <v>0</v>
      </c>
      <c r="J79" s="47">
        <v>1.2840369187068278E-2</v>
      </c>
      <c r="K79" s="47">
        <v>7.5061019130277821E-3</v>
      </c>
      <c r="L79" s="48">
        <v>2.0027349300542719E-2</v>
      </c>
      <c r="M79" s="46">
        <v>2.2420731130368089E-3</v>
      </c>
      <c r="N79" s="47">
        <v>2.9183746991392075E-3</v>
      </c>
      <c r="O79" s="47">
        <v>4.2003531961723054E-3</v>
      </c>
      <c r="P79" s="47">
        <v>4.7594048430547528E-2</v>
      </c>
      <c r="Q79" s="48">
        <v>3.981250558481907E-3</v>
      </c>
      <c r="R79" s="46">
        <v>1.2778578429573752E-3</v>
      </c>
      <c r="S79" s="47">
        <v>3.7615062501174701E-4</v>
      </c>
      <c r="T79" s="47">
        <v>1.5686534496951784E-2</v>
      </c>
      <c r="U79" s="47">
        <v>3.6328727350140701E-3</v>
      </c>
      <c r="V79" s="48">
        <v>2.2889302589953423E-3</v>
      </c>
      <c r="W79" s="46">
        <v>1.5240022680837055E-4</v>
      </c>
      <c r="X79" s="47">
        <v>9.7377161033797375E-3</v>
      </c>
      <c r="Y79" s="47">
        <v>4.7474354825279208E-3</v>
      </c>
      <c r="Z79" s="47">
        <v>0</v>
      </c>
      <c r="AA79" s="47">
        <v>0</v>
      </c>
      <c r="AB79" s="47">
        <v>1.2758203080862932E-3</v>
      </c>
      <c r="AC79" s="47">
        <v>0</v>
      </c>
      <c r="AD79" s="47">
        <v>0</v>
      </c>
      <c r="AE79" s="48">
        <v>2.3531122817286917E-3</v>
      </c>
      <c r="AF79" s="46">
        <v>0</v>
      </c>
      <c r="AG79" s="47">
        <v>4.1798323545021353E-2</v>
      </c>
      <c r="AH79" s="47">
        <v>1.466435504578246E-2</v>
      </c>
      <c r="AI79" s="48">
        <v>1.5347547556516496E-2</v>
      </c>
      <c r="AJ79" s="72">
        <v>6.3670025623390998E-3</v>
      </c>
    </row>
    <row r="80" spans="1:36" x14ac:dyDescent="0.3">
      <c r="A80" s="1" t="s">
        <v>130</v>
      </c>
      <c r="B80" s="61" t="s">
        <v>134</v>
      </c>
      <c r="C80" s="46">
        <v>5.8697335187008197E-2</v>
      </c>
      <c r="D80" s="47">
        <v>9.4034797278670645E-4</v>
      </c>
      <c r="E80" s="47">
        <v>0.15203333843629077</v>
      </c>
      <c r="F80" s="47">
        <v>0</v>
      </c>
      <c r="G80" s="48">
        <v>5.8811088747770406E-2</v>
      </c>
      <c r="H80" s="46">
        <v>1.3299411932421457E-2</v>
      </c>
      <c r="I80" s="47">
        <v>1.0912335276602237E-3</v>
      </c>
      <c r="J80" s="47">
        <v>3.8952510694953298E-3</v>
      </c>
      <c r="K80" s="47">
        <v>7.7616312740963747E-3</v>
      </c>
      <c r="L80" s="48">
        <v>7.2498744371124173E-3</v>
      </c>
      <c r="M80" s="46">
        <v>3.9702553986317789E-4</v>
      </c>
      <c r="N80" s="47">
        <v>0</v>
      </c>
      <c r="O80" s="47">
        <v>3.0894643019712667E-4</v>
      </c>
      <c r="P80" s="47">
        <v>0</v>
      </c>
      <c r="Q80" s="48">
        <v>3.3358118097187746E-4</v>
      </c>
      <c r="R80" s="46">
        <v>3.4837838246483063E-4</v>
      </c>
      <c r="S80" s="47">
        <v>0</v>
      </c>
      <c r="T80" s="47">
        <v>2.323702651849066E-3</v>
      </c>
      <c r="U80" s="47">
        <v>4.1825868179589361E-3</v>
      </c>
      <c r="V80" s="48">
        <v>1.2014201059718187E-3</v>
      </c>
      <c r="W80" s="46">
        <v>1.0613121336206666E-3</v>
      </c>
      <c r="X80" s="47">
        <v>1.9550511321070049E-2</v>
      </c>
      <c r="Y80" s="47">
        <v>1.2987022685621453E-4</v>
      </c>
      <c r="Z80" s="47">
        <v>0</v>
      </c>
      <c r="AA80" s="47">
        <v>0</v>
      </c>
      <c r="AB80" s="47">
        <v>0</v>
      </c>
      <c r="AC80" s="47">
        <v>0</v>
      </c>
      <c r="AD80" s="47">
        <v>4.9407993158651878E-4</v>
      </c>
      <c r="AE80" s="48">
        <v>3.5662517586122566E-4</v>
      </c>
      <c r="AF80" s="46">
        <v>0</v>
      </c>
      <c r="AG80" s="47">
        <v>0</v>
      </c>
      <c r="AH80" s="47">
        <v>1.2962720974042703E-2</v>
      </c>
      <c r="AI80" s="48">
        <v>1.131381614878911E-2</v>
      </c>
      <c r="AJ80" s="72">
        <v>3.3095857510434946E-3</v>
      </c>
    </row>
    <row r="81" spans="1:36" x14ac:dyDescent="0.3">
      <c r="A81" s="1" t="s">
        <v>130</v>
      </c>
      <c r="B81" s="61" t="s">
        <v>135</v>
      </c>
      <c r="C81" s="46">
        <v>0.1049553204876648</v>
      </c>
      <c r="D81" s="47">
        <v>8.8664413351053455E-3</v>
      </c>
      <c r="E81" s="47">
        <v>6.0895316460247782E-2</v>
      </c>
      <c r="F81" s="47">
        <v>7.6101771008456852E-4</v>
      </c>
      <c r="G81" s="48">
        <v>8.0186007644497792E-2</v>
      </c>
      <c r="H81" s="46">
        <v>1.2335575119585761E-2</v>
      </c>
      <c r="I81" s="47">
        <v>7.4107762921575976E-3</v>
      </c>
      <c r="J81" s="47">
        <v>5.6870761972897099E-3</v>
      </c>
      <c r="K81" s="47">
        <v>0</v>
      </c>
      <c r="L81" s="48">
        <v>7.2899418855757033E-3</v>
      </c>
      <c r="M81" s="46">
        <v>4.5964837816049814E-4</v>
      </c>
      <c r="N81" s="47">
        <v>0</v>
      </c>
      <c r="O81" s="47">
        <v>6.5374308561519877E-4</v>
      </c>
      <c r="P81" s="47">
        <v>0</v>
      </c>
      <c r="Q81" s="48">
        <v>5.8788929659335835E-4</v>
      </c>
      <c r="R81" s="46">
        <v>1.1494264947258155E-3</v>
      </c>
      <c r="S81" s="47">
        <v>3.8577059336830856E-3</v>
      </c>
      <c r="T81" s="47">
        <v>7.5528834105463502E-3</v>
      </c>
      <c r="U81" s="47">
        <v>1.1902379641520226E-3</v>
      </c>
      <c r="V81" s="48">
        <v>1.4066320480547888E-3</v>
      </c>
      <c r="W81" s="46">
        <v>5.8188956148615655E-4</v>
      </c>
      <c r="X81" s="47">
        <v>5.5459569828394265E-3</v>
      </c>
      <c r="Y81" s="47">
        <v>2.1653693400697401E-3</v>
      </c>
      <c r="Z81" s="47">
        <v>1.2875479830833886E-4</v>
      </c>
      <c r="AA81" s="47">
        <v>2.7071579183456378E-4</v>
      </c>
      <c r="AB81" s="47">
        <v>0</v>
      </c>
      <c r="AC81" s="47">
        <v>0</v>
      </c>
      <c r="AD81" s="47">
        <v>0</v>
      </c>
      <c r="AE81" s="48">
        <v>1.6253429909289896E-3</v>
      </c>
      <c r="AF81" s="46">
        <v>0</v>
      </c>
      <c r="AG81" s="47">
        <v>0</v>
      </c>
      <c r="AH81" s="47">
        <v>5.4303989951469582E-3</v>
      </c>
      <c r="AI81" s="48">
        <v>4.3058563323481805E-3</v>
      </c>
      <c r="AJ81" s="72">
        <v>4.7309105871271668E-3</v>
      </c>
    </row>
    <row r="82" spans="1:36" x14ac:dyDescent="0.3">
      <c r="A82" s="1" t="s">
        <v>136</v>
      </c>
      <c r="B82" s="61" t="s">
        <v>137</v>
      </c>
      <c r="C82" s="46">
        <v>0</v>
      </c>
      <c r="D82" s="47">
        <v>1.9961313204640055E-3</v>
      </c>
      <c r="E82" s="47">
        <v>8.036091854811276E-3</v>
      </c>
      <c r="F82" s="47">
        <v>0</v>
      </c>
      <c r="G82" s="48">
        <v>3.5300431986064751E-3</v>
      </c>
      <c r="H82" s="46">
        <v>2.8749176336499233E-2</v>
      </c>
      <c r="I82" s="47">
        <v>2.850418067084989E-3</v>
      </c>
      <c r="J82" s="47">
        <v>2.5951351375809136E-4</v>
      </c>
      <c r="K82" s="47">
        <v>0</v>
      </c>
      <c r="L82" s="48">
        <v>6.2632913603908238E-3</v>
      </c>
      <c r="M82" s="46">
        <v>1.5349695792554554E-4</v>
      </c>
      <c r="N82" s="47">
        <v>0</v>
      </c>
      <c r="O82" s="47">
        <v>2.3558005839780747E-4</v>
      </c>
      <c r="P82" s="47">
        <v>0</v>
      </c>
      <c r="Q82" s="48">
        <v>1.8456748890255552E-4</v>
      </c>
      <c r="R82" s="46">
        <v>2.1378682773141747E-4</v>
      </c>
      <c r="S82" s="47">
        <v>3.0724693357158696E-3</v>
      </c>
      <c r="T82" s="47">
        <v>1.4689987532873199E-3</v>
      </c>
      <c r="U82" s="47">
        <v>1.0927870042654196E-3</v>
      </c>
      <c r="V82" s="48">
        <v>4.3796230935968611E-4</v>
      </c>
      <c r="W82" s="46">
        <v>4.1269714574114106E-4</v>
      </c>
      <c r="X82" s="47">
        <v>5.6484062972910242E-3</v>
      </c>
      <c r="Y82" s="47">
        <v>1.9277901910389795E-4</v>
      </c>
      <c r="Z82" s="47">
        <v>0</v>
      </c>
      <c r="AA82" s="47">
        <v>1.5920686896195874E-4</v>
      </c>
      <c r="AB82" s="47">
        <v>0</v>
      </c>
      <c r="AC82" s="47">
        <v>0</v>
      </c>
      <c r="AD82" s="47">
        <v>3.8440026083893402E-4</v>
      </c>
      <c r="AE82" s="48">
        <v>1.7323244164353874E-4</v>
      </c>
      <c r="AF82" s="46">
        <v>0</v>
      </c>
      <c r="AG82" s="47">
        <v>0</v>
      </c>
      <c r="AH82" s="47">
        <v>2.1745776507272234E-3</v>
      </c>
      <c r="AI82" s="48">
        <v>1.7760969023103985E-3</v>
      </c>
      <c r="AJ82" s="72">
        <v>1.135429462434857E-3</v>
      </c>
    </row>
    <row r="83" spans="1:36" x14ac:dyDescent="0.3">
      <c r="A83" s="1" t="s">
        <v>136</v>
      </c>
      <c r="B83" s="61" t="s">
        <v>138</v>
      </c>
      <c r="C83" s="46">
        <v>0</v>
      </c>
      <c r="D83" s="47">
        <v>8.6150070199869418E-3</v>
      </c>
      <c r="E83" s="47">
        <v>2.0502614873502277E-3</v>
      </c>
      <c r="F83" s="47">
        <v>6.4653758084376543E-3</v>
      </c>
      <c r="G83" s="48">
        <v>2.6629356951097614E-3</v>
      </c>
      <c r="H83" s="46">
        <v>9.4864796174461245E-3</v>
      </c>
      <c r="I83" s="47">
        <v>4.1565850628333817E-3</v>
      </c>
      <c r="J83" s="47">
        <v>1.0002576676786108E-3</v>
      </c>
      <c r="K83" s="47">
        <v>2.5077270255344374E-3</v>
      </c>
      <c r="L83" s="48">
        <v>2.0626676814741E-3</v>
      </c>
      <c r="M83" s="46">
        <v>8.1958357594661432E-4</v>
      </c>
      <c r="N83" s="47">
        <v>1.922372416539842E-3</v>
      </c>
      <c r="O83" s="47">
        <v>4.9405570359331704E-4</v>
      </c>
      <c r="P83" s="47">
        <v>4.703168656510467E-4</v>
      </c>
      <c r="Q83" s="48">
        <v>5.5535677268328922E-4</v>
      </c>
      <c r="R83" s="46">
        <v>3.1076523393326974E-4</v>
      </c>
      <c r="S83" s="47">
        <v>4.3379933769209069E-3</v>
      </c>
      <c r="T83" s="47">
        <v>9.288037098779265E-3</v>
      </c>
      <c r="U83" s="47">
        <v>5.7660999781127455E-3</v>
      </c>
      <c r="V83" s="48">
        <v>2.182290298268141E-3</v>
      </c>
      <c r="W83" s="46">
        <v>7.5916671386398857E-4</v>
      </c>
      <c r="X83" s="47">
        <v>5.904251187281663E-2</v>
      </c>
      <c r="Y83" s="47">
        <v>2.682150031284126E-4</v>
      </c>
      <c r="Z83" s="47">
        <v>3.3952999589971191E-4</v>
      </c>
      <c r="AA83" s="47">
        <v>3.428829659703878E-4</v>
      </c>
      <c r="AB83" s="47">
        <v>0</v>
      </c>
      <c r="AC83" s="47">
        <v>0</v>
      </c>
      <c r="AD83" s="47">
        <v>0</v>
      </c>
      <c r="AE83" s="48">
        <v>3.6079075515967291E-4</v>
      </c>
      <c r="AF83" s="46">
        <v>0</v>
      </c>
      <c r="AG83" s="47">
        <v>0</v>
      </c>
      <c r="AH83" s="47">
        <v>2.4833033673912507E-2</v>
      </c>
      <c r="AI83" s="48">
        <v>1.4805793661413958E-2</v>
      </c>
      <c r="AJ83" s="72">
        <v>1.1506171807132025E-3</v>
      </c>
    </row>
    <row r="84" spans="1:36" x14ac:dyDescent="0.3">
      <c r="A84" s="1" t="s">
        <v>136</v>
      </c>
      <c r="B84" s="61" t="s">
        <v>139</v>
      </c>
      <c r="C84" s="46">
        <v>0</v>
      </c>
      <c r="D84" s="47">
        <v>7.9183230486587868E-3</v>
      </c>
      <c r="E84" s="47">
        <v>1.1789914344703114E-3</v>
      </c>
      <c r="F84" s="47">
        <v>8.0633506036230339E-3</v>
      </c>
      <c r="G84" s="48">
        <v>2.0908959943102727E-3</v>
      </c>
      <c r="H84" s="46">
        <v>0</v>
      </c>
      <c r="I84" s="47">
        <v>0</v>
      </c>
      <c r="J84" s="47">
        <v>4.7735088859076187E-4</v>
      </c>
      <c r="K84" s="47">
        <v>0</v>
      </c>
      <c r="L84" s="48">
        <v>3.3195924861654646E-4</v>
      </c>
      <c r="M84" s="46">
        <v>5.5182974646182648E-4</v>
      </c>
      <c r="N84" s="47">
        <v>0</v>
      </c>
      <c r="O84" s="47">
        <v>4.9630416320551836E-4</v>
      </c>
      <c r="P84" s="47">
        <v>0</v>
      </c>
      <c r="Q84" s="48">
        <v>5.1279377686253686E-4</v>
      </c>
      <c r="R84" s="46">
        <v>6.4195230382384694E-4</v>
      </c>
      <c r="S84" s="47">
        <v>1.8676876327656318E-4</v>
      </c>
      <c r="T84" s="47">
        <v>4.7203151262470442E-3</v>
      </c>
      <c r="U84" s="47">
        <v>4.1140969425503731E-4</v>
      </c>
      <c r="V84" s="48">
        <v>6.5355190018071235E-4</v>
      </c>
      <c r="W84" s="46">
        <v>1.1874543085813734E-4</v>
      </c>
      <c r="X84" s="47">
        <v>8.4926837189088847E-3</v>
      </c>
      <c r="Y84" s="47">
        <v>8.9317447074625054E-5</v>
      </c>
      <c r="Z84" s="47">
        <v>3.1837624173579101E-3</v>
      </c>
      <c r="AA84" s="47">
        <v>5.0583006189353318E-3</v>
      </c>
      <c r="AB84" s="47">
        <v>0</v>
      </c>
      <c r="AC84" s="47">
        <v>0</v>
      </c>
      <c r="AD84" s="47">
        <v>0</v>
      </c>
      <c r="AE84" s="48">
        <v>1.4981373492167863E-4</v>
      </c>
      <c r="AF84" s="46">
        <v>0</v>
      </c>
      <c r="AG84" s="47">
        <v>4.2112019851394035E-4</v>
      </c>
      <c r="AH84" s="47">
        <v>3.1634551254238422E-3</v>
      </c>
      <c r="AI84" s="48">
        <v>1.5096648282960526E-3</v>
      </c>
      <c r="AJ84" s="72">
        <v>4.9791100324132092E-4</v>
      </c>
    </row>
    <row r="85" spans="1:36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2.153302612919055E-4</v>
      </c>
      <c r="F85" s="47">
        <v>0</v>
      </c>
      <c r="G85" s="48">
        <v>1.7435011052216166E-4</v>
      </c>
      <c r="H85" s="46">
        <v>0</v>
      </c>
      <c r="I85" s="47">
        <v>0</v>
      </c>
      <c r="J85" s="47">
        <v>0</v>
      </c>
      <c r="K85" s="47">
        <v>0</v>
      </c>
      <c r="L85" s="48">
        <v>0</v>
      </c>
      <c r="M85" s="46">
        <v>3.6654618410738362E-4</v>
      </c>
      <c r="N85" s="47">
        <v>0</v>
      </c>
      <c r="O85" s="47">
        <v>3.1801738624386006E-4</v>
      </c>
      <c r="P85" s="47">
        <v>0</v>
      </c>
      <c r="Q85" s="48">
        <v>3.2717741706304063E-4</v>
      </c>
      <c r="R85" s="46">
        <v>1.1223416076099573E-4</v>
      </c>
      <c r="S85" s="47">
        <v>7.1563933827269502E-4</v>
      </c>
      <c r="T85" s="47">
        <v>5.0224551170849358E-3</v>
      </c>
      <c r="U85" s="47">
        <v>9.6786658719607709E-4</v>
      </c>
      <c r="V85" s="48">
        <v>4.2730244257691713E-4</v>
      </c>
      <c r="W85" s="46">
        <v>4.6149719875457782E-5</v>
      </c>
      <c r="X85" s="47">
        <v>4.8431581305176533E-3</v>
      </c>
      <c r="Y85" s="47">
        <v>4.7621630187225866E-5</v>
      </c>
      <c r="Z85" s="47">
        <v>8.3654042704385152E-3</v>
      </c>
      <c r="AA85" s="47">
        <v>0</v>
      </c>
      <c r="AB85" s="47">
        <v>9.3858485472347979E-3</v>
      </c>
      <c r="AC85" s="47">
        <v>0</v>
      </c>
      <c r="AD85" s="47">
        <v>0</v>
      </c>
      <c r="AE85" s="48">
        <v>8.4155400091662189E-5</v>
      </c>
      <c r="AF85" s="46">
        <v>0</v>
      </c>
      <c r="AG85" s="47">
        <v>6.2808961271804663E-4</v>
      </c>
      <c r="AH85" s="47">
        <v>1.4728281846229017E-2</v>
      </c>
      <c r="AI85" s="48">
        <v>7.7107972542962101E-3</v>
      </c>
      <c r="AJ85" s="72">
        <v>2.8534654405508317E-4</v>
      </c>
    </row>
    <row r="86" spans="1:36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6.1236774237371609E-3</v>
      </c>
      <c r="F86" s="47">
        <v>0</v>
      </c>
      <c r="G86" s="48">
        <v>4.4692099856109592E-3</v>
      </c>
      <c r="H86" s="46">
        <v>2.8954076411729621E-4</v>
      </c>
      <c r="I86" s="47">
        <v>0</v>
      </c>
      <c r="J86" s="47">
        <v>2.6279126502282808E-4</v>
      </c>
      <c r="K86" s="47">
        <v>0</v>
      </c>
      <c r="L86" s="48">
        <v>2.6287916181514764E-4</v>
      </c>
      <c r="M86" s="46">
        <v>2.4768255029425482E-4</v>
      </c>
      <c r="N86" s="47">
        <v>0</v>
      </c>
      <c r="O86" s="47">
        <v>1.3322985349223002E-4</v>
      </c>
      <c r="P86" s="47">
        <v>0</v>
      </c>
      <c r="Q86" s="48">
        <v>1.5596259700969219E-4</v>
      </c>
      <c r="R86" s="46">
        <v>1.3849825271444741E-4</v>
      </c>
      <c r="S86" s="47">
        <v>0</v>
      </c>
      <c r="T86" s="47">
        <v>2.8920953751678945E-3</v>
      </c>
      <c r="U86" s="47">
        <v>6.5356071990735744E-4</v>
      </c>
      <c r="V86" s="48">
        <v>2.4587672317983342E-4</v>
      </c>
      <c r="W86" s="46">
        <v>1.0611125152874098E-4</v>
      </c>
      <c r="X86" s="47">
        <v>2.3446491986792066E-3</v>
      </c>
      <c r="Y86" s="47">
        <v>1.1884961076987601E-4</v>
      </c>
      <c r="Z86" s="47">
        <v>2.9415511137761079E-4</v>
      </c>
      <c r="AA86" s="47">
        <v>0</v>
      </c>
      <c r="AB86" s="47">
        <v>0</v>
      </c>
      <c r="AC86" s="47">
        <v>0</v>
      </c>
      <c r="AD86" s="47">
        <v>0</v>
      </c>
      <c r="AE86" s="48">
        <v>1.2149601836379011E-4</v>
      </c>
      <c r="AF86" s="46">
        <v>0</v>
      </c>
      <c r="AG86" s="47">
        <v>2.4508190968255115E-4</v>
      </c>
      <c r="AH86" s="47">
        <v>1.8752152324209648E-3</v>
      </c>
      <c r="AI86" s="48">
        <v>1.5293976625508356E-3</v>
      </c>
      <c r="AJ86" s="72">
        <v>2.9438045573721534E-4</v>
      </c>
    </row>
    <row r="87" spans="1:36" x14ac:dyDescent="0.3">
      <c r="A87" s="1" t="s">
        <v>136</v>
      </c>
      <c r="B87" s="61" t="s">
        <v>142</v>
      </c>
      <c r="C87" s="46">
        <v>0</v>
      </c>
      <c r="D87" s="47">
        <v>0</v>
      </c>
      <c r="E87" s="47">
        <v>0</v>
      </c>
      <c r="F87" s="47">
        <v>0</v>
      </c>
      <c r="G87" s="48">
        <v>0</v>
      </c>
      <c r="H87" s="46">
        <v>0</v>
      </c>
      <c r="I87" s="47">
        <v>0</v>
      </c>
      <c r="J87" s="47">
        <v>1.8186481098530265E-4</v>
      </c>
      <c r="K87" s="47">
        <v>0</v>
      </c>
      <c r="L87" s="48">
        <v>1.2247683937365164E-4</v>
      </c>
      <c r="M87" s="46">
        <v>2.1367082448905993E-4</v>
      </c>
      <c r="N87" s="47">
        <v>0</v>
      </c>
      <c r="O87" s="47">
        <v>1.3754201592559466E-3</v>
      </c>
      <c r="P87" s="47">
        <v>0</v>
      </c>
      <c r="Q87" s="48">
        <v>1.0719538051949067E-3</v>
      </c>
      <c r="R87" s="46">
        <v>8.7990943626268885E-4</v>
      </c>
      <c r="S87" s="47">
        <v>1.8980733560199055E-3</v>
      </c>
      <c r="T87" s="47">
        <v>5.2743496443247474E-3</v>
      </c>
      <c r="U87" s="47">
        <v>8.1979237817307962E-4</v>
      </c>
      <c r="V87" s="48">
        <v>1.0639461339153025E-3</v>
      </c>
      <c r="W87" s="46">
        <v>2.3111745097877955E-4</v>
      </c>
      <c r="X87" s="47">
        <v>0</v>
      </c>
      <c r="Y87" s="47">
        <v>3.4456385740652061E-4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8">
        <v>2.2283479803469704E-4</v>
      </c>
      <c r="AF87" s="46">
        <v>0</v>
      </c>
      <c r="AG87" s="47">
        <v>2.2014718301182944E-3</v>
      </c>
      <c r="AH87" s="47">
        <v>4.8620454351942502E-3</v>
      </c>
      <c r="AI87" s="48">
        <v>3.654988209492234E-3</v>
      </c>
      <c r="AJ87" s="72">
        <v>6.884032942261521E-4</v>
      </c>
    </row>
    <row r="88" spans="1:36" x14ac:dyDescent="0.3">
      <c r="A88" s="1" t="s">
        <v>143</v>
      </c>
      <c r="B88" s="61" t="s">
        <v>144</v>
      </c>
      <c r="C88" s="46">
        <v>0.16984485004057606</v>
      </c>
      <c r="D88" s="47">
        <v>1.8017164207054228E-3</v>
      </c>
      <c r="E88" s="47">
        <v>5.3157332682724719E-2</v>
      </c>
      <c r="F88" s="47">
        <v>0</v>
      </c>
      <c r="G88" s="48">
        <v>0.11204814295004757</v>
      </c>
      <c r="H88" s="46">
        <v>1.5759228893065622E-2</v>
      </c>
      <c r="I88" s="47">
        <v>4.6738308659519172E-4</v>
      </c>
      <c r="J88" s="47">
        <v>2.4436584930441919E-3</v>
      </c>
      <c r="K88" s="47">
        <v>0</v>
      </c>
      <c r="L88" s="48">
        <v>5.6676409035608839E-3</v>
      </c>
      <c r="M88" s="46">
        <v>8.3823181842755646E-4</v>
      </c>
      <c r="N88" s="47">
        <v>0</v>
      </c>
      <c r="O88" s="47">
        <v>3.1474495611636338E-4</v>
      </c>
      <c r="P88" s="47">
        <v>3.3262148383041905E-4</v>
      </c>
      <c r="Q88" s="48">
        <v>4.7427931063667532E-4</v>
      </c>
      <c r="R88" s="46">
        <v>3.3789138278412205E-4</v>
      </c>
      <c r="S88" s="47">
        <v>0</v>
      </c>
      <c r="T88" s="47">
        <v>1.1327337438520983E-3</v>
      </c>
      <c r="U88" s="47">
        <v>5.860595412630871E-3</v>
      </c>
      <c r="V88" s="48">
        <v>1.6522828997976896E-3</v>
      </c>
      <c r="W88" s="46">
        <v>5.7869839684451789E-5</v>
      </c>
      <c r="X88" s="47">
        <v>3.988810242411911E-2</v>
      </c>
      <c r="Y88" s="47">
        <v>1.3623817904876857E-4</v>
      </c>
      <c r="Z88" s="47">
        <v>0</v>
      </c>
      <c r="AA88" s="47">
        <v>0</v>
      </c>
      <c r="AB88" s="47">
        <v>8.1926941338563821E-5</v>
      </c>
      <c r="AC88" s="47">
        <v>0</v>
      </c>
      <c r="AD88" s="47">
        <v>0</v>
      </c>
      <c r="AE88" s="48">
        <v>2.3389557990946344E-4</v>
      </c>
      <c r="AF88" s="46">
        <v>0</v>
      </c>
      <c r="AG88" s="47">
        <v>1.5503474493465751E-2</v>
      </c>
      <c r="AH88" s="47">
        <v>2.4041460802034821E-3</v>
      </c>
      <c r="AI88" s="48">
        <v>6.120070553060606E-3</v>
      </c>
      <c r="AJ88" s="72">
        <v>2.9880947430980637E-3</v>
      </c>
    </row>
    <row r="89" spans="1:36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2.2848566582917004E-2</v>
      </c>
      <c r="F89" s="47">
        <v>0</v>
      </c>
      <c r="G89" s="48">
        <v>1.9756821897510352E-2</v>
      </c>
      <c r="H89" s="46">
        <v>9.8797266084338069E-3</v>
      </c>
      <c r="I89" s="47">
        <v>3.0903661135510399E-3</v>
      </c>
      <c r="J89" s="47">
        <v>2.7626153678596849E-3</v>
      </c>
      <c r="K89" s="47">
        <v>0</v>
      </c>
      <c r="L89" s="48">
        <v>4.4152886911685849E-3</v>
      </c>
      <c r="M89" s="46">
        <v>2.2535337509179621E-4</v>
      </c>
      <c r="N89" s="47">
        <v>0</v>
      </c>
      <c r="O89" s="47">
        <v>2.1464990483513122E-4</v>
      </c>
      <c r="P89" s="47">
        <v>0</v>
      </c>
      <c r="Q89" s="48">
        <v>2.1587778509618433E-4</v>
      </c>
      <c r="R89" s="46">
        <v>7.6835615559047886E-5</v>
      </c>
      <c r="S89" s="47">
        <v>0</v>
      </c>
      <c r="T89" s="47">
        <v>7.0417615482672585E-3</v>
      </c>
      <c r="U89" s="47">
        <v>1.2921572415652011E-4</v>
      </c>
      <c r="V89" s="48">
        <v>3.2900570291588045E-4</v>
      </c>
      <c r="W89" s="46">
        <v>3.0495009150683473E-4</v>
      </c>
      <c r="X89" s="47">
        <v>1.6183161846215849E-2</v>
      </c>
      <c r="Y89" s="47">
        <v>1.273331551188682E-4</v>
      </c>
      <c r="Z89" s="47">
        <v>0</v>
      </c>
      <c r="AA89" s="47">
        <v>0</v>
      </c>
      <c r="AB89" s="47">
        <v>0</v>
      </c>
      <c r="AC89" s="47">
        <v>3.0302361749711048E-3</v>
      </c>
      <c r="AD89" s="47">
        <v>0</v>
      </c>
      <c r="AE89" s="48">
        <v>2.6159578094534359E-4</v>
      </c>
      <c r="AF89" s="46">
        <v>0</v>
      </c>
      <c r="AG89" s="47">
        <v>0</v>
      </c>
      <c r="AH89" s="47">
        <v>3.6585722641752604E-3</v>
      </c>
      <c r="AI89" s="48">
        <v>3.3076225594886387E-3</v>
      </c>
      <c r="AJ89" s="72">
        <v>1.7719325596493695E-3</v>
      </c>
    </row>
    <row r="90" spans="1:36" x14ac:dyDescent="0.3">
      <c r="A90" s="1" t="s">
        <v>146</v>
      </c>
      <c r="B90" s="61" t="s">
        <v>147</v>
      </c>
      <c r="C90" s="46">
        <v>9.5225498616499982E-2</v>
      </c>
      <c r="D90" s="47">
        <v>3.1228903568193888E-3</v>
      </c>
      <c r="E90" s="47">
        <v>0.13292024717296741</v>
      </c>
      <c r="F90" s="47">
        <v>3.0114195198321335E-2</v>
      </c>
      <c r="G90" s="48">
        <v>9.0856517478496823E-2</v>
      </c>
      <c r="H90" s="46">
        <v>4.3329752174477293E-2</v>
      </c>
      <c r="I90" s="47">
        <v>3.2034549769476956E-3</v>
      </c>
      <c r="J90" s="47">
        <v>7.2834334739023399E-4</v>
      </c>
      <c r="K90" s="47">
        <v>0</v>
      </c>
      <c r="L90" s="48">
        <v>8.2039597532817376E-3</v>
      </c>
      <c r="M90" s="46">
        <v>7.9208397206575608E-4</v>
      </c>
      <c r="N90" s="47">
        <v>0</v>
      </c>
      <c r="O90" s="47">
        <v>4.1314074285046299E-4</v>
      </c>
      <c r="P90" s="47">
        <v>0</v>
      </c>
      <c r="Q90" s="48">
        <v>5.0388458416009022E-4</v>
      </c>
      <c r="R90" s="46">
        <v>2.5943999671030485E-3</v>
      </c>
      <c r="S90" s="47">
        <v>3.8917976725636825E-3</v>
      </c>
      <c r="T90" s="47">
        <v>1.0682458241034114E-3</v>
      </c>
      <c r="U90" s="47">
        <v>6.4421195953865708E-4</v>
      </c>
      <c r="V90" s="48">
        <v>2.2398672740907262E-3</v>
      </c>
      <c r="W90" s="46">
        <v>0</v>
      </c>
      <c r="X90" s="47">
        <v>0</v>
      </c>
      <c r="Y90" s="47">
        <v>1.2074361627658538E-4</v>
      </c>
      <c r="Z90" s="47">
        <v>0</v>
      </c>
      <c r="AA90" s="47">
        <v>4.4053890429878774E-4</v>
      </c>
      <c r="AB90" s="47">
        <v>0</v>
      </c>
      <c r="AC90" s="47">
        <v>0</v>
      </c>
      <c r="AD90" s="47">
        <v>0</v>
      </c>
      <c r="AE90" s="48">
        <v>9.2519888712190346E-5</v>
      </c>
      <c r="AF90" s="46">
        <v>0</v>
      </c>
      <c r="AG90" s="47">
        <v>1.9946086657265899E-3</v>
      </c>
      <c r="AH90" s="47">
        <v>1.6255590245739713E-3</v>
      </c>
      <c r="AI90" s="48">
        <v>1.1237248791069374E-3</v>
      </c>
      <c r="AJ90" s="72">
        <v>4.4276474719168761E-3</v>
      </c>
    </row>
    <row r="91" spans="1:36" x14ac:dyDescent="0.3">
      <c r="A91" s="1" t="s">
        <v>146</v>
      </c>
      <c r="B91" s="61" t="s">
        <v>148</v>
      </c>
      <c r="C91" s="46">
        <v>2.5078411527427964E-2</v>
      </c>
      <c r="D91" s="47">
        <v>0</v>
      </c>
      <c r="E91" s="47">
        <v>0.17992520706385751</v>
      </c>
      <c r="F91" s="47">
        <v>7.1440906133528439E-3</v>
      </c>
      <c r="G91" s="48">
        <v>0.10308537333839268</v>
      </c>
      <c r="H91" s="46">
        <v>9.492283279511465E-3</v>
      </c>
      <c r="I91" s="47">
        <v>0</v>
      </c>
      <c r="J91" s="47">
        <v>8.3277455858875196E-4</v>
      </c>
      <c r="K91" s="47">
        <v>1.7527821561152634E-2</v>
      </c>
      <c r="L91" s="48">
        <v>2.3467550744833607E-3</v>
      </c>
      <c r="M91" s="46">
        <v>5.1925843347155778E-4</v>
      </c>
      <c r="N91" s="47">
        <v>1.0483045789028573E-2</v>
      </c>
      <c r="O91" s="47">
        <v>3.8662644892173073E-4</v>
      </c>
      <c r="P91" s="47">
        <v>0</v>
      </c>
      <c r="Q91" s="48">
        <v>4.357521725139901E-4</v>
      </c>
      <c r="R91" s="46">
        <v>2.0227762540042825E-4</v>
      </c>
      <c r="S91" s="47">
        <v>0</v>
      </c>
      <c r="T91" s="47">
        <v>0</v>
      </c>
      <c r="U91" s="47">
        <v>3.8089575468204095E-4</v>
      </c>
      <c r="V91" s="48">
        <v>2.3155397837140894E-4</v>
      </c>
      <c r="W91" s="46">
        <v>0</v>
      </c>
      <c r="X91" s="47">
        <v>3.9710001268733319E-3</v>
      </c>
      <c r="Y91" s="47">
        <v>1.7866910484339506E-3</v>
      </c>
      <c r="Z91" s="47">
        <v>6.1520277541907413E-4</v>
      </c>
      <c r="AA91" s="47">
        <v>0</v>
      </c>
      <c r="AB91" s="47">
        <v>0</v>
      </c>
      <c r="AC91" s="47">
        <v>0</v>
      </c>
      <c r="AD91" s="47">
        <v>0</v>
      </c>
      <c r="AE91" s="48">
        <v>1.563441448500762E-3</v>
      </c>
      <c r="AF91" s="46">
        <v>0</v>
      </c>
      <c r="AG91" s="47">
        <v>0</v>
      </c>
      <c r="AH91" s="47">
        <v>4.8432645392774637E-3</v>
      </c>
      <c r="AI91" s="48">
        <v>1.7695541364523991E-3</v>
      </c>
      <c r="AJ91" s="72">
        <v>5.2294372327975763E-3</v>
      </c>
    </row>
    <row r="92" spans="1:36" x14ac:dyDescent="0.3">
      <c r="A92" s="1" t="s">
        <v>146</v>
      </c>
      <c r="B92" s="61" t="s">
        <v>149</v>
      </c>
      <c r="C92" s="46">
        <v>0.27414565511514133</v>
      </c>
      <c r="D92" s="47">
        <v>1.5045538327110772E-3</v>
      </c>
      <c r="E92" s="47">
        <v>0.11112485013075073</v>
      </c>
      <c r="F92" s="47">
        <v>3.3188283518751417E-3</v>
      </c>
      <c r="G92" s="48">
        <v>0.16460325909612433</v>
      </c>
      <c r="H92" s="46">
        <v>9.6155817479935523E-3</v>
      </c>
      <c r="I92" s="47">
        <v>0</v>
      </c>
      <c r="J92" s="47">
        <v>6.9780685606778419E-4</v>
      </c>
      <c r="K92" s="47">
        <v>0</v>
      </c>
      <c r="L92" s="48">
        <v>3.0214518542144042E-3</v>
      </c>
      <c r="M92" s="46">
        <v>7.2213887713522978E-4</v>
      </c>
      <c r="N92" s="47">
        <v>9.6897156828168688E-3</v>
      </c>
      <c r="O92" s="47">
        <v>4.4830298209651168E-4</v>
      </c>
      <c r="P92" s="47">
        <v>0</v>
      </c>
      <c r="Q92" s="48">
        <v>5.2106006731799585E-4</v>
      </c>
      <c r="R92" s="46">
        <v>1.3305753559531709E-3</v>
      </c>
      <c r="S92" s="47">
        <v>0</v>
      </c>
      <c r="T92" s="47">
        <v>3.5378817708805362E-3</v>
      </c>
      <c r="U92" s="47">
        <v>3.1841160743926136E-2</v>
      </c>
      <c r="V92" s="48">
        <v>9.2050216190564839E-3</v>
      </c>
      <c r="W92" s="46">
        <v>1.3223007446971002E-4</v>
      </c>
      <c r="X92" s="47">
        <v>7.9148214724128144E-3</v>
      </c>
      <c r="Y92" s="47">
        <v>1.463684202671592E-4</v>
      </c>
      <c r="Z92" s="47">
        <v>1.915542654065472E-3</v>
      </c>
      <c r="AA92" s="47">
        <v>0</v>
      </c>
      <c r="AB92" s="47">
        <v>0</v>
      </c>
      <c r="AC92" s="47">
        <v>0</v>
      </c>
      <c r="AD92" s="47">
        <v>0</v>
      </c>
      <c r="AE92" s="48">
        <v>1.8062302317552236E-4</v>
      </c>
      <c r="AF92" s="46">
        <v>0</v>
      </c>
      <c r="AG92" s="47">
        <v>7.1380118763277614E-2</v>
      </c>
      <c r="AH92" s="47">
        <v>3.5407540933368995E-3</v>
      </c>
      <c r="AI92" s="48">
        <v>1.7130658861746081E-2</v>
      </c>
      <c r="AJ92" s="72">
        <v>7.9060309139172922E-3</v>
      </c>
    </row>
    <row r="93" spans="1:36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0</v>
      </c>
      <c r="F93" s="47">
        <v>0</v>
      </c>
      <c r="G93" s="48">
        <v>0</v>
      </c>
      <c r="H93" s="46">
        <v>1.9319990998405638E-2</v>
      </c>
      <c r="I93" s="47">
        <v>0</v>
      </c>
      <c r="J93" s="47">
        <v>1.9709001288326753E-4</v>
      </c>
      <c r="K93" s="47">
        <v>0</v>
      </c>
      <c r="L93" s="48">
        <v>3.2859455538074493E-3</v>
      </c>
      <c r="M93" s="46">
        <v>8.4851404831318727E-5</v>
      </c>
      <c r="N93" s="47">
        <v>0</v>
      </c>
      <c r="O93" s="47">
        <v>3.0820018270078984E-3</v>
      </c>
      <c r="P93" s="47">
        <v>0</v>
      </c>
      <c r="Q93" s="48">
        <v>2.3777557246274974E-3</v>
      </c>
      <c r="R93" s="46">
        <v>3.7135492779856542E-4</v>
      </c>
      <c r="S93" s="47">
        <v>0</v>
      </c>
      <c r="T93" s="47">
        <v>0</v>
      </c>
      <c r="U93" s="47">
        <v>6.77154078068094E-4</v>
      </c>
      <c r="V93" s="48">
        <v>4.8442063937640767E-4</v>
      </c>
      <c r="W93" s="46">
        <v>1.5268358214578549E-3</v>
      </c>
      <c r="X93" s="47">
        <v>1.476576565763094E-3</v>
      </c>
      <c r="Y93" s="47">
        <v>1.2049063128432941E-4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2.2381061710570384E-4</v>
      </c>
      <c r="AF93" s="46">
        <v>0</v>
      </c>
      <c r="AG93" s="47">
        <v>0</v>
      </c>
      <c r="AH93" s="47">
        <v>1.5179106345294116E-2</v>
      </c>
      <c r="AI93" s="48">
        <v>8.3350897268330906E-3</v>
      </c>
      <c r="AJ93" s="72">
        <v>1.7256148252485124E-3</v>
      </c>
    </row>
    <row r="94" spans="1:36" x14ac:dyDescent="0.3">
      <c r="A94" s="1" t="s">
        <v>146</v>
      </c>
      <c r="B94" s="61" t="s">
        <v>151</v>
      </c>
      <c r="C94" s="46">
        <v>5.4788500402960745E-2</v>
      </c>
      <c r="D94" s="47">
        <v>4.5528307379973975E-3</v>
      </c>
      <c r="E94" s="47">
        <v>6.9544789532213228E-2</v>
      </c>
      <c r="F94" s="47">
        <v>0</v>
      </c>
      <c r="G94" s="48">
        <v>5.1623613999349394E-2</v>
      </c>
      <c r="H94" s="46">
        <v>7.2300700121950045E-3</v>
      </c>
      <c r="I94" s="47">
        <v>0</v>
      </c>
      <c r="J94" s="47">
        <v>2.3289148075745649E-4</v>
      </c>
      <c r="K94" s="47">
        <v>0</v>
      </c>
      <c r="L94" s="48">
        <v>1.2483984658841175E-3</v>
      </c>
      <c r="M94" s="46">
        <v>1.1550518049145313E-3</v>
      </c>
      <c r="N94" s="47">
        <v>0</v>
      </c>
      <c r="O94" s="47">
        <v>2.843114751181816E-4</v>
      </c>
      <c r="P94" s="47">
        <v>0</v>
      </c>
      <c r="Q94" s="48">
        <v>4.8545128310498631E-4</v>
      </c>
      <c r="R94" s="46">
        <v>2.2588969565634387E-4</v>
      </c>
      <c r="S94" s="47">
        <v>6.7189447125425286E-3</v>
      </c>
      <c r="T94" s="47">
        <v>8.4980387582465344E-3</v>
      </c>
      <c r="U94" s="47">
        <v>0</v>
      </c>
      <c r="V94" s="48">
        <v>5.5122379564838701E-4</v>
      </c>
      <c r="W94" s="46">
        <v>1.3393166235753946E-3</v>
      </c>
      <c r="X94" s="47">
        <v>8.9049125337961957E-3</v>
      </c>
      <c r="Y94" s="47">
        <v>4.7982576479970964E-4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8">
        <v>5.9753483494732649E-4</v>
      </c>
      <c r="AF94" s="46">
        <v>0</v>
      </c>
      <c r="AG94" s="47">
        <v>0</v>
      </c>
      <c r="AH94" s="47">
        <v>8.7053288681674052E-4</v>
      </c>
      <c r="AI94" s="48">
        <v>5.0654108058636538E-4</v>
      </c>
      <c r="AJ94" s="72">
        <v>2.2702459723931453E-3</v>
      </c>
    </row>
    <row r="95" spans="1:36" x14ac:dyDescent="0.3">
      <c r="A95" s="1" t="s">
        <v>152</v>
      </c>
      <c r="B95" s="61" t="s">
        <v>153</v>
      </c>
      <c r="C95" s="46">
        <v>2.0149074738545821E-2</v>
      </c>
      <c r="D95" s="47">
        <v>1.4951654455368007E-3</v>
      </c>
      <c r="E95" s="47">
        <v>6.412924266487699E-2</v>
      </c>
      <c r="F95" s="47">
        <v>0</v>
      </c>
      <c r="G95" s="48">
        <v>2.1537200984001005E-2</v>
      </c>
      <c r="H95" s="46">
        <v>2.2295327414631771E-3</v>
      </c>
      <c r="I95" s="47">
        <v>0</v>
      </c>
      <c r="J95" s="47">
        <v>1.6437130560225147E-3</v>
      </c>
      <c r="K95" s="47">
        <v>0</v>
      </c>
      <c r="L95" s="48">
        <v>1.8151473908901952E-3</v>
      </c>
      <c r="M95" s="46">
        <v>5.0476556215965336E-4</v>
      </c>
      <c r="N95" s="47">
        <v>0</v>
      </c>
      <c r="O95" s="47">
        <v>4.8494600361187983E-4</v>
      </c>
      <c r="P95" s="47">
        <v>0</v>
      </c>
      <c r="Q95" s="48">
        <v>4.8756564074410168E-4</v>
      </c>
      <c r="R95" s="46">
        <v>3.6950529880332825E-5</v>
      </c>
      <c r="S95" s="47">
        <v>0</v>
      </c>
      <c r="T95" s="47">
        <v>1.9219006896434646E-4</v>
      </c>
      <c r="U95" s="47">
        <v>8.5134363836066257E-4</v>
      </c>
      <c r="V95" s="48">
        <v>1.9946684738112927E-4</v>
      </c>
      <c r="W95" s="46">
        <v>6.4829642242855115E-4</v>
      </c>
      <c r="X95" s="47">
        <v>3.2456729791531104E-3</v>
      </c>
      <c r="Y95" s="47">
        <v>1.861202129858037E-4</v>
      </c>
      <c r="Z95" s="47">
        <v>2.7326461053660028E-4</v>
      </c>
      <c r="AA95" s="47">
        <v>1.8066477600939535E-3</v>
      </c>
      <c r="AB95" s="47">
        <v>0</v>
      </c>
      <c r="AC95" s="47">
        <v>0</v>
      </c>
      <c r="AD95" s="47">
        <v>0</v>
      </c>
      <c r="AE95" s="48">
        <v>4.5068980043683416E-4</v>
      </c>
      <c r="AF95" s="46">
        <v>0</v>
      </c>
      <c r="AG95" s="47">
        <v>0</v>
      </c>
      <c r="AH95" s="47">
        <v>4.6492980933541563E-4</v>
      </c>
      <c r="AI95" s="48">
        <v>4.4285211302023454E-4</v>
      </c>
      <c r="AJ95" s="72">
        <v>1.4782260816171577E-3</v>
      </c>
    </row>
    <row r="96" spans="1:36" x14ac:dyDescent="0.3">
      <c r="A96" s="1" t="s">
        <v>152</v>
      </c>
      <c r="B96" s="61" t="s">
        <v>154</v>
      </c>
      <c r="C96" s="46">
        <v>0.1110648273148085</v>
      </c>
      <c r="D96" s="47">
        <v>2.2400186235698064E-2</v>
      </c>
      <c r="E96" s="47">
        <v>0</v>
      </c>
      <c r="F96" s="47">
        <v>0</v>
      </c>
      <c r="G96" s="48">
        <v>9.3631628145295909E-2</v>
      </c>
      <c r="H96" s="46">
        <v>6.5069041302772699E-3</v>
      </c>
      <c r="I96" s="47">
        <v>1.4300391592722192E-3</v>
      </c>
      <c r="J96" s="47">
        <v>3.7717845513437446E-4</v>
      </c>
      <c r="K96" s="47">
        <v>0</v>
      </c>
      <c r="L96" s="48">
        <v>3.0885580101561935E-3</v>
      </c>
      <c r="M96" s="46">
        <v>5.4657177017506645E-4</v>
      </c>
      <c r="N96" s="47">
        <v>0</v>
      </c>
      <c r="O96" s="47">
        <v>1.7066947271482588E-3</v>
      </c>
      <c r="P96" s="47">
        <v>0</v>
      </c>
      <c r="Q96" s="48">
        <v>1.3022053060999853E-3</v>
      </c>
      <c r="R96" s="46">
        <v>2.4227797191866434E-4</v>
      </c>
      <c r="S96" s="47">
        <v>2.7875416901370778E-3</v>
      </c>
      <c r="T96" s="47">
        <v>3.583669215259207E-3</v>
      </c>
      <c r="U96" s="47">
        <v>1.3779661788083709E-3</v>
      </c>
      <c r="V96" s="48">
        <v>5.7463633544814052E-4</v>
      </c>
      <c r="W96" s="46">
        <v>1.9483463261889521E-4</v>
      </c>
      <c r="X96" s="47">
        <v>2.645706658457377E-3</v>
      </c>
      <c r="Y96" s="47">
        <v>2.2656401822261854E-4</v>
      </c>
      <c r="Z96" s="47">
        <v>0</v>
      </c>
      <c r="AA96" s="47">
        <v>1.0622598367133666E-3</v>
      </c>
      <c r="AB96" s="47">
        <v>4.5367229101654362E-4</v>
      </c>
      <c r="AC96" s="47">
        <v>0</v>
      </c>
      <c r="AD96" s="47">
        <v>0</v>
      </c>
      <c r="AE96" s="48">
        <v>4.9914904460080498E-4</v>
      </c>
      <c r="AF96" s="46">
        <v>0</v>
      </c>
      <c r="AG96" s="47">
        <v>0</v>
      </c>
      <c r="AH96" s="47">
        <v>2.4987229615371725E-3</v>
      </c>
      <c r="AI96" s="48">
        <v>1.8687891029489645E-3</v>
      </c>
      <c r="AJ96" s="72">
        <v>4.8968891100515796E-3</v>
      </c>
    </row>
    <row r="97" spans="1:36" x14ac:dyDescent="0.3">
      <c r="A97" s="1" t="s">
        <v>152</v>
      </c>
      <c r="B97" s="61" t="s">
        <v>155</v>
      </c>
      <c r="C97" s="46">
        <v>0.26649530472914773</v>
      </c>
      <c r="D97" s="47">
        <v>4.6590524274221203E-2</v>
      </c>
      <c r="E97" s="47">
        <v>1</v>
      </c>
      <c r="F97" s="47">
        <v>0</v>
      </c>
      <c r="G97" s="48">
        <v>0.24152981044725641</v>
      </c>
      <c r="H97" s="46">
        <v>8.884186173608569E-3</v>
      </c>
      <c r="I97" s="47">
        <v>0</v>
      </c>
      <c r="J97" s="47">
        <v>1.0200314984366592E-3</v>
      </c>
      <c r="K97" s="47">
        <v>7.637484104285319E-3</v>
      </c>
      <c r="L97" s="48">
        <v>3.476758267039737E-3</v>
      </c>
      <c r="M97" s="46">
        <v>3.0404954588581488E-3</v>
      </c>
      <c r="N97" s="47">
        <v>0</v>
      </c>
      <c r="O97" s="47">
        <v>1.3016405782040458E-3</v>
      </c>
      <c r="P97" s="47">
        <v>0</v>
      </c>
      <c r="Q97" s="48">
        <v>1.7444344572675611E-3</v>
      </c>
      <c r="R97" s="46">
        <v>3.2391115326620802E-4</v>
      </c>
      <c r="S97" s="47">
        <v>1.0884710075958039E-3</v>
      </c>
      <c r="T97" s="47">
        <v>1.4153070143140278E-3</v>
      </c>
      <c r="U97" s="47">
        <v>1.3284018164064423E-3</v>
      </c>
      <c r="V97" s="48">
        <v>7.1950857206714333E-4</v>
      </c>
      <c r="W97" s="46">
        <v>1.8308769578578853E-5</v>
      </c>
      <c r="X97" s="47">
        <v>1.6563465884118201E-3</v>
      </c>
      <c r="Y97" s="47">
        <v>3.8919923584083711E-4</v>
      </c>
      <c r="Z97" s="47">
        <v>5.2743317559408929E-4</v>
      </c>
      <c r="AA97" s="47">
        <v>0</v>
      </c>
      <c r="AB97" s="47">
        <v>3.36860095455825E-5</v>
      </c>
      <c r="AC97" s="47">
        <v>6.9815615615929674E-5</v>
      </c>
      <c r="AD97" s="47">
        <v>0</v>
      </c>
      <c r="AE97" s="48">
        <v>2.0893555470344614E-4</v>
      </c>
      <c r="AF97" s="46">
        <v>0</v>
      </c>
      <c r="AG97" s="47">
        <v>0</v>
      </c>
      <c r="AH97" s="47">
        <v>3.5788826754348645E-3</v>
      </c>
      <c r="AI97" s="48">
        <v>3.0360924619307755E-3</v>
      </c>
      <c r="AJ97" s="72">
        <v>1.0362553446660497E-2</v>
      </c>
    </row>
    <row r="98" spans="1:36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6.040623401042119E-3</v>
      </c>
      <c r="F98" s="47">
        <v>1.18236213195885E-3</v>
      </c>
      <c r="G98" s="48">
        <v>4.8995778176477676E-3</v>
      </c>
      <c r="H98" s="46">
        <v>1.3184966522824391E-2</v>
      </c>
      <c r="I98" s="47">
        <v>0</v>
      </c>
      <c r="J98" s="47">
        <v>3.2188796269828012E-4</v>
      </c>
      <c r="K98" s="47">
        <v>0</v>
      </c>
      <c r="L98" s="48">
        <v>5.8286895167137557E-3</v>
      </c>
      <c r="M98" s="46">
        <v>2.2422026819053653E-4</v>
      </c>
      <c r="N98" s="47">
        <v>0</v>
      </c>
      <c r="O98" s="47">
        <v>7.3543640529282644E-4</v>
      </c>
      <c r="P98" s="47">
        <v>0</v>
      </c>
      <c r="Q98" s="48">
        <v>6.1049949440194974E-4</v>
      </c>
      <c r="R98" s="46">
        <v>1.4902750008211239E-4</v>
      </c>
      <c r="S98" s="47">
        <v>0</v>
      </c>
      <c r="T98" s="47">
        <v>4.6924595097225824E-5</v>
      </c>
      <c r="U98" s="47">
        <v>2.3359297706048297E-4</v>
      </c>
      <c r="V98" s="48">
        <v>1.5764092939455002E-4</v>
      </c>
      <c r="W98" s="46">
        <v>1.6843494515484867E-4</v>
      </c>
      <c r="X98" s="47">
        <v>0</v>
      </c>
      <c r="Y98" s="47">
        <v>2.9424029709984042E-4</v>
      </c>
      <c r="Z98" s="47">
        <v>3.6190490506100495E-4</v>
      </c>
      <c r="AA98" s="47">
        <v>2.0485681563772867E-3</v>
      </c>
      <c r="AB98" s="47">
        <v>0</v>
      </c>
      <c r="AC98" s="47">
        <v>0</v>
      </c>
      <c r="AD98" s="47">
        <v>0</v>
      </c>
      <c r="AE98" s="48">
        <v>8.792883871377279E-4</v>
      </c>
      <c r="AF98" s="46">
        <v>0</v>
      </c>
      <c r="AG98" s="47">
        <v>0</v>
      </c>
      <c r="AH98" s="47">
        <v>4.6021561810117148E-3</v>
      </c>
      <c r="AI98" s="48">
        <v>3.663401715702798E-3</v>
      </c>
      <c r="AJ98" s="72">
        <v>1.4068361578480669E-3</v>
      </c>
    </row>
    <row r="99" spans="1:36" x14ac:dyDescent="0.3">
      <c r="A99" s="1" t="s">
        <v>152</v>
      </c>
      <c r="B99" s="61" t="s">
        <v>157</v>
      </c>
      <c r="C99" s="46">
        <v>5.1885104011692674E-3</v>
      </c>
      <c r="D99" s="47">
        <v>6.7977569858337694E-2</v>
      </c>
      <c r="E99" s="47">
        <v>4.4428071253083262E-3</v>
      </c>
      <c r="F99" s="47">
        <v>1.7494018832151671E-3</v>
      </c>
      <c r="G99" s="48">
        <v>7.3898747175976612E-3</v>
      </c>
      <c r="H99" s="46">
        <v>5.1037100364952955E-3</v>
      </c>
      <c r="I99" s="47">
        <v>0</v>
      </c>
      <c r="J99" s="47">
        <v>8.3478259986677629E-5</v>
      </c>
      <c r="K99" s="47">
        <v>0</v>
      </c>
      <c r="L99" s="48">
        <v>2.4356542142024928E-3</v>
      </c>
      <c r="M99" s="46">
        <v>0</v>
      </c>
      <c r="N99" s="47">
        <v>0</v>
      </c>
      <c r="O99" s="47">
        <v>2.8244982330239842E-4</v>
      </c>
      <c r="P99" s="47">
        <v>0</v>
      </c>
      <c r="Q99" s="48">
        <v>2.0676693724006902E-4</v>
      </c>
      <c r="R99" s="46">
        <v>4.7473487127942195E-5</v>
      </c>
      <c r="S99" s="47">
        <v>0</v>
      </c>
      <c r="T99" s="47">
        <v>1.0209056757392943E-3</v>
      </c>
      <c r="U99" s="47">
        <v>6.5663984487637707E-4</v>
      </c>
      <c r="V99" s="48">
        <v>2.7694761477467338E-4</v>
      </c>
      <c r="W99" s="46">
        <v>0</v>
      </c>
      <c r="X99" s="47">
        <v>1.4485117292864758E-3</v>
      </c>
      <c r="Y99" s="47">
        <v>2.5594571784592885E-4</v>
      </c>
      <c r="Z99" s="47">
        <v>0</v>
      </c>
      <c r="AA99" s="47">
        <v>2.0548680029608721E-3</v>
      </c>
      <c r="AB99" s="47">
        <v>0</v>
      </c>
      <c r="AC99" s="47">
        <v>0</v>
      </c>
      <c r="AD99" s="47">
        <v>0</v>
      </c>
      <c r="AE99" s="48">
        <v>6.5251925590506814E-4</v>
      </c>
      <c r="AF99" s="46">
        <v>0</v>
      </c>
      <c r="AG99" s="47">
        <v>0</v>
      </c>
      <c r="AH99" s="47">
        <v>1.9985613473265276E-3</v>
      </c>
      <c r="AI99" s="48">
        <v>1.9985613473265276E-3</v>
      </c>
      <c r="AJ99" s="72">
        <v>7.6635776162208155E-4</v>
      </c>
    </row>
    <row r="100" spans="1:36" x14ac:dyDescent="0.3">
      <c r="A100" s="1" t="s">
        <v>152</v>
      </c>
      <c r="B100" s="61" t="s">
        <v>158</v>
      </c>
      <c r="C100" s="46">
        <v>6.4385491330781697E-2</v>
      </c>
      <c r="D100" s="47">
        <v>2.9853778314901137E-3</v>
      </c>
      <c r="E100" s="47">
        <v>2.0845257303669039E-3</v>
      </c>
      <c r="F100" s="47">
        <v>0</v>
      </c>
      <c r="G100" s="48">
        <v>5.0149880740293348E-2</v>
      </c>
      <c r="H100" s="46">
        <v>1.4448665656175139E-3</v>
      </c>
      <c r="I100" s="47">
        <v>0</v>
      </c>
      <c r="J100" s="47">
        <v>1.5693704608320694E-3</v>
      </c>
      <c r="K100" s="47">
        <v>0</v>
      </c>
      <c r="L100" s="48">
        <v>1.4850088832825768E-3</v>
      </c>
      <c r="M100" s="46">
        <v>5.2808761381411174E-4</v>
      </c>
      <c r="N100" s="47">
        <v>0</v>
      </c>
      <c r="O100" s="47">
        <v>2.1417676770848324E-4</v>
      </c>
      <c r="P100" s="47">
        <v>0</v>
      </c>
      <c r="Q100" s="48">
        <v>3.1838500072050164E-4</v>
      </c>
      <c r="R100" s="46">
        <v>1.1037765578000896E-3</v>
      </c>
      <c r="S100" s="47">
        <v>0</v>
      </c>
      <c r="T100" s="47">
        <v>3.1542009603163783E-3</v>
      </c>
      <c r="U100" s="47">
        <v>3.2176617333785337E-4</v>
      </c>
      <c r="V100" s="48">
        <v>7.5324751190557822E-4</v>
      </c>
      <c r="W100" s="46">
        <v>0</v>
      </c>
      <c r="X100" s="47">
        <v>0</v>
      </c>
      <c r="Y100" s="47">
        <v>2.6758032233789906E-4</v>
      </c>
      <c r="Z100" s="47">
        <v>0</v>
      </c>
      <c r="AA100" s="47">
        <v>1.514743798810395E-3</v>
      </c>
      <c r="AB100" s="47">
        <v>9.708008975174301E-5</v>
      </c>
      <c r="AC100" s="47">
        <v>0</v>
      </c>
      <c r="AD100" s="47">
        <v>0</v>
      </c>
      <c r="AE100" s="48">
        <v>6.8187986993477312E-4</v>
      </c>
      <c r="AF100" s="46">
        <v>0</v>
      </c>
      <c r="AG100" s="47">
        <v>0</v>
      </c>
      <c r="AH100" s="47">
        <v>9.8600517684100937E-4</v>
      </c>
      <c r="AI100" s="48">
        <v>9.8600517684100937E-4</v>
      </c>
      <c r="AJ100" s="72">
        <v>2.3814459881291296E-3</v>
      </c>
    </row>
    <row r="101" spans="1:36" x14ac:dyDescent="0.3">
      <c r="A101" s="1" t="s">
        <v>152</v>
      </c>
      <c r="B101" s="61" t="s">
        <v>159</v>
      </c>
      <c r="C101" s="46">
        <v>4.5687116672156344E-2</v>
      </c>
      <c r="D101" s="47">
        <v>1.8793580642925446E-2</v>
      </c>
      <c r="E101" s="47">
        <v>1.0680695762067628E-2</v>
      </c>
      <c r="F101" s="47">
        <v>8.7907664885719661E-3</v>
      </c>
      <c r="G101" s="48">
        <v>3.3207404887700805E-2</v>
      </c>
      <c r="H101" s="46">
        <v>5.5036458539350886E-4</v>
      </c>
      <c r="I101" s="47">
        <v>1.2646835630664476E-3</v>
      </c>
      <c r="J101" s="47">
        <v>1.737133689066231E-3</v>
      </c>
      <c r="K101" s="47">
        <v>0</v>
      </c>
      <c r="L101" s="48">
        <v>1.3610604827526899E-3</v>
      </c>
      <c r="M101" s="46">
        <v>2.729882674000678E-4</v>
      </c>
      <c r="N101" s="47">
        <v>0</v>
      </c>
      <c r="O101" s="47">
        <v>1.1418027311069991E-3</v>
      </c>
      <c r="P101" s="47">
        <v>0</v>
      </c>
      <c r="Q101" s="48">
        <v>7.5057993652747094E-4</v>
      </c>
      <c r="R101" s="46">
        <v>1.6623023966239118E-4</v>
      </c>
      <c r="S101" s="47">
        <v>2.4851191465273997E-4</v>
      </c>
      <c r="T101" s="47">
        <v>7.6932499654241374E-4</v>
      </c>
      <c r="U101" s="47">
        <v>2.1110372108781505E-3</v>
      </c>
      <c r="V101" s="48">
        <v>7.6309249795927098E-4</v>
      </c>
      <c r="W101" s="46">
        <v>1.1099015438213284E-3</v>
      </c>
      <c r="X101" s="47">
        <v>2.703731067392366E-3</v>
      </c>
      <c r="Y101" s="47">
        <v>7.3489525420350975E-4</v>
      </c>
      <c r="Z101" s="47">
        <v>0</v>
      </c>
      <c r="AA101" s="47">
        <v>1.6613983625827125E-4</v>
      </c>
      <c r="AB101" s="47">
        <v>1.3877656127350978E-4</v>
      </c>
      <c r="AC101" s="47">
        <v>0</v>
      </c>
      <c r="AD101" s="47">
        <v>0</v>
      </c>
      <c r="AE101" s="48">
        <v>4.6695378431989108E-4</v>
      </c>
      <c r="AF101" s="46">
        <v>0</v>
      </c>
      <c r="AG101" s="47">
        <v>4.6704054419431235E-3</v>
      </c>
      <c r="AH101" s="47">
        <v>1.7681179146675451E-3</v>
      </c>
      <c r="AI101" s="48">
        <v>2.007115865587915E-3</v>
      </c>
      <c r="AJ101" s="72">
        <v>1.5031217325220418E-3</v>
      </c>
    </row>
    <row r="102" spans="1:36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0</v>
      </c>
      <c r="I102" s="47">
        <v>0</v>
      </c>
      <c r="J102" s="47">
        <v>1.439036605485311E-4</v>
      </c>
      <c r="K102" s="47">
        <v>0</v>
      </c>
      <c r="L102" s="48">
        <v>1.0234194600043049E-4</v>
      </c>
      <c r="M102" s="46">
        <v>3.1610646456753238E-5</v>
      </c>
      <c r="N102" s="47">
        <v>0</v>
      </c>
      <c r="O102" s="47">
        <v>4.1358688389195688E-4</v>
      </c>
      <c r="P102" s="47">
        <v>0</v>
      </c>
      <c r="Q102" s="48">
        <v>2.521288561198424E-4</v>
      </c>
      <c r="R102" s="46">
        <v>2.3703513227982522E-4</v>
      </c>
      <c r="S102" s="47">
        <v>7.8080278598477426E-4</v>
      </c>
      <c r="T102" s="47">
        <v>4.7487338619871733E-3</v>
      </c>
      <c r="U102" s="47">
        <v>5.8677529794127765E-4</v>
      </c>
      <c r="V102" s="48">
        <v>5.2590578746848605E-4</v>
      </c>
      <c r="W102" s="46">
        <v>7.0695557321224015E-5</v>
      </c>
      <c r="X102" s="47">
        <v>8.4432370792451184E-3</v>
      </c>
      <c r="Y102" s="47">
        <v>3.0036497246719831E-4</v>
      </c>
      <c r="Z102" s="47">
        <v>0</v>
      </c>
      <c r="AA102" s="47">
        <v>1.2638876342142979E-4</v>
      </c>
      <c r="AB102" s="47">
        <v>2.787433795498337E-4</v>
      </c>
      <c r="AC102" s="47">
        <v>0</v>
      </c>
      <c r="AD102" s="47">
        <v>0</v>
      </c>
      <c r="AE102" s="48">
        <v>2.3984112537069787E-4</v>
      </c>
      <c r="AF102" s="46">
        <v>0</v>
      </c>
      <c r="AG102" s="47">
        <v>0</v>
      </c>
      <c r="AH102" s="47">
        <v>4.0782149738509644E-3</v>
      </c>
      <c r="AI102" s="48">
        <v>3.5252739342459447E-3</v>
      </c>
      <c r="AJ102" s="72">
        <v>3.9983499885301767E-4</v>
      </c>
    </row>
    <row r="103" spans="1:36" x14ac:dyDescent="0.3">
      <c r="A103" s="1" t="s">
        <v>152</v>
      </c>
      <c r="B103" s="61" t="s">
        <v>161</v>
      </c>
      <c r="C103" s="46">
        <v>0.10475666916370567</v>
      </c>
      <c r="D103" s="47">
        <v>0</v>
      </c>
      <c r="E103" s="47">
        <v>0</v>
      </c>
      <c r="F103" s="47">
        <v>0</v>
      </c>
      <c r="G103" s="48">
        <v>5.8931905761861782E-2</v>
      </c>
      <c r="H103" s="46">
        <v>9.7457426119650723E-3</v>
      </c>
      <c r="I103" s="47">
        <v>0</v>
      </c>
      <c r="J103" s="47">
        <v>3.7692411604341771E-4</v>
      </c>
      <c r="K103" s="47">
        <v>0</v>
      </c>
      <c r="L103" s="48">
        <v>2.1777768761560836E-3</v>
      </c>
      <c r="M103" s="46">
        <v>8.6782186554772514E-4</v>
      </c>
      <c r="N103" s="47">
        <v>0</v>
      </c>
      <c r="O103" s="47">
        <v>1.2129870154566874E-3</v>
      </c>
      <c r="P103" s="47">
        <v>0</v>
      </c>
      <c r="Q103" s="48">
        <v>1.0190098456555989E-3</v>
      </c>
      <c r="R103" s="46">
        <v>3.1567798889594906E-4</v>
      </c>
      <c r="S103" s="47">
        <v>0</v>
      </c>
      <c r="T103" s="47">
        <v>2.573732906602475E-3</v>
      </c>
      <c r="U103" s="47">
        <v>1.3634107522526846E-3</v>
      </c>
      <c r="V103" s="48">
        <v>9.8453997913066629E-4</v>
      </c>
      <c r="W103" s="46">
        <v>0</v>
      </c>
      <c r="X103" s="47">
        <v>4.0691152536745734E-3</v>
      </c>
      <c r="Y103" s="47">
        <v>2.592965724735363E-4</v>
      </c>
      <c r="Z103" s="47">
        <v>7.6333534168740674E-4</v>
      </c>
      <c r="AA103" s="47">
        <v>3.421242648641532E-4</v>
      </c>
      <c r="AB103" s="47">
        <v>1.412030266338616E-4</v>
      </c>
      <c r="AC103" s="47">
        <v>0</v>
      </c>
      <c r="AD103" s="47">
        <v>0</v>
      </c>
      <c r="AE103" s="48">
        <v>2.6313928654125987E-4</v>
      </c>
      <c r="AF103" s="46">
        <v>0</v>
      </c>
      <c r="AG103" s="47">
        <v>0</v>
      </c>
      <c r="AH103" s="47">
        <v>1.0035085789327268E-2</v>
      </c>
      <c r="AI103" s="48">
        <v>8.1056299855280563E-3</v>
      </c>
      <c r="AJ103" s="72">
        <v>2.2765707082821186E-3</v>
      </c>
    </row>
    <row r="104" spans="1:36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2.2760820001201491E-2</v>
      </c>
      <c r="F104" s="47">
        <v>2.3501518294328253E-3</v>
      </c>
      <c r="G104" s="48">
        <v>1.9581938119236555E-2</v>
      </c>
      <c r="H104" s="46">
        <v>1.8921493798416773E-3</v>
      </c>
      <c r="I104" s="47">
        <v>4.7374045851659918E-3</v>
      </c>
      <c r="J104" s="47">
        <v>3.8397112755982364E-4</v>
      </c>
      <c r="K104" s="47">
        <v>0</v>
      </c>
      <c r="L104" s="48">
        <v>1.1271565370208172E-3</v>
      </c>
      <c r="M104" s="46">
        <v>1.5107277989692859E-4</v>
      </c>
      <c r="N104" s="47">
        <v>7.9206102340766884E-3</v>
      </c>
      <c r="O104" s="47">
        <v>4.9690594715261227E-4</v>
      </c>
      <c r="P104" s="47">
        <v>0</v>
      </c>
      <c r="Q104" s="48">
        <v>4.09480136776435E-4</v>
      </c>
      <c r="R104" s="46">
        <v>1.8678641476241279E-4</v>
      </c>
      <c r="S104" s="47">
        <v>0</v>
      </c>
      <c r="T104" s="47">
        <v>5.0519999808179951E-4</v>
      </c>
      <c r="U104" s="47">
        <v>7.3902339500706428E-4</v>
      </c>
      <c r="V104" s="48">
        <v>3.0901018045618295E-4</v>
      </c>
      <c r="W104" s="46">
        <v>6.2718995190599991E-5</v>
      </c>
      <c r="X104" s="47">
        <v>0</v>
      </c>
      <c r="Y104" s="47">
        <v>6.3689707592974164E-4</v>
      </c>
      <c r="Z104" s="47">
        <v>0</v>
      </c>
      <c r="AA104" s="47">
        <v>5.3214748265914808E-5</v>
      </c>
      <c r="AB104" s="47">
        <v>3.9705997511546478E-4</v>
      </c>
      <c r="AC104" s="47">
        <v>0</v>
      </c>
      <c r="AD104" s="47">
        <v>0</v>
      </c>
      <c r="AE104" s="48">
        <v>4.6207689025500135E-4</v>
      </c>
      <c r="AF104" s="46">
        <v>0</v>
      </c>
      <c r="AG104" s="47">
        <v>0</v>
      </c>
      <c r="AH104" s="47">
        <v>3.9842613307610342E-3</v>
      </c>
      <c r="AI104" s="48">
        <v>3.4085887183294156E-3</v>
      </c>
      <c r="AJ104" s="72">
        <v>9.902971345714768E-4</v>
      </c>
    </row>
    <row r="105" spans="1:36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2.8026234982903603E-2</v>
      </c>
      <c r="F105" s="47">
        <v>0</v>
      </c>
      <c r="G105" s="48">
        <v>2.5398374618809023E-2</v>
      </c>
      <c r="H105" s="46">
        <v>1.6778088963242791E-2</v>
      </c>
      <c r="I105" s="47">
        <v>1.8574178935851916E-3</v>
      </c>
      <c r="J105" s="47">
        <v>8.735483439227679E-4</v>
      </c>
      <c r="K105" s="47">
        <v>4.9216165207302456E-3</v>
      </c>
      <c r="L105" s="48">
        <v>8.4843717487288178E-3</v>
      </c>
      <c r="M105" s="46">
        <v>2.5929015976934529E-4</v>
      </c>
      <c r="N105" s="47">
        <v>0</v>
      </c>
      <c r="O105" s="47">
        <v>3.699096330023133E-4</v>
      </c>
      <c r="P105" s="47">
        <v>0</v>
      </c>
      <c r="Q105" s="48">
        <v>3.3324457441073378E-4</v>
      </c>
      <c r="R105" s="46">
        <v>1.2606558522193362E-4</v>
      </c>
      <c r="S105" s="47">
        <v>0</v>
      </c>
      <c r="T105" s="47">
        <v>3.4857416436789098E-4</v>
      </c>
      <c r="U105" s="47">
        <v>7.2804208236486149E-4</v>
      </c>
      <c r="V105" s="48">
        <v>2.6093107813567507E-4</v>
      </c>
      <c r="W105" s="46">
        <v>1.3308156337346537E-5</v>
      </c>
      <c r="X105" s="47">
        <v>0</v>
      </c>
      <c r="Y105" s="47">
        <v>7.3362355306426743E-5</v>
      </c>
      <c r="Z105" s="47">
        <v>1.2449586347507442E-4</v>
      </c>
      <c r="AA105" s="47">
        <v>1.6709742914142677E-4</v>
      </c>
      <c r="AB105" s="47">
        <v>3.6457687465528237E-5</v>
      </c>
      <c r="AC105" s="47">
        <v>0</v>
      </c>
      <c r="AD105" s="47">
        <v>0</v>
      </c>
      <c r="AE105" s="48">
        <v>7.6242349271859704E-5</v>
      </c>
      <c r="AF105" s="46">
        <v>0</v>
      </c>
      <c r="AG105" s="47">
        <v>7.956487962445398E-2</v>
      </c>
      <c r="AH105" s="47">
        <v>6.1349398486365396E-4</v>
      </c>
      <c r="AI105" s="48">
        <v>6.3866698234674064E-3</v>
      </c>
      <c r="AJ105" s="72">
        <v>1.6451061552147385E-3</v>
      </c>
    </row>
    <row r="106" spans="1:36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1.9247475031587625E-2</v>
      </c>
      <c r="F106" s="47">
        <v>0</v>
      </c>
      <c r="G106" s="48">
        <v>1.4139284033625561E-2</v>
      </c>
      <c r="H106" s="46">
        <v>7.4033854100288982E-2</v>
      </c>
      <c r="I106" s="47">
        <v>0</v>
      </c>
      <c r="J106" s="47">
        <v>2.6376999587523798E-4</v>
      </c>
      <c r="K106" s="47">
        <v>0</v>
      </c>
      <c r="L106" s="48">
        <v>2.7688020743656706E-2</v>
      </c>
      <c r="M106" s="46">
        <v>0</v>
      </c>
      <c r="N106" s="47">
        <v>0</v>
      </c>
      <c r="O106" s="47">
        <v>3.7101221707219691E-4</v>
      </c>
      <c r="P106" s="47">
        <v>0</v>
      </c>
      <c r="Q106" s="48">
        <v>2.4196365222698915E-4</v>
      </c>
      <c r="R106" s="46">
        <v>1.6322275626392047E-4</v>
      </c>
      <c r="S106" s="47">
        <v>0</v>
      </c>
      <c r="T106" s="47">
        <v>5.0940031438896844E-4</v>
      </c>
      <c r="U106" s="47">
        <v>1.212766710135897E-3</v>
      </c>
      <c r="V106" s="48">
        <v>3.7795106766391924E-4</v>
      </c>
      <c r="W106" s="46">
        <v>6.8728765430254793E-5</v>
      </c>
      <c r="X106" s="47">
        <v>0</v>
      </c>
      <c r="Y106" s="47">
        <v>1.9617182484170769E-4</v>
      </c>
      <c r="Z106" s="47">
        <v>0</v>
      </c>
      <c r="AA106" s="47">
        <v>0</v>
      </c>
      <c r="AB106" s="47">
        <v>1.951758444200872E-4</v>
      </c>
      <c r="AC106" s="47">
        <v>0</v>
      </c>
      <c r="AD106" s="47">
        <v>0</v>
      </c>
      <c r="AE106" s="48">
        <v>1.3430033616572526E-4</v>
      </c>
      <c r="AF106" s="46">
        <v>0</v>
      </c>
      <c r="AG106" s="47">
        <v>0</v>
      </c>
      <c r="AH106" s="47">
        <v>9.1461732599218133E-4</v>
      </c>
      <c r="AI106" s="48">
        <v>5.4757494836374463E-4</v>
      </c>
      <c r="AJ106" s="72">
        <v>2.707218886293637E-3</v>
      </c>
    </row>
    <row r="107" spans="1:36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1.0490007413947315E-2</v>
      </c>
      <c r="F107" s="47">
        <v>0</v>
      </c>
      <c r="G107" s="48">
        <v>8.6222349745049623E-3</v>
      </c>
      <c r="H107" s="46">
        <v>0</v>
      </c>
      <c r="I107" s="47">
        <v>0</v>
      </c>
      <c r="J107" s="47">
        <v>1.1324906742680016E-3</v>
      </c>
      <c r="K107" s="47">
        <v>0</v>
      </c>
      <c r="L107" s="48">
        <v>7.8772594809457623E-4</v>
      </c>
      <c r="M107" s="46">
        <v>3.6843473750750608E-4</v>
      </c>
      <c r="N107" s="47">
        <v>0</v>
      </c>
      <c r="O107" s="47">
        <v>1.3701852291616337E-4</v>
      </c>
      <c r="P107" s="47">
        <v>0</v>
      </c>
      <c r="Q107" s="48">
        <v>2.210726125236626E-4</v>
      </c>
      <c r="R107" s="46">
        <v>1.9278352039948246E-4</v>
      </c>
      <c r="S107" s="47">
        <v>0</v>
      </c>
      <c r="T107" s="47">
        <v>5.4320141587917304E-3</v>
      </c>
      <c r="U107" s="47">
        <v>1.0170419357211828E-3</v>
      </c>
      <c r="V107" s="48">
        <v>4.2364195482456717E-4</v>
      </c>
      <c r="W107" s="46">
        <v>1.4004513640826602E-4</v>
      </c>
      <c r="X107" s="47">
        <v>2.3368318024830203E-3</v>
      </c>
      <c r="Y107" s="47">
        <v>7.7268022374918778E-5</v>
      </c>
      <c r="Z107" s="47">
        <v>0</v>
      </c>
      <c r="AA107" s="47">
        <v>6.2911450403451834E-5</v>
      </c>
      <c r="AB107" s="47">
        <v>1.4711620867069542E-5</v>
      </c>
      <c r="AC107" s="47">
        <v>0</v>
      </c>
      <c r="AD107" s="47">
        <v>0</v>
      </c>
      <c r="AE107" s="48">
        <v>6.4546272199436292E-5</v>
      </c>
      <c r="AF107" s="46">
        <v>2.7712951472674682E-3</v>
      </c>
      <c r="AG107" s="47">
        <v>0</v>
      </c>
      <c r="AH107" s="47">
        <v>1.8994604894738147E-3</v>
      </c>
      <c r="AI107" s="48">
        <v>9.410662803890663E-4</v>
      </c>
      <c r="AJ107" s="72">
        <v>4.0292743140215979E-4</v>
      </c>
    </row>
    <row r="108" spans="1:36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0</v>
      </c>
      <c r="F108" s="47">
        <v>0</v>
      </c>
      <c r="G108" s="48">
        <v>0</v>
      </c>
      <c r="H108" s="46">
        <v>1.3053787387295273E-2</v>
      </c>
      <c r="I108" s="47">
        <v>0</v>
      </c>
      <c r="J108" s="47">
        <v>5.5184304044906662E-5</v>
      </c>
      <c r="K108" s="47">
        <v>0</v>
      </c>
      <c r="L108" s="48">
        <v>7.6491337936679116E-3</v>
      </c>
      <c r="M108" s="46">
        <v>5.6414900941081496E-5</v>
      </c>
      <c r="N108" s="47">
        <v>0</v>
      </c>
      <c r="O108" s="47">
        <v>1.5697673805177892E-4</v>
      </c>
      <c r="P108" s="47">
        <v>0</v>
      </c>
      <c r="Q108" s="48">
        <v>1.1956315270583511E-4</v>
      </c>
      <c r="R108" s="46">
        <v>2.885362063943435E-4</v>
      </c>
      <c r="S108" s="47">
        <v>0</v>
      </c>
      <c r="T108" s="47">
        <v>0</v>
      </c>
      <c r="U108" s="47">
        <v>3.8809752109260782E-4</v>
      </c>
      <c r="V108" s="48">
        <v>3.0220404047635988E-4</v>
      </c>
      <c r="W108" s="46">
        <v>3.5886614208227E-4</v>
      </c>
      <c r="X108" s="47">
        <v>1.1943472280694792E-3</v>
      </c>
      <c r="Y108" s="47">
        <v>1.7985713669737251E-4</v>
      </c>
      <c r="Z108" s="47">
        <v>2.869482050816712E-3</v>
      </c>
      <c r="AA108" s="47">
        <v>5.1872851446839463E-4</v>
      </c>
      <c r="AB108" s="47">
        <v>1.019052359610306E-4</v>
      </c>
      <c r="AC108" s="47">
        <v>0</v>
      </c>
      <c r="AD108" s="47">
        <v>0</v>
      </c>
      <c r="AE108" s="48">
        <v>3.5618460979828761E-4</v>
      </c>
      <c r="AF108" s="46">
        <v>0</v>
      </c>
      <c r="AG108" s="47">
        <v>0</v>
      </c>
      <c r="AH108" s="47">
        <v>1.9157066033815E-3</v>
      </c>
      <c r="AI108" s="48">
        <v>1.5273028771773502E-3</v>
      </c>
      <c r="AJ108" s="72">
        <v>9.0298200550873375E-4</v>
      </c>
    </row>
    <row r="109" spans="1:36" s="43" customFormat="1" x14ac:dyDescent="0.3">
      <c r="A109" s="44" t="s">
        <v>15</v>
      </c>
      <c r="B109" s="61"/>
      <c r="C109" s="95">
        <v>7.2123841142901948E-2</v>
      </c>
      <c r="D109" s="96">
        <v>1.2123010222091593E-2</v>
      </c>
      <c r="E109" s="96">
        <v>5.7747035061822168E-2</v>
      </c>
      <c r="F109" s="96">
        <v>9.9821084302376423E-3</v>
      </c>
      <c r="G109" s="48">
        <v>5.6270014897982834E-2</v>
      </c>
      <c r="H109" s="95">
        <v>1.5680326166268417E-2</v>
      </c>
      <c r="I109" s="96">
        <v>4.1302823726216296E-3</v>
      </c>
      <c r="J109" s="96">
        <v>3.1824812738858975E-3</v>
      </c>
      <c r="K109" s="96">
        <v>4.6443594200424798E-3</v>
      </c>
      <c r="L109" s="48">
        <v>7.0533382133278763E-3</v>
      </c>
      <c r="M109" s="95">
        <v>1.1381661202865636E-3</v>
      </c>
      <c r="N109" s="96">
        <v>2.2113223731981277E-3</v>
      </c>
      <c r="O109" s="96">
        <v>7.3130433626927393E-4</v>
      </c>
      <c r="P109" s="96">
        <v>2.3343058270070432E-3</v>
      </c>
      <c r="Q109" s="48">
        <v>8.7304906912269616E-4</v>
      </c>
      <c r="R109" s="95">
        <v>5.4004034201904339E-4</v>
      </c>
      <c r="S109" s="96">
        <v>1.4675853667584986E-3</v>
      </c>
      <c r="T109" s="96">
        <v>9.8024563473535897E-3</v>
      </c>
      <c r="U109" s="96">
        <v>2.5903940977488882E-3</v>
      </c>
      <c r="V109" s="48">
        <v>1.3680600778101506E-3</v>
      </c>
      <c r="W109" s="95">
        <v>3.3258906790027595E-4</v>
      </c>
      <c r="X109" s="96">
        <v>1.2402871559807235E-2</v>
      </c>
      <c r="Y109" s="96">
        <v>3.9103739541703094E-4</v>
      </c>
      <c r="Z109" s="96">
        <v>5.2638520522082892E-4</v>
      </c>
      <c r="AA109" s="96">
        <v>3.5636969922763536E-4</v>
      </c>
      <c r="AB109" s="96">
        <v>2.7963871862975235E-4</v>
      </c>
      <c r="AC109" s="96">
        <v>1.5610645280104309E-4</v>
      </c>
      <c r="AD109" s="96">
        <v>8.7227224847540269E-5</v>
      </c>
      <c r="AE109" s="48">
        <v>3.8330180896344116E-4</v>
      </c>
      <c r="AF109" s="95">
        <v>2.3987565726262876E-5</v>
      </c>
      <c r="AG109" s="96">
        <v>5.4166929472721564E-3</v>
      </c>
      <c r="AH109" s="96">
        <v>9.9363443537157283E-3</v>
      </c>
      <c r="AI109" s="48">
        <v>7.7154793515783957E-3</v>
      </c>
      <c r="AJ109" s="72">
        <v>3.1297963734289802E-3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41"/>
  <dimension ref="A1:F110"/>
  <sheetViews>
    <sheetView zoomScale="80" zoomScaleNormal="80" workbookViewId="0"/>
  </sheetViews>
  <sheetFormatPr defaultRowHeight="14.4" x14ac:dyDescent="0.3"/>
  <cols>
    <col min="1" max="1" width="23.5546875" style="2" bestFit="1" customWidth="1"/>
    <col min="2" max="6" width="27.44140625" style="3" customWidth="1"/>
  </cols>
  <sheetData>
    <row r="1" spans="1:6" s="1" customFormat="1" x14ac:dyDescent="0.3">
      <c r="A1" s="128" t="s">
        <v>279</v>
      </c>
      <c r="B1" s="114" t="s">
        <v>280</v>
      </c>
      <c r="C1" s="114" t="s">
        <v>281</v>
      </c>
      <c r="D1" s="114" t="s">
        <v>282</v>
      </c>
      <c r="E1" s="114" t="s">
        <v>283</v>
      </c>
      <c r="F1" s="114" t="s">
        <v>284</v>
      </c>
    </row>
    <row r="2" spans="1:6" x14ac:dyDescent="0.3">
      <c r="A2" s="7" t="s">
        <v>0</v>
      </c>
      <c r="B2" s="5" t="s">
        <v>16</v>
      </c>
      <c r="C2" s="4"/>
      <c r="D2" s="4"/>
      <c r="E2" s="4"/>
      <c r="F2" s="4"/>
    </row>
    <row r="3" spans="1:6" x14ac:dyDescent="0.3">
      <c r="A3" s="7" t="s">
        <v>1</v>
      </c>
      <c r="B3" s="5" t="s">
        <v>16</v>
      </c>
      <c r="C3" s="4"/>
      <c r="D3" s="4"/>
      <c r="E3" s="4"/>
      <c r="F3" s="4"/>
    </row>
    <row r="4" spans="1:6" x14ac:dyDescent="0.3">
      <c r="A4" s="7" t="s">
        <v>2</v>
      </c>
      <c r="B4" s="4"/>
      <c r="C4" s="5" t="s">
        <v>16</v>
      </c>
      <c r="D4" s="4"/>
      <c r="E4" s="4"/>
      <c r="F4" s="4"/>
    </row>
    <row r="5" spans="1:6" x14ac:dyDescent="0.3">
      <c r="A5" s="7" t="s">
        <v>3</v>
      </c>
      <c r="B5" s="4"/>
      <c r="C5" s="4"/>
      <c r="D5" s="5" t="s">
        <v>16</v>
      </c>
      <c r="E5" s="4"/>
      <c r="F5" s="4"/>
    </row>
    <row r="6" spans="1:6" x14ac:dyDescent="0.3">
      <c r="A6" s="7" t="s">
        <v>4</v>
      </c>
      <c r="B6" s="4"/>
      <c r="C6" s="4"/>
      <c r="D6" s="4"/>
      <c r="E6" s="5" t="s">
        <v>16</v>
      </c>
      <c r="F6" s="4"/>
    </row>
    <row r="7" spans="1:6" x14ac:dyDescent="0.3">
      <c r="A7" s="7" t="s">
        <v>5</v>
      </c>
      <c r="B7" s="4"/>
      <c r="C7" s="4"/>
      <c r="D7" s="4"/>
      <c r="E7" s="4"/>
      <c r="F7" s="5" t="s">
        <v>16</v>
      </c>
    </row>
    <row r="8" spans="1:6" x14ac:dyDescent="0.3">
      <c r="A8" s="7" t="s">
        <v>6</v>
      </c>
      <c r="B8" s="4"/>
      <c r="C8" s="4"/>
      <c r="D8" s="4"/>
      <c r="E8" s="4"/>
      <c r="F8" s="5" t="s">
        <v>16</v>
      </c>
    </row>
    <row r="9" spans="1:6" x14ac:dyDescent="0.3">
      <c r="A9" s="7" t="s">
        <v>7</v>
      </c>
      <c r="B9" s="4"/>
      <c r="C9" s="4"/>
      <c r="D9" s="4"/>
      <c r="E9" s="4"/>
      <c r="F9" s="5" t="s">
        <v>16</v>
      </c>
    </row>
    <row r="10" spans="1:6" x14ac:dyDescent="0.3">
      <c r="A10" s="7" t="s">
        <v>8</v>
      </c>
      <c r="B10" s="5" t="s">
        <v>16</v>
      </c>
      <c r="C10" s="4"/>
      <c r="D10" s="4"/>
      <c r="E10" s="4"/>
      <c r="F10" s="4"/>
    </row>
    <row r="11" spans="1:6" x14ac:dyDescent="0.3">
      <c r="A11" s="7" t="s">
        <v>9</v>
      </c>
      <c r="B11" s="5" t="s">
        <v>16</v>
      </c>
      <c r="C11" s="4"/>
      <c r="D11" s="4"/>
      <c r="E11" s="4"/>
      <c r="F11" s="4"/>
    </row>
    <row r="12" spans="1:6" x14ac:dyDescent="0.3">
      <c r="A12" s="7" t="s">
        <v>10</v>
      </c>
      <c r="B12" s="4"/>
      <c r="C12" s="5" t="s">
        <v>16</v>
      </c>
      <c r="D12" s="4"/>
      <c r="E12" s="4"/>
      <c r="F12" s="4"/>
    </row>
    <row r="13" spans="1:6" x14ac:dyDescent="0.3">
      <c r="A13" s="7" t="s">
        <v>11</v>
      </c>
      <c r="B13" s="4"/>
      <c r="C13" s="4"/>
      <c r="D13" s="5" t="s">
        <v>16</v>
      </c>
      <c r="E13" s="4"/>
      <c r="F13" s="4"/>
    </row>
    <row r="14" spans="1:6" x14ac:dyDescent="0.3">
      <c r="A14" s="7" t="s">
        <v>12</v>
      </c>
      <c r="B14" s="4"/>
      <c r="C14" s="4"/>
      <c r="D14" s="4"/>
      <c r="E14" s="5" t="s">
        <v>16</v>
      </c>
      <c r="F14" s="4"/>
    </row>
    <row r="15" spans="1:6" x14ac:dyDescent="0.3">
      <c r="A15" s="7" t="s">
        <v>13</v>
      </c>
      <c r="B15" s="4"/>
      <c r="C15" s="4"/>
      <c r="D15" s="4"/>
      <c r="E15" s="4"/>
      <c r="F15" s="5" t="s">
        <v>16</v>
      </c>
    </row>
    <row r="16" spans="1:6" x14ac:dyDescent="0.3">
      <c r="A16" s="7" t="s">
        <v>14</v>
      </c>
      <c r="B16" s="4"/>
      <c r="C16" s="4"/>
      <c r="D16" s="4"/>
      <c r="E16" s="4"/>
      <c r="F16" s="5" t="s">
        <v>16</v>
      </c>
    </row>
    <row r="110" spans="1:6" s="8" customFormat="1" x14ac:dyDescent="0.3">
      <c r="A110" s="97"/>
      <c r="B110" s="98"/>
      <c r="C110" s="98"/>
      <c r="D110" s="98"/>
      <c r="E110" s="98"/>
      <c r="F110" s="9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1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88" t="s">
        <v>17</v>
      </c>
      <c r="D1" s="32" t="s">
        <v>18</v>
      </c>
      <c r="E1" s="32" t="s">
        <v>19</v>
      </c>
      <c r="F1" s="32" t="s">
        <v>20</v>
      </c>
      <c r="G1" s="89" t="s">
        <v>272</v>
      </c>
      <c r="H1" s="88" t="s">
        <v>21</v>
      </c>
      <c r="I1" s="32" t="s">
        <v>22</v>
      </c>
      <c r="J1" s="32" t="s">
        <v>23</v>
      </c>
      <c r="K1" s="32" t="s">
        <v>24</v>
      </c>
      <c r="L1" s="89" t="s">
        <v>273</v>
      </c>
      <c r="M1" s="88" t="s">
        <v>25</v>
      </c>
      <c r="N1" s="32" t="s">
        <v>26</v>
      </c>
      <c r="O1" s="32" t="s">
        <v>27</v>
      </c>
      <c r="P1" s="32" t="s">
        <v>28</v>
      </c>
      <c r="Q1" s="89" t="s">
        <v>274</v>
      </c>
      <c r="R1" s="88" t="s">
        <v>29</v>
      </c>
      <c r="S1" s="32" t="s">
        <v>30</v>
      </c>
      <c r="T1" s="32" t="s">
        <v>31</v>
      </c>
      <c r="U1" s="32" t="s">
        <v>32</v>
      </c>
      <c r="V1" s="89" t="s">
        <v>275</v>
      </c>
      <c r="W1" s="88" t="s">
        <v>33</v>
      </c>
      <c r="X1" s="32" t="s">
        <v>34</v>
      </c>
      <c r="Y1" s="32" t="s">
        <v>35</v>
      </c>
      <c r="Z1" s="32" t="s">
        <v>36</v>
      </c>
      <c r="AA1" s="32" t="s">
        <v>37</v>
      </c>
      <c r="AB1" s="32" t="s">
        <v>38</v>
      </c>
      <c r="AC1" s="32" t="s">
        <v>39</v>
      </c>
      <c r="AD1" s="32" t="s">
        <v>40</v>
      </c>
      <c r="AE1" s="89" t="s">
        <v>276</v>
      </c>
      <c r="AF1" s="88" t="s">
        <v>41</v>
      </c>
      <c r="AG1" s="32" t="s">
        <v>42</v>
      </c>
      <c r="AH1" s="32" t="s">
        <v>43</v>
      </c>
      <c r="AI1" s="89" t="s">
        <v>277</v>
      </c>
      <c r="AJ1" s="33" t="s">
        <v>278</v>
      </c>
    </row>
    <row r="2" spans="1:36" x14ac:dyDescent="0.3">
      <c r="A2" s="1" t="s">
        <v>44</v>
      </c>
      <c r="B2" s="61" t="s">
        <v>45</v>
      </c>
      <c r="C2" s="90">
        <v>568.69232142686849</v>
      </c>
      <c r="D2" s="39">
        <v>160.39646976041797</v>
      </c>
      <c r="E2" s="39">
        <v>68.033949757576011</v>
      </c>
      <c r="F2" s="39">
        <v>24.694700078010545</v>
      </c>
      <c r="G2" s="40">
        <v>821.81744102287303</v>
      </c>
      <c r="H2" s="90">
        <v>810.99349785041863</v>
      </c>
      <c r="I2" s="39">
        <v>42.19811009836198</v>
      </c>
      <c r="J2" s="39">
        <v>923.14512141764192</v>
      </c>
      <c r="K2" s="39">
        <v>17.714509976804251</v>
      </c>
      <c r="L2" s="40">
        <v>1794.0512393432268</v>
      </c>
      <c r="M2" s="90">
        <v>2076.3346789396442</v>
      </c>
      <c r="N2" s="39">
        <v>5.9562000274658242</v>
      </c>
      <c r="O2" s="39">
        <v>5913.8677879656616</v>
      </c>
      <c r="P2" s="39">
        <v>17.049049928665163</v>
      </c>
      <c r="Q2" s="40">
        <v>8013.2077168614369</v>
      </c>
      <c r="R2" s="90">
        <v>3922.5335902792081</v>
      </c>
      <c r="S2" s="39">
        <v>30.829200018525128</v>
      </c>
      <c r="T2" s="39">
        <v>154.67173019593949</v>
      </c>
      <c r="U2" s="39">
        <v>1094.3230706602928</v>
      </c>
      <c r="V2" s="40">
        <v>5202.3575911539656</v>
      </c>
      <c r="W2" s="90">
        <v>4548.4889896930581</v>
      </c>
      <c r="X2" s="39">
        <v>14.665929980099207</v>
      </c>
      <c r="Y2" s="39">
        <v>3696.3407838950184</v>
      </c>
      <c r="Z2" s="39">
        <v>239.56712923169138</v>
      </c>
      <c r="AA2" s="39">
        <v>1114.7658071649071</v>
      </c>
      <c r="AB2" s="39">
        <v>1117.1018699233528</v>
      </c>
      <c r="AC2" s="39">
        <v>570.9867898975607</v>
      </c>
      <c r="AD2" s="39">
        <v>111.32346021842963</v>
      </c>
      <c r="AE2" s="40">
        <v>11413.240760004117</v>
      </c>
      <c r="AF2" s="90">
        <v>12.334950046539298</v>
      </c>
      <c r="AG2" s="39">
        <v>426.03946996307343</v>
      </c>
      <c r="AH2" s="39">
        <v>471.85105958563133</v>
      </c>
      <c r="AI2" s="40">
        <v>910.225479595244</v>
      </c>
      <c r="AJ2" s="91">
        <v>28154.900227980863</v>
      </c>
    </row>
    <row r="3" spans="1:36" x14ac:dyDescent="0.3">
      <c r="A3" s="1" t="s">
        <v>44</v>
      </c>
      <c r="B3" s="61" t="s">
        <v>46</v>
      </c>
      <c r="C3" s="90">
        <v>188.29419899845126</v>
      </c>
      <c r="D3" s="39">
        <v>46.46773999595645</v>
      </c>
      <c r="E3" s="39">
        <v>0</v>
      </c>
      <c r="F3" s="39">
        <v>0</v>
      </c>
      <c r="G3" s="40">
        <v>234.76193899440773</v>
      </c>
      <c r="H3" s="90">
        <v>265.88203994131084</v>
      </c>
      <c r="I3" s="39">
        <v>16.120879962921141</v>
      </c>
      <c r="J3" s="39">
        <v>281.52132940471171</v>
      </c>
      <c r="K3" s="39">
        <v>2.1672299830913535</v>
      </c>
      <c r="L3" s="40">
        <v>565.69147929203507</v>
      </c>
      <c r="M3" s="90">
        <v>567.72026053905506</v>
      </c>
      <c r="N3" s="39">
        <v>1.1071800019741054</v>
      </c>
      <c r="O3" s="39">
        <v>802.22044880676219</v>
      </c>
      <c r="P3" s="39">
        <v>2.4621499481201159</v>
      </c>
      <c r="Q3" s="40">
        <v>1373.5100392959116</v>
      </c>
      <c r="R3" s="90">
        <v>451.32384992301479</v>
      </c>
      <c r="S3" s="39">
        <v>0.14157000732421901</v>
      </c>
      <c r="T3" s="39">
        <v>15.228619995832442</v>
      </c>
      <c r="U3" s="39">
        <v>317.61840989351276</v>
      </c>
      <c r="V3" s="40">
        <v>784.31244981968416</v>
      </c>
      <c r="W3" s="90">
        <v>1258.6969808590409</v>
      </c>
      <c r="X3" s="39">
        <v>1.6192399932146075</v>
      </c>
      <c r="Y3" s="39">
        <v>972.44549954168531</v>
      </c>
      <c r="Z3" s="39">
        <v>502.81488027024244</v>
      </c>
      <c r="AA3" s="39">
        <v>434.98924099183091</v>
      </c>
      <c r="AB3" s="39">
        <v>294.68634949564904</v>
      </c>
      <c r="AC3" s="39">
        <v>103.52922020244593</v>
      </c>
      <c r="AD3" s="39">
        <v>9.0838100280761722</v>
      </c>
      <c r="AE3" s="40">
        <v>3577.8652213821861</v>
      </c>
      <c r="AF3" s="90">
        <v>0</v>
      </c>
      <c r="AG3" s="39">
        <v>27.457170144915629</v>
      </c>
      <c r="AH3" s="39">
        <v>122.86004030287272</v>
      </c>
      <c r="AI3" s="40">
        <v>150.31721044778834</v>
      </c>
      <c r="AJ3" s="91">
        <v>6686.4583392320128</v>
      </c>
    </row>
    <row r="4" spans="1:36" x14ac:dyDescent="0.3">
      <c r="A4" s="1" t="s">
        <v>44</v>
      </c>
      <c r="B4" s="61" t="s">
        <v>47</v>
      </c>
      <c r="C4" s="90">
        <v>213.47114034557353</v>
      </c>
      <c r="D4" s="39">
        <v>51.824780122756934</v>
      </c>
      <c r="E4" s="39">
        <v>31.731030052185027</v>
      </c>
      <c r="F4" s="39">
        <v>13.63212000274658</v>
      </c>
      <c r="G4" s="40">
        <v>310.65907052326207</v>
      </c>
      <c r="H4" s="90">
        <v>213.49049004006389</v>
      </c>
      <c r="I4" s="39">
        <v>7.1380599603652959</v>
      </c>
      <c r="J4" s="39">
        <v>379.53817003309734</v>
      </c>
      <c r="K4" s="39">
        <v>5.4181300148963913</v>
      </c>
      <c r="L4" s="40">
        <v>605.58485004842294</v>
      </c>
      <c r="M4" s="90">
        <v>533.32559038996646</v>
      </c>
      <c r="N4" s="39">
        <v>0.9871700115203863</v>
      </c>
      <c r="O4" s="39">
        <v>892.95952016723152</v>
      </c>
      <c r="P4" s="39">
        <v>0.66970000934600882</v>
      </c>
      <c r="Q4" s="40">
        <v>1427.9419805780644</v>
      </c>
      <c r="R4" s="90">
        <v>1083.7103402310622</v>
      </c>
      <c r="S4" s="39">
        <v>3.8481900243759188</v>
      </c>
      <c r="T4" s="39">
        <v>30.969290012121199</v>
      </c>
      <c r="U4" s="39">
        <v>448.48357071781163</v>
      </c>
      <c r="V4" s="40">
        <v>1567.0113909853712</v>
      </c>
      <c r="W4" s="90">
        <v>346.13262957072226</v>
      </c>
      <c r="X4" s="39">
        <v>1.9941800029277801</v>
      </c>
      <c r="Y4" s="39">
        <v>544.51602026629439</v>
      </c>
      <c r="Z4" s="39">
        <v>250.54640000748643</v>
      </c>
      <c r="AA4" s="39">
        <v>665.26673086547851</v>
      </c>
      <c r="AB4" s="39">
        <v>598.82642002129569</v>
      </c>
      <c r="AC4" s="39">
        <v>112.28917005372048</v>
      </c>
      <c r="AD4" s="39">
        <v>36.472709900856017</v>
      </c>
      <c r="AE4" s="40">
        <v>2556.0442606887818</v>
      </c>
      <c r="AF4" s="90">
        <v>6.0014399261474622</v>
      </c>
      <c r="AG4" s="39">
        <v>35.555509635686853</v>
      </c>
      <c r="AH4" s="39">
        <v>80.492589882284278</v>
      </c>
      <c r="AI4" s="40">
        <v>122.04953944411859</v>
      </c>
      <c r="AJ4" s="91">
        <v>6589.2910922680203</v>
      </c>
    </row>
    <row r="5" spans="1:36" x14ac:dyDescent="0.3">
      <c r="A5" s="1" t="s">
        <v>44</v>
      </c>
      <c r="B5" s="61" t="s">
        <v>48</v>
      </c>
      <c r="C5" s="90">
        <v>249.47295062065123</v>
      </c>
      <c r="D5" s="39">
        <v>36.564019963264471</v>
      </c>
      <c r="E5" s="39">
        <v>54.920869749069283</v>
      </c>
      <c r="F5" s="39">
        <v>27.351869913101204</v>
      </c>
      <c r="G5" s="40">
        <v>368.30971024608624</v>
      </c>
      <c r="H5" s="90">
        <v>486.47466977238656</v>
      </c>
      <c r="I5" s="39">
        <v>10.635309974074362</v>
      </c>
      <c r="J5" s="39">
        <v>1978.1195218147061</v>
      </c>
      <c r="K5" s="39">
        <v>4.3795499553680433</v>
      </c>
      <c r="L5" s="40">
        <v>2479.6090515165351</v>
      </c>
      <c r="M5" s="90">
        <v>1792.7628177971833</v>
      </c>
      <c r="N5" s="39">
        <v>2.1612700014114394</v>
      </c>
      <c r="O5" s="39">
        <v>4437.317490196825</v>
      </c>
      <c r="P5" s="39">
        <v>0.7608900222778322</v>
      </c>
      <c r="Q5" s="40">
        <v>6233.0024680176975</v>
      </c>
      <c r="R5" s="90">
        <v>2290.1684119595348</v>
      </c>
      <c r="S5" s="39">
        <v>3.4808499841690059</v>
      </c>
      <c r="T5" s="39">
        <v>38.949609894394882</v>
      </c>
      <c r="U5" s="39">
        <v>1191.3872210221298</v>
      </c>
      <c r="V5" s="40">
        <v>3523.9860928602284</v>
      </c>
      <c r="W5" s="90">
        <v>4187.2586790574342</v>
      </c>
      <c r="X5" s="39">
        <v>4.4479000246524807</v>
      </c>
      <c r="Y5" s="39">
        <v>4082.108219501024</v>
      </c>
      <c r="Z5" s="39">
        <v>134.1800293605329</v>
      </c>
      <c r="AA5" s="39">
        <v>721.96898057222347</v>
      </c>
      <c r="AB5" s="39">
        <v>932.53337142586656</v>
      </c>
      <c r="AC5" s="39">
        <v>223.19510977172851</v>
      </c>
      <c r="AD5" s="39">
        <v>143.9544701566696</v>
      </c>
      <c r="AE5" s="40">
        <v>10429.646759870131</v>
      </c>
      <c r="AF5" s="90">
        <v>2.6136800422668509</v>
      </c>
      <c r="AG5" s="39">
        <v>99.062719652652703</v>
      </c>
      <c r="AH5" s="39">
        <v>117.63640012681491</v>
      </c>
      <c r="AI5" s="40">
        <v>219.31279982173447</v>
      </c>
      <c r="AJ5" s="91">
        <v>23253.866882332411</v>
      </c>
    </row>
    <row r="6" spans="1:36" x14ac:dyDescent="0.3">
      <c r="A6" s="1" t="s">
        <v>44</v>
      </c>
      <c r="B6" s="61" t="s">
        <v>49</v>
      </c>
      <c r="C6" s="90">
        <v>96.27645035934448</v>
      </c>
      <c r="D6" s="39">
        <v>16.026930006027218</v>
      </c>
      <c r="E6" s="39">
        <v>27.827379789352378</v>
      </c>
      <c r="F6" s="39">
        <v>10.739350018501275</v>
      </c>
      <c r="G6" s="40">
        <v>150.87011017322536</v>
      </c>
      <c r="H6" s="90">
        <v>136.5964502427577</v>
      </c>
      <c r="I6" s="39">
        <v>3.4122000017166134</v>
      </c>
      <c r="J6" s="39">
        <v>470.07294978857038</v>
      </c>
      <c r="K6" s="39">
        <v>0.26911000061035201</v>
      </c>
      <c r="L6" s="40">
        <v>610.35071003365499</v>
      </c>
      <c r="M6" s="90">
        <v>899.86852882051505</v>
      </c>
      <c r="N6" s="39">
        <v>0</v>
      </c>
      <c r="O6" s="39">
        <v>1528.2025598496939</v>
      </c>
      <c r="P6" s="39">
        <v>2.9407099628448501</v>
      </c>
      <c r="Q6" s="40">
        <v>2431.0117986330538</v>
      </c>
      <c r="R6" s="90">
        <v>981.44257990169592</v>
      </c>
      <c r="S6" s="39">
        <v>4.1614299163818362</v>
      </c>
      <c r="T6" s="39">
        <v>7.742050043582914</v>
      </c>
      <c r="U6" s="39">
        <v>132.78848990845697</v>
      </c>
      <c r="V6" s="40">
        <v>1126.1345497701177</v>
      </c>
      <c r="W6" s="90">
        <v>185.90501972389228</v>
      </c>
      <c r="X6" s="39">
        <v>3.705729979038237</v>
      </c>
      <c r="Y6" s="39">
        <v>1102.4901600787637</v>
      </c>
      <c r="Z6" s="39">
        <v>20.271800115585314</v>
      </c>
      <c r="AA6" s="39">
        <v>87.509050350666087</v>
      </c>
      <c r="AB6" s="39">
        <v>267.50590075778962</v>
      </c>
      <c r="AC6" s="39">
        <v>127.31549023818972</v>
      </c>
      <c r="AD6" s="39">
        <v>69.418500122308714</v>
      </c>
      <c r="AE6" s="40">
        <v>1864.1216513662334</v>
      </c>
      <c r="AF6" s="90">
        <v>1.3902200012207031</v>
      </c>
      <c r="AG6" s="39">
        <v>11.395719871521001</v>
      </c>
      <c r="AH6" s="39">
        <v>36.753009918928136</v>
      </c>
      <c r="AI6" s="40">
        <v>49.538949791669836</v>
      </c>
      <c r="AJ6" s="91">
        <v>6232.0277697679539</v>
      </c>
    </row>
    <row r="7" spans="1:36" x14ac:dyDescent="0.3">
      <c r="A7" s="1" t="s">
        <v>44</v>
      </c>
      <c r="B7" s="61" t="s">
        <v>50</v>
      </c>
      <c r="C7" s="90">
        <v>405.85245109176657</v>
      </c>
      <c r="D7" s="39">
        <v>53.785049926042504</v>
      </c>
      <c r="E7" s="39">
        <v>30.325799774169909</v>
      </c>
      <c r="F7" s="39">
        <v>12.186510069847101</v>
      </c>
      <c r="G7" s="40">
        <v>502.1498108618261</v>
      </c>
      <c r="H7" s="90">
        <v>425.96793068408982</v>
      </c>
      <c r="I7" s="39">
        <v>26.713250050544712</v>
      </c>
      <c r="J7" s="39">
        <v>1151.2235572798247</v>
      </c>
      <c r="K7" s="39">
        <v>1.4268800058364868</v>
      </c>
      <c r="L7" s="40">
        <v>1605.3316180202958</v>
      </c>
      <c r="M7" s="90">
        <v>1380.1014327256682</v>
      </c>
      <c r="N7" s="39">
        <v>1.0227900061607358</v>
      </c>
      <c r="O7" s="39">
        <v>2490.9909574593303</v>
      </c>
      <c r="P7" s="39">
        <v>7.2256999816894627</v>
      </c>
      <c r="Q7" s="40">
        <v>3879.3408801728488</v>
      </c>
      <c r="R7" s="90">
        <v>1422.6700302633039</v>
      </c>
      <c r="S7" s="39">
        <v>1.0890400142669676</v>
      </c>
      <c r="T7" s="39">
        <v>45.961960020422985</v>
      </c>
      <c r="U7" s="39">
        <v>568.15602018594757</v>
      </c>
      <c r="V7" s="40">
        <v>2037.8770504839413</v>
      </c>
      <c r="W7" s="90">
        <v>668.66895143401632</v>
      </c>
      <c r="X7" s="39">
        <v>3.8779800008535399</v>
      </c>
      <c r="Y7" s="39">
        <v>3042.7050105686221</v>
      </c>
      <c r="Z7" s="39">
        <v>88.285040113449071</v>
      </c>
      <c r="AA7" s="39">
        <v>674.31827085471184</v>
      </c>
      <c r="AB7" s="39">
        <v>703.2388297517299</v>
      </c>
      <c r="AC7" s="39">
        <v>484.34775988960291</v>
      </c>
      <c r="AD7" s="39">
        <v>267.22277021658419</v>
      </c>
      <c r="AE7" s="40">
        <v>5932.6646128295688</v>
      </c>
      <c r="AF7" s="90">
        <v>3.2196500549316434</v>
      </c>
      <c r="AG7" s="39">
        <v>53.468740002155286</v>
      </c>
      <c r="AH7" s="39">
        <v>98.278350132823036</v>
      </c>
      <c r="AI7" s="40">
        <v>154.96674018990996</v>
      </c>
      <c r="AJ7" s="91">
        <v>14112.330712558391</v>
      </c>
    </row>
    <row r="8" spans="1:36" x14ac:dyDescent="0.3">
      <c r="A8" s="1" t="s">
        <v>44</v>
      </c>
      <c r="B8" s="61" t="s">
        <v>51</v>
      </c>
      <c r="C8" s="90">
        <v>0</v>
      </c>
      <c r="D8" s="39">
        <v>0</v>
      </c>
      <c r="E8" s="39">
        <v>32.702380756378204</v>
      </c>
      <c r="F8" s="39">
        <v>10.783249991416932</v>
      </c>
      <c r="G8" s="40">
        <v>43.485630747795135</v>
      </c>
      <c r="H8" s="90">
        <v>90.335449926376342</v>
      </c>
      <c r="I8" s="39">
        <v>7.708859996795657</v>
      </c>
      <c r="J8" s="39">
        <v>255.23680892419827</v>
      </c>
      <c r="K8" s="39">
        <v>2.9598499774932865</v>
      </c>
      <c r="L8" s="40">
        <v>356.24096882486356</v>
      </c>
      <c r="M8" s="90">
        <v>463.53052012085959</v>
      </c>
      <c r="N8" s="39">
        <v>1.3319000091552771</v>
      </c>
      <c r="O8" s="39">
        <v>772.51864975500109</v>
      </c>
      <c r="P8" s="39">
        <v>2.5267299365997289</v>
      </c>
      <c r="Q8" s="40">
        <v>1239.9077998216155</v>
      </c>
      <c r="R8" s="90">
        <v>389.20201956880089</v>
      </c>
      <c r="S8" s="39">
        <v>2.7353099918365471</v>
      </c>
      <c r="T8" s="39">
        <v>10.087610015869139</v>
      </c>
      <c r="U8" s="39">
        <v>131.94339993476876</v>
      </c>
      <c r="V8" s="40">
        <v>533.96833951127542</v>
      </c>
      <c r="W8" s="90">
        <v>726.30073864984513</v>
      </c>
      <c r="X8" s="39">
        <v>2.3895799927115444</v>
      </c>
      <c r="Y8" s="39">
        <v>304.66890977478039</v>
      </c>
      <c r="Z8" s="39">
        <v>149.62427037715929</v>
      </c>
      <c r="AA8" s="39">
        <v>126.07231949996948</v>
      </c>
      <c r="AB8" s="39">
        <v>106.66371008968352</v>
      </c>
      <c r="AC8" s="39">
        <v>38.415180259704599</v>
      </c>
      <c r="AD8" s="39">
        <v>8.1205401268005364</v>
      </c>
      <c r="AE8" s="40">
        <v>1462.2552487706546</v>
      </c>
      <c r="AF8" s="90">
        <v>2.0662199687957767</v>
      </c>
      <c r="AG8" s="39">
        <v>10.569979995727541</v>
      </c>
      <c r="AH8" s="39">
        <v>78.773890063405048</v>
      </c>
      <c r="AI8" s="40">
        <v>91.410090027928362</v>
      </c>
      <c r="AJ8" s="91">
        <v>3727.2680777041328</v>
      </c>
    </row>
    <row r="9" spans="1:36" x14ac:dyDescent="0.3">
      <c r="A9" s="1" t="s">
        <v>44</v>
      </c>
      <c r="B9" s="61" t="s">
        <v>52</v>
      </c>
      <c r="C9" s="90">
        <v>35.687599784851081</v>
      </c>
      <c r="D9" s="39">
        <v>8.4427799644470181</v>
      </c>
      <c r="E9" s="39">
        <v>71.86447998237611</v>
      </c>
      <c r="F9" s="39">
        <v>24.431069957733154</v>
      </c>
      <c r="G9" s="40">
        <v>140.42592968940735</v>
      </c>
      <c r="H9" s="90">
        <v>105.87179004096981</v>
      </c>
      <c r="I9" s="39">
        <v>1.9199400005340581</v>
      </c>
      <c r="J9" s="39">
        <v>259.45812137842188</v>
      </c>
      <c r="K9" s="39">
        <v>1.4470699863433834</v>
      </c>
      <c r="L9" s="40">
        <v>368.6969214062691</v>
      </c>
      <c r="M9" s="90">
        <v>290.46140962553017</v>
      </c>
      <c r="N9" s="39">
        <v>0</v>
      </c>
      <c r="O9" s="39">
        <v>666.84218008923472</v>
      </c>
      <c r="P9" s="39">
        <v>11.553489805221556</v>
      </c>
      <c r="Q9" s="40">
        <v>968.85707951998654</v>
      </c>
      <c r="R9" s="90">
        <v>580.16252043056488</v>
      </c>
      <c r="S9" s="39">
        <v>3.2826199979782138</v>
      </c>
      <c r="T9" s="39">
        <v>23.811499970674515</v>
      </c>
      <c r="U9" s="39">
        <v>339.47387012791637</v>
      </c>
      <c r="V9" s="40">
        <v>946.73051052713402</v>
      </c>
      <c r="W9" s="90">
        <v>2403.6649604300264</v>
      </c>
      <c r="X9" s="39">
        <v>9.246700013160714</v>
      </c>
      <c r="Y9" s="39">
        <v>310.12074103546138</v>
      </c>
      <c r="Z9" s="39">
        <v>79.208749984264387</v>
      </c>
      <c r="AA9" s="39">
        <v>170.92281034946441</v>
      </c>
      <c r="AB9" s="39">
        <v>204.29625988888748</v>
      </c>
      <c r="AC9" s="39">
        <v>53.420019926548022</v>
      </c>
      <c r="AD9" s="39">
        <v>23.040359684944164</v>
      </c>
      <c r="AE9" s="40">
        <v>3253.9206013127568</v>
      </c>
      <c r="AF9" s="90">
        <v>0.20238000488281199</v>
      </c>
      <c r="AG9" s="39">
        <v>48.728729850411405</v>
      </c>
      <c r="AH9" s="39">
        <v>107.7609196981787</v>
      </c>
      <c r="AI9" s="40">
        <v>156.69202955347291</v>
      </c>
      <c r="AJ9" s="91">
        <v>5835.3230720090269</v>
      </c>
    </row>
    <row r="10" spans="1:36" x14ac:dyDescent="0.3">
      <c r="A10" s="1" t="s">
        <v>168</v>
      </c>
      <c r="B10" s="61" t="s">
        <v>53</v>
      </c>
      <c r="C10" s="90">
        <v>174.10189006185539</v>
      </c>
      <c r="D10" s="39">
        <v>21.919420029640197</v>
      </c>
      <c r="E10" s="39">
        <v>31.191420002937335</v>
      </c>
      <c r="F10" s="39">
        <v>0.353779998779297</v>
      </c>
      <c r="G10" s="40">
        <v>227.5665100932122</v>
      </c>
      <c r="H10" s="90">
        <v>149.27990969657901</v>
      </c>
      <c r="I10" s="39">
        <v>8.217509946823121</v>
      </c>
      <c r="J10" s="39">
        <v>313.98526031100738</v>
      </c>
      <c r="K10" s="39">
        <v>1.2307399883270262</v>
      </c>
      <c r="L10" s="40">
        <v>472.71341994273649</v>
      </c>
      <c r="M10" s="90">
        <v>519.18341106903529</v>
      </c>
      <c r="N10" s="39">
        <v>2.5456999912261966</v>
      </c>
      <c r="O10" s="39">
        <v>1011.5184707036017</v>
      </c>
      <c r="P10" s="39">
        <v>2.2009299650192262</v>
      </c>
      <c r="Q10" s="40">
        <v>1535.4485117288825</v>
      </c>
      <c r="R10" s="90">
        <v>399.73322045326239</v>
      </c>
      <c r="S10" s="39">
        <v>3.7821000392437001</v>
      </c>
      <c r="T10" s="39">
        <v>13.947240005612375</v>
      </c>
      <c r="U10" s="39">
        <v>364.63306975173947</v>
      </c>
      <c r="V10" s="40">
        <v>782.095630249858</v>
      </c>
      <c r="W10" s="90">
        <v>3599.1078308994765</v>
      </c>
      <c r="X10" s="39">
        <v>7.5310300058126414</v>
      </c>
      <c r="Y10" s="39">
        <v>269.90982027387628</v>
      </c>
      <c r="Z10" s="39">
        <v>70.660019618511214</v>
      </c>
      <c r="AA10" s="39">
        <v>517.48060913085976</v>
      </c>
      <c r="AB10" s="39">
        <v>1287.8359200601583</v>
      </c>
      <c r="AC10" s="39">
        <v>548.15986946773535</v>
      </c>
      <c r="AD10" s="39">
        <v>66.937210045814524</v>
      </c>
      <c r="AE10" s="40">
        <v>6367.6223095022451</v>
      </c>
      <c r="AF10" s="90">
        <v>0</v>
      </c>
      <c r="AG10" s="39">
        <v>42.586180050373088</v>
      </c>
      <c r="AH10" s="39">
        <v>184.09483037847275</v>
      </c>
      <c r="AI10" s="40">
        <v>226.68101042884584</v>
      </c>
      <c r="AJ10" s="91">
        <v>9612.1273919457817</v>
      </c>
    </row>
    <row r="11" spans="1:36" x14ac:dyDescent="0.3">
      <c r="A11" s="1" t="s">
        <v>54</v>
      </c>
      <c r="B11" s="61" t="s">
        <v>55</v>
      </c>
      <c r="C11" s="90">
        <v>111.81040027904513</v>
      </c>
      <c r="D11" s="39">
        <v>36.515979946136461</v>
      </c>
      <c r="E11" s="39">
        <v>81.39689957332611</v>
      </c>
      <c r="F11" s="39">
        <v>30.026369948387149</v>
      </c>
      <c r="G11" s="40">
        <v>259.74964974689482</v>
      </c>
      <c r="H11" s="90">
        <v>201.14973996114728</v>
      </c>
      <c r="I11" s="39">
        <v>5.6477600088119493</v>
      </c>
      <c r="J11" s="39">
        <v>376.69768029284444</v>
      </c>
      <c r="K11" s="39">
        <v>4.3237899198532102</v>
      </c>
      <c r="L11" s="40">
        <v>587.81897018265681</v>
      </c>
      <c r="M11" s="90">
        <v>871.56973999667321</v>
      </c>
      <c r="N11" s="39">
        <v>2.5364900112152098</v>
      </c>
      <c r="O11" s="39">
        <v>1452.2904100363257</v>
      </c>
      <c r="P11" s="39">
        <v>5.0610399904251073</v>
      </c>
      <c r="Q11" s="40">
        <v>2331.457680034639</v>
      </c>
      <c r="R11" s="90">
        <v>2187.0345388921519</v>
      </c>
      <c r="S11" s="39">
        <v>12.352110013008117</v>
      </c>
      <c r="T11" s="39">
        <v>64.532969923555825</v>
      </c>
      <c r="U11" s="39">
        <v>923.0333399567603</v>
      </c>
      <c r="V11" s="40">
        <v>3186.9529587854763</v>
      </c>
      <c r="W11" s="90">
        <v>965.05303842640001</v>
      </c>
      <c r="X11" s="39">
        <v>13.764220034018161</v>
      </c>
      <c r="Y11" s="39">
        <v>790.54915928053867</v>
      </c>
      <c r="Z11" s="39">
        <v>39.760819917678845</v>
      </c>
      <c r="AA11" s="39">
        <v>187.1613795981408</v>
      </c>
      <c r="AB11" s="39">
        <v>236.02669013738634</v>
      </c>
      <c r="AC11" s="39">
        <v>106.78425036382677</v>
      </c>
      <c r="AD11" s="39">
        <v>30.110250150680539</v>
      </c>
      <c r="AE11" s="40">
        <v>2369.20980790867</v>
      </c>
      <c r="AF11" s="90">
        <v>21.272179998397831</v>
      </c>
      <c r="AG11" s="39">
        <v>197.37662972879423</v>
      </c>
      <c r="AH11" s="39">
        <v>248.22806024251875</v>
      </c>
      <c r="AI11" s="40">
        <v>466.87686996971081</v>
      </c>
      <c r="AJ11" s="91">
        <v>9202.065936628047</v>
      </c>
    </row>
    <row r="12" spans="1:36" x14ac:dyDescent="0.3">
      <c r="A12" s="1" t="s">
        <v>54</v>
      </c>
      <c r="B12" s="61" t="s">
        <v>56</v>
      </c>
      <c r="C12" s="90">
        <v>78.786779946804117</v>
      </c>
      <c r="D12" s="39">
        <v>35.510480096817012</v>
      </c>
      <c r="E12" s="39">
        <v>10.931840009450909</v>
      </c>
      <c r="F12" s="39">
        <v>2.694350022315978</v>
      </c>
      <c r="G12" s="40">
        <v>127.923450075388</v>
      </c>
      <c r="H12" s="90">
        <v>86.150329930901535</v>
      </c>
      <c r="I12" s="39">
        <v>2.033190000772477</v>
      </c>
      <c r="J12" s="39">
        <v>381.21909009540082</v>
      </c>
      <c r="K12" s="39">
        <v>4.3976299762725839</v>
      </c>
      <c r="L12" s="40">
        <v>473.80024000334743</v>
      </c>
      <c r="M12" s="90">
        <v>579.10722989165811</v>
      </c>
      <c r="N12" s="39">
        <v>2.7774499917030315</v>
      </c>
      <c r="O12" s="39">
        <v>1398.7259593781241</v>
      </c>
      <c r="P12" s="39">
        <v>3.269160062789922</v>
      </c>
      <c r="Q12" s="40">
        <v>1983.8797993242752</v>
      </c>
      <c r="R12" s="90">
        <v>1060.0858992988174</v>
      </c>
      <c r="S12" s="39">
        <v>39.17767999792099</v>
      </c>
      <c r="T12" s="39">
        <v>48.277800056338336</v>
      </c>
      <c r="U12" s="39">
        <v>417.29540019321428</v>
      </c>
      <c r="V12" s="40">
        <v>1564.8367795462909</v>
      </c>
      <c r="W12" s="90">
        <v>1485.4770881571133</v>
      </c>
      <c r="X12" s="39">
        <v>25.107339981913565</v>
      </c>
      <c r="Y12" s="39">
        <v>291.34075036966794</v>
      </c>
      <c r="Z12" s="39">
        <v>64.813799802303308</v>
      </c>
      <c r="AA12" s="39">
        <v>163.30123945713052</v>
      </c>
      <c r="AB12" s="39">
        <v>351.38975974392906</v>
      </c>
      <c r="AC12" s="39">
        <v>123.97786997795106</v>
      </c>
      <c r="AD12" s="39">
        <v>54.115679994583118</v>
      </c>
      <c r="AE12" s="40">
        <v>2559.5235274845918</v>
      </c>
      <c r="AF12" s="90">
        <v>6.1562301330566491</v>
      </c>
      <c r="AG12" s="39">
        <v>80.413970023393603</v>
      </c>
      <c r="AH12" s="39">
        <v>231.98990058243277</v>
      </c>
      <c r="AI12" s="40">
        <v>318.56010073888302</v>
      </c>
      <c r="AJ12" s="91">
        <v>7028.5238971727767</v>
      </c>
    </row>
    <row r="13" spans="1:36" x14ac:dyDescent="0.3">
      <c r="A13" s="1" t="s">
        <v>54</v>
      </c>
      <c r="B13" s="61" t="s">
        <v>57</v>
      </c>
      <c r="C13" s="90">
        <v>0</v>
      </c>
      <c r="D13" s="39">
        <v>0</v>
      </c>
      <c r="E13" s="39">
        <v>48.332059903621669</v>
      </c>
      <c r="F13" s="39">
        <v>7.3670600156784003</v>
      </c>
      <c r="G13" s="40">
        <v>55.699119919300067</v>
      </c>
      <c r="H13" s="90">
        <v>138.31283000087731</v>
      </c>
      <c r="I13" s="39">
        <v>4.1867700185775787</v>
      </c>
      <c r="J13" s="39">
        <v>256.78238030862803</v>
      </c>
      <c r="K13" s="39">
        <v>0.71955999279022287</v>
      </c>
      <c r="L13" s="40">
        <v>400.00154032087312</v>
      </c>
      <c r="M13" s="90">
        <v>327.11848950147646</v>
      </c>
      <c r="N13" s="39">
        <v>2.07120999622345</v>
      </c>
      <c r="O13" s="39">
        <v>1390.8272301559439</v>
      </c>
      <c r="P13" s="39">
        <v>14.363439883232111</v>
      </c>
      <c r="Q13" s="40">
        <v>1734.3803695368758</v>
      </c>
      <c r="R13" s="90">
        <v>535.70219085919916</v>
      </c>
      <c r="S13" s="39">
        <v>7.4330899832248711</v>
      </c>
      <c r="T13" s="39">
        <v>8.5595999970436161</v>
      </c>
      <c r="U13" s="39">
        <v>183.3046802067756</v>
      </c>
      <c r="V13" s="40">
        <v>734.99956104624323</v>
      </c>
      <c r="W13" s="90">
        <v>2686.6615674570812</v>
      </c>
      <c r="X13" s="39">
        <v>5.5364599472284386</v>
      </c>
      <c r="Y13" s="39">
        <v>1067.3032207744116</v>
      </c>
      <c r="Z13" s="39">
        <v>77.198089491844186</v>
      </c>
      <c r="AA13" s="39">
        <v>301.61546962702272</v>
      </c>
      <c r="AB13" s="39">
        <v>198.31959902334199</v>
      </c>
      <c r="AC13" s="39">
        <v>64.266520431041741</v>
      </c>
      <c r="AD13" s="39">
        <v>25.014779674530075</v>
      </c>
      <c r="AE13" s="40">
        <v>4425.9157064265019</v>
      </c>
      <c r="AF13" s="90">
        <v>7.7774199180602999</v>
      </c>
      <c r="AG13" s="39">
        <v>209.87302042925347</v>
      </c>
      <c r="AH13" s="39">
        <v>149.30704966869965</v>
      </c>
      <c r="AI13" s="40">
        <v>366.95749001601342</v>
      </c>
      <c r="AJ13" s="91">
        <v>7717.9537872658075</v>
      </c>
    </row>
    <row r="14" spans="1:36" x14ac:dyDescent="0.3">
      <c r="A14" s="1" t="s">
        <v>54</v>
      </c>
      <c r="B14" s="61" t="s">
        <v>58</v>
      </c>
      <c r="C14" s="90">
        <v>402.18139838051798</v>
      </c>
      <c r="D14" s="39">
        <v>197.33025997161863</v>
      </c>
      <c r="E14" s="39">
        <v>160.12938053965576</v>
      </c>
      <c r="F14" s="39">
        <v>72.861319972515133</v>
      </c>
      <c r="G14" s="40">
        <v>832.50235886430744</v>
      </c>
      <c r="H14" s="90">
        <v>403.02915056967737</v>
      </c>
      <c r="I14" s="39">
        <v>15.308769926071159</v>
      </c>
      <c r="J14" s="39">
        <v>613.03509943532902</v>
      </c>
      <c r="K14" s="39">
        <v>11.547160042762755</v>
      </c>
      <c r="L14" s="40">
        <v>1042.9201799738403</v>
      </c>
      <c r="M14" s="90">
        <v>1299.2627997218365</v>
      </c>
      <c r="N14" s="39">
        <v>9.357230019330979</v>
      </c>
      <c r="O14" s="39">
        <v>2965.1556782391599</v>
      </c>
      <c r="P14" s="39">
        <v>5.9688899717330912</v>
      </c>
      <c r="Q14" s="40">
        <v>4279.7445979520598</v>
      </c>
      <c r="R14" s="90">
        <v>3209.614330678819</v>
      </c>
      <c r="S14" s="39">
        <v>16.709210053443901</v>
      </c>
      <c r="T14" s="39">
        <v>269.10253012946231</v>
      </c>
      <c r="U14" s="39">
        <v>1975.2809591063844</v>
      </c>
      <c r="V14" s="40">
        <v>5470.7070299681091</v>
      </c>
      <c r="W14" s="90">
        <v>278.05734006321416</v>
      </c>
      <c r="X14" s="39">
        <v>19.58845998707416</v>
      </c>
      <c r="Y14" s="39">
        <v>1171.1511606237891</v>
      </c>
      <c r="Z14" s="39">
        <v>91.4196700434684</v>
      </c>
      <c r="AA14" s="39">
        <v>436.88428938245755</v>
      </c>
      <c r="AB14" s="39">
        <v>257.9222198283673</v>
      </c>
      <c r="AC14" s="39">
        <v>77.545839949131036</v>
      </c>
      <c r="AD14" s="39">
        <v>45.651150018692022</v>
      </c>
      <c r="AE14" s="40">
        <v>2378.2201298961936</v>
      </c>
      <c r="AF14" s="90">
        <v>22.36166985988617</v>
      </c>
      <c r="AG14" s="39">
        <v>920.17523988699895</v>
      </c>
      <c r="AH14" s="39">
        <v>1525.4354806371966</v>
      </c>
      <c r="AI14" s="40">
        <v>2467.9723903840818</v>
      </c>
      <c r="AJ14" s="91">
        <v>16472.066687038594</v>
      </c>
    </row>
    <row r="15" spans="1:36" x14ac:dyDescent="0.3">
      <c r="A15" s="1" t="s">
        <v>54</v>
      </c>
      <c r="B15" s="61" t="s">
        <v>59</v>
      </c>
      <c r="C15" s="90">
        <v>116.84710981369035</v>
      </c>
      <c r="D15" s="39">
        <v>36.814640031814569</v>
      </c>
      <c r="E15" s="39">
        <v>125.76975025367734</v>
      </c>
      <c r="F15" s="39">
        <v>53.243430150032047</v>
      </c>
      <c r="G15" s="40">
        <v>332.6749302492143</v>
      </c>
      <c r="H15" s="90">
        <v>273.13050005722044</v>
      </c>
      <c r="I15" s="39">
        <v>18.298449974536901</v>
      </c>
      <c r="J15" s="39">
        <v>589.12046956443817</v>
      </c>
      <c r="K15" s="39">
        <v>12.257120004653924</v>
      </c>
      <c r="L15" s="40">
        <v>892.80653960084942</v>
      </c>
      <c r="M15" s="90">
        <v>865.14529954791089</v>
      </c>
      <c r="N15" s="39">
        <v>4.5374699649810779</v>
      </c>
      <c r="O15" s="39">
        <v>3688.697078973591</v>
      </c>
      <c r="P15" s="39">
        <v>4.2666700258255021</v>
      </c>
      <c r="Q15" s="40">
        <v>4562.6465185123079</v>
      </c>
      <c r="R15" s="90">
        <v>1752.2456999242315</v>
      </c>
      <c r="S15" s="39">
        <v>9.4866899943351726</v>
      </c>
      <c r="T15" s="39">
        <v>60.120319832682597</v>
      </c>
      <c r="U15" s="39">
        <v>531.62031993588755</v>
      </c>
      <c r="V15" s="40">
        <v>2353.4730296871367</v>
      </c>
      <c r="W15" s="90">
        <v>2818.3656523187165</v>
      </c>
      <c r="X15" s="39">
        <v>25.895999959349641</v>
      </c>
      <c r="Y15" s="39">
        <v>1068.2679601017235</v>
      </c>
      <c r="Z15" s="39">
        <v>174.68421982741361</v>
      </c>
      <c r="AA15" s="39">
        <v>515.66356977796545</v>
      </c>
      <c r="AB15" s="39">
        <v>232.95407020664226</v>
      </c>
      <c r="AC15" s="39">
        <v>46.656600073814396</v>
      </c>
      <c r="AD15" s="39">
        <v>25.62337994718553</v>
      </c>
      <c r="AE15" s="40">
        <v>4908.1114522128119</v>
      </c>
      <c r="AF15" s="90">
        <v>7.0780400228500397</v>
      </c>
      <c r="AG15" s="39">
        <v>408.2852402613164</v>
      </c>
      <c r="AH15" s="39">
        <v>310.67114013847691</v>
      </c>
      <c r="AI15" s="40">
        <v>726.03442042264328</v>
      </c>
      <c r="AJ15" s="91">
        <v>13775.746890684963</v>
      </c>
    </row>
    <row r="16" spans="1:36" x14ac:dyDescent="0.3">
      <c r="A16" s="1" t="s">
        <v>54</v>
      </c>
      <c r="B16" s="61" t="s">
        <v>60</v>
      </c>
      <c r="C16" s="90">
        <v>275.06801995086664</v>
      </c>
      <c r="D16" s="39">
        <v>59.686160181045565</v>
      </c>
      <c r="E16" s="39">
        <v>243.56970012283332</v>
      </c>
      <c r="F16" s="39">
        <v>122.5567899599075</v>
      </c>
      <c r="G16" s="40">
        <v>700.88067021465304</v>
      </c>
      <c r="H16" s="90">
        <v>380.22132955861093</v>
      </c>
      <c r="I16" s="39">
        <v>27.364639961719508</v>
      </c>
      <c r="J16" s="39">
        <v>1011.3307217674252</v>
      </c>
      <c r="K16" s="39">
        <v>7.5944200334548917</v>
      </c>
      <c r="L16" s="40">
        <v>1426.5111113212106</v>
      </c>
      <c r="M16" s="90">
        <v>1432.6712323800325</v>
      </c>
      <c r="N16" s="39">
        <v>6.0461599860191315</v>
      </c>
      <c r="O16" s="39">
        <v>4276.0325678340205</v>
      </c>
      <c r="P16" s="39">
        <v>5.4827100315094022</v>
      </c>
      <c r="Q16" s="40">
        <v>5720.2326702315813</v>
      </c>
      <c r="R16" s="90">
        <v>3830.2382194106531</v>
      </c>
      <c r="S16" s="39">
        <v>20.786380041122438</v>
      </c>
      <c r="T16" s="39">
        <v>100.39926989048716</v>
      </c>
      <c r="U16" s="39">
        <v>1223.1572911437763</v>
      </c>
      <c r="V16" s="40">
        <v>5174.5811604860392</v>
      </c>
      <c r="W16" s="90">
        <v>3806.3248312488381</v>
      </c>
      <c r="X16" s="39">
        <v>25.267000056326381</v>
      </c>
      <c r="Y16" s="39">
        <v>2128.4126302245868</v>
      </c>
      <c r="Z16" s="39">
        <v>436.59968038791447</v>
      </c>
      <c r="AA16" s="39">
        <v>1754.3230913136601</v>
      </c>
      <c r="AB16" s="39">
        <v>782.66895016205319</v>
      </c>
      <c r="AC16" s="39">
        <v>163.07344044685371</v>
      </c>
      <c r="AD16" s="39">
        <v>24.389059875011455</v>
      </c>
      <c r="AE16" s="40">
        <v>9121.0586837152441</v>
      </c>
      <c r="AF16" s="90">
        <v>5.3300999984741182</v>
      </c>
      <c r="AG16" s="39">
        <v>380.51123099422477</v>
      </c>
      <c r="AH16" s="39">
        <v>543.34628997883203</v>
      </c>
      <c r="AI16" s="40">
        <v>929.18762097153092</v>
      </c>
      <c r="AJ16" s="91">
        <v>23072.451916940259</v>
      </c>
    </row>
    <row r="17" spans="1:36" x14ac:dyDescent="0.3">
      <c r="A17" s="1" t="s">
        <v>54</v>
      </c>
      <c r="B17" s="61" t="s">
        <v>61</v>
      </c>
      <c r="C17" s="90">
        <v>146.4749208583832</v>
      </c>
      <c r="D17" s="39">
        <v>28.11464000892639</v>
      </c>
      <c r="E17" s="39">
        <v>22.419980046272283</v>
      </c>
      <c r="F17" s="39">
        <v>12.3158099899292</v>
      </c>
      <c r="G17" s="40">
        <v>209.32535090351107</v>
      </c>
      <c r="H17" s="90">
        <v>397.60445066010959</v>
      </c>
      <c r="I17" s="39">
        <v>13.162989957809449</v>
      </c>
      <c r="J17" s="39">
        <v>611.55281036639269</v>
      </c>
      <c r="K17" s="39">
        <v>5.1323499727249162</v>
      </c>
      <c r="L17" s="40">
        <v>1027.4526009570368</v>
      </c>
      <c r="M17" s="90">
        <v>1347.8851578488952</v>
      </c>
      <c r="N17" s="39">
        <v>5.400940037727354</v>
      </c>
      <c r="O17" s="39">
        <v>2107.4552812608495</v>
      </c>
      <c r="P17" s="39">
        <v>0.21670999908447272</v>
      </c>
      <c r="Q17" s="40">
        <v>3460.9580891465562</v>
      </c>
      <c r="R17" s="90">
        <v>1646.7562792749409</v>
      </c>
      <c r="S17" s="39">
        <v>4.7616300053596472</v>
      </c>
      <c r="T17" s="39">
        <v>32.608330152332783</v>
      </c>
      <c r="U17" s="39">
        <v>1829.1321996174747</v>
      </c>
      <c r="V17" s="40">
        <v>3513.2584390501079</v>
      </c>
      <c r="W17" s="90">
        <v>296.78152000534527</v>
      </c>
      <c r="X17" s="39">
        <v>4.2231600165367134</v>
      </c>
      <c r="Y17" s="39">
        <v>1356.2035010430811</v>
      </c>
      <c r="Z17" s="39">
        <v>132.51845967316632</v>
      </c>
      <c r="AA17" s="39">
        <v>666.35199988245995</v>
      </c>
      <c r="AB17" s="39">
        <v>2106.2405805276635</v>
      </c>
      <c r="AC17" s="39">
        <v>2197.0084115549316</v>
      </c>
      <c r="AD17" s="39">
        <v>2927.4350692943344</v>
      </c>
      <c r="AE17" s="40">
        <v>9686.7627019975189</v>
      </c>
      <c r="AF17" s="90">
        <v>2.6561199903488202</v>
      </c>
      <c r="AG17" s="39">
        <v>160.20795993423462</v>
      </c>
      <c r="AH17" s="39">
        <v>127.72167965672904</v>
      </c>
      <c r="AI17" s="40">
        <v>290.58575958131246</v>
      </c>
      <c r="AJ17" s="91">
        <v>18188.342941636041</v>
      </c>
    </row>
    <row r="18" spans="1:36" x14ac:dyDescent="0.3">
      <c r="A18" s="1" t="s">
        <v>54</v>
      </c>
      <c r="B18" s="61" t="s">
        <v>62</v>
      </c>
      <c r="C18" s="90">
        <v>40.722230139732311</v>
      </c>
      <c r="D18" s="39">
        <v>6.8364800109863273</v>
      </c>
      <c r="E18" s="39">
        <v>56.797720275878916</v>
      </c>
      <c r="F18" s="39">
        <v>12.950349992752068</v>
      </c>
      <c r="G18" s="40">
        <v>117.30678041934962</v>
      </c>
      <c r="H18" s="90">
        <v>211.10219106435778</v>
      </c>
      <c r="I18" s="39">
        <v>18.283740015983582</v>
      </c>
      <c r="J18" s="39">
        <v>334.21360100579244</v>
      </c>
      <c r="K18" s="39">
        <v>1.0865800046920775</v>
      </c>
      <c r="L18" s="40">
        <v>564.68611209082599</v>
      </c>
      <c r="M18" s="90">
        <v>611.55658024132276</v>
      </c>
      <c r="N18" s="39">
        <v>1.428679998397828</v>
      </c>
      <c r="O18" s="39">
        <v>1481.3743299977784</v>
      </c>
      <c r="P18" s="39">
        <v>1.2988699865341198</v>
      </c>
      <c r="Q18" s="40">
        <v>2095.6584602240332</v>
      </c>
      <c r="R18" s="90">
        <v>1069.8037501053207</v>
      </c>
      <c r="S18" s="39">
        <v>3.9720400371551525</v>
      </c>
      <c r="T18" s="39">
        <v>21.041090049028394</v>
      </c>
      <c r="U18" s="39">
        <v>246.67865066051456</v>
      </c>
      <c r="V18" s="40">
        <v>1341.4955308520189</v>
      </c>
      <c r="W18" s="90">
        <v>121.77308966732031</v>
      </c>
      <c r="X18" s="39">
        <v>0.62838999843597432</v>
      </c>
      <c r="Y18" s="39">
        <v>640.57771983432735</v>
      </c>
      <c r="Z18" s="39">
        <v>334.27590092134483</v>
      </c>
      <c r="AA18" s="39">
        <v>343.19201994872071</v>
      </c>
      <c r="AB18" s="39">
        <v>258.51717991209046</v>
      </c>
      <c r="AC18" s="39">
        <v>93.819469548225442</v>
      </c>
      <c r="AD18" s="39">
        <v>8.0732201080322294</v>
      </c>
      <c r="AE18" s="40">
        <v>1800.8569899384972</v>
      </c>
      <c r="AF18" s="90">
        <v>0</v>
      </c>
      <c r="AG18" s="39">
        <v>173.10848989725119</v>
      </c>
      <c r="AH18" s="39">
        <v>63.983560129046431</v>
      </c>
      <c r="AI18" s="40">
        <v>237.09205002629761</v>
      </c>
      <c r="AJ18" s="91">
        <v>6157.0959235510227</v>
      </c>
    </row>
    <row r="19" spans="1:36" x14ac:dyDescent="0.3">
      <c r="A19" s="1" t="s">
        <v>54</v>
      </c>
      <c r="B19" s="61" t="s">
        <v>63</v>
      </c>
      <c r="C19" s="90">
        <v>99.356119688987846</v>
      </c>
      <c r="D19" s="39">
        <v>9.0984700436592014</v>
      </c>
      <c r="E19" s="39">
        <v>43.783840352535258</v>
      </c>
      <c r="F19" s="39">
        <v>8.8675699954032989</v>
      </c>
      <c r="G19" s="40">
        <v>161.1060000805856</v>
      </c>
      <c r="H19" s="90">
        <v>334.83046987724327</v>
      </c>
      <c r="I19" s="39">
        <v>3.3542299919128422</v>
      </c>
      <c r="J19" s="39">
        <v>613.59292026567425</v>
      </c>
      <c r="K19" s="39">
        <v>8.4481999816894575</v>
      </c>
      <c r="L19" s="40">
        <v>960.2258201165198</v>
      </c>
      <c r="M19" s="90">
        <v>730.89512966048744</v>
      </c>
      <c r="N19" s="39">
        <v>1.9366200160980236</v>
      </c>
      <c r="O19" s="39">
        <v>2847.6272794375413</v>
      </c>
      <c r="P19" s="39">
        <v>0.17777999877929701</v>
      </c>
      <c r="Q19" s="40">
        <v>3580.6368091129061</v>
      </c>
      <c r="R19" s="90">
        <v>1262.2204204622508</v>
      </c>
      <c r="S19" s="39">
        <v>0.61447999572753953</v>
      </c>
      <c r="T19" s="39">
        <v>21.529199936360122</v>
      </c>
      <c r="U19" s="39">
        <v>334.6287898393868</v>
      </c>
      <c r="V19" s="40">
        <v>1618.9928902337253</v>
      </c>
      <c r="W19" s="90">
        <v>90.159930412292525</v>
      </c>
      <c r="X19" s="39">
        <v>1.1006299978494647</v>
      </c>
      <c r="Y19" s="39">
        <v>464.23287005901346</v>
      </c>
      <c r="Z19" s="39">
        <v>373.90031011533739</v>
      </c>
      <c r="AA19" s="39">
        <v>263.26718986868855</v>
      </c>
      <c r="AB19" s="39">
        <v>309.79710980033883</v>
      </c>
      <c r="AC19" s="39">
        <v>139.43598979759216</v>
      </c>
      <c r="AD19" s="39">
        <v>34.654729667186757</v>
      </c>
      <c r="AE19" s="40">
        <v>1676.5487597182992</v>
      </c>
      <c r="AF19" s="90">
        <v>1.930070014953613</v>
      </c>
      <c r="AG19" s="39">
        <v>164.15116978859905</v>
      </c>
      <c r="AH19" s="39">
        <v>82.144639976263107</v>
      </c>
      <c r="AI19" s="40">
        <v>248.22587977981576</v>
      </c>
      <c r="AJ19" s="91">
        <v>8245.7361590418514</v>
      </c>
    </row>
    <row r="20" spans="1:36" x14ac:dyDescent="0.3">
      <c r="A20" s="1" t="s">
        <v>54</v>
      </c>
      <c r="B20" s="61" t="s">
        <v>64</v>
      </c>
      <c r="C20" s="90">
        <v>0</v>
      </c>
      <c r="D20" s="39">
        <v>0</v>
      </c>
      <c r="E20" s="39">
        <v>129.01655956745154</v>
      </c>
      <c r="F20" s="39">
        <v>22.649469919204709</v>
      </c>
      <c r="G20" s="40">
        <v>151.66602948665624</v>
      </c>
      <c r="H20" s="90">
        <v>77.497009748458865</v>
      </c>
      <c r="I20" s="39">
        <v>2.8298300018310547</v>
      </c>
      <c r="J20" s="39">
        <v>207.59793938016898</v>
      </c>
      <c r="K20" s="39">
        <v>0.39292998504638699</v>
      </c>
      <c r="L20" s="40">
        <v>288.31770911550529</v>
      </c>
      <c r="M20" s="90">
        <v>278.99080911207227</v>
      </c>
      <c r="N20" s="39">
        <v>0.57619000339508097</v>
      </c>
      <c r="O20" s="39">
        <v>688.8369688091276</v>
      </c>
      <c r="P20" s="39">
        <v>4.1229499711990316</v>
      </c>
      <c r="Q20" s="40">
        <v>972.52691789579399</v>
      </c>
      <c r="R20" s="90">
        <v>720.27388082271796</v>
      </c>
      <c r="S20" s="39">
        <v>3.853769996643071</v>
      </c>
      <c r="T20" s="39">
        <v>29.293449962556352</v>
      </c>
      <c r="U20" s="39">
        <v>372.15442983216036</v>
      </c>
      <c r="V20" s="40">
        <v>1125.5755306140777</v>
      </c>
      <c r="W20" s="90">
        <v>1329.310098874166</v>
      </c>
      <c r="X20" s="39">
        <v>10.239670024633405</v>
      </c>
      <c r="Y20" s="39">
        <v>276.42629018104088</v>
      </c>
      <c r="Z20" s="39">
        <v>24.837849739074702</v>
      </c>
      <c r="AA20" s="39">
        <v>69.436480097293881</v>
      </c>
      <c r="AB20" s="39">
        <v>55.735639897346502</v>
      </c>
      <c r="AC20" s="39">
        <v>23.937719952106466</v>
      </c>
      <c r="AD20" s="39">
        <v>9.388859865784644</v>
      </c>
      <c r="AE20" s="40">
        <v>1799.3126086314467</v>
      </c>
      <c r="AF20" s="90">
        <v>4.7034300975799637</v>
      </c>
      <c r="AG20" s="39">
        <v>77.79334022414686</v>
      </c>
      <c r="AH20" s="39">
        <v>189.60219986611588</v>
      </c>
      <c r="AI20" s="40">
        <v>272.09897018784272</v>
      </c>
      <c r="AJ20" s="91">
        <v>4609.4977659313226</v>
      </c>
    </row>
    <row r="21" spans="1:36" x14ac:dyDescent="0.3">
      <c r="A21" s="1" t="s">
        <v>54</v>
      </c>
      <c r="B21" s="61" t="s">
        <v>65</v>
      </c>
      <c r="C21" s="90">
        <v>110.20691888809202</v>
      </c>
      <c r="D21" s="39">
        <v>11.753769975662227</v>
      </c>
      <c r="E21" s="39">
        <v>33.363910162925727</v>
      </c>
      <c r="F21" s="39">
        <v>13.590560042381288</v>
      </c>
      <c r="G21" s="40">
        <v>168.91515906906127</v>
      </c>
      <c r="H21" s="90">
        <v>85.391279980182617</v>
      </c>
      <c r="I21" s="39">
        <v>5.8707900409698457</v>
      </c>
      <c r="J21" s="39">
        <v>199.89898963308335</v>
      </c>
      <c r="K21" s="39">
        <v>2.3235900154113782</v>
      </c>
      <c r="L21" s="40">
        <v>293.48464966964718</v>
      </c>
      <c r="M21" s="90">
        <v>349.14593965864162</v>
      </c>
      <c r="N21" s="39">
        <v>1.3851500072479246</v>
      </c>
      <c r="O21" s="39">
        <v>466.88315005779265</v>
      </c>
      <c r="P21" s="39">
        <v>17.487479854106905</v>
      </c>
      <c r="Q21" s="40">
        <v>834.90171957778909</v>
      </c>
      <c r="R21" s="90">
        <v>644.84629955124797</v>
      </c>
      <c r="S21" s="39">
        <v>2.6965899238586415</v>
      </c>
      <c r="T21" s="39">
        <v>12.284050013065345</v>
      </c>
      <c r="U21" s="39">
        <v>286.56327916669858</v>
      </c>
      <c r="V21" s="40">
        <v>946.39021865487052</v>
      </c>
      <c r="W21" s="90">
        <v>46.670910003185313</v>
      </c>
      <c r="X21" s="39">
        <v>0.53781999969482441</v>
      </c>
      <c r="Y21" s="39">
        <v>141.90863992261882</v>
      </c>
      <c r="Z21" s="39">
        <v>194.54864975833908</v>
      </c>
      <c r="AA21" s="39">
        <v>374.92407052183171</v>
      </c>
      <c r="AB21" s="39">
        <v>196.16145059204109</v>
      </c>
      <c r="AC21" s="39">
        <v>72.951319910049435</v>
      </c>
      <c r="AD21" s="39">
        <v>7.9837799739837605</v>
      </c>
      <c r="AE21" s="40">
        <v>1035.6866406817439</v>
      </c>
      <c r="AF21" s="90">
        <v>0.65052000427246104</v>
      </c>
      <c r="AG21" s="39">
        <v>180.25840036058432</v>
      </c>
      <c r="AH21" s="39">
        <v>36.699640014529223</v>
      </c>
      <c r="AI21" s="40">
        <v>217.60856037938601</v>
      </c>
      <c r="AJ21" s="91">
        <v>3496.9869480324983</v>
      </c>
    </row>
    <row r="22" spans="1:36" x14ac:dyDescent="0.3">
      <c r="A22" s="1" t="s">
        <v>54</v>
      </c>
      <c r="B22" s="61" t="s">
        <v>66</v>
      </c>
      <c r="C22" s="90">
        <v>68.818129995346069</v>
      </c>
      <c r="D22" s="39">
        <v>39.25032009983061</v>
      </c>
      <c r="E22" s="39">
        <v>70.690020751953128</v>
      </c>
      <c r="F22" s="39">
        <v>36.407550172805777</v>
      </c>
      <c r="G22" s="40">
        <v>215.16602101993556</v>
      </c>
      <c r="H22" s="90">
        <v>38.848249820232397</v>
      </c>
      <c r="I22" s="39">
        <v>3.0441199636459317</v>
      </c>
      <c r="J22" s="39">
        <v>187.32241042160985</v>
      </c>
      <c r="K22" s="39">
        <v>8.5169299402236884</v>
      </c>
      <c r="L22" s="40">
        <v>237.73171014571187</v>
      </c>
      <c r="M22" s="90">
        <v>460.9000996863731</v>
      </c>
      <c r="N22" s="39">
        <v>2.2645899944305419</v>
      </c>
      <c r="O22" s="39">
        <v>876.89908037954513</v>
      </c>
      <c r="P22" s="39">
        <v>0.24093000602722131</v>
      </c>
      <c r="Q22" s="40">
        <v>1340.304700066376</v>
      </c>
      <c r="R22" s="90">
        <v>1408.6302800370447</v>
      </c>
      <c r="S22" s="39">
        <v>4.9417299957275462</v>
      </c>
      <c r="T22" s="39">
        <v>51.454540115594881</v>
      </c>
      <c r="U22" s="39">
        <v>598.51804040408149</v>
      </c>
      <c r="V22" s="40">
        <v>2063.5445905524489</v>
      </c>
      <c r="W22" s="90">
        <v>208.60663028144833</v>
      </c>
      <c r="X22" s="39">
        <v>2.9474599996805191</v>
      </c>
      <c r="Y22" s="39">
        <v>324.90246970367446</v>
      </c>
      <c r="Z22" s="39">
        <v>1.3226399950981145</v>
      </c>
      <c r="AA22" s="39">
        <v>21.2277400817871</v>
      </c>
      <c r="AB22" s="39">
        <v>14.750320060729983</v>
      </c>
      <c r="AC22" s="39">
        <v>0.61394001007080035</v>
      </c>
      <c r="AD22" s="39">
        <v>3.307909996032719</v>
      </c>
      <c r="AE22" s="40">
        <v>577.6791101285221</v>
      </c>
      <c r="AF22" s="90">
        <v>12.339760061264032</v>
      </c>
      <c r="AG22" s="39">
        <v>266.65223961734756</v>
      </c>
      <c r="AH22" s="39">
        <v>240.07832986652846</v>
      </c>
      <c r="AI22" s="40">
        <v>519.07032954514011</v>
      </c>
      <c r="AJ22" s="91">
        <v>4953.4964614581349</v>
      </c>
    </row>
    <row r="23" spans="1:36" x14ac:dyDescent="0.3">
      <c r="A23" s="1" t="s">
        <v>169</v>
      </c>
      <c r="B23" s="61" t="s">
        <v>170</v>
      </c>
      <c r="C23" s="90">
        <v>243.92059998369226</v>
      </c>
      <c r="D23" s="39">
        <v>25.94306987094879</v>
      </c>
      <c r="E23" s="39">
        <v>56.398020045280461</v>
      </c>
      <c r="F23" s="39">
        <v>11.03285004997254</v>
      </c>
      <c r="G23" s="40">
        <v>337.29453994989404</v>
      </c>
      <c r="H23" s="90">
        <v>743.46256755232866</v>
      </c>
      <c r="I23" s="39">
        <v>24.038859977245323</v>
      </c>
      <c r="J23" s="39">
        <v>681.67564965283884</v>
      </c>
      <c r="K23" s="39">
        <v>3.5058599998950957</v>
      </c>
      <c r="L23" s="40">
        <v>1452.682937182308</v>
      </c>
      <c r="M23" s="90">
        <v>895.92045079737932</v>
      </c>
      <c r="N23" s="39">
        <v>2.5147200212478644</v>
      </c>
      <c r="O23" s="39">
        <v>2701.7416484629516</v>
      </c>
      <c r="P23" s="39">
        <v>2.6965200080871599</v>
      </c>
      <c r="Q23" s="40">
        <v>3602.8733392896661</v>
      </c>
      <c r="R23" s="90">
        <v>1740.6538897083408</v>
      </c>
      <c r="S23" s="39">
        <v>36.890689914703358</v>
      </c>
      <c r="T23" s="39">
        <v>51.939509938120899</v>
      </c>
      <c r="U23" s="39">
        <v>2132.2551797417982</v>
      </c>
      <c r="V23" s="40">
        <v>3961.7392693029633</v>
      </c>
      <c r="W23" s="90">
        <v>8333.7878896251314</v>
      </c>
      <c r="X23" s="39">
        <v>15.444109966754915</v>
      </c>
      <c r="Y23" s="39">
        <v>3492.276739279866</v>
      </c>
      <c r="Z23" s="39">
        <v>578.10452975595035</v>
      </c>
      <c r="AA23" s="39">
        <v>3392.4039688126031</v>
      </c>
      <c r="AB23" s="39">
        <v>2390.2581599352352</v>
      </c>
      <c r="AC23" s="39">
        <v>1189.0043911694295</v>
      </c>
      <c r="AD23" s="39">
        <v>460.10259951615336</v>
      </c>
      <c r="AE23" s="40">
        <v>19851.382388061123</v>
      </c>
      <c r="AF23" s="90">
        <v>16.492170013427735</v>
      </c>
      <c r="AG23" s="39">
        <v>404.43564946216367</v>
      </c>
      <c r="AH23" s="39">
        <v>540.77617947928559</v>
      </c>
      <c r="AI23" s="40">
        <v>961.70399895487697</v>
      </c>
      <c r="AJ23" s="91">
        <v>30167.67647274083</v>
      </c>
    </row>
    <row r="24" spans="1:36" x14ac:dyDescent="0.3">
      <c r="A24" s="1" t="s">
        <v>169</v>
      </c>
      <c r="B24" s="61" t="s">
        <v>67</v>
      </c>
      <c r="C24" s="90">
        <v>121.99779116725928</v>
      </c>
      <c r="D24" s="39">
        <v>21.464360070705425</v>
      </c>
      <c r="E24" s="39">
        <v>121.60627014017109</v>
      </c>
      <c r="F24" s="39">
        <v>36.934619904518129</v>
      </c>
      <c r="G24" s="40">
        <v>302.0030412826539</v>
      </c>
      <c r="H24" s="90">
        <v>745.73225870800036</v>
      </c>
      <c r="I24" s="39">
        <v>15.571709921836845</v>
      </c>
      <c r="J24" s="39">
        <v>813.37001764881609</v>
      </c>
      <c r="K24" s="39">
        <v>3.4894599781036382</v>
      </c>
      <c r="L24" s="40">
        <v>1578.163446256757</v>
      </c>
      <c r="M24" s="90">
        <v>1126.0923392221925</v>
      </c>
      <c r="N24" s="39">
        <v>5.6743800210952759</v>
      </c>
      <c r="O24" s="39">
        <v>3279.120939209728</v>
      </c>
      <c r="P24" s="39">
        <v>5.2337900030612978</v>
      </c>
      <c r="Q24" s="40">
        <v>4416.1214484560769</v>
      </c>
      <c r="R24" s="90">
        <v>1525.4819395936736</v>
      </c>
      <c r="S24" s="39">
        <v>10.63154004859925</v>
      </c>
      <c r="T24" s="39">
        <v>82.872430110692932</v>
      </c>
      <c r="U24" s="39">
        <v>854.00403940077103</v>
      </c>
      <c r="V24" s="40">
        <v>2472.9899491537367</v>
      </c>
      <c r="W24" s="90">
        <v>6586.7861107839672</v>
      </c>
      <c r="X24" s="39">
        <v>23.066249985694885</v>
      </c>
      <c r="Y24" s="39">
        <v>3595.901001358272</v>
      </c>
      <c r="Z24" s="39">
        <v>1184.8409396413565</v>
      </c>
      <c r="AA24" s="39">
        <v>2309.5867547788635</v>
      </c>
      <c r="AB24" s="39">
        <v>2080.673398290277</v>
      </c>
      <c r="AC24" s="39">
        <v>389.68892937517148</v>
      </c>
      <c r="AD24" s="39">
        <v>193.54009000873572</v>
      </c>
      <c r="AE24" s="40">
        <v>16364.08347422234</v>
      </c>
      <c r="AF24" s="90">
        <v>8.0471701302528409</v>
      </c>
      <c r="AG24" s="39">
        <v>388.6740695781707</v>
      </c>
      <c r="AH24" s="39">
        <v>591.71536964583311</v>
      </c>
      <c r="AI24" s="40">
        <v>988.43660935425669</v>
      </c>
      <c r="AJ24" s="91">
        <v>26121.797968725819</v>
      </c>
    </row>
    <row r="25" spans="1:36" x14ac:dyDescent="0.3">
      <c r="A25" s="1" t="s">
        <v>68</v>
      </c>
      <c r="B25" s="61" t="s">
        <v>69</v>
      </c>
      <c r="C25" s="90">
        <v>230.22785884475695</v>
      </c>
      <c r="D25" s="39">
        <v>36.240490096092216</v>
      </c>
      <c r="E25" s="39">
        <v>233.19173040223137</v>
      </c>
      <c r="F25" s="39">
        <v>84.70478969073298</v>
      </c>
      <c r="G25" s="40">
        <v>584.36486903381353</v>
      </c>
      <c r="H25" s="90">
        <v>321.73460965961209</v>
      </c>
      <c r="I25" s="39">
        <v>8.1625399856567373</v>
      </c>
      <c r="J25" s="39">
        <v>910.97903093123432</v>
      </c>
      <c r="K25" s="39">
        <v>11.086479982376099</v>
      </c>
      <c r="L25" s="40">
        <v>1251.9626605588794</v>
      </c>
      <c r="M25" s="90">
        <v>1796.6746982554205</v>
      </c>
      <c r="N25" s="39">
        <v>9.42202994155884</v>
      </c>
      <c r="O25" s="39">
        <v>2559.1050693768284</v>
      </c>
      <c r="P25" s="39">
        <v>17.17783995056152</v>
      </c>
      <c r="Q25" s="40">
        <v>4382.3796375243692</v>
      </c>
      <c r="R25" s="90">
        <v>2672.9858992484819</v>
      </c>
      <c r="S25" s="39">
        <v>18.931710082054138</v>
      </c>
      <c r="T25" s="39">
        <v>65.861390040874525</v>
      </c>
      <c r="U25" s="39">
        <v>830.40847985118614</v>
      </c>
      <c r="V25" s="40">
        <v>3588.1874792225967</v>
      </c>
      <c r="W25" s="90">
        <v>1008.8252219564321</v>
      </c>
      <c r="X25" s="39">
        <v>13.051380015373228</v>
      </c>
      <c r="Y25" s="39">
        <v>1407.3154690080601</v>
      </c>
      <c r="Z25" s="39">
        <v>220.86012965345384</v>
      </c>
      <c r="AA25" s="39">
        <v>485.08243909645068</v>
      </c>
      <c r="AB25" s="39">
        <v>427.12578051853222</v>
      </c>
      <c r="AC25" s="39">
        <v>146.60737981724742</v>
      </c>
      <c r="AD25" s="39">
        <v>48.345909881591787</v>
      </c>
      <c r="AE25" s="40">
        <v>3757.2137099471415</v>
      </c>
      <c r="AF25" s="90">
        <v>4.1758599853515621</v>
      </c>
      <c r="AG25" s="39">
        <v>377.04486039364303</v>
      </c>
      <c r="AH25" s="39">
        <v>312.19577008360648</v>
      </c>
      <c r="AI25" s="40">
        <v>693.41649046260113</v>
      </c>
      <c r="AJ25" s="91">
        <v>14257.524846749402</v>
      </c>
    </row>
    <row r="26" spans="1:36" x14ac:dyDescent="0.3">
      <c r="A26" s="1" t="s">
        <v>68</v>
      </c>
      <c r="B26" s="61" t="s">
        <v>70</v>
      </c>
      <c r="C26" s="90">
        <v>203.18863967752461</v>
      </c>
      <c r="D26" s="39">
        <v>49.898130018234248</v>
      </c>
      <c r="E26" s="39">
        <v>79.123920024871779</v>
      </c>
      <c r="F26" s="39">
        <v>17.745229952335364</v>
      </c>
      <c r="G26" s="40">
        <v>349.95591967296599</v>
      </c>
      <c r="H26" s="90">
        <v>432.13018093276031</v>
      </c>
      <c r="I26" s="39">
        <v>21.043459955692281</v>
      </c>
      <c r="J26" s="39">
        <v>889.42974193227178</v>
      </c>
      <c r="K26" s="39">
        <v>11.039099981307986</v>
      </c>
      <c r="L26" s="40">
        <v>1353.6424828020324</v>
      </c>
      <c r="M26" s="90">
        <v>1542.4476399646398</v>
      </c>
      <c r="N26" s="39">
        <v>6.0394099833965313</v>
      </c>
      <c r="O26" s="39">
        <v>2674.8767491959352</v>
      </c>
      <c r="P26" s="39">
        <v>7.1307699756622309</v>
      </c>
      <c r="Q26" s="40">
        <v>4230.4945691196344</v>
      </c>
      <c r="R26" s="90">
        <v>2957.8160506815925</v>
      </c>
      <c r="S26" s="39">
        <v>18.159159981489182</v>
      </c>
      <c r="T26" s="39">
        <v>36.675789927721013</v>
      </c>
      <c r="U26" s="39">
        <v>674.0451794478895</v>
      </c>
      <c r="V26" s="40">
        <v>3686.6961800386921</v>
      </c>
      <c r="W26" s="90">
        <v>2198.1227727036189</v>
      </c>
      <c r="X26" s="39">
        <v>36.770180046319972</v>
      </c>
      <c r="Y26" s="39">
        <v>1536.8555709197515</v>
      </c>
      <c r="Z26" s="39">
        <v>183.11604007005684</v>
      </c>
      <c r="AA26" s="39">
        <v>504.52547976875337</v>
      </c>
      <c r="AB26" s="39">
        <v>456.10899979376762</v>
      </c>
      <c r="AC26" s="39">
        <v>223.11091968846324</v>
      </c>
      <c r="AD26" s="39">
        <v>74.545560054063813</v>
      </c>
      <c r="AE26" s="40">
        <v>5213.1555230447957</v>
      </c>
      <c r="AF26" s="90">
        <v>15.597179935455321</v>
      </c>
      <c r="AG26" s="39">
        <v>444.60153918349772</v>
      </c>
      <c r="AH26" s="39">
        <v>315.42816005021336</v>
      </c>
      <c r="AI26" s="40">
        <v>775.62687916916639</v>
      </c>
      <c r="AJ26" s="91">
        <v>15609.571553847285</v>
      </c>
    </row>
    <row r="27" spans="1:36" x14ac:dyDescent="0.3">
      <c r="A27" s="1" t="s">
        <v>68</v>
      </c>
      <c r="B27" s="61" t="s">
        <v>71</v>
      </c>
      <c r="C27" s="90">
        <v>30.894590019226037</v>
      </c>
      <c r="D27" s="39">
        <v>3.9498200178146385</v>
      </c>
      <c r="E27" s="39">
        <v>0</v>
      </c>
      <c r="F27" s="39">
        <v>0</v>
      </c>
      <c r="G27" s="40">
        <v>34.844410037040674</v>
      </c>
      <c r="H27" s="90">
        <v>493.31409897995019</v>
      </c>
      <c r="I27" s="39">
        <v>8.6394100098609901</v>
      </c>
      <c r="J27" s="39">
        <v>438.36232018852206</v>
      </c>
      <c r="K27" s="39">
        <v>2.2957999973297123</v>
      </c>
      <c r="L27" s="40">
        <v>942.61162917566287</v>
      </c>
      <c r="M27" s="90">
        <v>589.67310972642906</v>
      </c>
      <c r="N27" s="39">
        <v>0.65376000595092743</v>
      </c>
      <c r="O27" s="39">
        <v>1288.0629508376119</v>
      </c>
      <c r="P27" s="39">
        <v>23.997720045089729</v>
      </c>
      <c r="Q27" s="40">
        <v>1902.3875406150817</v>
      </c>
      <c r="R27" s="90">
        <v>927.9577001359462</v>
      </c>
      <c r="S27" s="39">
        <v>6.3619199924468948</v>
      </c>
      <c r="T27" s="39">
        <v>13.129260012388233</v>
      </c>
      <c r="U27" s="39">
        <v>312.60661990582935</v>
      </c>
      <c r="V27" s="40">
        <v>1260.0555000466106</v>
      </c>
      <c r="W27" s="90">
        <v>2880.3751486390852</v>
      </c>
      <c r="X27" s="39">
        <v>11.751959979295732</v>
      </c>
      <c r="Y27" s="39">
        <v>905.36237108063722</v>
      </c>
      <c r="Z27" s="39">
        <v>196.77501932668702</v>
      </c>
      <c r="AA27" s="39">
        <v>565.68429964423183</v>
      </c>
      <c r="AB27" s="39">
        <v>426.5790593762398</v>
      </c>
      <c r="AC27" s="39">
        <v>154.76625959873206</v>
      </c>
      <c r="AD27" s="39">
        <v>88.842909860610916</v>
      </c>
      <c r="AE27" s="40">
        <v>5230.1370275055197</v>
      </c>
      <c r="AF27" s="90">
        <v>4.8729999542236301E-2</v>
      </c>
      <c r="AG27" s="39">
        <v>100.63762024235716</v>
      </c>
      <c r="AH27" s="39">
        <v>200.64195008897789</v>
      </c>
      <c r="AI27" s="40">
        <v>301.32830033087725</v>
      </c>
      <c r="AJ27" s="91">
        <v>9671.3644077107911</v>
      </c>
    </row>
    <row r="28" spans="1:36" x14ac:dyDescent="0.3">
      <c r="A28" s="1" t="s">
        <v>68</v>
      </c>
      <c r="B28" s="61" t="s">
        <v>72</v>
      </c>
      <c r="C28" s="90">
        <v>222.65359027385711</v>
      </c>
      <c r="D28" s="39">
        <v>45.64113004326822</v>
      </c>
      <c r="E28" s="39">
        <v>19.272040149688728</v>
      </c>
      <c r="F28" s="39">
        <v>5.94485999107361</v>
      </c>
      <c r="G28" s="40">
        <v>293.51162045788766</v>
      </c>
      <c r="H28" s="90">
        <v>398.61063987636578</v>
      </c>
      <c r="I28" s="39">
        <v>10.527879985332481</v>
      </c>
      <c r="J28" s="39">
        <v>745.306850775003</v>
      </c>
      <c r="K28" s="39">
        <v>5.1839599752426162</v>
      </c>
      <c r="L28" s="40">
        <v>1159.6293306119439</v>
      </c>
      <c r="M28" s="90">
        <v>1462.0816691849234</v>
      </c>
      <c r="N28" s="39">
        <v>5.6019000034332285</v>
      </c>
      <c r="O28" s="39">
        <v>2425.8784794725161</v>
      </c>
      <c r="P28" s="39">
        <v>9.8937100582122799</v>
      </c>
      <c r="Q28" s="40">
        <v>3903.4557587190852</v>
      </c>
      <c r="R28" s="90">
        <v>3076.1474597274037</v>
      </c>
      <c r="S28" s="39">
        <v>8.1399400014877301</v>
      </c>
      <c r="T28" s="39">
        <v>38.337739992380122</v>
      </c>
      <c r="U28" s="39">
        <v>821.04131954175125</v>
      </c>
      <c r="V28" s="40">
        <v>3943.6664592630232</v>
      </c>
      <c r="W28" s="90">
        <v>722.9825112979413</v>
      </c>
      <c r="X28" s="39">
        <v>11.969620038390156</v>
      </c>
      <c r="Y28" s="39">
        <v>1426.2023600753544</v>
      </c>
      <c r="Z28" s="39">
        <v>140.185370589614</v>
      </c>
      <c r="AA28" s="39">
        <v>191.51111026346689</v>
      </c>
      <c r="AB28" s="39">
        <v>160.33528014039993</v>
      </c>
      <c r="AC28" s="39">
        <v>54.957299929141996</v>
      </c>
      <c r="AD28" s="39">
        <v>9.3094898757934583</v>
      </c>
      <c r="AE28" s="40">
        <v>2717.4530422101025</v>
      </c>
      <c r="AF28" s="90">
        <v>3.3939300117492648</v>
      </c>
      <c r="AG28" s="39">
        <v>375.38008982753752</v>
      </c>
      <c r="AH28" s="39">
        <v>290.13708053821324</v>
      </c>
      <c r="AI28" s="40">
        <v>668.91110037750002</v>
      </c>
      <c r="AJ28" s="91">
        <v>12686.627311639542</v>
      </c>
    </row>
    <row r="29" spans="1:36" x14ac:dyDescent="0.3">
      <c r="A29" s="1" t="s">
        <v>68</v>
      </c>
      <c r="B29" s="61" t="s">
        <v>73</v>
      </c>
      <c r="C29" s="90">
        <v>199.27485018301007</v>
      </c>
      <c r="D29" s="39">
        <v>62.155400151252749</v>
      </c>
      <c r="E29" s="39">
        <v>20.236699843883503</v>
      </c>
      <c r="F29" s="39">
        <v>2.8536399974823019</v>
      </c>
      <c r="G29" s="40">
        <v>284.52059017562863</v>
      </c>
      <c r="H29" s="90">
        <v>276.95904969072336</v>
      </c>
      <c r="I29" s="39">
        <v>18.79910007572175</v>
      </c>
      <c r="J29" s="39">
        <v>597.25037913334393</v>
      </c>
      <c r="K29" s="39">
        <v>7.9757900195121776</v>
      </c>
      <c r="L29" s="40">
        <v>900.98431891930124</v>
      </c>
      <c r="M29" s="90">
        <v>962.6234008378982</v>
      </c>
      <c r="N29" s="39">
        <v>5.5511300001144441</v>
      </c>
      <c r="O29" s="39">
        <v>1719.640511608183</v>
      </c>
      <c r="P29" s="39">
        <v>2.3552099847793571</v>
      </c>
      <c r="Q29" s="40">
        <v>2690.1702524309749</v>
      </c>
      <c r="R29" s="90">
        <v>2330.2079694296121</v>
      </c>
      <c r="S29" s="39">
        <v>26.612279899597159</v>
      </c>
      <c r="T29" s="39">
        <v>297.6423599011307</v>
      </c>
      <c r="U29" s="39">
        <v>734.17299053120655</v>
      </c>
      <c r="V29" s="40">
        <v>3388.6355997615465</v>
      </c>
      <c r="W29" s="90">
        <v>116.57205074870573</v>
      </c>
      <c r="X29" s="39">
        <v>11.945579978644849</v>
      </c>
      <c r="Y29" s="39">
        <v>875.88703042852876</v>
      </c>
      <c r="Z29" s="39">
        <v>162.85491071534162</v>
      </c>
      <c r="AA29" s="39">
        <v>186.27834055161466</v>
      </c>
      <c r="AB29" s="39">
        <v>184.27151972126953</v>
      </c>
      <c r="AC29" s="39">
        <v>78.354959884405162</v>
      </c>
      <c r="AD29" s="39">
        <v>24.102290048599258</v>
      </c>
      <c r="AE29" s="40">
        <v>1640.2666820771096</v>
      </c>
      <c r="AF29" s="90">
        <v>18.690999887943274</v>
      </c>
      <c r="AG29" s="39">
        <v>489.90734047424797</v>
      </c>
      <c r="AH29" s="39">
        <v>418.72248042857677</v>
      </c>
      <c r="AI29" s="40">
        <v>927.32082079076804</v>
      </c>
      <c r="AJ29" s="91">
        <v>9831.8982641553284</v>
      </c>
    </row>
    <row r="30" spans="1:36" x14ac:dyDescent="0.3">
      <c r="A30" s="1" t="s">
        <v>68</v>
      </c>
      <c r="B30" s="61" t="s">
        <v>74</v>
      </c>
      <c r="C30" s="90">
        <v>174.02489962005617</v>
      </c>
      <c r="D30" s="39">
        <v>25.784490013122554</v>
      </c>
      <c r="E30" s="39">
        <v>99.334540294170424</v>
      </c>
      <c r="F30" s="39">
        <v>47.252360063076068</v>
      </c>
      <c r="G30" s="40">
        <v>346.39628999042526</v>
      </c>
      <c r="H30" s="90">
        <v>259.60743980270632</v>
      </c>
      <c r="I30" s="39">
        <v>25.709550033569347</v>
      </c>
      <c r="J30" s="39">
        <v>1177.1182603644131</v>
      </c>
      <c r="K30" s="39">
        <v>6.6130199947357191</v>
      </c>
      <c r="L30" s="40">
        <v>1469.0482701954245</v>
      </c>
      <c r="M30" s="90">
        <v>1040.0675203351375</v>
      </c>
      <c r="N30" s="39">
        <v>3.1592800016403189</v>
      </c>
      <c r="O30" s="39">
        <v>2535.7468898563434</v>
      </c>
      <c r="P30" s="39">
        <v>3.1459600162506094</v>
      </c>
      <c r="Q30" s="40">
        <v>3582.1196502093717</v>
      </c>
      <c r="R30" s="90">
        <v>2660.6342380649739</v>
      </c>
      <c r="S30" s="39">
        <v>4.355669981956483</v>
      </c>
      <c r="T30" s="39">
        <v>60.806650052666669</v>
      </c>
      <c r="U30" s="39">
        <v>913.13528994882006</v>
      </c>
      <c r="V30" s="40">
        <v>3638.9318480484171</v>
      </c>
      <c r="W30" s="90">
        <v>253.57554973529648</v>
      </c>
      <c r="X30" s="39">
        <v>5.2866600123643863</v>
      </c>
      <c r="Y30" s="39">
        <v>416.22338990259198</v>
      </c>
      <c r="Z30" s="39">
        <v>194.74350003385547</v>
      </c>
      <c r="AA30" s="39">
        <v>249.84262080395214</v>
      </c>
      <c r="AB30" s="39">
        <v>356.591989995718</v>
      </c>
      <c r="AC30" s="39">
        <v>298.23874982741478</v>
      </c>
      <c r="AD30" s="39">
        <v>68.292040116786964</v>
      </c>
      <c r="AE30" s="40">
        <v>1842.79450042798</v>
      </c>
      <c r="AF30" s="90">
        <v>1.588809997558591</v>
      </c>
      <c r="AG30" s="39">
        <v>628.62671077144148</v>
      </c>
      <c r="AH30" s="39">
        <v>363.69937030955754</v>
      </c>
      <c r="AI30" s="40">
        <v>993.9148910785575</v>
      </c>
      <c r="AJ30" s="91">
        <v>11873.205449950176</v>
      </c>
    </row>
    <row r="31" spans="1:36" x14ac:dyDescent="0.3">
      <c r="A31" s="1" t="s">
        <v>68</v>
      </c>
      <c r="B31" s="61" t="s">
        <v>75</v>
      </c>
      <c r="C31" s="90">
        <v>61.456720405578615</v>
      </c>
      <c r="D31" s="39">
        <v>11.94123005485535</v>
      </c>
      <c r="E31" s="39">
        <v>58.668880125045781</v>
      </c>
      <c r="F31" s="39">
        <v>13.084300073623661</v>
      </c>
      <c r="G31" s="40">
        <v>145.15113065910342</v>
      </c>
      <c r="H31" s="90">
        <v>122.14971013522147</v>
      </c>
      <c r="I31" s="39">
        <v>5.0269899787902821</v>
      </c>
      <c r="J31" s="39">
        <v>366.17218976140038</v>
      </c>
      <c r="K31" s="39">
        <v>7.9388999824523889</v>
      </c>
      <c r="L31" s="40">
        <v>501.28778985786448</v>
      </c>
      <c r="M31" s="90">
        <v>842.73163006877849</v>
      </c>
      <c r="N31" s="39">
        <v>4.1236000156402559</v>
      </c>
      <c r="O31" s="39">
        <v>1412.1601527419105</v>
      </c>
      <c r="P31" s="39">
        <v>17.356860084533704</v>
      </c>
      <c r="Q31" s="40">
        <v>2276.372242910863</v>
      </c>
      <c r="R31" s="90">
        <v>966.36973067820077</v>
      </c>
      <c r="S31" s="39">
        <v>0.56363999938964859</v>
      </c>
      <c r="T31" s="39">
        <v>11.724059991061695</v>
      </c>
      <c r="U31" s="39">
        <v>264.32526007294661</v>
      </c>
      <c r="V31" s="40">
        <v>1242.9826907415988</v>
      </c>
      <c r="W31" s="90">
        <v>41.279349874019623</v>
      </c>
      <c r="X31" s="39">
        <v>3.1888500213623039</v>
      </c>
      <c r="Y31" s="39">
        <v>525.08928096389809</v>
      </c>
      <c r="Z31" s="39">
        <v>111.59183015871041</v>
      </c>
      <c r="AA31" s="39">
        <v>140.70279024457926</v>
      </c>
      <c r="AB31" s="39">
        <v>196.52145011568084</v>
      </c>
      <c r="AC31" s="39">
        <v>76.507200230598428</v>
      </c>
      <c r="AD31" s="39">
        <v>0.78468000793456993</v>
      </c>
      <c r="AE31" s="40">
        <v>1095.6654316167837</v>
      </c>
      <c r="AF31" s="90">
        <v>1.8844500579834011</v>
      </c>
      <c r="AG31" s="39">
        <v>68.293359746933007</v>
      </c>
      <c r="AH31" s="39">
        <v>52.170769931674016</v>
      </c>
      <c r="AI31" s="40">
        <v>122.34857973659042</v>
      </c>
      <c r="AJ31" s="91">
        <v>5383.8078655228037</v>
      </c>
    </row>
    <row r="32" spans="1:36" x14ac:dyDescent="0.3">
      <c r="A32" s="1" t="s">
        <v>76</v>
      </c>
      <c r="B32" s="61" t="s">
        <v>77</v>
      </c>
      <c r="C32" s="90">
        <v>315.79279865789425</v>
      </c>
      <c r="D32" s="39">
        <v>36.773109946250919</v>
      </c>
      <c r="E32" s="39">
        <v>37.3533298459053</v>
      </c>
      <c r="F32" s="39">
        <v>14.090030017852781</v>
      </c>
      <c r="G32" s="40">
        <v>404.00926846790327</v>
      </c>
      <c r="H32" s="90">
        <v>633.11208044612385</v>
      </c>
      <c r="I32" s="39">
        <v>17.882450023651121</v>
      </c>
      <c r="J32" s="39">
        <v>1122.0490187616351</v>
      </c>
      <c r="K32" s="39">
        <v>5.8664900135993951</v>
      </c>
      <c r="L32" s="40">
        <v>1778.9100392450093</v>
      </c>
      <c r="M32" s="90">
        <v>1372.079521069169</v>
      </c>
      <c r="N32" s="39">
        <v>3.4448300108909602</v>
      </c>
      <c r="O32" s="39">
        <v>2459.0271396394651</v>
      </c>
      <c r="P32" s="39">
        <v>0.6087700119018552</v>
      </c>
      <c r="Q32" s="40">
        <v>3835.1602607314267</v>
      </c>
      <c r="R32" s="90">
        <v>2290.2138002567322</v>
      </c>
      <c r="S32" s="39">
        <v>14.038110091209409</v>
      </c>
      <c r="T32" s="39">
        <v>54.868690027356138</v>
      </c>
      <c r="U32" s="39">
        <v>922.98641016417707</v>
      </c>
      <c r="V32" s="40">
        <v>3282.1070105394747</v>
      </c>
      <c r="W32" s="90">
        <v>3647.8452101904745</v>
      </c>
      <c r="X32" s="39">
        <v>8.8801799821257639</v>
      </c>
      <c r="Y32" s="39">
        <v>2337.8211103084082</v>
      </c>
      <c r="Z32" s="39">
        <v>393.67738040089637</v>
      </c>
      <c r="AA32" s="39">
        <v>1334.327801544905</v>
      </c>
      <c r="AB32" s="39">
        <v>2235.8058432962885</v>
      </c>
      <c r="AC32" s="39">
        <v>483.73255015659345</v>
      </c>
      <c r="AD32" s="39">
        <v>237.35274068784713</v>
      </c>
      <c r="AE32" s="40">
        <v>10679.44281656754</v>
      </c>
      <c r="AF32" s="90">
        <v>15.577519990921024</v>
      </c>
      <c r="AG32" s="39">
        <v>383.63193934473406</v>
      </c>
      <c r="AH32" s="39">
        <v>198.53206006643182</v>
      </c>
      <c r="AI32" s="40">
        <v>597.74151940208685</v>
      </c>
      <c r="AJ32" s="91">
        <v>20577.370914953441</v>
      </c>
    </row>
    <row r="33" spans="1:36" x14ac:dyDescent="0.3">
      <c r="A33" s="1" t="s">
        <v>76</v>
      </c>
      <c r="B33" s="61" t="s">
        <v>78</v>
      </c>
      <c r="C33" s="90">
        <v>68.324199429512021</v>
      </c>
      <c r="D33" s="39">
        <v>17.148150118350991</v>
      </c>
      <c r="E33" s="39">
        <v>0</v>
      </c>
      <c r="F33" s="39">
        <v>0</v>
      </c>
      <c r="G33" s="40">
        <v>85.472349547863018</v>
      </c>
      <c r="H33" s="90">
        <v>108.9992499194145</v>
      </c>
      <c r="I33" s="39">
        <v>0.2130199995040894</v>
      </c>
      <c r="J33" s="39">
        <v>136.50196006512641</v>
      </c>
      <c r="K33" s="39">
        <v>0.11756000137329101</v>
      </c>
      <c r="L33" s="40">
        <v>245.83178998541828</v>
      </c>
      <c r="M33" s="90">
        <v>111.5529198026657</v>
      </c>
      <c r="N33" s="39">
        <v>0.66055000019073384</v>
      </c>
      <c r="O33" s="39">
        <v>392.76195013451581</v>
      </c>
      <c r="P33" s="39">
        <v>0.37298001098632799</v>
      </c>
      <c r="Q33" s="40">
        <v>505.34839994835858</v>
      </c>
      <c r="R33" s="90">
        <v>508.62664953613273</v>
      </c>
      <c r="S33" s="39">
        <v>3.22732002639771</v>
      </c>
      <c r="T33" s="39">
        <v>20.209419969558731</v>
      </c>
      <c r="U33" s="39">
        <v>198.41966990470894</v>
      </c>
      <c r="V33" s="40">
        <v>730.48305943679816</v>
      </c>
      <c r="W33" s="90">
        <v>193.58377025194466</v>
      </c>
      <c r="X33" s="39">
        <v>3.7981200079917876</v>
      </c>
      <c r="Y33" s="39">
        <v>294.10149935483952</v>
      </c>
      <c r="Z33" s="39">
        <v>81.507960273265795</v>
      </c>
      <c r="AA33" s="39">
        <v>175.33546998620034</v>
      </c>
      <c r="AB33" s="39">
        <v>160.62795006752003</v>
      </c>
      <c r="AC33" s="39">
        <v>56.370029832124686</v>
      </c>
      <c r="AD33" s="39">
        <v>21.585079794883722</v>
      </c>
      <c r="AE33" s="40">
        <v>986.90987956877063</v>
      </c>
      <c r="AF33" s="90">
        <v>0</v>
      </c>
      <c r="AG33" s="39">
        <v>77.25814016747475</v>
      </c>
      <c r="AH33" s="39">
        <v>59.987310000658027</v>
      </c>
      <c r="AI33" s="40">
        <v>137.24545016813278</v>
      </c>
      <c r="AJ33" s="91">
        <v>2691.2909286553413</v>
      </c>
    </row>
    <row r="34" spans="1:36" x14ac:dyDescent="0.3">
      <c r="A34" s="1" t="s">
        <v>76</v>
      </c>
      <c r="B34" s="61" t="s">
        <v>79</v>
      </c>
      <c r="C34" s="90">
        <v>67.107610128402683</v>
      </c>
      <c r="D34" s="39">
        <v>30.76377995491027</v>
      </c>
      <c r="E34" s="39">
        <v>32.080719999313345</v>
      </c>
      <c r="F34" s="39">
        <v>10.25172002983094</v>
      </c>
      <c r="G34" s="40">
        <v>140.20383011245724</v>
      </c>
      <c r="H34" s="90">
        <v>78.847170048117704</v>
      </c>
      <c r="I34" s="39">
        <v>3.8914499821662925</v>
      </c>
      <c r="J34" s="39">
        <v>109.8052398433686</v>
      </c>
      <c r="K34" s="39">
        <v>0</v>
      </c>
      <c r="L34" s="40">
        <v>192.54385987365259</v>
      </c>
      <c r="M34" s="90">
        <v>135.33722005391121</v>
      </c>
      <c r="N34" s="39">
        <v>8.7290000915527299E-2</v>
      </c>
      <c r="O34" s="39">
        <v>416.47014961522808</v>
      </c>
      <c r="P34" s="39">
        <v>0.87605001068115185</v>
      </c>
      <c r="Q34" s="40">
        <v>552.77070968073599</v>
      </c>
      <c r="R34" s="90">
        <v>231.22129998302492</v>
      </c>
      <c r="S34" s="39">
        <v>1.2064100036621093</v>
      </c>
      <c r="T34" s="39">
        <v>36.771399986356457</v>
      </c>
      <c r="U34" s="39">
        <v>277.03430018210446</v>
      </c>
      <c r="V34" s="40">
        <v>546.23341015514802</v>
      </c>
      <c r="W34" s="90">
        <v>332.00649000167863</v>
      </c>
      <c r="X34" s="39">
        <v>29.972119996219892</v>
      </c>
      <c r="Y34" s="39">
        <v>79.472730018854222</v>
      </c>
      <c r="Z34" s="39">
        <v>69.285770071029731</v>
      </c>
      <c r="AA34" s="39">
        <v>320.21447971749257</v>
      </c>
      <c r="AB34" s="39">
        <v>134.2971202583314</v>
      </c>
      <c r="AC34" s="39">
        <v>50.45810002708437</v>
      </c>
      <c r="AD34" s="39">
        <v>26.490450085639953</v>
      </c>
      <c r="AE34" s="40">
        <v>1042.1972601763307</v>
      </c>
      <c r="AF34" s="90">
        <v>1.233530014038088</v>
      </c>
      <c r="AG34" s="39">
        <v>28.244170251131056</v>
      </c>
      <c r="AH34" s="39">
        <v>93.789519868671917</v>
      </c>
      <c r="AI34" s="40">
        <v>123.26722013384106</v>
      </c>
      <c r="AJ34" s="91">
        <v>2597.2162901321658</v>
      </c>
    </row>
    <row r="35" spans="1:36" x14ac:dyDescent="0.3">
      <c r="A35" s="1" t="s">
        <v>76</v>
      </c>
      <c r="B35" s="61" t="s">
        <v>80</v>
      </c>
      <c r="C35" s="90">
        <v>61.20099024772643</v>
      </c>
      <c r="D35" s="39">
        <v>19.393779912710201</v>
      </c>
      <c r="E35" s="39">
        <v>6.9952700500488305</v>
      </c>
      <c r="F35" s="39">
        <v>2.6486200332641641</v>
      </c>
      <c r="G35" s="40">
        <v>90.238660243749635</v>
      </c>
      <c r="H35" s="90">
        <v>209.49077064788341</v>
      </c>
      <c r="I35" s="39">
        <v>10.49272999763488</v>
      </c>
      <c r="J35" s="39">
        <v>497.10961988902085</v>
      </c>
      <c r="K35" s="39">
        <v>4.0815999784469605</v>
      </c>
      <c r="L35" s="40">
        <v>721.17472051298614</v>
      </c>
      <c r="M35" s="90">
        <v>534.26680074787134</v>
      </c>
      <c r="N35" s="39">
        <v>3.4210400147438063</v>
      </c>
      <c r="O35" s="39">
        <v>1626.1351986045836</v>
      </c>
      <c r="P35" s="39">
        <v>0.76347998905181957</v>
      </c>
      <c r="Q35" s="40">
        <v>2164.5865193562508</v>
      </c>
      <c r="R35" s="90">
        <v>1149.1641100668894</v>
      </c>
      <c r="S35" s="39">
        <v>8.7244200239181531</v>
      </c>
      <c r="T35" s="39">
        <v>24.347349975109097</v>
      </c>
      <c r="U35" s="39">
        <v>333.97724097716781</v>
      </c>
      <c r="V35" s="40">
        <v>1516.2131210430846</v>
      </c>
      <c r="W35" s="90">
        <v>1288.5426504429586</v>
      </c>
      <c r="X35" s="39">
        <v>3.9491099888086345</v>
      </c>
      <c r="Y35" s="39">
        <v>1275.2625096604816</v>
      </c>
      <c r="Z35" s="39">
        <v>94.538120236873695</v>
      </c>
      <c r="AA35" s="39">
        <v>433.45526985430712</v>
      </c>
      <c r="AB35" s="39">
        <v>529.76800945341608</v>
      </c>
      <c r="AC35" s="39">
        <v>190.35976027703285</v>
      </c>
      <c r="AD35" s="39">
        <v>27.232810035705583</v>
      </c>
      <c r="AE35" s="40">
        <v>3843.1082399495835</v>
      </c>
      <c r="AF35" s="90">
        <v>0.86501999664306617</v>
      </c>
      <c r="AG35" s="39">
        <v>165.35705997920027</v>
      </c>
      <c r="AH35" s="39">
        <v>69.263500185430061</v>
      </c>
      <c r="AI35" s="40">
        <v>235.48558016127339</v>
      </c>
      <c r="AJ35" s="91">
        <v>8570.806841266929</v>
      </c>
    </row>
    <row r="36" spans="1:36" x14ac:dyDescent="0.3">
      <c r="A36" s="1" t="s">
        <v>81</v>
      </c>
      <c r="B36" s="61" t="s">
        <v>82</v>
      </c>
      <c r="C36" s="90">
        <v>121.48690987873077</v>
      </c>
      <c r="D36" s="39">
        <v>22.429150048255917</v>
      </c>
      <c r="E36" s="39">
        <v>14.882190039396287</v>
      </c>
      <c r="F36" s="39">
        <v>4.482500017642975</v>
      </c>
      <c r="G36" s="40">
        <v>163.28074998402593</v>
      </c>
      <c r="H36" s="90">
        <v>117.73975015807154</v>
      </c>
      <c r="I36" s="39">
        <v>4.0590899934768645</v>
      </c>
      <c r="J36" s="39">
        <v>616.93629882526409</v>
      </c>
      <c r="K36" s="39">
        <v>0.95522000217437819</v>
      </c>
      <c r="L36" s="40">
        <v>739.69035897898698</v>
      </c>
      <c r="M36" s="90">
        <v>543.21599030852303</v>
      </c>
      <c r="N36" s="39">
        <v>6.5940000534057699E-2</v>
      </c>
      <c r="O36" s="39">
        <v>509.52007002019855</v>
      </c>
      <c r="P36" s="39">
        <v>2.161460052490237</v>
      </c>
      <c r="Q36" s="40">
        <v>1054.9634603817458</v>
      </c>
      <c r="R36" s="90">
        <v>602.79340931451304</v>
      </c>
      <c r="S36" s="39">
        <v>3.3882100129127473</v>
      </c>
      <c r="T36" s="39">
        <v>54.419930115997829</v>
      </c>
      <c r="U36" s="39">
        <v>296.49263951861866</v>
      </c>
      <c r="V36" s="40">
        <v>957.09418896204238</v>
      </c>
      <c r="W36" s="90">
        <v>974.95031070837376</v>
      </c>
      <c r="X36" s="39">
        <v>13.323759988069543</v>
      </c>
      <c r="Y36" s="39">
        <v>952.45622917771345</v>
      </c>
      <c r="Z36" s="39">
        <v>43.78224017429352</v>
      </c>
      <c r="AA36" s="39">
        <v>185.90246893072128</v>
      </c>
      <c r="AB36" s="39">
        <v>176.3532087814809</v>
      </c>
      <c r="AC36" s="39">
        <v>35.326749823570246</v>
      </c>
      <c r="AD36" s="39">
        <v>16.955970207214357</v>
      </c>
      <c r="AE36" s="40">
        <v>2399.0509377914368</v>
      </c>
      <c r="AF36" s="90">
        <v>0.40965999603271402</v>
      </c>
      <c r="AG36" s="39">
        <v>29.486580019950896</v>
      </c>
      <c r="AH36" s="39">
        <v>65.440410059690493</v>
      </c>
      <c r="AI36" s="40">
        <v>95.3366500756741</v>
      </c>
      <c r="AJ36" s="91">
        <v>5409.4163461739117</v>
      </c>
    </row>
    <row r="37" spans="1:36" x14ac:dyDescent="0.3">
      <c r="A37" s="1" t="s">
        <v>81</v>
      </c>
      <c r="B37" s="61" t="s">
        <v>83</v>
      </c>
      <c r="C37" s="90">
        <v>208.74699971294396</v>
      </c>
      <c r="D37" s="39">
        <v>28.058190037727346</v>
      </c>
      <c r="E37" s="39">
        <v>26.178519955158233</v>
      </c>
      <c r="F37" s="39">
        <v>7.2964899730682404</v>
      </c>
      <c r="G37" s="40">
        <v>270.28019967889776</v>
      </c>
      <c r="H37" s="90">
        <v>183.94240961956979</v>
      </c>
      <c r="I37" s="39">
        <v>2.0297500095367438</v>
      </c>
      <c r="J37" s="39">
        <v>677.08230817842525</v>
      </c>
      <c r="K37" s="39">
        <v>4.1012399959564183</v>
      </c>
      <c r="L37" s="40">
        <v>867.15570780348821</v>
      </c>
      <c r="M37" s="90">
        <v>542.62887945556645</v>
      </c>
      <c r="N37" s="39">
        <v>1.4138999929428102</v>
      </c>
      <c r="O37" s="39">
        <v>663.85691956663118</v>
      </c>
      <c r="P37" s="39">
        <v>0.95019997596740735</v>
      </c>
      <c r="Q37" s="40">
        <v>1208.8498989911079</v>
      </c>
      <c r="R37" s="90">
        <v>992.73302008734504</v>
      </c>
      <c r="S37" s="39">
        <v>4.0509099521636953</v>
      </c>
      <c r="T37" s="39">
        <v>68.982870052278059</v>
      </c>
      <c r="U37" s="39">
        <v>395.37179993534079</v>
      </c>
      <c r="V37" s="40">
        <v>1461.1386000271275</v>
      </c>
      <c r="W37" s="90">
        <v>1560.025968119741</v>
      </c>
      <c r="X37" s="39">
        <v>11.3947700123787</v>
      </c>
      <c r="Y37" s="39">
        <v>832.72902979464823</v>
      </c>
      <c r="Z37" s="39">
        <v>105.54062969255443</v>
      </c>
      <c r="AA37" s="39">
        <v>409.30340047550186</v>
      </c>
      <c r="AB37" s="39">
        <v>527.39008031010655</v>
      </c>
      <c r="AC37" s="39">
        <v>190.72792955017098</v>
      </c>
      <c r="AD37" s="39">
        <v>20.264750083923342</v>
      </c>
      <c r="AE37" s="40">
        <v>3657.376558039025</v>
      </c>
      <c r="AF37" s="90">
        <v>0</v>
      </c>
      <c r="AG37" s="39">
        <v>85.256289855480162</v>
      </c>
      <c r="AH37" s="39">
        <v>115.96048017978677</v>
      </c>
      <c r="AI37" s="40">
        <v>201.21677003526693</v>
      </c>
      <c r="AJ37" s="91">
        <v>7666.0177345749134</v>
      </c>
    </row>
    <row r="38" spans="1:36" x14ac:dyDescent="0.3">
      <c r="A38" s="1" t="s">
        <v>81</v>
      </c>
      <c r="B38" s="61" t="s">
        <v>84</v>
      </c>
      <c r="C38" s="90">
        <v>287.02465015888203</v>
      </c>
      <c r="D38" s="39">
        <v>48.230180075407013</v>
      </c>
      <c r="E38" s="39">
        <v>15.487489934921264</v>
      </c>
      <c r="F38" s="39">
        <v>4.9075000000000042</v>
      </c>
      <c r="G38" s="40">
        <v>355.64982016921033</v>
      </c>
      <c r="H38" s="90">
        <v>284.7925308227538</v>
      </c>
      <c r="I38" s="39">
        <v>5.7030599665641803</v>
      </c>
      <c r="J38" s="39">
        <v>806.04791172146815</v>
      </c>
      <c r="K38" s="39">
        <v>0.87472000694274865</v>
      </c>
      <c r="L38" s="40">
        <v>1097.4182225177287</v>
      </c>
      <c r="M38" s="90">
        <v>1042.275897526622</v>
      </c>
      <c r="N38" s="39">
        <v>2.201919990539551</v>
      </c>
      <c r="O38" s="39">
        <v>1323.0699001300341</v>
      </c>
      <c r="P38" s="39">
        <v>1.3477999970912942</v>
      </c>
      <c r="Q38" s="40">
        <v>2368.8955176442873</v>
      </c>
      <c r="R38" s="90">
        <v>1165.4768812080631</v>
      </c>
      <c r="S38" s="39">
        <v>14.489109985828398</v>
      </c>
      <c r="T38" s="39">
        <v>259.97879007464672</v>
      </c>
      <c r="U38" s="39">
        <v>681.74492972874714</v>
      </c>
      <c r="V38" s="40">
        <v>2121.6897109972851</v>
      </c>
      <c r="W38" s="90">
        <v>2673.8489499216084</v>
      </c>
      <c r="X38" s="39">
        <v>117.8217602297067</v>
      </c>
      <c r="Y38" s="39">
        <v>951.92918033587989</v>
      </c>
      <c r="Z38" s="39">
        <v>26.236480165481563</v>
      </c>
      <c r="AA38" s="39">
        <v>83.458219958305335</v>
      </c>
      <c r="AB38" s="39">
        <v>135.52414049148561</v>
      </c>
      <c r="AC38" s="39">
        <v>26.565650047779087</v>
      </c>
      <c r="AD38" s="39">
        <v>4.8583199691772396</v>
      </c>
      <c r="AE38" s="40">
        <v>4020.2427011194231</v>
      </c>
      <c r="AF38" s="90">
        <v>1.0118200302124021</v>
      </c>
      <c r="AG38" s="39">
        <v>47.79438992595675</v>
      </c>
      <c r="AH38" s="39">
        <v>335.32670012816811</v>
      </c>
      <c r="AI38" s="40">
        <v>384.13291008433725</v>
      </c>
      <c r="AJ38" s="91">
        <v>10348.028882532271</v>
      </c>
    </row>
    <row r="39" spans="1:36" x14ac:dyDescent="0.3">
      <c r="A39" s="1" t="s">
        <v>81</v>
      </c>
      <c r="B39" s="61" t="s">
        <v>85</v>
      </c>
      <c r="C39" s="90">
        <v>134.05745010375969</v>
      </c>
      <c r="D39" s="39">
        <v>23.48333000564574</v>
      </c>
      <c r="E39" s="39">
        <v>5.7165101413726802</v>
      </c>
      <c r="F39" s="39">
        <v>2.0762000045776374</v>
      </c>
      <c r="G39" s="40">
        <v>165.33349025535574</v>
      </c>
      <c r="H39" s="90">
        <v>105.57016912221904</v>
      </c>
      <c r="I39" s="39">
        <v>2.1064799880981453</v>
      </c>
      <c r="J39" s="39">
        <v>264.15388063764584</v>
      </c>
      <c r="K39" s="39">
        <v>0.77255999660491947</v>
      </c>
      <c r="L39" s="40">
        <v>372.60308974456797</v>
      </c>
      <c r="M39" s="90">
        <v>763.55179037272944</v>
      </c>
      <c r="N39" s="39">
        <v>4.5215400056839004</v>
      </c>
      <c r="O39" s="39">
        <v>803.10256994521626</v>
      </c>
      <c r="P39" s="39">
        <v>0.49551001167297343</v>
      </c>
      <c r="Q39" s="40">
        <v>1571.6714103353024</v>
      </c>
      <c r="R39" s="90">
        <v>350.37322974681859</v>
      </c>
      <c r="S39" s="39">
        <v>12.654049976348881</v>
      </c>
      <c r="T39" s="39">
        <v>49.140970083502999</v>
      </c>
      <c r="U39" s="39">
        <v>250.31613998293881</v>
      </c>
      <c r="V39" s="40">
        <v>662.48438978960928</v>
      </c>
      <c r="W39" s="90">
        <v>1218.9905296899685</v>
      </c>
      <c r="X39" s="39">
        <v>57.671059873044506</v>
      </c>
      <c r="Y39" s="39">
        <v>912.09737034666489</v>
      </c>
      <c r="Z39" s="39">
        <v>27.850730234622954</v>
      </c>
      <c r="AA39" s="39">
        <v>107.29631942939754</v>
      </c>
      <c r="AB39" s="39">
        <v>113.66446005749708</v>
      </c>
      <c r="AC39" s="39">
        <v>72.757020185470594</v>
      </c>
      <c r="AD39" s="39">
        <v>20.266250087738033</v>
      </c>
      <c r="AE39" s="40">
        <v>2530.5937399044037</v>
      </c>
      <c r="AF39" s="90">
        <v>0.95108998107910203</v>
      </c>
      <c r="AG39" s="39">
        <v>33.652809980392469</v>
      </c>
      <c r="AH39" s="39">
        <v>59.982169923782365</v>
      </c>
      <c r="AI39" s="40">
        <v>94.586069885253934</v>
      </c>
      <c r="AJ39" s="91">
        <v>5397.2721899144935</v>
      </c>
    </row>
    <row r="40" spans="1:36" x14ac:dyDescent="0.3">
      <c r="A40" s="1" t="s">
        <v>86</v>
      </c>
      <c r="B40" s="61" t="s">
        <v>87</v>
      </c>
      <c r="C40" s="90">
        <v>194.32093968582168</v>
      </c>
      <c r="D40" s="39">
        <v>35.010869990348795</v>
      </c>
      <c r="E40" s="39">
        <v>19.051489829063417</v>
      </c>
      <c r="F40" s="39">
        <v>12.038900047302242</v>
      </c>
      <c r="G40" s="40">
        <v>260.42219955253614</v>
      </c>
      <c r="H40" s="90">
        <v>218.17792120420933</v>
      </c>
      <c r="I40" s="39">
        <v>7.4942600107193096</v>
      </c>
      <c r="J40" s="39">
        <v>546.40237155365958</v>
      </c>
      <c r="K40" s="39">
        <v>3.6290999927520744</v>
      </c>
      <c r="L40" s="40">
        <v>775.70365276134032</v>
      </c>
      <c r="M40" s="90">
        <v>1193.3687772140504</v>
      </c>
      <c r="N40" s="39">
        <v>2.1094400024414073</v>
      </c>
      <c r="O40" s="39">
        <v>1898.7723998117458</v>
      </c>
      <c r="P40" s="39">
        <v>5.0770999665260312</v>
      </c>
      <c r="Q40" s="40">
        <v>3099.3277169947637</v>
      </c>
      <c r="R40" s="90">
        <v>1021.3024706119296</v>
      </c>
      <c r="S40" s="39">
        <v>6.4227999591827434</v>
      </c>
      <c r="T40" s="39">
        <v>22.624769933700513</v>
      </c>
      <c r="U40" s="39">
        <v>409.24750940179803</v>
      </c>
      <c r="V40" s="40">
        <v>1459.5975499066108</v>
      </c>
      <c r="W40" s="90">
        <v>644.3765407176021</v>
      </c>
      <c r="X40" s="39">
        <v>1.7606500012874606</v>
      </c>
      <c r="Y40" s="39">
        <v>2306.6384711366886</v>
      </c>
      <c r="Z40" s="39">
        <v>260.54656994199769</v>
      </c>
      <c r="AA40" s="39">
        <v>201.09552968072899</v>
      </c>
      <c r="AB40" s="39">
        <v>594.5679095001226</v>
      </c>
      <c r="AC40" s="39">
        <v>141.96719949150088</v>
      </c>
      <c r="AD40" s="39">
        <v>44.867659973144569</v>
      </c>
      <c r="AE40" s="40">
        <v>4195.8205304430721</v>
      </c>
      <c r="AF40" s="90">
        <v>26.449980224609373</v>
      </c>
      <c r="AG40" s="39">
        <v>92.374269802689525</v>
      </c>
      <c r="AH40" s="39">
        <v>91.701070108652075</v>
      </c>
      <c r="AI40" s="40">
        <v>210.52532013595098</v>
      </c>
      <c r="AJ40" s="91">
        <v>10001.396969794274</v>
      </c>
    </row>
    <row r="41" spans="1:36" x14ac:dyDescent="0.3">
      <c r="A41" s="1" t="s">
        <v>86</v>
      </c>
      <c r="B41" s="61" t="s">
        <v>88</v>
      </c>
      <c r="C41" s="90">
        <v>193.41417010498051</v>
      </c>
      <c r="D41" s="39">
        <v>18.396649903297416</v>
      </c>
      <c r="E41" s="39">
        <v>70.886670137405389</v>
      </c>
      <c r="F41" s="39">
        <v>40.081049894332857</v>
      </c>
      <c r="G41" s="40">
        <v>322.7785400400162</v>
      </c>
      <c r="H41" s="90">
        <v>131.16382006454461</v>
      </c>
      <c r="I41" s="39">
        <v>3.4531600370407096</v>
      </c>
      <c r="J41" s="39">
        <v>899.64604989147188</v>
      </c>
      <c r="K41" s="39">
        <v>1.9372700195312502</v>
      </c>
      <c r="L41" s="40">
        <v>1036.2003000125885</v>
      </c>
      <c r="M41" s="90">
        <v>1078.7624076780073</v>
      </c>
      <c r="N41" s="39">
        <v>0.57322999763488713</v>
      </c>
      <c r="O41" s="39">
        <v>2948.8512014276971</v>
      </c>
      <c r="P41" s="39">
        <v>6.7159599819183331</v>
      </c>
      <c r="Q41" s="40">
        <v>4034.9027990852578</v>
      </c>
      <c r="R41" s="90">
        <v>1583.9822892135367</v>
      </c>
      <c r="S41" s="39">
        <v>5.9514299640655581</v>
      </c>
      <c r="T41" s="39">
        <v>23.206150003671699</v>
      </c>
      <c r="U41" s="39">
        <v>511.59447990894301</v>
      </c>
      <c r="V41" s="40">
        <v>2124.7343490902167</v>
      </c>
      <c r="W41" s="90">
        <v>1123.0474012869597</v>
      </c>
      <c r="X41" s="39">
        <v>1.2393499982357019</v>
      </c>
      <c r="Y41" s="39">
        <v>1587.1691583673942</v>
      </c>
      <c r="Z41" s="39">
        <v>134.36785010433206</v>
      </c>
      <c r="AA41" s="39">
        <v>1777.9612302384376</v>
      </c>
      <c r="AB41" s="39">
        <v>1683.0000199851984</v>
      </c>
      <c r="AC41" s="39">
        <v>760.42970030426966</v>
      </c>
      <c r="AD41" s="39">
        <v>988.85046952199991</v>
      </c>
      <c r="AE41" s="40">
        <v>8056.0651798068266</v>
      </c>
      <c r="AF41" s="90">
        <v>0</v>
      </c>
      <c r="AG41" s="39">
        <v>230.95990981531139</v>
      </c>
      <c r="AH41" s="39">
        <v>172.10625013899812</v>
      </c>
      <c r="AI41" s="40">
        <v>403.06615995430951</v>
      </c>
      <c r="AJ41" s="91">
        <v>15977.747327989215</v>
      </c>
    </row>
    <row r="42" spans="1:36" x14ac:dyDescent="0.3">
      <c r="A42" s="1" t="s">
        <v>86</v>
      </c>
      <c r="B42" s="61" t="s">
        <v>89</v>
      </c>
      <c r="C42" s="90">
        <v>109.48940996170053</v>
      </c>
      <c r="D42" s="39">
        <v>8.8850599517822264</v>
      </c>
      <c r="E42" s="39">
        <v>47.745840126037599</v>
      </c>
      <c r="F42" s="39">
        <v>22.771079856872547</v>
      </c>
      <c r="G42" s="40">
        <v>188.89138989639289</v>
      </c>
      <c r="H42" s="90">
        <v>229.68769026207917</v>
      </c>
      <c r="I42" s="39">
        <v>13.573320045471188</v>
      </c>
      <c r="J42" s="39">
        <v>639.91864992296689</v>
      </c>
      <c r="K42" s="39">
        <v>6.3554100131988482</v>
      </c>
      <c r="L42" s="40">
        <v>889.53507024371606</v>
      </c>
      <c r="M42" s="90">
        <v>967.28143933248475</v>
      </c>
      <c r="N42" s="39">
        <v>7.2276099801063527</v>
      </c>
      <c r="O42" s="39">
        <v>1969.9126580699683</v>
      </c>
      <c r="P42" s="39">
        <v>1.7152199993133543</v>
      </c>
      <c r="Q42" s="40">
        <v>2946.1369273818727</v>
      </c>
      <c r="R42" s="90">
        <v>1820.312660262465</v>
      </c>
      <c r="S42" s="39">
        <v>11.973699916839603</v>
      </c>
      <c r="T42" s="39">
        <v>17.78576992082596</v>
      </c>
      <c r="U42" s="39">
        <v>548.26634981048096</v>
      </c>
      <c r="V42" s="40">
        <v>2398.3384799106116</v>
      </c>
      <c r="W42" s="90">
        <v>689.68648981702256</v>
      </c>
      <c r="X42" s="39">
        <v>2.0460199923515323</v>
      </c>
      <c r="Y42" s="39">
        <v>1487.9620786037458</v>
      </c>
      <c r="Z42" s="39">
        <v>114.99079990530018</v>
      </c>
      <c r="AA42" s="39">
        <v>449.55798003029804</v>
      </c>
      <c r="AB42" s="39">
        <v>902.87626126909265</v>
      </c>
      <c r="AC42" s="39">
        <v>184.61927951860423</v>
      </c>
      <c r="AD42" s="39">
        <v>140.68558981513974</v>
      </c>
      <c r="AE42" s="40">
        <v>3972.4244989515551</v>
      </c>
      <c r="AF42" s="90">
        <v>1.42895001983643</v>
      </c>
      <c r="AG42" s="39">
        <v>412.55532926773992</v>
      </c>
      <c r="AH42" s="39">
        <v>143.85635988211632</v>
      </c>
      <c r="AI42" s="40">
        <v>557.84063916969262</v>
      </c>
      <c r="AJ42" s="91">
        <v>10953.16700555384</v>
      </c>
    </row>
    <row r="43" spans="1:36" x14ac:dyDescent="0.3">
      <c r="A43" s="1" t="s">
        <v>86</v>
      </c>
      <c r="B43" s="61" t="s">
        <v>90</v>
      </c>
      <c r="C43" s="90">
        <v>96.187570846557691</v>
      </c>
      <c r="D43" s="39">
        <v>15.576740019798276</v>
      </c>
      <c r="E43" s="39">
        <v>76.449619761586192</v>
      </c>
      <c r="F43" s="39">
        <v>31.137590139389033</v>
      </c>
      <c r="G43" s="40">
        <v>219.35152076733118</v>
      </c>
      <c r="H43" s="90">
        <v>330.31128980350513</v>
      </c>
      <c r="I43" s="39">
        <v>15.790999914169326</v>
      </c>
      <c r="J43" s="39">
        <v>766.05433949422809</v>
      </c>
      <c r="K43" s="39">
        <v>4.4025099687576308</v>
      </c>
      <c r="L43" s="40">
        <v>1116.5591391806602</v>
      </c>
      <c r="M43" s="90">
        <v>1152.0285865039816</v>
      </c>
      <c r="N43" s="39">
        <v>10.346170023441317</v>
      </c>
      <c r="O43" s="39">
        <v>2389.9802820031646</v>
      </c>
      <c r="P43" s="39">
        <v>2.6245599842071541</v>
      </c>
      <c r="Q43" s="40">
        <v>3554.9795985147948</v>
      </c>
      <c r="R43" s="90">
        <v>2597.4664201378819</v>
      </c>
      <c r="S43" s="39">
        <v>23.875369894504548</v>
      </c>
      <c r="T43" s="39">
        <v>20.803870023965835</v>
      </c>
      <c r="U43" s="39">
        <v>1498.9284105073214</v>
      </c>
      <c r="V43" s="40">
        <v>4141.0740705636736</v>
      </c>
      <c r="W43" s="90">
        <v>626.89140993928902</v>
      </c>
      <c r="X43" s="39">
        <v>2.7640500034093858</v>
      </c>
      <c r="Y43" s="39">
        <v>2051.1250713305476</v>
      </c>
      <c r="Z43" s="39">
        <v>67.996489664077771</v>
      </c>
      <c r="AA43" s="39">
        <v>258.72349102067932</v>
      </c>
      <c r="AB43" s="39">
        <v>299.58666049695017</v>
      </c>
      <c r="AC43" s="39">
        <v>99.572159489631659</v>
      </c>
      <c r="AD43" s="39">
        <v>55.574839623451183</v>
      </c>
      <c r="AE43" s="40">
        <v>3462.2341715680363</v>
      </c>
      <c r="AF43" s="90">
        <v>0</v>
      </c>
      <c r="AG43" s="39">
        <v>473.86502924478049</v>
      </c>
      <c r="AH43" s="39">
        <v>209.95776046343138</v>
      </c>
      <c r="AI43" s="40">
        <v>683.82278970821187</v>
      </c>
      <c r="AJ43" s="91">
        <v>13178.021290302708</v>
      </c>
    </row>
    <row r="44" spans="1:36" x14ac:dyDescent="0.3">
      <c r="A44" s="1" t="s">
        <v>86</v>
      </c>
      <c r="B44" s="61" t="s">
        <v>91</v>
      </c>
      <c r="C44" s="90">
        <v>422.51492962837216</v>
      </c>
      <c r="D44" s="39">
        <v>75.562839929103859</v>
      </c>
      <c r="E44" s="39">
        <v>35.897440132141114</v>
      </c>
      <c r="F44" s="39">
        <v>17.667140057563781</v>
      </c>
      <c r="G44" s="40">
        <v>551.6423497471809</v>
      </c>
      <c r="H44" s="90">
        <v>447.76725906586665</v>
      </c>
      <c r="I44" s="39">
        <v>24.224479941844933</v>
      </c>
      <c r="J44" s="39">
        <v>802.08680034422798</v>
      </c>
      <c r="K44" s="39">
        <v>15.871550012588497</v>
      </c>
      <c r="L44" s="40">
        <v>1289.9500893645279</v>
      </c>
      <c r="M44" s="90">
        <v>1770.0740393570675</v>
      </c>
      <c r="N44" s="39">
        <v>8.8156400327682558</v>
      </c>
      <c r="O44" s="39">
        <v>3216.8038910737023</v>
      </c>
      <c r="P44" s="39">
        <v>22.900320047855377</v>
      </c>
      <c r="Q44" s="40">
        <v>5018.5938905113935</v>
      </c>
      <c r="R44" s="90">
        <v>1910.2420289309609</v>
      </c>
      <c r="S44" s="39">
        <v>19.20446997237206</v>
      </c>
      <c r="T44" s="39">
        <v>74.842930098414371</v>
      </c>
      <c r="U44" s="39">
        <v>866.59599997901989</v>
      </c>
      <c r="V44" s="40">
        <v>2870.8854289807673</v>
      </c>
      <c r="W44" s="90">
        <v>1131.03210922569</v>
      </c>
      <c r="X44" s="39">
        <v>6.7328200038671557</v>
      </c>
      <c r="Y44" s="39">
        <v>2032.9922895536433</v>
      </c>
      <c r="Z44" s="39">
        <v>113.11629994428164</v>
      </c>
      <c r="AA44" s="39">
        <v>317.02916968798621</v>
      </c>
      <c r="AB44" s="39">
        <v>276.31687026882173</v>
      </c>
      <c r="AC44" s="39">
        <v>140.44832007169731</v>
      </c>
      <c r="AD44" s="39">
        <v>38.179650390624992</v>
      </c>
      <c r="AE44" s="40">
        <v>4055.847529146612</v>
      </c>
      <c r="AF44" s="90">
        <v>10.249090174674988</v>
      </c>
      <c r="AG44" s="39">
        <v>354.66019944143301</v>
      </c>
      <c r="AH44" s="39">
        <v>517.15993958890465</v>
      </c>
      <c r="AI44" s="40">
        <v>882.06922920501256</v>
      </c>
      <c r="AJ44" s="91">
        <v>14668.988516955495</v>
      </c>
    </row>
    <row r="45" spans="1:36" x14ac:dyDescent="0.3">
      <c r="A45" s="1" t="s">
        <v>86</v>
      </c>
      <c r="B45" s="61" t="s">
        <v>92</v>
      </c>
      <c r="C45" s="90">
        <v>152.25861069726949</v>
      </c>
      <c r="D45" s="39">
        <v>30.50073010635375</v>
      </c>
      <c r="E45" s="39">
        <v>52.379369442939719</v>
      </c>
      <c r="F45" s="39">
        <v>14.377230048179619</v>
      </c>
      <c r="G45" s="40">
        <v>249.51594029474259</v>
      </c>
      <c r="H45" s="90">
        <v>322.29024909019478</v>
      </c>
      <c r="I45" s="39">
        <v>5.6156300258636564</v>
      </c>
      <c r="J45" s="39">
        <v>372.07467972683935</v>
      </c>
      <c r="K45" s="39">
        <v>2.7787499942779545</v>
      </c>
      <c r="L45" s="40">
        <v>702.75930883717581</v>
      </c>
      <c r="M45" s="90">
        <v>572.06746007534866</v>
      </c>
      <c r="N45" s="39">
        <v>2.2628900089263926</v>
      </c>
      <c r="O45" s="39">
        <v>2151.2191090309025</v>
      </c>
      <c r="P45" s="39">
        <v>10.177259925842277</v>
      </c>
      <c r="Q45" s="40">
        <v>2735.7267190410198</v>
      </c>
      <c r="R45" s="90">
        <v>1024.2600196554665</v>
      </c>
      <c r="S45" s="39">
        <v>32.62725999355316</v>
      </c>
      <c r="T45" s="39">
        <v>32.919570154309248</v>
      </c>
      <c r="U45" s="39">
        <v>387.40690992866422</v>
      </c>
      <c r="V45" s="40">
        <v>1477.2137597319932</v>
      </c>
      <c r="W45" s="90">
        <v>72.121610773086502</v>
      </c>
      <c r="X45" s="39">
        <v>1.4876600031852765</v>
      </c>
      <c r="Y45" s="39">
        <v>1539.2615701196191</v>
      </c>
      <c r="Z45" s="39">
        <v>61.832279801607086</v>
      </c>
      <c r="AA45" s="39">
        <v>122.25868015336998</v>
      </c>
      <c r="AB45" s="39">
        <v>45.7617900891304</v>
      </c>
      <c r="AC45" s="39">
        <v>16.013169978618627</v>
      </c>
      <c r="AD45" s="39">
        <v>9.2771499633789123</v>
      </c>
      <c r="AE45" s="40">
        <v>1868.013910881996</v>
      </c>
      <c r="AF45" s="90">
        <v>4.60308998394013</v>
      </c>
      <c r="AG45" s="39">
        <v>300.94187936806617</v>
      </c>
      <c r="AH45" s="39">
        <v>91.113920137971576</v>
      </c>
      <c r="AI45" s="40">
        <v>396.65888948997792</v>
      </c>
      <c r="AJ45" s="91">
        <v>7429.8885282769061</v>
      </c>
    </row>
    <row r="46" spans="1:36" x14ac:dyDescent="0.3">
      <c r="A46" s="1" t="s">
        <v>86</v>
      </c>
      <c r="B46" s="61" t="s">
        <v>93</v>
      </c>
      <c r="C46" s="90">
        <v>95.051819853782703</v>
      </c>
      <c r="D46" s="39">
        <v>13.416780030250552</v>
      </c>
      <c r="E46" s="39">
        <v>98.031030219078048</v>
      </c>
      <c r="F46" s="39">
        <v>22.486550163269026</v>
      </c>
      <c r="G46" s="40">
        <v>228.98618026638033</v>
      </c>
      <c r="H46" s="90">
        <v>228.06827888846405</v>
      </c>
      <c r="I46" s="39">
        <v>8.5355299692153856</v>
      </c>
      <c r="J46" s="39">
        <v>273.43440877342221</v>
      </c>
      <c r="K46" s="39">
        <v>2.3168399906158439</v>
      </c>
      <c r="L46" s="40">
        <v>512.35505762171749</v>
      </c>
      <c r="M46" s="90">
        <v>690.46359969258276</v>
      </c>
      <c r="N46" s="39">
        <v>2.8779799804687505</v>
      </c>
      <c r="O46" s="39">
        <v>2227.7726481736299</v>
      </c>
      <c r="P46" s="39">
        <v>26.333819921493514</v>
      </c>
      <c r="Q46" s="40">
        <v>2947.448047768175</v>
      </c>
      <c r="R46" s="90">
        <v>945.27999983286895</v>
      </c>
      <c r="S46" s="39">
        <v>21.075380004882781</v>
      </c>
      <c r="T46" s="39">
        <v>24.828849917650242</v>
      </c>
      <c r="U46" s="39">
        <v>477.56140041446696</v>
      </c>
      <c r="V46" s="40">
        <v>1468.7456301698689</v>
      </c>
      <c r="W46" s="90">
        <v>338.77772962045674</v>
      </c>
      <c r="X46" s="39">
        <v>1.0630999879837035</v>
      </c>
      <c r="Y46" s="39">
        <v>700.52525989103367</v>
      </c>
      <c r="Z46" s="39">
        <v>43.454870263099693</v>
      </c>
      <c r="AA46" s="39">
        <v>252.19307949924467</v>
      </c>
      <c r="AB46" s="39">
        <v>123.3124800009727</v>
      </c>
      <c r="AC46" s="39">
        <v>84.586440520286473</v>
      </c>
      <c r="AD46" s="39">
        <v>45.456430159568747</v>
      </c>
      <c r="AE46" s="40">
        <v>1589.3693899426466</v>
      </c>
      <c r="AF46" s="90">
        <v>5.9855000152587863</v>
      </c>
      <c r="AG46" s="39">
        <v>304.97644006919882</v>
      </c>
      <c r="AH46" s="39">
        <v>153.17703978782899</v>
      </c>
      <c r="AI46" s="40">
        <v>464.13897987228654</v>
      </c>
      <c r="AJ46" s="91">
        <v>7211.0432856410744</v>
      </c>
    </row>
    <row r="47" spans="1:36" x14ac:dyDescent="0.3">
      <c r="A47" s="1" t="s">
        <v>86</v>
      </c>
      <c r="B47" s="61" t="s">
        <v>94</v>
      </c>
      <c r="C47" s="90">
        <v>86.242770293235893</v>
      </c>
      <c r="D47" s="39">
        <v>9.8636700363159324</v>
      </c>
      <c r="E47" s="39">
        <v>199.51232018709183</v>
      </c>
      <c r="F47" s="39">
        <v>44.913449945449806</v>
      </c>
      <c r="G47" s="40">
        <v>340.53221046209347</v>
      </c>
      <c r="H47" s="90">
        <v>202.66145949983607</v>
      </c>
      <c r="I47" s="39">
        <v>3.4954200010299674</v>
      </c>
      <c r="J47" s="39">
        <v>538.88672956418975</v>
      </c>
      <c r="K47" s="39">
        <v>3.0639300270080581</v>
      </c>
      <c r="L47" s="40">
        <v>748.1075390920638</v>
      </c>
      <c r="M47" s="90">
        <v>934.61578854703907</v>
      </c>
      <c r="N47" s="39">
        <v>7.0874999990463241</v>
      </c>
      <c r="O47" s="39">
        <v>1958.8373790180674</v>
      </c>
      <c r="P47" s="39">
        <v>7.2286300144195517</v>
      </c>
      <c r="Q47" s="40">
        <v>2907.7692975785726</v>
      </c>
      <c r="R47" s="90">
        <v>976.85825002908609</v>
      </c>
      <c r="S47" s="39">
        <v>4.3713000087737983</v>
      </c>
      <c r="T47" s="39">
        <v>23.18471004045011</v>
      </c>
      <c r="U47" s="39">
        <v>484.18118035984065</v>
      </c>
      <c r="V47" s="40">
        <v>1488.5954404381507</v>
      </c>
      <c r="W47" s="90">
        <v>1537.8216111413235</v>
      </c>
      <c r="X47" s="39">
        <v>2.7171500059366234</v>
      </c>
      <c r="Y47" s="39">
        <v>1420.8485002350803</v>
      </c>
      <c r="Z47" s="39">
        <v>77.783959642410281</v>
      </c>
      <c r="AA47" s="39">
        <v>245.63787074208275</v>
      </c>
      <c r="AB47" s="39">
        <v>128.94907953643795</v>
      </c>
      <c r="AC47" s="39">
        <v>86.10240011978145</v>
      </c>
      <c r="AD47" s="39">
        <v>39.484190160751368</v>
      </c>
      <c r="AE47" s="40">
        <v>3539.3447615838045</v>
      </c>
      <c r="AF47" s="90">
        <v>0.89264999389648403</v>
      </c>
      <c r="AG47" s="39">
        <v>149.66537029838568</v>
      </c>
      <c r="AH47" s="39">
        <v>121.60132963162653</v>
      </c>
      <c r="AI47" s="40">
        <v>272.15934992390874</v>
      </c>
      <c r="AJ47" s="91">
        <v>9296.5085990785938</v>
      </c>
    </row>
    <row r="48" spans="1:36" x14ac:dyDescent="0.3">
      <c r="A48" s="1" t="s">
        <v>86</v>
      </c>
      <c r="B48" s="61" t="s">
        <v>95</v>
      </c>
      <c r="C48" s="90">
        <v>62.637749823570239</v>
      </c>
      <c r="D48" s="39">
        <v>10.102239999771124</v>
      </c>
      <c r="E48" s="39">
        <v>10.430090186119077</v>
      </c>
      <c r="F48" s="39">
        <v>2.1356400041580192</v>
      </c>
      <c r="G48" s="40">
        <v>85.305720013618455</v>
      </c>
      <c r="H48" s="90">
        <v>137.61895960330966</v>
      </c>
      <c r="I48" s="39">
        <v>7.1026999988555861</v>
      </c>
      <c r="J48" s="39">
        <v>238.23332990098004</v>
      </c>
      <c r="K48" s="39">
        <v>0.42979000091552816</v>
      </c>
      <c r="L48" s="40">
        <v>383.38477950406082</v>
      </c>
      <c r="M48" s="90">
        <v>566.71240926241887</v>
      </c>
      <c r="N48" s="39">
        <v>0.46673999786376896</v>
      </c>
      <c r="O48" s="39">
        <v>1059.5727903021577</v>
      </c>
      <c r="P48" s="39">
        <v>14.394440036773684</v>
      </c>
      <c r="Q48" s="40">
        <v>1641.146379599214</v>
      </c>
      <c r="R48" s="90">
        <v>1137.1554299519073</v>
      </c>
      <c r="S48" s="39">
        <v>4.8282899575233493</v>
      </c>
      <c r="T48" s="39">
        <v>28.961900033712389</v>
      </c>
      <c r="U48" s="39">
        <v>301.80882029628776</v>
      </c>
      <c r="V48" s="40">
        <v>1472.754440239431</v>
      </c>
      <c r="W48" s="90">
        <v>249.24836057758321</v>
      </c>
      <c r="X48" s="39">
        <v>2.4295199971199031</v>
      </c>
      <c r="Y48" s="39">
        <v>605.82787973928453</v>
      </c>
      <c r="Z48" s="39">
        <v>2.4848799400329606</v>
      </c>
      <c r="AA48" s="39">
        <v>52.522240689277645</v>
      </c>
      <c r="AB48" s="39">
        <v>28.545630221366885</v>
      </c>
      <c r="AC48" s="39">
        <v>28.195460065364841</v>
      </c>
      <c r="AD48" s="39">
        <v>2.9429700193405157</v>
      </c>
      <c r="AE48" s="40">
        <v>972.19694124937041</v>
      </c>
      <c r="AF48" s="90">
        <v>0.128490005493164</v>
      </c>
      <c r="AG48" s="39">
        <v>134.35658051460982</v>
      </c>
      <c r="AH48" s="39">
        <v>82.524910257339528</v>
      </c>
      <c r="AI48" s="40">
        <v>217.00998077744254</v>
      </c>
      <c r="AJ48" s="91">
        <v>4771.7982413831369</v>
      </c>
    </row>
    <row r="49" spans="1:36" x14ac:dyDescent="0.3">
      <c r="A49" s="1" t="s">
        <v>96</v>
      </c>
      <c r="B49" s="61" t="s">
        <v>97</v>
      </c>
      <c r="C49" s="90">
        <v>129.75494891643532</v>
      </c>
      <c r="D49" s="39">
        <v>10.460609995841972</v>
      </c>
      <c r="E49" s="39">
        <v>0</v>
      </c>
      <c r="F49" s="39">
        <v>0</v>
      </c>
      <c r="G49" s="40">
        <v>140.21555891227729</v>
      </c>
      <c r="H49" s="90">
        <v>186.47622921276104</v>
      </c>
      <c r="I49" s="39">
        <v>0</v>
      </c>
      <c r="J49" s="39">
        <v>200.74704034614581</v>
      </c>
      <c r="K49" s="39">
        <v>1.645850010871885</v>
      </c>
      <c r="L49" s="40">
        <v>388.86911956977872</v>
      </c>
      <c r="M49" s="90">
        <v>536.65470208692534</v>
      </c>
      <c r="N49" s="39">
        <v>0.34902000236511199</v>
      </c>
      <c r="O49" s="39">
        <v>968.6927495951652</v>
      </c>
      <c r="P49" s="39">
        <v>4.5075400772094731</v>
      </c>
      <c r="Q49" s="40">
        <v>1510.2040117616652</v>
      </c>
      <c r="R49" s="90">
        <v>519.06112055593746</v>
      </c>
      <c r="S49" s="39">
        <v>1.2975599975585927</v>
      </c>
      <c r="T49" s="39">
        <v>12.266590078830721</v>
      </c>
      <c r="U49" s="39">
        <v>153.92619005072117</v>
      </c>
      <c r="V49" s="40">
        <v>686.55146068304794</v>
      </c>
      <c r="W49" s="90">
        <v>641.47774035549185</v>
      </c>
      <c r="X49" s="39">
        <v>1.4473099974095822</v>
      </c>
      <c r="Y49" s="39">
        <v>529.26593899202351</v>
      </c>
      <c r="Z49" s="39">
        <v>6.7545100021362279</v>
      </c>
      <c r="AA49" s="39">
        <v>246.9734796476364</v>
      </c>
      <c r="AB49" s="39">
        <v>297.92547107982654</v>
      </c>
      <c r="AC49" s="39">
        <v>53.530230000495955</v>
      </c>
      <c r="AD49" s="39">
        <v>22.381869868278489</v>
      </c>
      <c r="AE49" s="40">
        <v>1799.7565499432985</v>
      </c>
      <c r="AF49" s="90">
        <v>5.9745702362060555</v>
      </c>
      <c r="AG49" s="39">
        <v>39.971759955406206</v>
      </c>
      <c r="AH49" s="39">
        <v>29.255780053257961</v>
      </c>
      <c r="AI49" s="40">
        <v>75.202110244870227</v>
      </c>
      <c r="AJ49" s="91">
        <v>4600.798811114938</v>
      </c>
    </row>
    <row r="50" spans="1:36" x14ac:dyDescent="0.3">
      <c r="A50" s="1" t="s">
        <v>96</v>
      </c>
      <c r="B50" s="61" t="s">
        <v>98</v>
      </c>
      <c r="C50" s="90">
        <v>129.6613199920655</v>
      </c>
      <c r="D50" s="39">
        <v>30.391650115489938</v>
      </c>
      <c r="E50" s="39">
        <v>20.396949769020082</v>
      </c>
      <c r="F50" s="39">
        <v>6.073239967346189</v>
      </c>
      <c r="G50" s="40">
        <v>186.52315984392169</v>
      </c>
      <c r="H50" s="90">
        <v>233.38054005444053</v>
      </c>
      <c r="I50" s="39">
        <v>1.9447699890136723</v>
      </c>
      <c r="J50" s="39">
        <v>297.11293054056193</v>
      </c>
      <c r="K50" s="39">
        <v>5.0278500232696519</v>
      </c>
      <c r="L50" s="40">
        <v>537.46609060728588</v>
      </c>
      <c r="M50" s="90">
        <v>594.98435075855252</v>
      </c>
      <c r="N50" s="39">
        <v>2.8222099981307971</v>
      </c>
      <c r="O50" s="39">
        <v>2120.1173298070435</v>
      </c>
      <c r="P50" s="39">
        <v>8.5228099751472506</v>
      </c>
      <c r="Q50" s="40">
        <v>2726.4467005388738</v>
      </c>
      <c r="R50" s="90">
        <v>1071.6649101153614</v>
      </c>
      <c r="S50" s="39">
        <v>4.2976200246810876</v>
      </c>
      <c r="T50" s="39">
        <v>68.766300125181701</v>
      </c>
      <c r="U50" s="39">
        <v>484.64778012025374</v>
      </c>
      <c r="V50" s="40">
        <v>1629.3766103854778</v>
      </c>
      <c r="W50" s="90">
        <v>1324.0161112394928</v>
      </c>
      <c r="X50" s="39">
        <v>4.0148500096797948</v>
      </c>
      <c r="Y50" s="39">
        <v>1099.0074796159258</v>
      </c>
      <c r="Z50" s="39">
        <v>20.900170137166977</v>
      </c>
      <c r="AA50" s="39">
        <v>183.03404039263731</v>
      </c>
      <c r="AB50" s="39">
        <v>411.55671064829818</v>
      </c>
      <c r="AC50" s="39">
        <v>384.89615906000154</v>
      </c>
      <c r="AD50" s="39">
        <v>36.529470299720785</v>
      </c>
      <c r="AE50" s="40">
        <v>3463.9549914029235</v>
      </c>
      <c r="AF50" s="90">
        <v>0.40085998535156286</v>
      </c>
      <c r="AG50" s="39">
        <v>71.267169893979982</v>
      </c>
      <c r="AH50" s="39">
        <v>104.55928992843627</v>
      </c>
      <c r="AI50" s="40">
        <v>176.2273198077678</v>
      </c>
      <c r="AJ50" s="91">
        <v>8719.9948725862505</v>
      </c>
    </row>
    <row r="51" spans="1:36" x14ac:dyDescent="0.3">
      <c r="A51" s="1" t="s">
        <v>96</v>
      </c>
      <c r="B51" s="61" t="s">
        <v>99</v>
      </c>
      <c r="C51" s="90">
        <v>59.003479934692329</v>
      </c>
      <c r="D51" s="39">
        <v>6.0906600017547605</v>
      </c>
      <c r="E51" s="39">
        <v>12.404420097351071</v>
      </c>
      <c r="F51" s="39">
        <v>2.7351899795532226</v>
      </c>
      <c r="G51" s="40">
        <v>80.233750013351383</v>
      </c>
      <c r="H51" s="90">
        <v>163.70947006559373</v>
      </c>
      <c r="I51" s="39">
        <v>2.2208499889373785</v>
      </c>
      <c r="J51" s="39">
        <v>268.46432957839977</v>
      </c>
      <c r="K51" s="39">
        <v>4.1018200016021691</v>
      </c>
      <c r="L51" s="40">
        <v>438.49646963453301</v>
      </c>
      <c r="M51" s="90">
        <v>357.86780813384053</v>
      </c>
      <c r="N51" s="39">
        <v>1.975300009727478</v>
      </c>
      <c r="O51" s="39">
        <v>1237.6489610090262</v>
      </c>
      <c r="P51" s="39">
        <v>2.2822600173950214</v>
      </c>
      <c r="Q51" s="40">
        <v>1599.7743291699892</v>
      </c>
      <c r="R51" s="90">
        <v>897.49967023259353</v>
      </c>
      <c r="S51" s="39">
        <v>1.3119099998474133</v>
      </c>
      <c r="T51" s="39">
        <v>33.082019958734527</v>
      </c>
      <c r="U51" s="39">
        <v>390.85338043349969</v>
      </c>
      <c r="V51" s="40">
        <v>1322.7469806246752</v>
      </c>
      <c r="W51" s="90">
        <v>740.53354966735867</v>
      </c>
      <c r="X51" s="39">
        <v>1.7137899985313414</v>
      </c>
      <c r="Y51" s="39">
        <v>950.54424910473938</v>
      </c>
      <c r="Z51" s="39">
        <v>41.42939972400665</v>
      </c>
      <c r="AA51" s="39">
        <v>132.7721097583771</v>
      </c>
      <c r="AB51" s="39">
        <v>202.63957947230338</v>
      </c>
      <c r="AC51" s="39">
        <v>156.76241035819061</v>
      </c>
      <c r="AD51" s="39">
        <v>26.616950186729422</v>
      </c>
      <c r="AE51" s="40">
        <v>2253.0120382702366</v>
      </c>
      <c r="AF51" s="90">
        <v>1.4748000030517601</v>
      </c>
      <c r="AG51" s="39">
        <v>26.721539802312847</v>
      </c>
      <c r="AH51" s="39">
        <v>94.849890081405633</v>
      </c>
      <c r="AI51" s="40">
        <v>123.04622988677025</v>
      </c>
      <c r="AJ51" s="91">
        <v>5817.3097975995561</v>
      </c>
    </row>
    <row r="52" spans="1:36" x14ac:dyDescent="0.3">
      <c r="A52" s="1" t="s">
        <v>96</v>
      </c>
      <c r="B52" s="61" t="s">
        <v>100</v>
      </c>
      <c r="C52" s="90">
        <v>295.34791003179561</v>
      </c>
      <c r="D52" s="39">
        <v>41.496940067291263</v>
      </c>
      <c r="E52" s="39">
        <v>75.75859009885788</v>
      </c>
      <c r="F52" s="39">
        <v>21.488609939575188</v>
      </c>
      <c r="G52" s="40">
        <v>434.09205013752</v>
      </c>
      <c r="H52" s="90">
        <v>534.88512960672426</v>
      </c>
      <c r="I52" s="39">
        <v>10.616000022888185</v>
      </c>
      <c r="J52" s="39">
        <v>866.78089056491922</v>
      </c>
      <c r="K52" s="39">
        <v>4.6482299900054951</v>
      </c>
      <c r="L52" s="40">
        <v>1416.9302501845373</v>
      </c>
      <c r="M52" s="90">
        <v>899.47146138478206</v>
      </c>
      <c r="N52" s="39">
        <v>2.8534900031089769</v>
      </c>
      <c r="O52" s="39">
        <v>2665.7923183226599</v>
      </c>
      <c r="P52" s="39">
        <v>8.5991801252365185</v>
      </c>
      <c r="Q52" s="40">
        <v>3576.7164498357874</v>
      </c>
      <c r="R52" s="90">
        <v>1673.263000202058</v>
      </c>
      <c r="S52" s="39">
        <v>7.9939900436401414</v>
      </c>
      <c r="T52" s="39">
        <v>104.93971009004119</v>
      </c>
      <c r="U52" s="39">
        <v>897.87262030556769</v>
      </c>
      <c r="V52" s="40">
        <v>2684.0693206413071</v>
      </c>
      <c r="W52" s="90">
        <v>1830.0836291484234</v>
      </c>
      <c r="X52" s="39">
        <v>9.0237100088596414</v>
      </c>
      <c r="Y52" s="39">
        <v>2534.7376216512926</v>
      </c>
      <c r="Z52" s="39">
        <v>142.2174597535134</v>
      </c>
      <c r="AA52" s="39">
        <v>861.58204899960776</v>
      </c>
      <c r="AB52" s="39">
        <v>798.05470772790966</v>
      </c>
      <c r="AC52" s="39">
        <v>421.00328009414699</v>
      </c>
      <c r="AD52" s="39">
        <v>204.97215008068088</v>
      </c>
      <c r="AE52" s="40">
        <v>6801.6746074644343</v>
      </c>
      <c r="AF52" s="90">
        <v>27.480960235595706</v>
      </c>
      <c r="AG52" s="39">
        <v>220.23895975565915</v>
      </c>
      <c r="AH52" s="39">
        <v>316.02408995163449</v>
      </c>
      <c r="AI52" s="40">
        <v>563.74400994288931</v>
      </c>
      <c r="AJ52" s="91">
        <v>15477.226688206476</v>
      </c>
    </row>
    <row r="53" spans="1:36" x14ac:dyDescent="0.3">
      <c r="A53" s="1" t="s">
        <v>96</v>
      </c>
      <c r="B53" s="61" t="s">
        <v>101</v>
      </c>
      <c r="C53" s="90">
        <v>58.214910150527956</v>
      </c>
      <c r="D53" s="39">
        <v>12.3052898979187</v>
      </c>
      <c r="E53" s="39">
        <v>202.05978002929692</v>
      </c>
      <c r="F53" s="39">
        <v>52.457820010662068</v>
      </c>
      <c r="G53" s="40">
        <v>325.03780008840567</v>
      </c>
      <c r="H53" s="90">
        <v>64.121770162582408</v>
      </c>
      <c r="I53" s="39">
        <v>3.6341999969482464</v>
      </c>
      <c r="J53" s="39">
        <v>499.28576012492147</v>
      </c>
      <c r="K53" s="39">
        <v>1.3116700172424312</v>
      </c>
      <c r="L53" s="40">
        <v>568.35340030169459</v>
      </c>
      <c r="M53" s="90">
        <v>263.09121009302135</v>
      </c>
      <c r="N53" s="39">
        <v>0.1727300033569335</v>
      </c>
      <c r="O53" s="39">
        <v>808.41241011923603</v>
      </c>
      <c r="P53" s="39">
        <v>21.402830051422114</v>
      </c>
      <c r="Q53" s="40">
        <v>1093.0791802670365</v>
      </c>
      <c r="R53" s="90">
        <v>660.3683395323751</v>
      </c>
      <c r="S53" s="39">
        <v>8.9965200099945104</v>
      </c>
      <c r="T53" s="39">
        <v>58.597929943680725</v>
      </c>
      <c r="U53" s="39">
        <v>733.62420027899771</v>
      </c>
      <c r="V53" s="40">
        <v>1461.586989765048</v>
      </c>
      <c r="W53" s="90">
        <v>1077.1939199518577</v>
      </c>
      <c r="X53" s="39">
        <v>9.8219599617719631</v>
      </c>
      <c r="Y53" s="39">
        <v>661.89113991403576</v>
      </c>
      <c r="Z53" s="39">
        <v>42.234299840450284</v>
      </c>
      <c r="AA53" s="39">
        <v>451.76245955991749</v>
      </c>
      <c r="AB53" s="39">
        <v>277.03643069219589</v>
      </c>
      <c r="AC53" s="39">
        <v>162.46255000615119</v>
      </c>
      <c r="AD53" s="39">
        <v>37.790870104551303</v>
      </c>
      <c r="AE53" s="40">
        <v>2720.1936300309317</v>
      </c>
      <c r="AF53" s="90">
        <v>5.1836099472045891</v>
      </c>
      <c r="AG53" s="39">
        <v>55.544490046501139</v>
      </c>
      <c r="AH53" s="39">
        <v>134.76609033602483</v>
      </c>
      <c r="AI53" s="40">
        <v>195.49419032973054</v>
      </c>
      <c r="AJ53" s="91">
        <v>6363.7451907828472</v>
      </c>
    </row>
    <row r="54" spans="1:36" x14ac:dyDescent="0.3">
      <c r="A54" s="1" t="s">
        <v>96</v>
      </c>
      <c r="B54" s="61" t="s">
        <v>102</v>
      </c>
      <c r="C54" s="90">
        <v>102.04824962234501</v>
      </c>
      <c r="D54" s="39">
        <v>13.319150014877319</v>
      </c>
      <c r="E54" s="39">
        <v>103.11476057958599</v>
      </c>
      <c r="F54" s="39">
        <v>23.392310092926039</v>
      </c>
      <c r="G54" s="40">
        <v>241.87447030973436</v>
      </c>
      <c r="H54" s="90">
        <v>248.36789920592321</v>
      </c>
      <c r="I54" s="39">
        <v>1.9462499933242796</v>
      </c>
      <c r="J54" s="39">
        <v>632.28472194743097</v>
      </c>
      <c r="K54" s="39">
        <v>3.0118900051116948</v>
      </c>
      <c r="L54" s="40">
        <v>885.61076115179014</v>
      </c>
      <c r="M54" s="90">
        <v>541.47744021940252</v>
      </c>
      <c r="N54" s="39">
        <v>4.4176499609947166</v>
      </c>
      <c r="O54" s="39">
        <v>1597.0369697186964</v>
      </c>
      <c r="P54" s="39">
        <v>8.3900101127624556</v>
      </c>
      <c r="Q54" s="40">
        <v>2151.3220700118559</v>
      </c>
      <c r="R54" s="90">
        <v>897.66969999110643</v>
      </c>
      <c r="S54" s="39">
        <v>4.8221499872207643</v>
      </c>
      <c r="T54" s="39">
        <v>37.117229980945616</v>
      </c>
      <c r="U54" s="39">
        <v>572.72353000092494</v>
      </c>
      <c r="V54" s="40">
        <v>1512.3326099601977</v>
      </c>
      <c r="W54" s="90">
        <v>697.92783875513112</v>
      </c>
      <c r="X54" s="39">
        <v>4.5657600308656754</v>
      </c>
      <c r="Y54" s="39">
        <v>1996.2990993717917</v>
      </c>
      <c r="Z54" s="39">
        <v>69.775029955863928</v>
      </c>
      <c r="AA54" s="39">
        <v>356.48560947418235</v>
      </c>
      <c r="AB54" s="39">
        <v>363.29706904673583</v>
      </c>
      <c r="AC54" s="39">
        <v>175.40693980598439</v>
      </c>
      <c r="AD54" s="39">
        <v>44.891170204162606</v>
      </c>
      <c r="AE54" s="40">
        <v>3708.6485166447178</v>
      </c>
      <c r="AF54" s="90">
        <v>30.26477998566628</v>
      </c>
      <c r="AG54" s="39">
        <v>62.882569616079316</v>
      </c>
      <c r="AH54" s="39">
        <v>138.1610800027847</v>
      </c>
      <c r="AI54" s="40">
        <v>231.30842960453029</v>
      </c>
      <c r="AJ54" s="91">
        <v>8731.0968576828272</v>
      </c>
    </row>
    <row r="55" spans="1:36" x14ac:dyDescent="0.3">
      <c r="A55" s="1" t="s">
        <v>96</v>
      </c>
      <c r="B55" s="61" t="s">
        <v>103</v>
      </c>
      <c r="C55" s="90">
        <v>99.299800003051857</v>
      </c>
      <c r="D55" s="39">
        <v>6.0773899993896459</v>
      </c>
      <c r="E55" s="39">
        <v>150.23286924362179</v>
      </c>
      <c r="F55" s="39">
        <v>19.636830023765565</v>
      </c>
      <c r="G55" s="40">
        <v>275.2468892698289</v>
      </c>
      <c r="H55" s="90">
        <v>371.68626127958288</v>
      </c>
      <c r="I55" s="39">
        <v>11.488320003509523</v>
      </c>
      <c r="J55" s="39">
        <v>464.26629833364484</v>
      </c>
      <c r="K55" s="39">
        <v>2.1191400012969988</v>
      </c>
      <c r="L55" s="40">
        <v>849.56001961803418</v>
      </c>
      <c r="M55" s="90">
        <v>970.32365886974264</v>
      </c>
      <c r="N55" s="39">
        <v>1.2202100048065185</v>
      </c>
      <c r="O55" s="39">
        <v>1721.9868606073849</v>
      </c>
      <c r="P55" s="39">
        <v>20.115010134696956</v>
      </c>
      <c r="Q55" s="40">
        <v>2713.6457396166311</v>
      </c>
      <c r="R55" s="90">
        <v>1084.2460985676057</v>
      </c>
      <c r="S55" s="39">
        <v>16.561319999933247</v>
      </c>
      <c r="T55" s="39">
        <v>34.952259976267811</v>
      </c>
      <c r="U55" s="39">
        <v>790.29500984096489</v>
      </c>
      <c r="V55" s="40">
        <v>1926.0546883847717</v>
      </c>
      <c r="W55" s="90">
        <v>1501.1177323866482</v>
      </c>
      <c r="X55" s="39">
        <v>2.9159399977922442</v>
      </c>
      <c r="Y55" s="39">
        <v>2446.8067376193994</v>
      </c>
      <c r="Z55" s="39">
        <v>38.89521001338958</v>
      </c>
      <c r="AA55" s="39">
        <v>294.50415063452743</v>
      </c>
      <c r="AB55" s="39">
        <v>335.0498404071331</v>
      </c>
      <c r="AC55" s="39">
        <v>350.51788019275665</v>
      </c>
      <c r="AD55" s="39">
        <v>58.639330283641861</v>
      </c>
      <c r="AE55" s="40">
        <v>5028.446821535289</v>
      </c>
      <c r="AF55" s="90">
        <v>1.9881999626159672</v>
      </c>
      <c r="AG55" s="39">
        <v>110.58116028881066</v>
      </c>
      <c r="AH55" s="39">
        <v>91.543829982340242</v>
      </c>
      <c r="AI55" s="40">
        <v>204.11319023376689</v>
      </c>
      <c r="AJ55" s="91">
        <v>10997.067348658322</v>
      </c>
    </row>
    <row r="56" spans="1:36" x14ac:dyDescent="0.3">
      <c r="A56" s="1" t="s">
        <v>96</v>
      </c>
      <c r="B56" s="61" t="s">
        <v>104</v>
      </c>
      <c r="C56" s="90">
        <v>120.1815395507812</v>
      </c>
      <c r="D56" s="39">
        <v>12.419210064888</v>
      </c>
      <c r="E56" s="39">
        <v>143.04742087841032</v>
      </c>
      <c r="F56" s="39">
        <v>26.936379980564091</v>
      </c>
      <c r="G56" s="40">
        <v>302.58455047464361</v>
      </c>
      <c r="H56" s="90">
        <v>423.2841496634482</v>
      </c>
      <c r="I56" s="39">
        <v>4.9504700374603257</v>
      </c>
      <c r="J56" s="39">
        <v>732.56616969752361</v>
      </c>
      <c r="K56" s="39">
        <v>4.8460599927902219</v>
      </c>
      <c r="L56" s="40">
        <v>1165.6468493912225</v>
      </c>
      <c r="M56" s="90">
        <v>933.47458895158729</v>
      </c>
      <c r="N56" s="39">
        <v>1.4660299863815309</v>
      </c>
      <c r="O56" s="39">
        <v>1327.4404887362718</v>
      </c>
      <c r="P56" s="39">
        <v>4.4176800317764293</v>
      </c>
      <c r="Q56" s="40">
        <v>2266.7987877060168</v>
      </c>
      <c r="R56" s="90">
        <v>955.46135100895151</v>
      </c>
      <c r="S56" s="39">
        <v>13.349260060310357</v>
      </c>
      <c r="T56" s="39">
        <v>44.100610050499441</v>
      </c>
      <c r="U56" s="39">
        <v>402.63020054209238</v>
      </c>
      <c r="V56" s="40">
        <v>1415.5414216618537</v>
      </c>
      <c r="W56" s="90">
        <v>761.19491009199635</v>
      </c>
      <c r="X56" s="39">
        <v>8.2435500131845476</v>
      </c>
      <c r="Y56" s="39">
        <v>1471.6381090342998</v>
      </c>
      <c r="Z56" s="39">
        <v>49.582310181617778</v>
      </c>
      <c r="AA56" s="39">
        <v>1125.5073514495489</v>
      </c>
      <c r="AB56" s="39">
        <v>1336.1126007995606</v>
      </c>
      <c r="AC56" s="39">
        <v>1322.8196005563748</v>
      </c>
      <c r="AD56" s="39">
        <v>347.0259900233745</v>
      </c>
      <c r="AE56" s="40">
        <v>6422.1244221499574</v>
      </c>
      <c r="AF56" s="90">
        <v>1.6181799926757789</v>
      </c>
      <c r="AG56" s="39">
        <v>55.781139831066142</v>
      </c>
      <c r="AH56" s="39">
        <v>58.081580059111118</v>
      </c>
      <c r="AI56" s="40">
        <v>115.48089988285304</v>
      </c>
      <c r="AJ56" s="91">
        <v>11688.176931266546</v>
      </c>
    </row>
    <row r="57" spans="1:36" x14ac:dyDescent="0.3">
      <c r="A57" s="1" t="s">
        <v>96</v>
      </c>
      <c r="B57" s="61" t="s">
        <v>105</v>
      </c>
      <c r="C57" s="90">
        <v>0</v>
      </c>
      <c r="D57" s="39">
        <v>0</v>
      </c>
      <c r="E57" s="39">
        <v>248.80905005168898</v>
      </c>
      <c r="F57" s="39">
        <v>38.903889838218667</v>
      </c>
      <c r="G57" s="40">
        <v>287.71293988990766</v>
      </c>
      <c r="H57" s="90">
        <v>377.83790947675686</v>
      </c>
      <c r="I57" s="39">
        <v>6.2800200424194355</v>
      </c>
      <c r="J57" s="39">
        <v>639.80091030549988</v>
      </c>
      <c r="K57" s="39">
        <v>0.79580000591278044</v>
      </c>
      <c r="L57" s="40">
        <v>1024.714639830589</v>
      </c>
      <c r="M57" s="90">
        <v>1095.8557519590856</v>
      </c>
      <c r="N57" s="39">
        <v>1.9308400039672857</v>
      </c>
      <c r="O57" s="39">
        <v>1384.2937942171097</v>
      </c>
      <c r="P57" s="39">
        <v>4.0418900146484331</v>
      </c>
      <c r="Q57" s="40">
        <v>2486.1222761948106</v>
      </c>
      <c r="R57" s="90">
        <v>751.16211979961395</v>
      </c>
      <c r="S57" s="39">
        <v>5.0694999938011209</v>
      </c>
      <c r="T57" s="39">
        <v>32.517870023518803</v>
      </c>
      <c r="U57" s="39">
        <v>398.40483040702327</v>
      </c>
      <c r="V57" s="40">
        <v>1187.1543202239573</v>
      </c>
      <c r="W57" s="90">
        <v>916.97015887540579</v>
      </c>
      <c r="X57" s="39">
        <v>6.412539995759726</v>
      </c>
      <c r="Y57" s="39">
        <v>2310.2413690221342</v>
      </c>
      <c r="Z57" s="39">
        <v>57.087559943437554</v>
      </c>
      <c r="AA57" s="39">
        <v>633.6053196877242</v>
      </c>
      <c r="AB57" s="39">
        <v>805.67685002303142</v>
      </c>
      <c r="AC57" s="39">
        <v>667.59638010930973</v>
      </c>
      <c r="AD57" s="39">
        <v>216.50804955291744</v>
      </c>
      <c r="AE57" s="40">
        <v>5614.0982272097199</v>
      </c>
      <c r="AF57" s="90">
        <v>2.8810000610351612</v>
      </c>
      <c r="AG57" s="39">
        <v>112.43705017423626</v>
      </c>
      <c r="AH57" s="39">
        <v>130.01278995472185</v>
      </c>
      <c r="AI57" s="40">
        <v>245.3308401899933</v>
      </c>
      <c r="AJ57" s="91">
        <v>10845.133243538976</v>
      </c>
    </row>
    <row r="58" spans="1:36" x14ac:dyDescent="0.3">
      <c r="A58" s="1" t="s">
        <v>96</v>
      </c>
      <c r="B58" s="61" t="s">
        <v>106</v>
      </c>
      <c r="C58" s="90">
        <v>19.62912001419064</v>
      </c>
      <c r="D58" s="39">
        <v>7.0763899955749565</v>
      </c>
      <c r="E58" s="39">
        <v>14.628839986801147</v>
      </c>
      <c r="F58" s="39">
        <v>5.4126599788665803</v>
      </c>
      <c r="G58" s="40">
        <v>46.747009975433322</v>
      </c>
      <c r="H58" s="90">
        <v>72.938279981374691</v>
      </c>
      <c r="I58" s="39">
        <v>2.7799299669265749</v>
      </c>
      <c r="J58" s="39">
        <v>83.679850056290704</v>
      </c>
      <c r="K58" s="39">
        <v>2.0096799926757818</v>
      </c>
      <c r="L58" s="40">
        <v>161.40773999726775</v>
      </c>
      <c r="M58" s="90">
        <v>194.2550307822228</v>
      </c>
      <c r="N58" s="39">
        <v>0.99653999137878368</v>
      </c>
      <c r="O58" s="39">
        <v>509.59103027141106</v>
      </c>
      <c r="P58" s="39">
        <v>0.35514999771118139</v>
      </c>
      <c r="Q58" s="40">
        <v>705.19775104272389</v>
      </c>
      <c r="R58" s="90">
        <v>355.19745957422271</v>
      </c>
      <c r="S58" s="39">
        <v>1.1452500019073493</v>
      </c>
      <c r="T58" s="39">
        <v>15.22169999361039</v>
      </c>
      <c r="U58" s="39">
        <v>146.20383006691935</v>
      </c>
      <c r="V58" s="40">
        <v>517.76823963665981</v>
      </c>
      <c r="W58" s="90">
        <v>377.53185939431194</v>
      </c>
      <c r="X58" s="39">
        <v>2.0021399991512294</v>
      </c>
      <c r="Y58" s="39">
        <v>242.30100952458386</v>
      </c>
      <c r="Z58" s="39">
        <v>9.9378699493408149</v>
      </c>
      <c r="AA58" s="39">
        <v>35.701310074806223</v>
      </c>
      <c r="AB58" s="39">
        <v>94.93246025514614</v>
      </c>
      <c r="AC58" s="39">
        <v>43.796790048599277</v>
      </c>
      <c r="AD58" s="39">
        <v>17.096939979672428</v>
      </c>
      <c r="AE58" s="40">
        <v>823.30037922561189</v>
      </c>
      <c r="AF58" s="90">
        <v>0</v>
      </c>
      <c r="AG58" s="39">
        <v>73.53549979341031</v>
      </c>
      <c r="AH58" s="39">
        <v>71.67222983539105</v>
      </c>
      <c r="AI58" s="40">
        <v>145.20772962880136</v>
      </c>
      <c r="AJ58" s="91">
        <v>2399.6288495064978</v>
      </c>
    </row>
    <row r="59" spans="1:36" x14ac:dyDescent="0.3">
      <c r="A59" s="1" t="s">
        <v>107</v>
      </c>
      <c r="B59" s="61" t="s">
        <v>108</v>
      </c>
      <c r="C59" s="90">
        <v>0.19897000312805199</v>
      </c>
      <c r="D59" s="39">
        <v>0</v>
      </c>
      <c r="E59" s="39">
        <v>497.58939082527178</v>
      </c>
      <c r="F59" s="39">
        <v>99.218419997215307</v>
      </c>
      <c r="G59" s="40">
        <v>597.00678082561512</v>
      </c>
      <c r="H59" s="90">
        <v>521.81643875193618</v>
      </c>
      <c r="I59" s="39">
        <v>30.366089948654171</v>
      </c>
      <c r="J59" s="39">
        <v>1405.4802408363819</v>
      </c>
      <c r="K59" s="39">
        <v>4.9952899894714307</v>
      </c>
      <c r="L59" s="40">
        <v>1962.6580595264436</v>
      </c>
      <c r="M59" s="90">
        <v>1832.5722917331466</v>
      </c>
      <c r="N59" s="39">
        <v>7.1004399805069021</v>
      </c>
      <c r="O59" s="39">
        <v>4275.0119574308374</v>
      </c>
      <c r="P59" s="39">
        <v>42.885770032882689</v>
      </c>
      <c r="Q59" s="40">
        <v>6157.5704591773738</v>
      </c>
      <c r="R59" s="90">
        <v>2775.3637906464037</v>
      </c>
      <c r="S59" s="39">
        <v>5.4120499610900854</v>
      </c>
      <c r="T59" s="39">
        <v>62.851870163977118</v>
      </c>
      <c r="U59" s="39">
        <v>2171.1822990304827</v>
      </c>
      <c r="V59" s="40">
        <v>5014.8100098019531</v>
      </c>
      <c r="W59" s="90">
        <v>1491.4656193134792</v>
      </c>
      <c r="X59" s="39">
        <v>15.998980079531677</v>
      </c>
      <c r="Y59" s="39">
        <v>3893.2693026094466</v>
      </c>
      <c r="Z59" s="39">
        <v>248.32840001487727</v>
      </c>
      <c r="AA59" s="39">
        <v>1061.4663489241598</v>
      </c>
      <c r="AB59" s="39">
        <v>395.58178027462975</v>
      </c>
      <c r="AC59" s="39">
        <v>182.68986029243484</v>
      </c>
      <c r="AD59" s="39">
        <v>28.790550189971928</v>
      </c>
      <c r="AE59" s="40">
        <v>7317.5908416985312</v>
      </c>
      <c r="AF59" s="90">
        <v>15.374879837036136</v>
      </c>
      <c r="AG59" s="39">
        <v>191.66658007502548</v>
      </c>
      <c r="AH59" s="39">
        <v>131.79850022375581</v>
      </c>
      <c r="AI59" s="40">
        <v>338.83996013581742</v>
      </c>
      <c r="AJ59" s="91">
        <v>21388.476111165732</v>
      </c>
    </row>
    <row r="60" spans="1:36" x14ac:dyDescent="0.3">
      <c r="A60" s="1" t="s">
        <v>107</v>
      </c>
      <c r="B60" s="61" t="s">
        <v>109</v>
      </c>
      <c r="C60" s="90">
        <v>128.95729968595501</v>
      </c>
      <c r="D60" s="39">
        <v>6.1319700331688036</v>
      </c>
      <c r="E60" s="39">
        <v>115.48382042455678</v>
      </c>
      <c r="F60" s="39">
        <v>29.249509923458096</v>
      </c>
      <c r="G60" s="40">
        <v>279.82260006713869</v>
      </c>
      <c r="H60" s="90">
        <v>288.64219150638564</v>
      </c>
      <c r="I60" s="39">
        <v>2.548329971313481</v>
      </c>
      <c r="J60" s="39">
        <v>600.0287585289484</v>
      </c>
      <c r="K60" s="39">
        <v>0.92609000301361</v>
      </c>
      <c r="L60" s="40">
        <v>892.14537000966118</v>
      </c>
      <c r="M60" s="90">
        <v>517.59035896825787</v>
      </c>
      <c r="N60" s="39">
        <v>2.222430006027222</v>
      </c>
      <c r="O60" s="39">
        <v>1002.8944988961222</v>
      </c>
      <c r="P60" s="39">
        <v>11.357219919204709</v>
      </c>
      <c r="Q60" s="40">
        <v>1534.064507789612</v>
      </c>
      <c r="R60" s="90">
        <v>596.08955021417069</v>
      </c>
      <c r="S60" s="39">
        <v>1.2336399946212762</v>
      </c>
      <c r="T60" s="39">
        <v>25.295689999580407</v>
      </c>
      <c r="U60" s="39">
        <v>271.45447012496004</v>
      </c>
      <c r="V60" s="40">
        <v>894.07335033333243</v>
      </c>
      <c r="W60" s="90">
        <v>409.92242929196334</v>
      </c>
      <c r="X60" s="39">
        <v>4.7243099997043609</v>
      </c>
      <c r="Y60" s="39">
        <v>752.99350141882883</v>
      </c>
      <c r="Z60" s="39">
        <v>384.60413925933841</v>
      </c>
      <c r="AA60" s="39">
        <v>686.39196046829238</v>
      </c>
      <c r="AB60" s="39">
        <v>346.68556956386567</v>
      </c>
      <c r="AC60" s="39">
        <v>63.476220399856558</v>
      </c>
      <c r="AD60" s="39">
        <v>11.236740026473992</v>
      </c>
      <c r="AE60" s="40">
        <v>2660.0348704283233</v>
      </c>
      <c r="AF60" s="90">
        <v>0.34135998535156198</v>
      </c>
      <c r="AG60" s="39">
        <v>20.21662998282909</v>
      </c>
      <c r="AH60" s="39">
        <v>56.42351012569668</v>
      </c>
      <c r="AI60" s="40">
        <v>76.98150009387733</v>
      </c>
      <c r="AJ60" s="91">
        <v>6337.1221987219451</v>
      </c>
    </row>
    <row r="61" spans="1:36" x14ac:dyDescent="0.3">
      <c r="A61" s="1" t="s">
        <v>110</v>
      </c>
      <c r="B61" s="61" t="s">
        <v>111</v>
      </c>
      <c r="C61" s="90">
        <v>91.353600767135589</v>
      </c>
      <c r="D61" s="39">
        <v>6.1481800212860094</v>
      </c>
      <c r="E61" s="39">
        <v>90.340549654006992</v>
      </c>
      <c r="F61" s="39">
        <v>22.790119989871986</v>
      </c>
      <c r="G61" s="40">
        <v>210.63245043230057</v>
      </c>
      <c r="H61" s="90">
        <v>242.61985926818838</v>
      </c>
      <c r="I61" s="39">
        <v>10.263579966545102</v>
      </c>
      <c r="J61" s="39">
        <v>680.39637861251867</v>
      </c>
      <c r="K61" s="39">
        <v>1.2370600013732913</v>
      </c>
      <c r="L61" s="40">
        <v>934.51687784862543</v>
      </c>
      <c r="M61" s="90">
        <v>857.62193998908947</v>
      </c>
      <c r="N61" s="39">
        <v>4.9090000152587902E-2</v>
      </c>
      <c r="O61" s="39">
        <v>2880.9404039428214</v>
      </c>
      <c r="P61" s="39">
        <v>5.5892999801635748</v>
      </c>
      <c r="Q61" s="40">
        <v>3744.200733912227</v>
      </c>
      <c r="R61" s="90">
        <v>1201.1907104822988</v>
      </c>
      <c r="S61" s="39">
        <v>8.2172400302886981</v>
      </c>
      <c r="T61" s="39">
        <v>29.242819917678844</v>
      </c>
      <c r="U61" s="39">
        <v>462.60697010302545</v>
      </c>
      <c r="V61" s="40">
        <v>1701.2577405332918</v>
      </c>
      <c r="W61" s="90">
        <v>790.81668920993866</v>
      </c>
      <c r="X61" s="39">
        <v>6.3218600058555667</v>
      </c>
      <c r="Y61" s="39">
        <v>1000.335259712696</v>
      </c>
      <c r="Z61" s="39">
        <v>5.8000300216674825</v>
      </c>
      <c r="AA61" s="39">
        <v>254.17783042144777</v>
      </c>
      <c r="AB61" s="39">
        <v>151.0556900849343</v>
      </c>
      <c r="AC61" s="39">
        <v>122.84680023384101</v>
      </c>
      <c r="AD61" s="39">
        <v>22.854919991731638</v>
      </c>
      <c r="AE61" s="40">
        <v>2354.2090796821121</v>
      </c>
      <c r="AF61" s="90">
        <v>0</v>
      </c>
      <c r="AG61" s="39">
        <v>75.635499873161351</v>
      </c>
      <c r="AH61" s="39">
        <v>59.362639968633687</v>
      </c>
      <c r="AI61" s="40">
        <v>134.99813984179502</v>
      </c>
      <c r="AJ61" s="91">
        <v>9079.8150222503518</v>
      </c>
    </row>
    <row r="62" spans="1:36" x14ac:dyDescent="0.3">
      <c r="A62" s="1" t="s">
        <v>110</v>
      </c>
      <c r="B62" s="61" t="s">
        <v>112</v>
      </c>
      <c r="C62" s="90">
        <v>119.11731022071842</v>
      </c>
      <c r="D62" s="39">
        <v>11.610009918212885</v>
      </c>
      <c r="E62" s="39">
        <v>124.99875040054324</v>
      </c>
      <c r="F62" s="39">
        <v>26.029560046672827</v>
      </c>
      <c r="G62" s="40">
        <v>281.75563058614739</v>
      </c>
      <c r="H62" s="90">
        <v>96.440429892539967</v>
      </c>
      <c r="I62" s="39">
        <v>14.453420018196104</v>
      </c>
      <c r="J62" s="39">
        <v>1005.8898576126106</v>
      </c>
      <c r="K62" s="39">
        <v>2.7007200055122382</v>
      </c>
      <c r="L62" s="40">
        <v>1119.484427528859</v>
      </c>
      <c r="M62" s="90">
        <v>669.78212955021831</v>
      </c>
      <c r="N62" s="39">
        <v>0.1250099964141845</v>
      </c>
      <c r="O62" s="39">
        <v>1641.0589687997099</v>
      </c>
      <c r="P62" s="39">
        <v>33.748259683609021</v>
      </c>
      <c r="Q62" s="40">
        <v>2344.7143680299514</v>
      </c>
      <c r="R62" s="90">
        <v>1202.7678602260348</v>
      </c>
      <c r="S62" s="39">
        <v>3.9886299848556539</v>
      </c>
      <c r="T62" s="39">
        <v>44.21567994785309</v>
      </c>
      <c r="U62" s="39">
        <v>445.09185019516923</v>
      </c>
      <c r="V62" s="40">
        <v>1696.0640203539126</v>
      </c>
      <c r="W62" s="90">
        <v>603.41106974268007</v>
      </c>
      <c r="X62" s="39">
        <v>14.330240019023414</v>
      </c>
      <c r="Y62" s="39">
        <v>943.78729910993604</v>
      </c>
      <c r="Z62" s="39">
        <v>30.176949925184235</v>
      </c>
      <c r="AA62" s="39">
        <v>94.259329629898048</v>
      </c>
      <c r="AB62" s="39">
        <v>157.50033082723616</v>
      </c>
      <c r="AC62" s="39">
        <v>30.183260130882257</v>
      </c>
      <c r="AD62" s="39">
        <v>9.7632800283431926</v>
      </c>
      <c r="AE62" s="40">
        <v>1883.4117594131835</v>
      </c>
      <c r="AF62" s="90">
        <v>1.0291700134277351</v>
      </c>
      <c r="AG62" s="39">
        <v>37.443760071039165</v>
      </c>
      <c r="AH62" s="39">
        <v>118.21009986275443</v>
      </c>
      <c r="AI62" s="40">
        <v>156.68302994722134</v>
      </c>
      <c r="AJ62" s="91">
        <v>7482.1132358592749</v>
      </c>
    </row>
    <row r="63" spans="1:36" x14ac:dyDescent="0.3">
      <c r="A63" s="1" t="s">
        <v>110</v>
      </c>
      <c r="B63" s="61" t="s">
        <v>113</v>
      </c>
      <c r="C63" s="90">
        <v>32.447780033111584</v>
      </c>
      <c r="D63" s="39">
        <v>2.7765700130462618</v>
      </c>
      <c r="E63" s="39">
        <v>165.82691010558602</v>
      </c>
      <c r="F63" s="39">
        <v>23.723730008125315</v>
      </c>
      <c r="G63" s="40">
        <v>224.77499015986916</v>
      </c>
      <c r="H63" s="90">
        <v>180.72722978734959</v>
      </c>
      <c r="I63" s="39">
        <v>0.91694998741149858</v>
      </c>
      <c r="J63" s="39">
        <v>608.91480764460573</v>
      </c>
      <c r="K63" s="39">
        <v>1.6240500001907352</v>
      </c>
      <c r="L63" s="40">
        <v>792.18303741955754</v>
      </c>
      <c r="M63" s="90">
        <v>1210.5969696533687</v>
      </c>
      <c r="N63" s="39">
        <v>0.89097000217437794</v>
      </c>
      <c r="O63" s="39">
        <v>1801.997359784842</v>
      </c>
      <c r="P63" s="39">
        <v>25.295480241775511</v>
      </c>
      <c r="Q63" s="40">
        <v>3038.7807796821603</v>
      </c>
      <c r="R63" s="90">
        <v>1050.7566191992755</v>
      </c>
      <c r="S63" s="39">
        <v>0.3424800033569334</v>
      </c>
      <c r="T63" s="39">
        <v>29.729139968931673</v>
      </c>
      <c r="U63" s="39">
        <v>462.56858011913289</v>
      </c>
      <c r="V63" s="40">
        <v>1543.3968192906968</v>
      </c>
      <c r="W63" s="90">
        <v>1155.2568693477515</v>
      </c>
      <c r="X63" s="39">
        <v>4.4793999976515773</v>
      </c>
      <c r="Y63" s="39">
        <v>2269.4213997542874</v>
      </c>
      <c r="Z63" s="39">
        <v>81.900129613876302</v>
      </c>
      <c r="AA63" s="39">
        <v>175.98986957001688</v>
      </c>
      <c r="AB63" s="39">
        <v>316.67331010317804</v>
      </c>
      <c r="AC63" s="39">
        <v>105.58638976669303</v>
      </c>
      <c r="AD63" s="39">
        <v>44.394710004806512</v>
      </c>
      <c r="AE63" s="40">
        <v>4153.7020781582614</v>
      </c>
      <c r="AF63" s="90">
        <v>20.766660217285157</v>
      </c>
      <c r="AG63" s="39">
        <v>22.167039839744575</v>
      </c>
      <c r="AH63" s="39">
        <v>69.684149730563192</v>
      </c>
      <c r="AI63" s="40">
        <v>112.61784978759292</v>
      </c>
      <c r="AJ63" s="91">
        <v>9865.4555544981376</v>
      </c>
    </row>
    <row r="64" spans="1:36" x14ac:dyDescent="0.3">
      <c r="A64" s="1" t="s">
        <v>110</v>
      </c>
      <c r="B64" s="61" t="s">
        <v>114</v>
      </c>
      <c r="C64" s="90">
        <v>121.07005968093866</v>
      </c>
      <c r="D64" s="39">
        <v>23.532540050506586</v>
      </c>
      <c r="E64" s="39">
        <v>4.2057700119018566</v>
      </c>
      <c r="F64" s="39">
        <v>0.81876000976562502</v>
      </c>
      <c r="G64" s="40">
        <v>149.62712975311271</v>
      </c>
      <c r="H64" s="90">
        <v>94.307839665412885</v>
      </c>
      <c r="I64" s="39">
        <v>14.430329989910124</v>
      </c>
      <c r="J64" s="39">
        <v>271.90662999391554</v>
      </c>
      <c r="K64" s="39">
        <v>0</v>
      </c>
      <c r="L64" s="40">
        <v>380.64479964923856</v>
      </c>
      <c r="M64" s="90">
        <v>899.98015811014216</v>
      </c>
      <c r="N64" s="39">
        <v>0.26588999366760291</v>
      </c>
      <c r="O64" s="39">
        <v>1078.9079888972633</v>
      </c>
      <c r="P64" s="39">
        <v>8.7670801315307578</v>
      </c>
      <c r="Q64" s="40">
        <v>1987.9211171326037</v>
      </c>
      <c r="R64" s="90">
        <v>525.07454988402117</v>
      </c>
      <c r="S64" s="39">
        <v>1.4365899848937991</v>
      </c>
      <c r="T64" s="39">
        <v>21.079640073776236</v>
      </c>
      <c r="U64" s="39">
        <v>241.81893947339057</v>
      </c>
      <c r="V64" s="40">
        <v>789.40971941608177</v>
      </c>
      <c r="W64" s="90">
        <v>369.47858904504784</v>
      </c>
      <c r="X64" s="39">
        <v>3.5154500281810761</v>
      </c>
      <c r="Y64" s="39">
        <v>896.04891960239388</v>
      </c>
      <c r="Z64" s="39">
        <v>5.5723499603271538</v>
      </c>
      <c r="AA64" s="39">
        <v>84.398939815044457</v>
      </c>
      <c r="AB64" s="39">
        <v>100.36121042633059</v>
      </c>
      <c r="AC64" s="39">
        <v>48.516810321807881</v>
      </c>
      <c r="AD64" s="39">
        <v>11.721460144042968</v>
      </c>
      <c r="AE64" s="40">
        <v>1519.6137293431759</v>
      </c>
      <c r="AF64" s="90">
        <v>5.2077999706268363</v>
      </c>
      <c r="AG64" s="39">
        <v>57.792849708080269</v>
      </c>
      <c r="AH64" s="39">
        <v>24.675420035004603</v>
      </c>
      <c r="AI64" s="40">
        <v>87.676069713711712</v>
      </c>
      <c r="AJ64" s="91">
        <v>4914.8925650079254</v>
      </c>
    </row>
    <row r="65" spans="1:36" x14ac:dyDescent="0.3">
      <c r="A65" s="1" t="s">
        <v>110</v>
      </c>
      <c r="B65" s="61" t="s">
        <v>115</v>
      </c>
      <c r="C65" s="90">
        <v>58.40784987068178</v>
      </c>
      <c r="D65" s="39">
        <v>6.6363999767303445</v>
      </c>
      <c r="E65" s="39">
        <v>0</v>
      </c>
      <c r="F65" s="39">
        <v>0</v>
      </c>
      <c r="G65" s="40">
        <v>65.044249847412118</v>
      </c>
      <c r="H65" s="90">
        <v>85.837999226331689</v>
      </c>
      <c r="I65" s="39">
        <v>1.0256199893951405</v>
      </c>
      <c r="J65" s="39">
        <v>204.49346781587593</v>
      </c>
      <c r="K65" s="39">
        <v>0.19204000282287589</v>
      </c>
      <c r="L65" s="40">
        <v>291.54912703442562</v>
      </c>
      <c r="M65" s="90">
        <v>568.38461942672734</v>
      </c>
      <c r="N65" s="39">
        <v>0.54536999893188398</v>
      </c>
      <c r="O65" s="39">
        <v>630.0615697999001</v>
      </c>
      <c r="P65" s="39">
        <v>29.863160110473629</v>
      </c>
      <c r="Q65" s="40">
        <v>1228.854719336033</v>
      </c>
      <c r="R65" s="90">
        <v>412.55724991130842</v>
      </c>
      <c r="S65" s="39">
        <v>0.58697998809814456</v>
      </c>
      <c r="T65" s="39">
        <v>4.2173299849033405</v>
      </c>
      <c r="U65" s="39">
        <v>138.54017983913417</v>
      </c>
      <c r="V65" s="40">
        <v>555.90173972344405</v>
      </c>
      <c r="W65" s="90">
        <v>192.77272960782037</v>
      </c>
      <c r="X65" s="39">
        <v>2.0530400030612945</v>
      </c>
      <c r="Y65" s="39">
        <v>277.51236018562327</v>
      </c>
      <c r="Z65" s="39">
        <v>18.464119995117187</v>
      </c>
      <c r="AA65" s="39">
        <v>27.2911399345398</v>
      </c>
      <c r="AB65" s="39">
        <v>16.966889937400818</v>
      </c>
      <c r="AC65" s="39">
        <v>9.1294200477600107</v>
      </c>
      <c r="AD65" s="39">
        <v>5.2939800109863295</v>
      </c>
      <c r="AE65" s="40">
        <v>549.48367972230903</v>
      </c>
      <c r="AF65" s="90">
        <v>26.417039937973072</v>
      </c>
      <c r="AG65" s="39">
        <v>10.186779739379883</v>
      </c>
      <c r="AH65" s="39">
        <v>10.19513999366761</v>
      </c>
      <c r="AI65" s="40">
        <v>46.798959671020569</v>
      </c>
      <c r="AJ65" s="91">
        <v>2737.6324753346444</v>
      </c>
    </row>
    <row r="66" spans="1:36" x14ac:dyDescent="0.3">
      <c r="A66" s="1" t="s">
        <v>116</v>
      </c>
      <c r="B66" s="61" t="s">
        <v>117</v>
      </c>
      <c r="C66" s="90">
        <v>62.370969833374005</v>
      </c>
      <c r="D66" s="39">
        <v>5.5929600162506059</v>
      </c>
      <c r="E66" s="39">
        <v>173.45714973688132</v>
      </c>
      <c r="F66" s="39">
        <v>32.907239846229551</v>
      </c>
      <c r="G66" s="40">
        <v>274.3283194327355</v>
      </c>
      <c r="H66" s="90">
        <v>240.06243096828447</v>
      </c>
      <c r="I66" s="39">
        <v>6.1805400152206431</v>
      </c>
      <c r="J66" s="39">
        <v>731.83001043128968</v>
      </c>
      <c r="K66" s="39">
        <v>8.4017099933624326</v>
      </c>
      <c r="L66" s="40">
        <v>986.47469140815735</v>
      </c>
      <c r="M66" s="90">
        <v>601.45282036399828</v>
      </c>
      <c r="N66" s="39">
        <v>2.9954100093841523</v>
      </c>
      <c r="O66" s="39">
        <v>1420.2044686248298</v>
      </c>
      <c r="P66" s="39">
        <v>7.2326000089645373</v>
      </c>
      <c r="Q66" s="40">
        <v>2031.8852990071766</v>
      </c>
      <c r="R66" s="90">
        <v>1132.6225387292498</v>
      </c>
      <c r="S66" s="39">
        <v>19.775260040760042</v>
      </c>
      <c r="T66" s="39">
        <v>31.716349954962745</v>
      </c>
      <c r="U66" s="39">
        <v>315.77271018338217</v>
      </c>
      <c r="V66" s="40">
        <v>1499.8868589083545</v>
      </c>
      <c r="W66" s="90">
        <v>344.43614874798067</v>
      </c>
      <c r="X66" s="39">
        <v>6.8697599839270103</v>
      </c>
      <c r="Y66" s="39">
        <v>2226.539888700247</v>
      </c>
      <c r="Z66" s="39">
        <v>119.89773010420808</v>
      </c>
      <c r="AA66" s="39">
        <v>372.05420981097245</v>
      </c>
      <c r="AB66" s="39">
        <v>277.43214045286174</v>
      </c>
      <c r="AC66" s="39">
        <v>53.72349000024797</v>
      </c>
      <c r="AD66" s="39">
        <v>16.115659917831422</v>
      </c>
      <c r="AE66" s="40">
        <v>3417.0690277182766</v>
      </c>
      <c r="AF66" s="90">
        <v>5.5182200651168811</v>
      </c>
      <c r="AG66" s="39">
        <v>26.033400295257579</v>
      </c>
      <c r="AH66" s="39">
        <v>57.415130154132818</v>
      </c>
      <c r="AI66" s="40">
        <v>88.966750514507282</v>
      </c>
      <c r="AJ66" s="91">
        <v>8298.6109469892072</v>
      </c>
    </row>
    <row r="67" spans="1:36" x14ac:dyDescent="0.3">
      <c r="A67" s="1" t="s">
        <v>116</v>
      </c>
      <c r="B67" s="61" t="s">
        <v>118</v>
      </c>
      <c r="C67" s="90">
        <v>93.928400118827767</v>
      </c>
      <c r="D67" s="39">
        <v>16.419260084152267</v>
      </c>
      <c r="E67" s="39">
        <v>81.386500068187743</v>
      </c>
      <c r="F67" s="39">
        <v>22.040500030040736</v>
      </c>
      <c r="G67" s="40">
        <v>213.77466030120851</v>
      </c>
      <c r="H67" s="90">
        <v>277.01328928279895</v>
      </c>
      <c r="I67" s="39">
        <v>9.7005800628662104</v>
      </c>
      <c r="J67" s="39">
        <v>318.99649058628086</v>
      </c>
      <c r="K67" s="39">
        <v>1.7854699935913048</v>
      </c>
      <c r="L67" s="40">
        <v>607.49582992553724</v>
      </c>
      <c r="M67" s="90">
        <v>1124.8465998201377</v>
      </c>
      <c r="N67" s="39">
        <v>1.5574100031852725</v>
      </c>
      <c r="O67" s="39">
        <v>1229.0589791331292</v>
      </c>
      <c r="P67" s="39">
        <v>177.24659984111796</v>
      </c>
      <c r="Q67" s="40">
        <v>2532.7095887975702</v>
      </c>
      <c r="R67" s="90">
        <v>774.09712880277652</v>
      </c>
      <c r="S67" s="39">
        <v>1.7573800115585341</v>
      </c>
      <c r="T67" s="39">
        <v>8.595360036849975</v>
      </c>
      <c r="U67" s="39">
        <v>304.75205971765513</v>
      </c>
      <c r="V67" s="40">
        <v>1089.2019285688402</v>
      </c>
      <c r="W67" s="90">
        <v>628.70846021854879</v>
      </c>
      <c r="X67" s="39">
        <v>2.2926700009703636</v>
      </c>
      <c r="Y67" s="39">
        <v>1582.2019407875534</v>
      </c>
      <c r="Z67" s="39">
        <v>61.219080022335085</v>
      </c>
      <c r="AA67" s="39">
        <v>167.18937968111035</v>
      </c>
      <c r="AB67" s="39">
        <v>176.77584067726124</v>
      </c>
      <c r="AC67" s="39">
        <v>76.647829699516365</v>
      </c>
      <c r="AD67" s="39">
        <v>19.025519859313963</v>
      </c>
      <c r="AE67" s="40">
        <v>2714.0607209466102</v>
      </c>
      <c r="AF67" s="90">
        <v>55.55128016853331</v>
      </c>
      <c r="AG67" s="39">
        <v>64.747109359741174</v>
      </c>
      <c r="AH67" s="39">
        <v>20.943419966578489</v>
      </c>
      <c r="AI67" s="40">
        <v>141.24180949485299</v>
      </c>
      <c r="AJ67" s="91">
        <v>7298.4845380346187</v>
      </c>
    </row>
    <row r="68" spans="1:36" x14ac:dyDescent="0.3">
      <c r="A68" s="1" t="s">
        <v>116</v>
      </c>
      <c r="B68" s="61" t="s">
        <v>119</v>
      </c>
      <c r="C68" s="90">
        <v>715.36650868606603</v>
      </c>
      <c r="D68" s="39">
        <v>194.33095008134833</v>
      </c>
      <c r="E68" s="39">
        <v>253.83207970190048</v>
      </c>
      <c r="F68" s="39">
        <v>87.235289901733395</v>
      </c>
      <c r="G68" s="40">
        <v>1250.7648283710482</v>
      </c>
      <c r="H68" s="90">
        <v>683.12235905420846</v>
      </c>
      <c r="I68" s="39">
        <v>38.210069916725161</v>
      </c>
      <c r="J68" s="39">
        <v>1503.111469592928</v>
      </c>
      <c r="K68" s="39">
        <v>32.684300198078141</v>
      </c>
      <c r="L68" s="40">
        <v>2257.12819876194</v>
      </c>
      <c r="M68" s="90">
        <v>2583.9195127105099</v>
      </c>
      <c r="N68" s="39">
        <v>32.476439964532858</v>
      </c>
      <c r="O68" s="39">
        <v>3486.1040832154749</v>
      </c>
      <c r="P68" s="39">
        <v>36.030249907791628</v>
      </c>
      <c r="Q68" s="40">
        <v>6138.5302857983097</v>
      </c>
      <c r="R68" s="90">
        <v>7934.5031225731536</v>
      </c>
      <c r="S68" s="39">
        <v>74.550289996147143</v>
      </c>
      <c r="T68" s="39">
        <v>352.0024903824924</v>
      </c>
      <c r="U68" s="39">
        <v>2411.2022205133453</v>
      </c>
      <c r="V68" s="40">
        <v>10772.258123465139</v>
      </c>
      <c r="W68" s="90">
        <v>1206.1363391932839</v>
      </c>
      <c r="X68" s="39">
        <v>53.102550030767979</v>
      </c>
      <c r="Y68" s="39">
        <v>2510.1501101868157</v>
      </c>
      <c r="Z68" s="39">
        <v>282.91330961573141</v>
      </c>
      <c r="AA68" s="39">
        <v>541.39947120976456</v>
      </c>
      <c r="AB68" s="39">
        <v>422.9737786221508</v>
      </c>
      <c r="AC68" s="39">
        <v>111.93004978752133</v>
      </c>
      <c r="AD68" s="39">
        <v>38.028610204219845</v>
      </c>
      <c r="AE68" s="40">
        <v>5166.6342188502558</v>
      </c>
      <c r="AF68" s="90">
        <v>88.781170148849526</v>
      </c>
      <c r="AG68" s="39">
        <v>268.52675941467243</v>
      </c>
      <c r="AH68" s="39">
        <v>854.40462031799552</v>
      </c>
      <c r="AI68" s="40">
        <v>1211.7125498815176</v>
      </c>
      <c r="AJ68" s="91">
        <v>26797.028205128212</v>
      </c>
    </row>
    <row r="69" spans="1:36" x14ac:dyDescent="0.3">
      <c r="A69" s="1" t="s">
        <v>116</v>
      </c>
      <c r="B69" s="61" t="s">
        <v>120</v>
      </c>
      <c r="C69" s="90">
        <v>0</v>
      </c>
      <c r="D69" s="39">
        <v>0</v>
      </c>
      <c r="E69" s="39">
        <v>108.29173008632655</v>
      </c>
      <c r="F69" s="39">
        <v>33.631090000152611</v>
      </c>
      <c r="G69" s="40">
        <v>141.92282008647916</v>
      </c>
      <c r="H69" s="90">
        <v>239.25080978369704</v>
      </c>
      <c r="I69" s="39">
        <v>18.120300020217901</v>
      </c>
      <c r="J69" s="39">
        <v>435.49403768253325</v>
      </c>
      <c r="K69" s="39">
        <v>4.7458000035285952</v>
      </c>
      <c r="L69" s="40">
        <v>697.61094748997687</v>
      </c>
      <c r="M69" s="90">
        <v>912.71131112504042</v>
      </c>
      <c r="N69" s="39">
        <v>8.0051600561141889</v>
      </c>
      <c r="O69" s="39">
        <v>2463.2867682663209</v>
      </c>
      <c r="P69" s="39">
        <v>56.959890179634115</v>
      </c>
      <c r="Q69" s="40">
        <v>3440.9631296271095</v>
      </c>
      <c r="R69" s="90">
        <v>1552.0620313438183</v>
      </c>
      <c r="S69" s="39">
        <v>4.1638400101661652</v>
      </c>
      <c r="T69" s="39">
        <v>60.14560011196135</v>
      </c>
      <c r="U69" s="39">
        <v>350.56627041208748</v>
      </c>
      <c r="V69" s="40">
        <v>1966.9377418780334</v>
      </c>
      <c r="W69" s="90">
        <v>568.31266117817177</v>
      </c>
      <c r="X69" s="39">
        <v>13.503270021915432</v>
      </c>
      <c r="Y69" s="39">
        <v>840.56851953816454</v>
      </c>
      <c r="Z69" s="39">
        <v>173.36260004305839</v>
      </c>
      <c r="AA69" s="39">
        <v>348.3004706830979</v>
      </c>
      <c r="AB69" s="39">
        <v>213.09635033988954</v>
      </c>
      <c r="AC69" s="39">
        <v>55.204009833812698</v>
      </c>
      <c r="AD69" s="39">
        <v>39.87228983688356</v>
      </c>
      <c r="AE69" s="40">
        <v>2252.220171474994</v>
      </c>
      <c r="AF69" s="90">
        <v>0</v>
      </c>
      <c r="AG69" s="39">
        <v>33.805079949378964</v>
      </c>
      <c r="AH69" s="39">
        <v>100.05381988370415</v>
      </c>
      <c r="AI69" s="40">
        <v>133.85889983308311</v>
      </c>
      <c r="AJ69" s="91">
        <v>8633.5137103896759</v>
      </c>
    </row>
    <row r="70" spans="1:36" x14ac:dyDescent="0.3">
      <c r="A70" s="1" t="s">
        <v>116</v>
      </c>
      <c r="B70" s="61" t="s">
        <v>121</v>
      </c>
      <c r="C70" s="90">
        <v>195.91098089170453</v>
      </c>
      <c r="D70" s="39">
        <v>22.799119931221014</v>
      </c>
      <c r="E70" s="39">
        <v>104.85697029113771</v>
      </c>
      <c r="F70" s="39">
        <v>23.691719987869266</v>
      </c>
      <c r="G70" s="40">
        <v>347.2587911019325</v>
      </c>
      <c r="H70" s="90">
        <v>316.45099042320254</v>
      </c>
      <c r="I70" s="39">
        <v>17.359449932098396</v>
      </c>
      <c r="J70" s="39">
        <v>620.39636016082784</v>
      </c>
      <c r="K70" s="39">
        <v>2.9799899806976318</v>
      </c>
      <c r="L70" s="40">
        <v>957.18679049682646</v>
      </c>
      <c r="M70" s="90">
        <v>1649.0989188065528</v>
      </c>
      <c r="N70" s="39">
        <v>2.1927599897384646</v>
      </c>
      <c r="O70" s="39">
        <v>2898.7451658320438</v>
      </c>
      <c r="P70" s="39">
        <v>49.016859829902636</v>
      </c>
      <c r="Q70" s="40">
        <v>4599.0537044582379</v>
      </c>
      <c r="R70" s="90">
        <v>937.94627985954332</v>
      </c>
      <c r="S70" s="39">
        <v>16.078700021743781</v>
      </c>
      <c r="T70" s="39">
        <v>19.812910053253184</v>
      </c>
      <c r="U70" s="39">
        <v>383.37036038583494</v>
      </c>
      <c r="V70" s="40">
        <v>1357.2082503203751</v>
      </c>
      <c r="W70" s="90">
        <v>886.45543941736241</v>
      </c>
      <c r="X70" s="39">
        <v>18.3481100229323</v>
      </c>
      <c r="Y70" s="39">
        <v>1136.8773924450877</v>
      </c>
      <c r="Z70" s="39">
        <v>27.460320352554334</v>
      </c>
      <c r="AA70" s="39">
        <v>61.118690010070814</v>
      </c>
      <c r="AB70" s="39">
        <v>80.181330184936542</v>
      </c>
      <c r="AC70" s="39">
        <v>17.670159805297853</v>
      </c>
      <c r="AD70" s="39">
        <v>11.682570016860961</v>
      </c>
      <c r="AE70" s="40">
        <v>2239.7940122551026</v>
      </c>
      <c r="AF70" s="90">
        <v>75.201189716339186</v>
      </c>
      <c r="AG70" s="39">
        <v>41.172579936981194</v>
      </c>
      <c r="AH70" s="39">
        <v>65.559189921226334</v>
      </c>
      <c r="AI70" s="40">
        <v>181.93295957454671</v>
      </c>
      <c r="AJ70" s="91">
        <v>9682.4345082070213</v>
      </c>
    </row>
    <row r="71" spans="1:36" x14ac:dyDescent="0.3">
      <c r="A71" s="1" t="s">
        <v>122</v>
      </c>
      <c r="B71" s="61" t="s">
        <v>123</v>
      </c>
      <c r="C71" s="90">
        <v>297.4192122440337</v>
      </c>
      <c r="D71" s="39">
        <v>38.293509981155381</v>
      </c>
      <c r="E71" s="39">
        <v>67.01630014419554</v>
      </c>
      <c r="F71" s="39">
        <v>23.563119945526136</v>
      </c>
      <c r="G71" s="40">
        <v>426.29214231491073</v>
      </c>
      <c r="H71" s="90">
        <v>487.44474009609212</v>
      </c>
      <c r="I71" s="39">
        <v>17.147309902191161</v>
      </c>
      <c r="J71" s="39">
        <v>689.64923307514198</v>
      </c>
      <c r="K71" s="39">
        <v>1.558709995269776</v>
      </c>
      <c r="L71" s="40">
        <v>1195.7999930686949</v>
      </c>
      <c r="M71" s="90">
        <v>1231.8517417492874</v>
      </c>
      <c r="N71" s="39">
        <v>4.5430300474166874</v>
      </c>
      <c r="O71" s="39">
        <v>1836.4301198418441</v>
      </c>
      <c r="P71" s="39">
        <v>53.90258954048155</v>
      </c>
      <c r="Q71" s="40">
        <v>3126.7274811790298</v>
      </c>
      <c r="R71" s="90">
        <v>1044.3680696427823</v>
      </c>
      <c r="S71" s="39">
        <v>5.7406700534820629</v>
      </c>
      <c r="T71" s="39">
        <v>18.19579005408287</v>
      </c>
      <c r="U71" s="39">
        <v>325.11442969465247</v>
      </c>
      <c r="V71" s="40">
        <v>1393.4189594449997</v>
      </c>
      <c r="W71" s="90">
        <v>1477.1369796808658</v>
      </c>
      <c r="X71" s="39">
        <v>8.652920022726061</v>
      </c>
      <c r="Y71" s="39">
        <v>2070.760226723195</v>
      </c>
      <c r="Z71" s="39">
        <v>45.850639739513404</v>
      </c>
      <c r="AA71" s="39">
        <v>284.63012030172342</v>
      </c>
      <c r="AB71" s="39">
        <v>312.39496983242037</v>
      </c>
      <c r="AC71" s="39">
        <v>128.03015104293834</v>
      </c>
      <c r="AD71" s="39">
        <v>38.485780127525366</v>
      </c>
      <c r="AE71" s="40">
        <v>4365.9417874709079</v>
      </c>
      <c r="AF71" s="90">
        <v>11.497100133895868</v>
      </c>
      <c r="AG71" s="39">
        <v>36.866820162773131</v>
      </c>
      <c r="AH71" s="39">
        <v>74.48008996486665</v>
      </c>
      <c r="AI71" s="40">
        <v>122.84401026153566</v>
      </c>
      <c r="AJ71" s="91">
        <v>10631.02437374008</v>
      </c>
    </row>
    <row r="72" spans="1:36" x14ac:dyDescent="0.3">
      <c r="A72" s="1" t="s">
        <v>122</v>
      </c>
      <c r="B72" s="61" t="s">
        <v>124</v>
      </c>
      <c r="C72" s="90">
        <v>193.95366922616961</v>
      </c>
      <c r="D72" s="39">
        <v>23.12529023075103</v>
      </c>
      <c r="E72" s="39">
        <v>36.891230039596579</v>
      </c>
      <c r="F72" s="39">
        <v>12.358090041160583</v>
      </c>
      <c r="G72" s="40">
        <v>266.32827953767782</v>
      </c>
      <c r="H72" s="90">
        <v>276.93632842302338</v>
      </c>
      <c r="I72" s="39">
        <v>3.7344100055694538</v>
      </c>
      <c r="J72" s="39">
        <v>585.87374199152055</v>
      </c>
      <c r="K72" s="39">
        <v>2.7790299987793001</v>
      </c>
      <c r="L72" s="40">
        <v>869.32351041889262</v>
      </c>
      <c r="M72" s="90">
        <v>1222.7417420804504</v>
      </c>
      <c r="N72" s="39">
        <v>0.76137001037597651</v>
      </c>
      <c r="O72" s="39">
        <v>1415.3841310014716</v>
      </c>
      <c r="P72" s="39">
        <v>29.383259968757631</v>
      </c>
      <c r="Q72" s="40">
        <v>2668.2705030610555</v>
      </c>
      <c r="R72" s="90">
        <v>740.83835036277719</v>
      </c>
      <c r="S72" s="39">
        <v>8.2618700141906753</v>
      </c>
      <c r="T72" s="39">
        <v>13.886760054588317</v>
      </c>
      <c r="U72" s="39">
        <v>334.89391981172554</v>
      </c>
      <c r="V72" s="40">
        <v>1097.8809002432818</v>
      </c>
      <c r="W72" s="90">
        <v>626.34818124485014</v>
      </c>
      <c r="X72" s="39">
        <v>2.0320000071525572</v>
      </c>
      <c r="Y72" s="39">
        <v>1352.5227101020812</v>
      </c>
      <c r="Z72" s="39">
        <v>27.494109872817972</v>
      </c>
      <c r="AA72" s="39">
        <v>33.919489435195921</v>
      </c>
      <c r="AB72" s="39">
        <v>21.908620180130001</v>
      </c>
      <c r="AC72" s="39">
        <v>8.6030499267578193</v>
      </c>
      <c r="AD72" s="39">
        <v>3.183699981689454</v>
      </c>
      <c r="AE72" s="40">
        <v>2076.0118607506747</v>
      </c>
      <c r="AF72" s="90">
        <v>9.6927098960876528</v>
      </c>
      <c r="AG72" s="39">
        <v>48.222169707775144</v>
      </c>
      <c r="AH72" s="39">
        <v>89.385939655542344</v>
      </c>
      <c r="AI72" s="40">
        <v>147.30081925940516</v>
      </c>
      <c r="AJ72" s="91">
        <v>7125.1158732709873</v>
      </c>
    </row>
    <row r="73" spans="1:36" x14ac:dyDescent="0.3">
      <c r="A73" s="1" t="s">
        <v>122</v>
      </c>
      <c r="B73" s="61" t="s">
        <v>125</v>
      </c>
      <c r="C73" s="90">
        <v>127.03393000030519</v>
      </c>
      <c r="D73" s="39">
        <v>23.110339988708493</v>
      </c>
      <c r="E73" s="39">
        <v>33.991319988250737</v>
      </c>
      <c r="F73" s="39">
        <v>16.653559979438786</v>
      </c>
      <c r="G73" s="40">
        <v>200.78914995670323</v>
      </c>
      <c r="H73" s="90">
        <v>110.79308982992171</v>
      </c>
      <c r="I73" s="39">
        <v>0.7157399921417229</v>
      </c>
      <c r="J73" s="39">
        <v>265.37613074016582</v>
      </c>
      <c r="K73" s="39">
        <v>1.3781000108718873</v>
      </c>
      <c r="L73" s="40">
        <v>378.26306057310114</v>
      </c>
      <c r="M73" s="90">
        <v>668.40676739740366</v>
      </c>
      <c r="N73" s="39">
        <v>2.0583300046920776</v>
      </c>
      <c r="O73" s="39">
        <v>1276.4576293206217</v>
      </c>
      <c r="P73" s="39">
        <v>11.795340050697332</v>
      </c>
      <c r="Q73" s="40">
        <v>1958.7180667734149</v>
      </c>
      <c r="R73" s="90">
        <v>517.55433914303774</v>
      </c>
      <c r="S73" s="39">
        <v>1.5366199684143067</v>
      </c>
      <c r="T73" s="39">
        <v>24.372359996318814</v>
      </c>
      <c r="U73" s="39">
        <v>340.34732021236414</v>
      </c>
      <c r="V73" s="40">
        <v>883.81063932013501</v>
      </c>
      <c r="W73" s="90">
        <v>206.34758002591147</v>
      </c>
      <c r="X73" s="39">
        <v>2.6806099929809566</v>
      </c>
      <c r="Y73" s="39">
        <v>563.19268996012181</v>
      </c>
      <c r="Z73" s="39">
        <v>39.231520190238953</v>
      </c>
      <c r="AA73" s="39">
        <v>47.651829692840614</v>
      </c>
      <c r="AB73" s="39">
        <v>70.667330296039509</v>
      </c>
      <c r="AC73" s="39">
        <v>9.678460006713868</v>
      </c>
      <c r="AD73" s="39">
        <v>3.7361899375915497</v>
      </c>
      <c r="AE73" s="40">
        <v>943.18621010243862</v>
      </c>
      <c r="AF73" s="90">
        <v>9.2589996337890598E-2</v>
      </c>
      <c r="AG73" s="39">
        <v>27.154589915275576</v>
      </c>
      <c r="AH73" s="39">
        <v>65.118230226278357</v>
      </c>
      <c r="AI73" s="40">
        <v>92.365410137891814</v>
      </c>
      <c r="AJ73" s="91">
        <v>4457.1325368636844</v>
      </c>
    </row>
    <row r="74" spans="1:36" x14ac:dyDescent="0.3">
      <c r="A74" s="1" t="s">
        <v>122</v>
      </c>
      <c r="B74" s="61" t="s">
        <v>126</v>
      </c>
      <c r="C74" s="90">
        <v>174.35410057830813</v>
      </c>
      <c r="D74" s="39">
        <v>24.466339985847465</v>
      </c>
      <c r="E74" s="39">
        <v>17.042370090484617</v>
      </c>
      <c r="F74" s="39">
        <v>10.387080009460455</v>
      </c>
      <c r="G74" s="40">
        <v>226.24989066410066</v>
      </c>
      <c r="H74" s="90">
        <v>226.0513108935356</v>
      </c>
      <c r="I74" s="39">
        <v>46.995720084667198</v>
      </c>
      <c r="J74" s="39">
        <v>711.16394116878462</v>
      </c>
      <c r="K74" s="39">
        <v>3.0015100374221788</v>
      </c>
      <c r="L74" s="40">
        <v>987.21248218440951</v>
      </c>
      <c r="M74" s="90">
        <v>1688.4886403138646</v>
      </c>
      <c r="N74" s="39">
        <v>3.8942800283432004</v>
      </c>
      <c r="O74" s="39">
        <v>2122.8498798117639</v>
      </c>
      <c r="P74" s="39">
        <v>22.746720232009892</v>
      </c>
      <c r="Q74" s="40">
        <v>3837.9795203859817</v>
      </c>
      <c r="R74" s="90">
        <v>925.96461964035052</v>
      </c>
      <c r="S74" s="39">
        <v>3.5557500123977688</v>
      </c>
      <c r="T74" s="39">
        <v>26.106779862403865</v>
      </c>
      <c r="U74" s="39">
        <v>384.94005003243677</v>
      </c>
      <c r="V74" s="40">
        <v>1340.5671995475889</v>
      </c>
      <c r="W74" s="90">
        <v>239.7654591367245</v>
      </c>
      <c r="X74" s="39">
        <v>4.86077002072334</v>
      </c>
      <c r="Y74" s="39">
        <v>931.35853944921462</v>
      </c>
      <c r="Z74" s="39">
        <v>30.344279723167439</v>
      </c>
      <c r="AA74" s="39">
        <v>44.892689640045177</v>
      </c>
      <c r="AB74" s="39">
        <v>11.539179973602305</v>
      </c>
      <c r="AC74" s="39">
        <v>2.2462199916839611</v>
      </c>
      <c r="AD74" s="39">
        <v>0</v>
      </c>
      <c r="AE74" s="40">
        <v>1265.0071379351614</v>
      </c>
      <c r="AF74" s="90">
        <v>1.163140014648437</v>
      </c>
      <c r="AG74" s="39">
        <v>58.845530164718653</v>
      </c>
      <c r="AH74" s="39">
        <v>35.056149996161473</v>
      </c>
      <c r="AI74" s="40">
        <v>95.064820175528553</v>
      </c>
      <c r="AJ74" s="91">
        <v>7752.0810508927707</v>
      </c>
    </row>
    <row r="75" spans="1:36" x14ac:dyDescent="0.3">
      <c r="A75" s="1" t="s">
        <v>127</v>
      </c>
      <c r="B75" s="61" t="s">
        <v>128</v>
      </c>
      <c r="C75" s="90">
        <v>69.575169784545935</v>
      </c>
      <c r="D75" s="39">
        <v>4.0865800590515136</v>
      </c>
      <c r="E75" s="39">
        <v>26.119010162353465</v>
      </c>
      <c r="F75" s="39">
        <v>13.128030033588407</v>
      </c>
      <c r="G75" s="40">
        <v>112.90879003953931</v>
      </c>
      <c r="H75" s="90">
        <v>306.78970090580003</v>
      </c>
      <c r="I75" s="39">
        <v>56.120220115661645</v>
      </c>
      <c r="J75" s="39">
        <v>681.01885176706389</v>
      </c>
      <c r="K75" s="39">
        <v>3.4297399864196767</v>
      </c>
      <c r="L75" s="40">
        <v>1047.3585127749452</v>
      </c>
      <c r="M75" s="90">
        <v>1330.0855750985145</v>
      </c>
      <c r="N75" s="39">
        <v>3.7221199908256533</v>
      </c>
      <c r="O75" s="39">
        <v>1959.1063894925121</v>
      </c>
      <c r="P75" s="39">
        <v>2.9465100555419959</v>
      </c>
      <c r="Q75" s="40">
        <v>3295.8605946373941</v>
      </c>
      <c r="R75" s="90">
        <v>766.39381926477017</v>
      </c>
      <c r="S75" s="39">
        <v>1.0283100004196173</v>
      </c>
      <c r="T75" s="39">
        <v>29.065619817256962</v>
      </c>
      <c r="U75" s="39">
        <v>1044.4330401688219</v>
      </c>
      <c r="V75" s="40">
        <v>1840.9207892512686</v>
      </c>
      <c r="W75" s="90">
        <v>112.49809059953682</v>
      </c>
      <c r="X75" s="39">
        <v>13.625669972658157</v>
      </c>
      <c r="Y75" s="39">
        <v>1025.6366302216049</v>
      </c>
      <c r="Z75" s="39">
        <v>234.17812942862506</v>
      </c>
      <c r="AA75" s="39">
        <v>370.94614006471647</v>
      </c>
      <c r="AB75" s="39">
        <v>228.11570003604882</v>
      </c>
      <c r="AC75" s="39">
        <v>77.18633006954191</v>
      </c>
      <c r="AD75" s="39">
        <v>51.147989971160889</v>
      </c>
      <c r="AE75" s="40">
        <v>2113.3346803638929</v>
      </c>
      <c r="AF75" s="90">
        <v>0.68336999511718799</v>
      </c>
      <c r="AG75" s="39">
        <v>13.29704992246627</v>
      </c>
      <c r="AH75" s="39">
        <v>54.456829874873108</v>
      </c>
      <c r="AI75" s="40">
        <v>68.437249792456569</v>
      </c>
      <c r="AJ75" s="91">
        <v>8478.8206168594952</v>
      </c>
    </row>
    <row r="76" spans="1:36" x14ac:dyDescent="0.3">
      <c r="A76" s="1" t="s">
        <v>127</v>
      </c>
      <c r="B76" s="61" t="s">
        <v>129</v>
      </c>
      <c r="C76" s="90">
        <v>0</v>
      </c>
      <c r="D76" s="39">
        <v>0</v>
      </c>
      <c r="E76" s="39">
        <v>16.823829999923706</v>
      </c>
      <c r="F76" s="39">
        <v>0</v>
      </c>
      <c r="G76" s="40">
        <v>16.823829999923706</v>
      </c>
      <c r="H76" s="90">
        <v>153.87012054085727</v>
      </c>
      <c r="I76" s="39">
        <v>42.038670015335072</v>
      </c>
      <c r="J76" s="39">
        <v>378.69969226884842</v>
      </c>
      <c r="K76" s="39">
        <v>1.7223100080490119</v>
      </c>
      <c r="L76" s="40">
        <v>576.33079283308973</v>
      </c>
      <c r="M76" s="90">
        <v>696.36420677089734</v>
      </c>
      <c r="N76" s="39">
        <v>1.9606999845504762</v>
      </c>
      <c r="O76" s="39">
        <v>923.68993977308253</v>
      </c>
      <c r="P76" s="39">
        <v>12.608729978084567</v>
      </c>
      <c r="Q76" s="40">
        <v>1634.6235765066149</v>
      </c>
      <c r="R76" s="90">
        <v>226.60619955587384</v>
      </c>
      <c r="S76" s="39">
        <v>3.7169299888610858</v>
      </c>
      <c r="T76" s="39">
        <v>3.8416300179958327</v>
      </c>
      <c r="U76" s="39">
        <v>277.9148799316884</v>
      </c>
      <c r="V76" s="40">
        <v>512.07963949441921</v>
      </c>
      <c r="W76" s="90">
        <v>113.89457036256798</v>
      </c>
      <c r="X76" s="39">
        <v>3.1174400146007528</v>
      </c>
      <c r="Y76" s="39">
        <v>389.64048963260672</v>
      </c>
      <c r="Z76" s="39">
        <v>62.373330175399794</v>
      </c>
      <c r="AA76" s="39">
        <v>85.816820042610161</v>
      </c>
      <c r="AB76" s="39">
        <v>67.25341010999685</v>
      </c>
      <c r="AC76" s="39">
        <v>26.918060226440446</v>
      </c>
      <c r="AD76" s="39">
        <v>9.8933600387573151</v>
      </c>
      <c r="AE76" s="40">
        <v>758.90748060297994</v>
      </c>
      <c r="AF76" s="90">
        <v>0</v>
      </c>
      <c r="AG76" s="39">
        <v>2.4591499938964851</v>
      </c>
      <c r="AH76" s="39">
        <v>8.5027799887657167</v>
      </c>
      <c r="AI76" s="40">
        <v>10.961929982662202</v>
      </c>
      <c r="AJ76" s="91">
        <v>3509.7272494196895</v>
      </c>
    </row>
    <row r="77" spans="1:36" x14ac:dyDescent="0.3">
      <c r="A77" s="1" t="s">
        <v>130</v>
      </c>
      <c r="B77" s="61" t="s">
        <v>131</v>
      </c>
      <c r="C77" s="90">
        <v>132.67712038516999</v>
      </c>
      <c r="D77" s="39">
        <v>19.268329991340643</v>
      </c>
      <c r="E77" s="39">
        <v>175.19598961830144</v>
      </c>
      <c r="F77" s="39">
        <v>48.946720049858101</v>
      </c>
      <c r="G77" s="40">
        <v>376.08816004467019</v>
      </c>
      <c r="H77" s="90">
        <v>245.43876068210594</v>
      </c>
      <c r="I77" s="39">
        <v>19.39389004516601</v>
      </c>
      <c r="J77" s="39">
        <v>478.12755031275742</v>
      </c>
      <c r="K77" s="39">
        <v>3.0572300090789803</v>
      </c>
      <c r="L77" s="40">
        <v>746.01743104910838</v>
      </c>
      <c r="M77" s="90">
        <v>1308.0533301885137</v>
      </c>
      <c r="N77" s="39">
        <v>0.72223000335693366</v>
      </c>
      <c r="O77" s="39">
        <v>2068.6629396405215</v>
      </c>
      <c r="P77" s="39">
        <v>22.352250144958504</v>
      </c>
      <c r="Q77" s="40">
        <v>3399.7907499773505</v>
      </c>
      <c r="R77" s="90">
        <v>1919.3067379915724</v>
      </c>
      <c r="S77" s="39">
        <v>21.934939947128328</v>
      </c>
      <c r="T77" s="39">
        <v>9.073369956493373</v>
      </c>
      <c r="U77" s="39">
        <v>286.2797499048711</v>
      </c>
      <c r="V77" s="40">
        <v>2236.5947978000654</v>
      </c>
      <c r="W77" s="90">
        <v>121.15265984827272</v>
      </c>
      <c r="X77" s="39">
        <v>1.1646900026798248</v>
      </c>
      <c r="Y77" s="39">
        <v>628.01776997685408</v>
      </c>
      <c r="Z77" s="39">
        <v>38.031419919013977</v>
      </c>
      <c r="AA77" s="39">
        <v>67.658530111789716</v>
      </c>
      <c r="AB77" s="39">
        <v>93.031320332527116</v>
      </c>
      <c r="AC77" s="39">
        <v>22.627220189094544</v>
      </c>
      <c r="AD77" s="39">
        <v>6.2657799835205061</v>
      </c>
      <c r="AE77" s="40">
        <v>977.94939036375229</v>
      </c>
      <c r="AF77" s="90">
        <v>0.98514997863769493</v>
      </c>
      <c r="AG77" s="39">
        <v>10.408210133552551</v>
      </c>
      <c r="AH77" s="39">
        <v>38.368749978303875</v>
      </c>
      <c r="AI77" s="40">
        <v>49.762110090494119</v>
      </c>
      <c r="AJ77" s="91">
        <v>7786.2026393254409</v>
      </c>
    </row>
    <row r="78" spans="1:36" x14ac:dyDescent="0.3">
      <c r="A78" s="1" t="s">
        <v>130</v>
      </c>
      <c r="B78" s="61" t="s">
        <v>132</v>
      </c>
      <c r="C78" s="90">
        <v>23.343589508056599</v>
      </c>
      <c r="D78" s="39">
        <v>2.5236799964904773</v>
      </c>
      <c r="E78" s="39">
        <v>73.455099730491682</v>
      </c>
      <c r="F78" s="39">
        <v>25.898500031948078</v>
      </c>
      <c r="G78" s="40">
        <v>125.22086926698684</v>
      </c>
      <c r="H78" s="90">
        <v>178.22062945103656</v>
      </c>
      <c r="I78" s="39">
        <v>21.117569998741143</v>
      </c>
      <c r="J78" s="39">
        <v>499.23466060352291</v>
      </c>
      <c r="K78" s="39">
        <v>6.5858699779510541</v>
      </c>
      <c r="L78" s="40">
        <v>705.15873003125159</v>
      </c>
      <c r="M78" s="90">
        <v>997.92526960611315</v>
      </c>
      <c r="N78" s="39">
        <v>2.8668000044822706</v>
      </c>
      <c r="O78" s="39">
        <v>2068.6237916226401</v>
      </c>
      <c r="P78" s="39">
        <v>88.289980288505603</v>
      </c>
      <c r="Q78" s="40">
        <v>3157.7058415217407</v>
      </c>
      <c r="R78" s="90">
        <v>697.62681157898942</v>
      </c>
      <c r="S78" s="39">
        <v>3.4803399848937979</v>
      </c>
      <c r="T78" s="39">
        <v>25.890050056934349</v>
      </c>
      <c r="U78" s="39">
        <v>230.34810008502009</v>
      </c>
      <c r="V78" s="40">
        <v>957.34530170583764</v>
      </c>
      <c r="W78" s="90">
        <v>104.55362005835779</v>
      </c>
      <c r="X78" s="39">
        <v>15.83399998301269</v>
      </c>
      <c r="Y78" s="39">
        <v>575.382889900446</v>
      </c>
      <c r="Z78" s="39">
        <v>63.237630420684802</v>
      </c>
      <c r="AA78" s="39">
        <v>119.60765925598152</v>
      </c>
      <c r="AB78" s="39">
        <v>23.407809918403583</v>
      </c>
      <c r="AC78" s="39">
        <v>19.601049924850464</v>
      </c>
      <c r="AD78" s="39">
        <v>6.7797799797058103</v>
      </c>
      <c r="AE78" s="40">
        <v>928.40443944144272</v>
      </c>
      <c r="AF78" s="90">
        <v>2.57805007171631</v>
      </c>
      <c r="AG78" s="39">
        <v>13.029120000839233</v>
      </c>
      <c r="AH78" s="39">
        <v>26.245730055332203</v>
      </c>
      <c r="AI78" s="40">
        <v>41.85290012788775</v>
      </c>
      <c r="AJ78" s="91">
        <v>5915.6880820951465</v>
      </c>
    </row>
    <row r="79" spans="1:36" x14ac:dyDescent="0.3">
      <c r="A79" s="1" t="s">
        <v>130</v>
      </c>
      <c r="B79" s="61" t="s">
        <v>133</v>
      </c>
      <c r="C79" s="90">
        <v>241.45608012723935</v>
      </c>
      <c r="D79" s="39">
        <v>121.30652022457124</v>
      </c>
      <c r="E79" s="39">
        <v>300.34813946723915</v>
      </c>
      <c r="F79" s="39">
        <v>118.80741998481753</v>
      </c>
      <c r="G79" s="40">
        <v>781.9181598038673</v>
      </c>
      <c r="H79" s="90">
        <v>207.80974959421164</v>
      </c>
      <c r="I79" s="39">
        <v>18.851670016288747</v>
      </c>
      <c r="J79" s="39">
        <v>519.63380979943247</v>
      </c>
      <c r="K79" s="39">
        <v>11.857019932746892</v>
      </c>
      <c r="L79" s="40">
        <v>758.15224934267974</v>
      </c>
      <c r="M79" s="90">
        <v>1289.5074611504081</v>
      </c>
      <c r="N79" s="39">
        <v>9.1866200299263063</v>
      </c>
      <c r="O79" s="39">
        <v>1101.1288295705017</v>
      </c>
      <c r="P79" s="39">
        <v>46.114590119361893</v>
      </c>
      <c r="Q79" s="40">
        <v>2445.9375008701977</v>
      </c>
      <c r="R79" s="90">
        <v>2874.5920484772923</v>
      </c>
      <c r="S79" s="39">
        <v>61.890099829673758</v>
      </c>
      <c r="T79" s="39">
        <v>127.90077997031801</v>
      </c>
      <c r="U79" s="39">
        <v>975.66587983214879</v>
      </c>
      <c r="V79" s="40">
        <v>4040.0488081094327</v>
      </c>
      <c r="W79" s="90">
        <v>398.16213909888268</v>
      </c>
      <c r="X79" s="39">
        <v>34.143529953002911</v>
      </c>
      <c r="Y79" s="39">
        <v>310.58874080747376</v>
      </c>
      <c r="Z79" s="39">
        <v>7.6837600898742648</v>
      </c>
      <c r="AA79" s="39">
        <v>27.555829851150527</v>
      </c>
      <c r="AB79" s="39">
        <v>25.787330245494861</v>
      </c>
      <c r="AC79" s="39">
        <v>3.5929499711990358</v>
      </c>
      <c r="AD79" s="39">
        <v>0.1649899921417233</v>
      </c>
      <c r="AE79" s="40">
        <v>807.67927000921975</v>
      </c>
      <c r="AF79" s="90">
        <v>20.141240028381354</v>
      </c>
      <c r="AG79" s="39">
        <v>18.558160134196278</v>
      </c>
      <c r="AH79" s="39">
        <v>266.04374964582905</v>
      </c>
      <c r="AI79" s="40">
        <v>304.74314980840666</v>
      </c>
      <c r="AJ79" s="91">
        <v>9138.4791379438029</v>
      </c>
    </row>
    <row r="80" spans="1:36" x14ac:dyDescent="0.3">
      <c r="A80" s="1" t="s">
        <v>130</v>
      </c>
      <c r="B80" s="61" t="s">
        <v>134</v>
      </c>
      <c r="C80" s="90">
        <v>214.79169061851508</v>
      </c>
      <c r="D80" s="39">
        <v>24.48029997825623</v>
      </c>
      <c r="E80" s="39">
        <v>20.34191990852355</v>
      </c>
      <c r="F80" s="39">
        <v>7.7399200181960985</v>
      </c>
      <c r="G80" s="40">
        <v>267.3538305234909</v>
      </c>
      <c r="H80" s="90">
        <v>378.10618902230271</v>
      </c>
      <c r="I80" s="39">
        <v>20.508899876594551</v>
      </c>
      <c r="J80" s="39">
        <v>645.80433054280263</v>
      </c>
      <c r="K80" s="39">
        <v>10.492639957427972</v>
      </c>
      <c r="L80" s="40">
        <v>1054.9120593991281</v>
      </c>
      <c r="M80" s="90">
        <v>1457.0095474808211</v>
      </c>
      <c r="N80" s="39">
        <v>14.118769950389865</v>
      </c>
      <c r="O80" s="39">
        <v>2575.4950616996293</v>
      </c>
      <c r="P80" s="39">
        <v>72.793679928779582</v>
      </c>
      <c r="Q80" s="40">
        <v>4119.4170590596204</v>
      </c>
      <c r="R80" s="90">
        <v>1020.4134779975403</v>
      </c>
      <c r="S80" s="39">
        <v>3.7689800281524666</v>
      </c>
      <c r="T80" s="39">
        <v>19.843330069065107</v>
      </c>
      <c r="U80" s="39">
        <v>286.03350960826856</v>
      </c>
      <c r="V80" s="40">
        <v>1330.0592977030265</v>
      </c>
      <c r="W80" s="90">
        <v>236.78237070035931</v>
      </c>
      <c r="X80" s="39">
        <v>7.0351100181341168</v>
      </c>
      <c r="Y80" s="39">
        <v>769.61443113207838</v>
      </c>
      <c r="Z80" s="39">
        <v>159.77191974544525</v>
      </c>
      <c r="AA80" s="39">
        <v>114.32901033020019</v>
      </c>
      <c r="AB80" s="39">
        <v>74.672930053710999</v>
      </c>
      <c r="AC80" s="39">
        <v>28.527320007324228</v>
      </c>
      <c r="AD80" s="39">
        <v>52.238510038375821</v>
      </c>
      <c r="AE80" s="40">
        <v>1442.9716020256285</v>
      </c>
      <c r="AF80" s="90">
        <v>1.4145299835205116</v>
      </c>
      <c r="AG80" s="39">
        <v>3.8176099243164101</v>
      </c>
      <c r="AH80" s="39">
        <v>35.899870068550136</v>
      </c>
      <c r="AI80" s="40">
        <v>41.13200997638706</v>
      </c>
      <c r="AJ80" s="91">
        <v>8255.8458586872821</v>
      </c>
    </row>
    <row r="81" spans="1:36" x14ac:dyDescent="0.3">
      <c r="A81" s="1" t="s">
        <v>130</v>
      </c>
      <c r="B81" s="61" t="s">
        <v>135</v>
      </c>
      <c r="C81" s="90">
        <v>378.12547137880296</v>
      </c>
      <c r="D81" s="39">
        <v>59.663170160293618</v>
      </c>
      <c r="E81" s="39">
        <v>120.10234000110628</v>
      </c>
      <c r="F81" s="39">
        <v>35.176580128192903</v>
      </c>
      <c r="G81" s="40">
        <v>593.0675616683958</v>
      </c>
      <c r="H81" s="90">
        <v>360.44286168575297</v>
      </c>
      <c r="I81" s="39">
        <v>15.457219962000842</v>
      </c>
      <c r="J81" s="39">
        <v>1097.8540992603307</v>
      </c>
      <c r="K81" s="39">
        <v>8.342669995307924</v>
      </c>
      <c r="L81" s="40">
        <v>1482.0968509033924</v>
      </c>
      <c r="M81" s="90">
        <v>2068.407150584459</v>
      </c>
      <c r="N81" s="39">
        <v>16.97135999727249</v>
      </c>
      <c r="O81" s="39">
        <v>4250.1558507715472</v>
      </c>
      <c r="P81" s="39">
        <v>7.9218199048042228</v>
      </c>
      <c r="Q81" s="40">
        <v>6343.4561812580832</v>
      </c>
      <c r="R81" s="90">
        <v>2343.6035301209677</v>
      </c>
      <c r="S81" s="39">
        <v>77.279090158462523</v>
      </c>
      <c r="T81" s="39">
        <v>82.847829926013901</v>
      </c>
      <c r="U81" s="39">
        <v>442.86101947832111</v>
      </c>
      <c r="V81" s="40">
        <v>2946.5914696837649</v>
      </c>
      <c r="W81" s="90">
        <v>865.02670150208473</v>
      </c>
      <c r="X81" s="39">
        <v>45.487189917087555</v>
      </c>
      <c r="Y81" s="39">
        <v>2623.7141223855042</v>
      </c>
      <c r="Z81" s="39">
        <v>141.74229030513754</v>
      </c>
      <c r="AA81" s="39">
        <v>64.569559920310979</v>
      </c>
      <c r="AB81" s="39">
        <v>79.496569622039857</v>
      </c>
      <c r="AC81" s="39">
        <v>70.948020047187839</v>
      </c>
      <c r="AD81" s="39">
        <v>91.350450347900406</v>
      </c>
      <c r="AE81" s="40">
        <v>3982.3349040472526</v>
      </c>
      <c r="AF81" s="90">
        <v>5.8081299133300854</v>
      </c>
      <c r="AG81" s="39">
        <v>42.388579725742346</v>
      </c>
      <c r="AH81" s="39">
        <v>184.54445016896716</v>
      </c>
      <c r="AI81" s="40">
        <v>232.74115980803958</v>
      </c>
      <c r="AJ81" s="91">
        <v>15580.288127368929</v>
      </c>
    </row>
    <row r="82" spans="1:36" x14ac:dyDescent="0.3">
      <c r="A82" s="1" t="s">
        <v>136</v>
      </c>
      <c r="B82" s="61" t="s">
        <v>137</v>
      </c>
      <c r="C82" s="90">
        <v>341.36125263214103</v>
      </c>
      <c r="D82" s="39">
        <v>23.786009996175782</v>
      </c>
      <c r="E82" s="39">
        <v>320.73302029705047</v>
      </c>
      <c r="F82" s="39">
        <v>57.714019987583178</v>
      </c>
      <c r="G82" s="40">
        <v>743.59430291295041</v>
      </c>
      <c r="H82" s="90">
        <v>316.80907021188744</v>
      </c>
      <c r="I82" s="39">
        <v>31.181389944076553</v>
      </c>
      <c r="J82" s="39">
        <v>1162.1359907741551</v>
      </c>
      <c r="K82" s="39">
        <v>6.4036399860382058</v>
      </c>
      <c r="L82" s="40">
        <v>1516.5300909161572</v>
      </c>
      <c r="M82" s="90">
        <v>2524.4148608236319</v>
      </c>
      <c r="N82" s="39">
        <v>1.7682400341033921</v>
      </c>
      <c r="O82" s="39">
        <v>1553.7393199677458</v>
      </c>
      <c r="P82" s="39">
        <v>2.7034299778938338</v>
      </c>
      <c r="Q82" s="40">
        <v>4082.6258508033748</v>
      </c>
      <c r="R82" s="90">
        <v>1542.0501102273461</v>
      </c>
      <c r="S82" s="39">
        <v>10.307670025587079</v>
      </c>
      <c r="T82" s="39">
        <v>42.355379899263383</v>
      </c>
      <c r="U82" s="39">
        <v>419.75242979252334</v>
      </c>
      <c r="V82" s="40">
        <v>2014.46558994472</v>
      </c>
      <c r="W82" s="90">
        <v>181.14978975272183</v>
      </c>
      <c r="X82" s="39">
        <v>14.951119986996064</v>
      </c>
      <c r="Y82" s="39">
        <v>1641.8799100737572</v>
      </c>
      <c r="Z82" s="39">
        <v>335.20529934167854</v>
      </c>
      <c r="AA82" s="39">
        <v>1547.1694116811757</v>
      </c>
      <c r="AB82" s="39">
        <v>503.15208033514023</v>
      </c>
      <c r="AC82" s="39">
        <v>148.97126980257028</v>
      </c>
      <c r="AD82" s="39">
        <v>167.66377999401081</v>
      </c>
      <c r="AE82" s="40">
        <v>4540.1426609680511</v>
      </c>
      <c r="AF82" s="90">
        <v>1.051760026931762</v>
      </c>
      <c r="AG82" s="39">
        <v>27.084529895305639</v>
      </c>
      <c r="AH82" s="39">
        <v>125.40826017802965</v>
      </c>
      <c r="AI82" s="40">
        <v>153.54455010026706</v>
      </c>
      <c r="AJ82" s="91">
        <v>13050.90304564552</v>
      </c>
    </row>
    <row r="83" spans="1:36" x14ac:dyDescent="0.3">
      <c r="A83" s="1" t="s">
        <v>136</v>
      </c>
      <c r="B83" s="61" t="s">
        <v>138</v>
      </c>
      <c r="C83" s="90">
        <v>139.38986925983426</v>
      </c>
      <c r="D83" s="39">
        <v>23.726040042877202</v>
      </c>
      <c r="E83" s="39">
        <v>344.09757014369973</v>
      </c>
      <c r="F83" s="39">
        <v>115.92211023426051</v>
      </c>
      <c r="G83" s="40">
        <v>623.13558968067173</v>
      </c>
      <c r="H83" s="90">
        <v>179.26882118701934</v>
      </c>
      <c r="I83" s="39">
        <v>24.657260050773623</v>
      </c>
      <c r="J83" s="39">
        <v>1314.6312660951617</v>
      </c>
      <c r="K83" s="39">
        <v>31.881460000038146</v>
      </c>
      <c r="L83" s="40">
        <v>1550.4388073329928</v>
      </c>
      <c r="M83" s="90">
        <v>1209.1750296375758</v>
      </c>
      <c r="N83" s="39">
        <v>10.128110009193412</v>
      </c>
      <c r="O83" s="39">
        <v>5417.1624101941616</v>
      </c>
      <c r="P83" s="39">
        <v>14.862320026397725</v>
      </c>
      <c r="Q83" s="40">
        <v>6651.3278698673284</v>
      </c>
      <c r="R83" s="90">
        <v>1483.4671003929564</v>
      </c>
      <c r="S83" s="39">
        <v>13.994950079083434</v>
      </c>
      <c r="T83" s="39">
        <v>132.54468990272284</v>
      </c>
      <c r="U83" s="39">
        <v>503.47201958775537</v>
      </c>
      <c r="V83" s="40">
        <v>2133.4787599625183</v>
      </c>
      <c r="W83" s="90">
        <v>215.20964931225774</v>
      </c>
      <c r="X83" s="39">
        <v>4.3973399919569491</v>
      </c>
      <c r="Y83" s="39">
        <v>3286.6170491762182</v>
      </c>
      <c r="Z83" s="39">
        <v>339.88160963535302</v>
      </c>
      <c r="AA83" s="39">
        <v>99.975799854278563</v>
      </c>
      <c r="AB83" s="39">
        <v>74.438579911232011</v>
      </c>
      <c r="AC83" s="39">
        <v>7.1550198211669906</v>
      </c>
      <c r="AD83" s="39">
        <v>2.9437599563598602</v>
      </c>
      <c r="AE83" s="40">
        <v>4030.6188076588232</v>
      </c>
      <c r="AF83" s="90">
        <v>11.874510191917418</v>
      </c>
      <c r="AG83" s="39">
        <v>64.571880206108091</v>
      </c>
      <c r="AH83" s="39">
        <v>112.87746987029914</v>
      </c>
      <c r="AI83" s="40">
        <v>189.32386026832467</v>
      </c>
      <c r="AJ83" s="91">
        <v>15178.323694770661</v>
      </c>
    </row>
    <row r="84" spans="1:36" x14ac:dyDescent="0.3">
      <c r="A84" s="1" t="s">
        <v>136</v>
      </c>
      <c r="B84" s="61" t="s">
        <v>139</v>
      </c>
      <c r="C84" s="90">
        <v>63.198349571228057</v>
      </c>
      <c r="D84" s="39">
        <v>9.8897199668884355</v>
      </c>
      <c r="E84" s="39">
        <v>188.36438954353343</v>
      </c>
      <c r="F84" s="39">
        <v>41.235960106372843</v>
      </c>
      <c r="G84" s="40">
        <v>302.68841918802275</v>
      </c>
      <c r="H84" s="90">
        <v>180.42282032394422</v>
      </c>
      <c r="I84" s="39">
        <v>4.3824799766540492</v>
      </c>
      <c r="J84" s="39">
        <v>423.16879033994661</v>
      </c>
      <c r="K84" s="39">
        <v>0.53432999992370644</v>
      </c>
      <c r="L84" s="40">
        <v>608.50842064046856</v>
      </c>
      <c r="M84" s="90">
        <v>1031.3688289527888</v>
      </c>
      <c r="N84" s="39">
        <v>2.7516699619293212</v>
      </c>
      <c r="O84" s="39">
        <v>2355.9947387647621</v>
      </c>
      <c r="P84" s="39">
        <v>0</v>
      </c>
      <c r="Q84" s="40">
        <v>3390.1152376794803</v>
      </c>
      <c r="R84" s="90">
        <v>1348.8385208290815</v>
      </c>
      <c r="S84" s="39">
        <v>14.991800037622459</v>
      </c>
      <c r="T84" s="39">
        <v>21.958279961586008</v>
      </c>
      <c r="U84" s="39">
        <v>275.27305022692667</v>
      </c>
      <c r="V84" s="40">
        <v>1661.0616510552165</v>
      </c>
      <c r="W84" s="90">
        <v>509.49327994441995</v>
      </c>
      <c r="X84" s="39">
        <v>4.0717399903535823</v>
      </c>
      <c r="Y84" s="39">
        <v>1605.6213702003956</v>
      </c>
      <c r="Z84" s="39">
        <v>11.153469909667967</v>
      </c>
      <c r="AA84" s="39">
        <v>9.6534400601386974</v>
      </c>
      <c r="AB84" s="39">
        <v>7.8698199844360381</v>
      </c>
      <c r="AC84" s="39">
        <v>7.0127398986816436</v>
      </c>
      <c r="AD84" s="39">
        <v>0</v>
      </c>
      <c r="AE84" s="40">
        <v>2154.875859988093</v>
      </c>
      <c r="AF84" s="90">
        <v>1.19908996582031</v>
      </c>
      <c r="AG84" s="39">
        <v>34.336989983320237</v>
      </c>
      <c r="AH84" s="39">
        <v>23.695610056877133</v>
      </c>
      <c r="AI84" s="40">
        <v>59.231690006017686</v>
      </c>
      <c r="AJ84" s="91">
        <v>8176.4812785572985</v>
      </c>
    </row>
    <row r="85" spans="1:36" x14ac:dyDescent="0.3">
      <c r="A85" s="1" t="s">
        <v>136</v>
      </c>
      <c r="B85" s="61" t="s">
        <v>140</v>
      </c>
      <c r="C85" s="90">
        <v>0</v>
      </c>
      <c r="D85" s="39">
        <v>0</v>
      </c>
      <c r="E85" s="39">
        <v>264.15238028717044</v>
      </c>
      <c r="F85" s="39">
        <v>62.087740225315137</v>
      </c>
      <c r="G85" s="40">
        <v>326.24012051248559</v>
      </c>
      <c r="H85" s="90">
        <v>97.635260068416599</v>
      </c>
      <c r="I85" s="39">
        <v>3.193779987335204</v>
      </c>
      <c r="J85" s="39">
        <v>484.42016212463415</v>
      </c>
      <c r="K85" s="39">
        <v>1.2108599948883068</v>
      </c>
      <c r="L85" s="40">
        <v>586.46006217527429</v>
      </c>
      <c r="M85" s="90">
        <v>734.99606171274138</v>
      </c>
      <c r="N85" s="39">
        <v>4.1060000019073479</v>
      </c>
      <c r="O85" s="39">
        <v>2685.7650875568415</v>
      </c>
      <c r="P85" s="39">
        <v>9.1412399692535438</v>
      </c>
      <c r="Q85" s="40">
        <v>3434.0083892407438</v>
      </c>
      <c r="R85" s="90">
        <v>1148.3134803428061</v>
      </c>
      <c r="S85" s="39">
        <v>20.331469967842111</v>
      </c>
      <c r="T85" s="39">
        <v>33.513489975333215</v>
      </c>
      <c r="U85" s="39">
        <v>373.56387992072109</v>
      </c>
      <c r="V85" s="40">
        <v>1575.7223202067025</v>
      </c>
      <c r="W85" s="90">
        <v>408.23649041843436</v>
      </c>
      <c r="X85" s="39">
        <v>3.1652899844646467</v>
      </c>
      <c r="Y85" s="39">
        <v>2904.1425209653385</v>
      </c>
      <c r="Z85" s="39">
        <v>7.2859599838256832</v>
      </c>
      <c r="AA85" s="39">
        <v>66.614230047225973</v>
      </c>
      <c r="AB85" s="39">
        <v>5.5999200401306188</v>
      </c>
      <c r="AC85" s="39">
        <v>1.7486000366210959</v>
      </c>
      <c r="AD85" s="39">
        <v>1.444089988708497</v>
      </c>
      <c r="AE85" s="40">
        <v>3398.2371014647497</v>
      </c>
      <c r="AF85" s="90">
        <v>0.27024000740051252</v>
      </c>
      <c r="AG85" s="39">
        <v>34.565129951000252</v>
      </c>
      <c r="AH85" s="39">
        <v>35.18332996797561</v>
      </c>
      <c r="AI85" s="40">
        <v>70.018699926376371</v>
      </c>
      <c r="AJ85" s="91">
        <v>9390.6866935263333</v>
      </c>
    </row>
    <row r="86" spans="1:36" x14ac:dyDescent="0.3">
      <c r="A86" s="1" t="s">
        <v>136</v>
      </c>
      <c r="B86" s="61" t="s">
        <v>141</v>
      </c>
      <c r="C86" s="90">
        <v>0</v>
      </c>
      <c r="D86" s="39">
        <v>0</v>
      </c>
      <c r="E86" s="39">
        <v>356.09974870777154</v>
      </c>
      <c r="F86" s="39">
        <v>131.82541005206116</v>
      </c>
      <c r="G86" s="40">
        <v>487.9251587598327</v>
      </c>
      <c r="H86" s="90">
        <v>265.97291877365109</v>
      </c>
      <c r="I86" s="39">
        <v>8.2678900089263898</v>
      </c>
      <c r="J86" s="39">
        <v>881.72641876697492</v>
      </c>
      <c r="K86" s="39">
        <v>18.412670029163355</v>
      </c>
      <c r="L86" s="40">
        <v>1174.3798975787156</v>
      </c>
      <c r="M86" s="90">
        <v>1445.6004181885698</v>
      </c>
      <c r="N86" s="39">
        <v>16.442349988460542</v>
      </c>
      <c r="O86" s="39">
        <v>5697.5218321793145</v>
      </c>
      <c r="P86" s="39">
        <v>3.2425000152587904</v>
      </c>
      <c r="Q86" s="40">
        <v>7162.8071003716041</v>
      </c>
      <c r="R86" s="90">
        <v>3107.5482405022385</v>
      </c>
      <c r="S86" s="39">
        <v>7.1166399979591342</v>
      </c>
      <c r="T86" s="39">
        <v>41.09822989618776</v>
      </c>
      <c r="U86" s="39">
        <v>556.01566995477663</v>
      </c>
      <c r="V86" s="40">
        <v>3711.7787803511619</v>
      </c>
      <c r="W86" s="90">
        <v>937.60085134959218</v>
      </c>
      <c r="X86" s="39">
        <v>8.4106399704217925</v>
      </c>
      <c r="Y86" s="39">
        <v>5979.8260288009624</v>
      </c>
      <c r="Z86" s="39">
        <v>97.193620123386339</v>
      </c>
      <c r="AA86" s="39">
        <v>23.774739863395698</v>
      </c>
      <c r="AB86" s="39">
        <v>13.153849879264833</v>
      </c>
      <c r="AC86" s="39">
        <v>5.817470016479497</v>
      </c>
      <c r="AD86" s="39">
        <v>0.29795000457763682</v>
      </c>
      <c r="AE86" s="40">
        <v>7066.0751500080805</v>
      </c>
      <c r="AF86" s="90">
        <v>5.706250068664553</v>
      </c>
      <c r="AG86" s="39">
        <v>60.959209921836866</v>
      </c>
      <c r="AH86" s="39">
        <v>251.62978021806458</v>
      </c>
      <c r="AI86" s="40">
        <v>318.29524020856599</v>
      </c>
      <c r="AJ86" s="91">
        <v>19921.26132727796</v>
      </c>
    </row>
    <row r="87" spans="1:36" x14ac:dyDescent="0.3">
      <c r="A87" s="1" t="s">
        <v>136</v>
      </c>
      <c r="B87" s="61" t="s">
        <v>142</v>
      </c>
      <c r="C87" s="90">
        <v>84.990589668273898</v>
      </c>
      <c r="D87" s="39">
        <v>6.7497500314712502</v>
      </c>
      <c r="E87" s="39">
        <v>162.83572050380727</v>
      </c>
      <c r="F87" s="39">
        <v>38.406849893569948</v>
      </c>
      <c r="G87" s="40">
        <v>292.98291009712233</v>
      </c>
      <c r="H87" s="90">
        <v>135.1628094029426</v>
      </c>
      <c r="I87" s="39">
        <v>21.203299980163585</v>
      </c>
      <c r="J87" s="39">
        <v>327.44102014255532</v>
      </c>
      <c r="K87" s="39">
        <v>2.4072399959564192</v>
      </c>
      <c r="L87" s="40">
        <v>486.21436952161793</v>
      </c>
      <c r="M87" s="90">
        <v>377.68374833059335</v>
      </c>
      <c r="N87" s="39">
        <v>0</v>
      </c>
      <c r="O87" s="39">
        <v>1097.2501679766174</v>
      </c>
      <c r="P87" s="39">
        <v>8.2270100116729736</v>
      </c>
      <c r="Q87" s="40">
        <v>1483.1609263188836</v>
      </c>
      <c r="R87" s="90">
        <v>448.33023008036611</v>
      </c>
      <c r="S87" s="39">
        <v>4.8838999969959289</v>
      </c>
      <c r="T87" s="39">
        <v>26.490470037579527</v>
      </c>
      <c r="U87" s="39">
        <v>135.57091052603721</v>
      </c>
      <c r="V87" s="40">
        <v>615.27551064097884</v>
      </c>
      <c r="W87" s="90">
        <v>152.43332057666777</v>
      </c>
      <c r="X87" s="39">
        <v>1.6987999958992011</v>
      </c>
      <c r="Y87" s="39">
        <v>690.72827002334611</v>
      </c>
      <c r="Z87" s="39">
        <v>46.611720393180846</v>
      </c>
      <c r="AA87" s="39">
        <v>252.48521073698993</v>
      </c>
      <c r="AB87" s="39">
        <v>61.721449615478512</v>
      </c>
      <c r="AC87" s="39">
        <v>10.239030001163492</v>
      </c>
      <c r="AD87" s="39">
        <v>10.237180036544801</v>
      </c>
      <c r="AE87" s="40">
        <v>1226.1549813792706</v>
      </c>
      <c r="AF87" s="90">
        <v>0.56710998535156298</v>
      </c>
      <c r="AG87" s="39">
        <v>36.85715995979308</v>
      </c>
      <c r="AH87" s="39">
        <v>46.099940271139118</v>
      </c>
      <c r="AI87" s="40">
        <v>83.524210216283763</v>
      </c>
      <c r="AJ87" s="91">
        <v>4187.3129081741572</v>
      </c>
    </row>
    <row r="88" spans="1:36" x14ac:dyDescent="0.3">
      <c r="A88" s="1" t="s">
        <v>143</v>
      </c>
      <c r="B88" s="61" t="s">
        <v>144</v>
      </c>
      <c r="C88" s="90">
        <v>133.43996027374274</v>
      </c>
      <c r="D88" s="39">
        <v>17.505530034065238</v>
      </c>
      <c r="E88" s="39">
        <v>70.773490472793597</v>
      </c>
      <c r="F88" s="39">
        <v>14.409520099639892</v>
      </c>
      <c r="G88" s="40">
        <v>236.12850088024146</v>
      </c>
      <c r="H88" s="90">
        <v>620.96756243801121</v>
      </c>
      <c r="I88" s="39">
        <v>79.292559864044208</v>
      </c>
      <c r="J88" s="39">
        <v>1793.5198532896047</v>
      </c>
      <c r="K88" s="39">
        <v>12.691449937820433</v>
      </c>
      <c r="L88" s="40">
        <v>2506.4714255294807</v>
      </c>
      <c r="M88" s="90">
        <v>1728.5194679231652</v>
      </c>
      <c r="N88" s="39">
        <v>5.5303400359153736</v>
      </c>
      <c r="O88" s="39">
        <v>3850.7686227526628</v>
      </c>
      <c r="P88" s="39">
        <v>85.743109943866699</v>
      </c>
      <c r="Q88" s="40">
        <v>5670.5615406556099</v>
      </c>
      <c r="R88" s="90">
        <v>1093.1915300315625</v>
      </c>
      <c r="S88" s="39">
        <v>6.5465200309753424</v>
      </c>
      <c r="T88" s="39">
        <v>27.270310000896444</v>
      </c>
      <c r="U88" s="39">
        <v>347.37597047042823</v>
      </c>
      <c r="V88" s="40">
        <v>1474.3843305338626</v>
      </c>
      <c r="W88" s="90">
        <v>304.99479028749448</v>
      </c>
      <c r="X88" s="39">
        <v>17.444550015926353</v>
      </c>
      <c r="Y88" s="39">
        <v>4914.2612113063378</v>
      </c>
      <c r="Z88" s="39">
        <v>116.97251087760924</v>
      </c>
      <c r="AA88" s="39">
        <v>247.86200080347047</v>
      </c>
      <c r="AB88" s="39">
        <v>178.69580023527141</v>
      </c>
      <c r="AC88" s="39">
        <v>116.41891956520084</v>
      </c>
      <c r="AD88" s="39">
        <v>78.794460357665983</v>
      </c>
      <c r="AE88" s="40">
        <v>5975.4442434489765</v>
      </c>
      <c r="AF88" s="90">
        <v>0</v>
      </c>
      <c r="AG88" s="39">
        <v>19.329860077628865</v>
      </c>
      <c r="AH88" s="39">
        <v>48.81151017594344</v>
      </c>
      <c r="AI88" s="40">
        <v>68.141370253572305</v>
      </c>
      <c r="AJ88" s="91">
        <v>15931.131411301742</v>
      </c>
    </row>
    <row r="89" spans="1:36" x14ac:dyDescent="0.3">
      <c r="A89" s="1" t="s">
        <v>143</v>
      </c>
      <c r="B89" s="61" t="s">
        <v>145</v>
      </c>
      <c r="C89" s="90">
        <v>0</v>
      </c>
      <c r="D89" s="39">
        <v>0</v>
      </c>
      <c r="E89" s="39">
        <v>233.97485090875614</v>
      </c>
      <c r="F89" s="39">
        <v>36.614719997406006</v>
      </c>
      <c r="G89" s="40">
        <v>270.58957090616212</v>
      </c>
      <c r="H89" s="90">
        <v>219.41294993591316</v>
      </c>
      <c r="I89" s="39">
        <v>22.265970094680771</v>
      </c>
      <c r="J89" s="39">
        <v>692.29688945865632</v>
      </c>
      <c r="K89" s="39">
        <v>5.7362400131225595</v>
      </c>
      <c r="L89" s="40">
        <v>939.71204950237279</v>
      </c>
      <c r="M89" s="90">
        <v>790.80244934973132</v>
      </c>
      <c r="N89" s="39">
        <v>7.3063399734497105</v>
      </c>
      <c r="O89" s="39">
        <v>1847.8927390015128</v>
      </c>
      <c r="P89" s="39">
        <v>16.894060065269478</v>
      </c>
      <c r="Q89" s="40">
        <v>2662.8955883899635</v>
      </c>
      <c r="R89" s="90">
        <v>430.52951008486735</v>
      </c>
      <c r="S89" s="39">
        <v>3.8257899932861341</v>
      </c>
      <c r="T89" s="39">
        <v>26.053140030801291</v>
      </c>
      <c r="U89" s="39">
        <v>325.65696008276933</v>
      </c>
      <c r="V89" s="40">
        <v>786.06540019172417</v>
      </c>
      <c r="W89" s="90">
        <v>87.227389406681084</v>
      </c>
      <c r="X89" s="39">
        <v>10.05057002043724</v>
      </c>
      <c r="Y89" s="39">
        <v>1262.1221781117911</v>
      </c>
      <c r="Z89" s="39">
        <v>3.660559936523442</v>
      </c>
      <c r="AA89" s="39">
        <v>25.113479743957509</v>
      </c>
      <c r="AB89" s="39">
        <v>20.225209985733038</v>
      </c>
      <c r="AC89" s="39">
        <v>7.7188700942993123</v>
      </c>
      <c r="AD89" s="39">
        <v>11.083660078048705</v>
      </c>
      <c r="AE89" s="40">
        <v>1427.2019173774713</v>
      </c>
      <c r="AF89" s="90">
        <v>0</v>
      </c>
      <c r="AG89" s="39">
        <v>5.1773099918365517</v>
      </c>
      <c r="AH89" s="39">
        <v>48.79498998796938</v>
      </c>
      <c r="AI89" s="40">
        <v>53.972299979805932</v>
      </c>
      <c r="AJ89" s="91">
        <v>6140.4368263474998</v>
      </c>
    </row>
    <row r="90" spans="1:36" x14ac:dyDescent="0.3">
      <c r="A90" s="1" t="s">
        <v>146</v>
      </c>
      <c r="B90" s="61" t="s">
        <v>147</v>
      </c>
      <c r="C90" s="90">
        <v>275.40154969406132</v>
      </c>
      <c r="D90" s="39">
        <v>26.529910088118182</v>
      </c>
      <c r="E90" s="39">
        <v>33.53777987670896</v>
      </c>
      <c r="F90" s="39">
        <v>4.7147200384140016</v>
      </c>
      <c r="G90" s="40">
        <v>340.18395969730244</v>
      </c>
      <c r="H90" s="90">
        <v>451.1253604583739</v>
      </c>
      <c r="I90" s="39">
        <v>46.605929959297193</v>
      </c>
      <c r="J90" s="39">
        <v>2086.6669586594103</v>
      </c>
      <c r="K90" s="39">
        <v>1.7017199821472162</v>
      </c>
      <c r="L90" s="40">
        <v>2586.0999690592284</v>
      </c>
      <c r="M90" s="90">
        <v>1578.418493905069</v>
      </c>
      <c r="N90" s="39">
        <v>3.6128200087547291</v>
      </c>
      <c r="O90" s="39">
        <v>4650.9332131583715</v>
      </c>
      <c r="P90" s="39">
        <v>61.591989582061807</v>
      </c>
      <c r="Q90" s="40">
        <v>6294.5565166542565</v>
      </c>
      <c r="R90" s="90">
        <v>1551.3837793359753</v>
      </c>
      <c r="S90" s="39">
        <v>13.854779998779287</v>
      </c>
      <c r="T90" s="39">
        <v>51.916890045762074</v>
      </c>
      <c r="U90" s="39">
        <v>320.91922031247594</v>
      </c>
      <c r="V90" s="40">
        <v>1938.0746696929928</v>
      </c>
      <c r="W90" s="90">
        <v>512.36722023677885</v>
      </c>
      <c r="X90" s="39">
        <v>4.9115799937248257</v>
      </c>
      <c r="Y90" s="39">
        <v>1132.9791379613878</v>
      </c>
      <c r="Z90" s="39">
        <v>12.117169910430917</v>
      </c>
      <c r="AA90" s="39">
        <v>156.26315958595268</v>
      </c>
      <c r="AB90" s="39">
        <v>195.29627062726024</v>
      </c>
      <c r="AC90" s="39">
        <v>154.30683995532985</v>
      </c>
      <c r="AD90" s="39">
        <v>54.415849834442149</v>
      </c>
      <c r="AE90" s="40">
        <v>2222.6572281053072</v>
      </c>
      <c r="AF90" s="90">
        <v>60.614169372558571</v>
      </c>
      <c r="AG90" s="39">
        <v>22.636019937992096</v>
      </c>
      <c r="AH90" s="39">
        <v>96.446819790840181</v>
      </c>
      <c r="AI90" s="40">
        <v>179.69700910139085</v>
      </c>
      <c r="AJ90" s="91">
        <v>13561.269352310479</v>
      </c>
    </row>
    <row r="91" spans="1:36" x14ac:dyDescent="0.3">
      <c r="A91" s="1" t="s">
        <v>146</v>
      </c>
      <c r="B91" s="61" t="s">
        <v>148</v>
      </c>
      <c r="C91" s="90">
        <v>84.959529328346136</v>
      </c>
      <c r="D91" s="39">
        <v>5.311059955596928</v>
      </c>
      <c r="E91" s="39">
        <v>123.16501028633127</v>
      </c>
      <c r="F91" s="39">
        <v>23.858880015373238</v>
      </c>
      <c r="G91" s="40">
        <v>237.29447958564759</v>
      </c>
      <c r="H91" s="90">
        <v>171.73845043516167</v>
      </c>
      <c r="I91" s="39">
        <v>6.2307600240707357</v>
      </c>
      <c r="J91" s="39">
        <v>945.68211933994246</v>
      </c>
      <c r="K91" s="39">
        <v>14.439330025672913</v>
      </c>
      <c r="L91" s="40">
        <v>1138.0906598248478</v>
      </c>
      <c r="M91" s="90">
        <v>641.64581048846276</v>
      </c>
      <c r="N91" s="39">
        <v>5.2084099869728115</v>
      </c>
      <c r="O91" s="39">
        <v>1867.5907912275798</v>
      </c>
      <c r="P91" s="39">
        <v>32.507280072212225</v>
      </c>
      <c r="Q91" s="40">
        <v>2546.9522917752279</v>
      </c>
      <c r="R91" s="90">
        <v>655.781869682908</v>
      </c>
      <c r="S91" s="39">
        <v>10.701639951705927</v>
      </c>
      <c r="T91" s="39">
        <v>37.883429977417002</v>
      </c>
      <c r="U91" s="39">
        <v>203.88781004595748</v>
      </c>
      <c r="V91" s="40">
        <v>908.25474965798844</v>
      </c>
      <c r="W91" s="90">
        <v>28.161149940967547</v>
      </c>
      <c r="X91" s="39">
        <v>3.0924199993610353</v>
      </c>
      <c r="Y91" s="39">
        <v>678.41610971927651</v>
      </c>
      <c r="Z91" s="39">
        <v>52.421740097045898</v>
      </c>
      <c r="AA91" s="39">
        <v>22.967980323791505</v>
      </c>
      <c r="AB91" s="39">
        <v>15.675969714641569</v>
      </c>
      <c r="AC91" s="39">
        <v>1.2501700210571294</v>
      </c>
      <c r="AD91" s="39">
        <v>1.7861599578857439</v>
      </c>
      <c r="AE91" s="40">
        <v>803.77169977402696</v>
      </c>
      <c r="AF91" s="90">
        <v>7.5118800735473545</v>
      </c>
      <c r="AG91" s="39">
        <v>37.364968762159343</v>
      </c>
      <c r="AH91" s="39">
        <v>25.83588011908531</v>
      </c>
      <c r="AI91" s="40">
        <v>70.712728954791999</v>
      </c>
      <c r="AJ91" s="91">
        <v>5705.0766095725303</v>
      </c>
    </row>
    <row r="92" spans="1:36" x14ac:dyDescent="0.3">
      <c r="A92" s="1" t="s">
        <v>146</v>
      </c>
      <c r="B92" s="61" t="s">
        <v>149</v>
      </c>
      <c r="C92" s="90">
        <v>135.80331966924669</v>
      </c>
      <c r="D92" s="39">
        <v>21.674199953079228</v>
      </c>
      <c r="E92" s="39">
        <v>120.42617029666897</v>
      </c>
      <c r="F92" s="39">
        <v>30.387229976654062</v>
      </c>
      <c r="G92" s="40">
        <v>308.29091989564898</v>
      </c>
      <c r="H92" s="90">
        <v>331.89566938304898</v>
      </c>
      <c r="I92" s="39">
        <v>4.6376399817466742</v>
      </c>
      <c r="J92" s="39">
        <v>930.28608940529716</v>
      </c>
      <c r="K92" s="39">
        <v>4.2681900300979656</v>
      </c>
      <c r="L92" s="40">
        <v>1271.0875888001908</v>
      </c>
      <c r="M92" s="90">
        <v>939.97156627094751</v>
      </c>
      <c r="N92" s="39">
        <v>2.8070999865531934</v>
      </c>
      <c r="O92" s="39">
        <v>2785.3484015288368</v>
      </c>
      <c r="P92" s="39">
        <v>23.206280042648316</v>
      </c>
      <c r="Q92" s="40">
        <v>3751.333347828986</v>
      </c>
      <c r="R92" s="90">
        <v>1024.7070901618006</v>
      </c>
      <c r="S92" s="39">
        <v>0.81555999660491896</v>
      </c>
      <c r="T92" s="39">
        <v>79.612610164046345</v>
      </c>
      <c r="U92" s="39">
        <v>376.72873066985602</v>
      </c>
      <c r="V92" s="40">
        <v>1481.8639909923079</v>
      </c>
      <c r="W92" s="90">
        <v>359.37361941552166</v>
      </c>
      <c r="X92" s="39">
        <v>9.8005999867916174</v>
      </c>
      <c r="Y92" s="39">
        <v>1776.134498612166</v>
      </c>
      <c r="Z92" s="39">
        <v>6.9170999517440777</v>
      </c>
      <c r="AA92" s="39">
        <v>10.961399900436396</v>
      </c>
      <c r="AB92" s="39">
        <v>36.104949613571122</v>
      </c>
      <c r="AC92" s="39">
        <v>4.2259799499511796</v>
      </c>
      <c r="AD92" s="39">
        <v>1.6824599838256833</v>
      </c>
      <c r="AE92" s="40">
        <v>2205.2006074140077</v>
      </c>
      <c r="AF92" s="90">
        <v>1.0614900016784701</v>
      </c>
      <c r="AG92" s="39">
        <v>15.583190044045455</v>
      </c>
      <c r="AH92" s="39">
        <v>60.868389766156682</v>
      </c>
      <c r="AI92" s="40">
        <v>77.513069811880612</v>
      </c>
      <c r="AJ92" s="91">
        <v>9095.2895247430224</v>
      </c>
    </row>
    <row r="93" spans="1:36" x14ac:dyDescent="0.3">
      <c r="A93" s="1" t="s">
        <v>146</v>
      </c>
      <c r="B93" s="61" t="s">
        <v>150</v>
      </c>
      <c r="C93" s="90">
        <v>0</v>
      </c>
      <c r="D93" s="39">
        <v>0</v>
      </c>
      <c r="E93" s="39">
        <v>7.0932997970581066</v>
      </c>
      <c r="F93" s="39">
        <v>0</v>
      </c>
      <c r="G93" s="40">
        <v>7.0932997970581066</v>
      </c>
      <c r="H93" s="90">
        <v>121.82459060621264</v>
      </c>
      <c r="I93" s="39">
        <v>2.3897200078964285</v>
      </c>
      <c r="J93" s="39">
        <v>627.63200911760316</v>
      </c>
      <c r="K93" s="39">
        <v>2.0767000179290771</v>
      </c>
      <c r="L93" s="40">
        <v>753.9230197496413</v>
      </c>
      <c r="M93" s="90">
        <v>272.1227797994614</v>
      </c>
      <c r="N93" s="39">
        <v>3.9835300121307387</v>
      </c>
      <c r="O93" s="39">
        <v>905.62891945767421</v>
      </c>
      <c r="P93" s="39">
        <v>1.8346199645996071</v>
      </c>
      <c r="Q93" s="40">
        <v>1183.5698492338659</v>
      </c>
      <c r="R93" s="90">
        <v>733.39540940821155</v>
      </c>
      <c r="S93" s="39">
        <v>0.32073001098632797</v>
      </c>
      <c r="T93" s="39">
        <v>9.5503899855613685</v>
      </c>
      <c r="U93" s="39">
        <v>455.05154003426441</v>
      </c>
      <c r="V93" s="40">
        <v>1198.3180694390237</v>
      </c>
      <c r="W93" s="90">
        <v>34.463429970145199</v>
      </c>
      <c r="X93" s="39">
        <v>3.6909700015783353</v>
      </c>
      <c r="Y93" s="39">
        <v>439.12128071928021</v>
      </c>
      <c r="Z93" s="39">
        <v>4.6363501319885234</v>
      </c>
      <c r="AA93" s="39">
        <v>1.1378499946594229</v>
      </c>
      <c r="AB93" s="39">
        <v>3.0710799560546835</v>
      </c>
      <c r="AC93" s="39">
        <v>8.9604300127029397</v>
      </c>
      <c r="AD93" s="39">
        <v>0.78427000045776396</v>
      </c>
      <c r="AE93" s="40">
        <v>495.86566078686707</v>
      </c>
      <c r="AF93" s="90">
        <v>9.1959999084472693E-2</v>
      </c>
      <c r="AG93" s="39">
        <v>20.104289779663059</v>
      </c>
      <c r="AH93" s="39">
        <v>24.596309950113294</v>
      </c>
      <c r="AI93" s="40">
        <v>44.792559728860823</v>
      </c>
      <c r="AJ93" s="91">
        <v>3683.5624587353168</v>
      </c>
    </row>
    <row r="94" spans="1:36" x14ac:dyDescent="0.3">
      <c r="A94" s="1" t="s">
        <v>146</v>
      </c>
      <c r="B94" s="61" t="s">
        <v>151</v>
      </c>
      <c r="C94" s="90">
        <v>81.237119785308863</v>
      </c>
      <c r="D94" s="39">
        <v>6.4026100015640335</v>
      </c>
      <c r="E94" s="39">
        <v>12.8472599811554</v>
      </c>
      <c r="F94" s="39">
        <v>3.6023899726867716</v>
      </c>
      <c r="G94" s="40">
        <v>104.08937974071506</v>
      </c>
      <c r="H94" s="90">
        <v>95.083450331687871</v>
      </c>
      <c r="I94" s="39">
        <v>4.9796300029754645</v>
      </c>
      <c r="J94" s="39">
        <v>553.77723089694973</v>
      </c>
      <c r="K94" s="39">
        <v>0.1415899991989136</v>
      </c>
      <c r="L94" s="40">
        <v>653.98190123081201</v>
      </c>
      <c r="M94" s="90">
        <v>378.90074889659877</v>
      </c>
      <c r="N94" s="39">
        <v>0.2337000026702882</v>
      </c>
      <c r="O94" s="39">
        <v>1214.302019280434</v>
      </c>
      <c r="P94" s="39">
        <v>19.269110080719006</v>
      </c>
      <c r="Q94" s="40">
        <v>1612.705578260422</v>
      </c>
      <c r="R94" s="90">
        <v>233.52105058646208</v>
      </c>
      <c r="S94" s="39">
        <v>1.1311299958229064</v>
      </c>
      <c r="T94" s="39">
        <v>11.641509997844695</v>
      </c>
      <c r="U94" s="39">
        <v>42.663359849452966</v>
      </c>
      <c r="V94" s="40">
        <v>288.95705042958264</v>
      </c>
      <c r="W94" s="90">
        <v>66.854989650726296</v>
      </c>
      <c r="X94" s="39">
        <v>2.6794199852943414</v>
      </c>
      <c r="Y94" s="39">
        <v>535.15258980274189</v>
      </c>
      <c r="Z94" s="39">
        <v>3.9048900451660167</v>
      </c>
      <c r="AA94" s="39">
        <v>4.469909934997558</v>
      </c>
      <c r="AB94" s="39">
        <v>4.4292599945068378</v>
      </c>
      <c r="AC94" s="39">
        <v>2.0209399795532228</v>
      </c>
      <c r="AD94" s="39">
        <v>0</v>
      </c>
      <c r="AE94" s="40">
        <v>619.51199939298613</v>
      </c>
      <c r="AF94" s="90">
        <v>0</v>
      </c>
      <c r="AG94" s="39">
        <v>13.644719875335687</v>
      </c>
      <c r="AH94" s="39">
        <v>18.988370154619211</v>
      </c>
      <c r="AI94" s="40">
        <v>32.6330900299549</v>
      </c>
      <c r="AJ94" s="91">
        <v>3311.878999084473</v>
      </c>
    </row>
    <row r="95" spans="1:36" x14ac:dyDescent="0.3">
      <c r="A95" s="1" t="s">
        <v>152</v>
      </c>
      <c r="B95" s="61" t="s">
        <v>153</v>
      </c>
      <c r="C95" s="90">
        <v>241.61555974578854</v>
      </c>
      <c r="D95" s="39">
        <v>32.825799965858486</v>
      </c>
      <c r="E95" s="39">
        <v>28.814780104160317</v>
      </c>
      <c r="F95" s="39">
        <v>10.86452998733521</v>
      </c>
      <c r="G95" s="40">
        <v>314.12066980314256</v>
      </c>
      <c r="H95" s="90">
        <v>293.1466281039713</v>
      </c>
      <c r="I95" s="39">
        <v>14.491259923934933</v>
      </c>
      <c r="J95" s="39">
        <v>485.18202125740095</v>
      </c>
      <c r="K95" s="39">
        <v>6.6083000040054323</v>
      </c>
      <c r="L95" s="40">
        <v>799.42820928931258</v>
      </c>
      <c r="M95" s="90">
        <v>609.5899203960895</v>
      </c>
      <c r="N95" s="39">
        <v>3.2051399946212764</v>
      </c>
      <c r="O95" s="39">
        <v>2068.5602118613733</v>
      </c>
      <c r="P95" s="39">
        <v>7.1853001060485884</v>
      </c>
      <c r="Q95" s="40">
        <v>2688.5405723581325</v>
      </c>
      <c r="R95" s="90">
        <v>1458.4364694592946</v>
      </c>
      <c r="S95" s="39">
        <v>6.1731199786663069</v>
      </c>
      <c r="T95" s="39">
        <v>43.862829908967072</v>
      </c>
      <c r="U95" s="39">
        <v>365.97443029308317</v>
      </c>
      <c r="V95" s="40">
        <v>1874.4468496400114</v>
      </c>
      <c r="W95" s="90">
        <v>140.56840991353991</v>
      </c>
      <c r="X95" s="39">
        <v>5.8909200059175486</v>
      </c>
      <c r="Y95" s="39">
        <v>591.55316134238228</v>
      </c>
      <c r="Z95" s="39">
        <v>194.42692947483047</v>
      </c>
      <c r="AA95" s="39">
        <v>189.68280028104786</v>
      </c>
      <c r="AB95" s="39">
        <v>152.92454974794387</v>
      </c>
      <c r="AC95" s="39">
        <v>46.409120040893619</v>
      </c>
      <c r="AD95" s="39">
        <v>45.715059900760664</v>
      </c>
      <c r="AE95" s="40">
        <v>1367.1709507073163</v>
      </c>
      <c r="AF95" s="90">
        <v>4.788809967041014</v>
      </c>
      <c r="AG95" s="39">
        <v>3.0010000228881801E-2</v>
      </c>
      <c r="AH95" s="39">
        <v>96.659749926090285</v>
      </c>
      <c r="AI95" s="40">
        <v>101.47856989336017</v>
      </c>
      <c r="AJ95" s="91">
        <v>7145.185821691276</v>
      </c>
    </row>
    <row r="96" spans="1:36" x14ac:dyDescent="0.3">
      <c r="A96" s="1" t="s">
        <v>152</v>
      </c>
      <c r="B96" s="61" t="s">
        <v>154</v>
      </c>
      <c r="C96" s="90">
        <v>366.13833025932314</v>
      </c>
      <c r="D96" s="39">
        <v>54.665169922828689</v>
      </c>
      <c r="E96" s="39">
        <v>22.921130197525041</v>
      </c>
      <c r="F96" s="39">
        <v>3.6626600074768083</v>
      </c>
      <c r="G96" s="40">
        <v>447.38729038715366</v>
      </c>
      <c r="H96" s="90">
        <v>664.04851051950448</v>
      </c>
      <c r="I96" s="39">
        <v>34.173889940261844</v>
      </c>
      <c r="J96" s="39">
        <v>813.19597406864193</v>
      </c>
      <c r="K96" s="39">
        <v>2.7154000310897852</v>
      </c>
      <c r="L96" s="40">
        <v>1514.1337745594979</v>
      </c>
      <c r="M96" s="90">
        <v>1439.57306947148</v>
      </c>
      <c r="N96" s="39">
        <v>2.0703400115966799</v>
      </c>
      <c r="O96" s="39">
        <v>2821.8578905408403</v>
      </c>
      <c r="P96" s="39">
        <v>39.107480004310588</v>
      </c>
      <c r="Q96" s="40">
        <v>4302.6087800282276</v>
      </c>
      <c r="R96" s="90">
        <v>1678.8567295454732</v>
      </c>
      <c r="S96" s="39">
        <v>3.9999400396347067</v>
      </c>
      <c r="T96" s="39">
        <v>43.126190000295686</v>
      </c>
      <c r="U96" s="39">
        <v>522.03022989165777</v>
      </c>
      <c r="V96" s="40">
        <v>2248.0130894770614</v>
      </c>
      <c r="W96" s="90">
        <v>346.85826088857641</v>
      </c>
      <c r="X96" s="39">
        <v>14.003819960713388</v>
      </c>
      <c r="Y96" s="39">
        <v>1037.190281613349</v>
      </c>
      <c r="Z96" s="39">
        <v>99.468700030326872</v>
      </c>
      <c r="AA96" s="39">
        <v>788.75239930057558</v>
      </c>
      <c r="AB96" s="39">
        <v>239.53413140010846</v>
      </c>
      <c r="AC96" s="39">
        <v>46.524360237121577</v>
      </c>
      <c r="AD96" s="39">
        <v>4.3533199920654315</v>
      </c>
      <c r="AE96" s="40">
        <v>2576.6852734228364</v>
      </c>
      <c r="AF96" s="90">
        <v>21.361290008544913</v>
      </c>
      <c r="AG96" s="39">
        <v>15.782470153808584</v>
      </c>
      <c r="AH96" s="39">
        <v>110.19228969454771</v>
      </c>
      <c r="AI96" s="40">
        <v>147.33604985690121</v>
      </c>
      <c r="AJ96" s="91">
        <v>11236.164257731678</v>
      </c>
    </row>
    <row r="97" spans="1:36" x14ac:dyDescent="0.3">
      <c r="A97" s="1" t="s">
        <v>152</v>
      </c>
      <c r="B97" s="61" t="s">
        <v>155</v>
      </c>
      <c r="C97" s="90">
        <v>375.5995998620985</v>
      </c>
      <c r="D97" s="39">
        <v>60.261609819889074</v>
      </c>
      <c r="E97" s="39">
        <v>3.1251400146484398</v>
      </c>
      <c r="F97" s="39">
        <v>0</v>
      </c>
      <c r="G97" s="40">
        <v>438.98634969663601</v>
      </c>
      <c r="H97" s="90">
        <v>509.47717011213291</v>
      </c>
      <c r="I97" s="39">
        <v>5.4361100559234625</v>
      </c>
      <c r="J97" s="39">
        <v>1123.9554811282151</v>
      </c>
      <c r="K97" s="39">
        <v>6.0543499727249159</v>
      </c>
      <c r="L97" s="40">
        <v>1644.9231112689963</v>
      </c>
      <c r="M97" s="90">
        <v>851.32836999058725</v>
      </c>
      <c r="N97" s="39">
        <v>0.95327999401092478</v>
      </c>
      <c r="O97" s="39">
        <v>2482.4364176478375</v>
      </c>
      <c r="P97" s="39">
        <v>1.4347999801635747</v>
      </c>
      <c r="Q97" s="40">
        <v>3336.152867612599</v>
      </c>
      <c r="R97" s="90">
        <v>1008.795149330139</v>
      </c>
      <c r="S97" s="39">
        <v>53.928860165596028</v>
      </c>
      <c r="T97" s="39">
        <v>114.73129009842874</v>
      </c>
      <c r="U97" s="39">
        <v>491.62834936571124</v>
      </c>
      <c r="V97" s="40">
        <v>1669.0836489598751</v>
      </c>
      <c r="W97" s="90">
        <v>401.9931597219703</v>
      </c>
      <c r="X97" s="39">
        <v>32.861480010271087</v>
      </c>
      <c r="Y97" s="39">
        <v>1943.0151294391151</v>
      </c>
      <c r="Z97" s="39">
        <v>133.91270086216932</v>
      </c>
      <c r="AA97" s="39">
        <v>1119.1568994622226</v>
      </c>
      <c r="AB97" s="39">
        <v>584.8125387568474</v>
      </c>
      <c r="AC97" s="39">
        <v>160.42256034636497</v>
      </c>
      <c r="AD97" s="39">
        <v>24.895550283431991</v>
      </c>
      <c r="AE97" s="40">
        <v>4401.070018882393</v>
      </c>
      <c r="AF97" s="90">
        <v>1.2561499810218812</v>
      </c>
      <c r="AG97" s="39">
        <v>11.567520061492926</v>
      </c>
      <c r="AH97" s="39">
        <v>71.729089769363426</v>
      </c>
      <c r="AI97" s="40">
        <v>84.552759811878232</v>
      </c>
      <c r="AJ97" s="91">
        <v>11574.768756232377</v>
      </c>
    </row>
    <row r="98" spans="1:36" x14ac:dyDescent="0.3">
      <c r="A98" s="1" t="s">
        <v>152</v>
      </c>
      <c r="B98" s="61" t="s">
        <v>156</v>
      </c>
      <c r="C98" s="90">
        <v>0</v>
      </c>
      <c r="D98" s="39">
        <v>0</v>
      </c>
      <c r="E98" s="39">
        <v>90.593299592018099</v>
      </c>
      <c r="F98" s="39">
        <v>27.808739961624148</v>
      </c>
      <c r="G98" s="40">
        <v>118.40203955364225</v>
      </c>
      <c r="H98" s="90">
        <v>407.991180511236</v>
      </c>
      <c r="I98" s="39">
        <v>39.650820090293898</v>
      </c>
      <c r="J98" s="39">
        <v>500.91963184797777</v>
      </c>
      <c r="K98" s="39">
        <v>2.0105399971008309</v>
      </c>
      <c r="L98" s="40">
        <v>950.57217244660853</v>
      </c>
      <c r="M98" s="90">
        <v>658.77183985042564</v>
      </c>
      <c r="N98" s="39">
        <v>1.706270004272461</v>
      </c>
      <c r="O98" s="39">
        <v>2073.1500042043481</v>
      </c>
      <c r="P98" s="39">
        <v>5.7353099365234375</v>
      </c>
      <c r="Q98" s="40">
        <v>2739.36342399557</v>
      </c>
      <c r="R98" s="90">
        <v>1220.3116700656417</v>
      </c>
      <c r="S98" s="39">
        <v>27.512749963164314</v>
      </c>
      <c r="T98" s="39">
        <v>36.867660029649727</v>
      </c>
      <c r="U98" s="39">
        <v>249.23694012188906</v>
      </c>
      <c r="V98" s="40">
        <v>1533.9290201803449</v>
      </c>
      <c r="W98" s="90">
        <v>70.887900188446068</v>
      </c>
      <c r="X98" s="39">
        <v>12.718619983911514</v>
      </c>
      <c r="Y98" s="39">
        <v>422.64775043535246</v>
      </c>
      <c r="Z98" s="39">
        <v>62.005240106582619</v>
      </c>
      <c r="AA98" s="39">
        <v>421.31866944789886</v>
      </c>
      <c r="AB98" s="39">
        <v>143.63707990312574</v>
      </c>
      <c r="AC98" s="39">
        <v>28.560839870452881</v>
      </c>
      <c r="AD98" s="39">
        <v>0.34548001098632802</v>
      </c>
      <c r="AE98" s="40">
        <v>1162.1215799467566</v>
      </c>
      <c r="AF98" s="90">
        <v>0</v>
      </c>
      <c r="AG98" s="39">
        <v>8.4852098941803007</v>
      </c>
      <c r="AH98" s="39">
        <v>33.112739947617065</v>
      </c>
      <c r="AI98" s="40">
        <v>41.597949841797366</v>
      </c>
      <c r="AJ98" s="91">
        <v>6545.9861859647199</v>
      </c>
    </row>
    <row r="99" spans="1:36" x14ac:dyDescent="0.3">
      <c r="A99" s="1" t="s">
        <v>152</v>
      </c>
      <c r="B99" s="61" t="s">
        <v>157</v>
      </c>
      <c r="C99" s="90">
        <v>22.74834001541138</v>
      </c>
      <c r="D99" s="39">
        <v>5.7995600414276103</v>
      </c>
      <c r="E99" s="39">
        <v>68.695309879303039</v>
      </c>
      <c r="F99" s="39">
        <v>17.525989963531487</v>
      </c>
      <c r="G99" s="40">
        <v>114.76919989967351</v>
      </c>
      <c r="H99" s="90">
        <v>269.47259992885597</v>
      </c>
      <c r="I99" s="39">
        <v>6.4470599908828694</v>
      </c>
      <c r="J99" s="39">
        <v>296.843761364937</v>
      </c>
      <c r="K99" s="39">
        <v>2.0677699985504145</v>
      </c>
      <c r="L99" s="40">
        <v>574.83119128322619</v>
      </c>
      <c r="M99" s="90">
        <v>507.65442102217668</v>
      </c>
      <c r="N99" s="39">
        <v>5.0845000123977657</v>
      </c>
      <c r="O99" s="39">
        <v>1404.1786179242126</v>
      </c>
      <c r="P99" s="39">
        <v>1.2324699916839599</v>
      </c>
      <c r="Q99" s="40">
        <v>1918.1500089504711</v>
      </c>
      <c r="R99" s="90">
        <v>720.40208970236733</v>
      </c>
      <c r="S99" s="39">
        <v>0.86622999668121359</v>
      </c>
      <c r="T99" s="39">
        <v>22.049049940466894</v>
      </c>
      <c r="U99" s="39">
        <v>392.81808042526239</v>
      </c>
      <c r="V99" s="40">
        <v>1136.1354500647778</v>
      </c>
      <c r="W99" s="90">
        <v>32.544129889488225</v>
      </c>
      <c r="X99" s="39">
        <v>6.6620099951028875</v>
      </c>
      <c r="Y99" s="39">
        <v>794.69975079035771</v>
      </c>
      <c r="Z99" s="39">
        <v>8.1826400499343759</v>
      </c>
      <c r="AA99" s="39">
        <v>294.11621108102798</v>
      </c>
      <c r="AB99" s="39">
        <v>80.312420419692984</v>
      </c>
      <c r="AC99" s="39">
        <v>32.693460098266613</v>
      </c>
      <c r="AD99" s="39">
        <v>3.5033500404357927</v>
      </c>
      <c r="AE99" s="40">
        <v>1252.7139723643065</v>
      </c>
      <c r="AF99" s="90">
        <v>0</v>
      </c>
      <c r="AG99" s="39">
        <v>0</v>
      </c>
      <c r="AH99" s="39">
        <v>42.430520055413218</v>
      </c>
      <c r="AI99" s="40">
        <v>42.430520055413218</v>
      </c>
      <c r="AJ99" s="91">
        <v>5039.030342617868</v>
      </c>
    </row>
    <row r="100" spans="1:36" x14ac:dyDescent="0.3">
      <c r="A100" s="1" t="s">
        <v>152</v>
      </c>
      <c r="B100" s="61" t="s">
        <v>158</v>
      </c>
      <c r="C100" s="90">
        <v>133.96107989311207</v>
      </c>
      <c r="D100" s="39">
        <v>11.91809005069733</v>
      </c>
      <c r="E100" s="39">
        <v>26.888609922409046</v>
      </c>
      <c r="F100" s="39">
        <v>1.046789989471435</v>
      </c>
      <c r="G100" s="40">
        <v>173.81456985568991</v>
      </c>
      <c r="H100" s="90">
        <v>349.57553061103829</v>
      </c>
      <c r="I100" s="39">
        <v>4.7112499752044696</v>
      </c>
      <c r="J100" s="39">
        <v>265.97288941669461</v>
      </c>
      <c r="K100" s="39">
        <v>0.94872999763488686</v>
      </c>
      <c r="L100" s="40">
        <v>621.20840000057228</v>
      </c>
      <c r="M100" s="90">
        <v>567.9549920215602</v>
      </c>
      <c r="N100" s="39">
        <v>0.97271000671386731</v>
      </c>
      <c r="O100" s="39">
        <v>1129.3474914855967</v>
      </c>
      <c r="P100" s="39">
        <v>3.4695199947357205</v>
      </c>
      <c r="Q100" s="40">
        <v>1701.7447135086065</v>
      </c>
      <c r="R100" s="90">
        <v>378.871980126381</v>
      </c>
      <c r="S100" s="39">
        <v>1.4333299937248234</v>
      </c>
      <c r="T100" s="39">
        <v>10.985350002050401</v>
      </c>
      <c r="U100" s="39">
        <v>366.41514080905921</v>
      </c>
      <c r="V100" s="40">
        <v>757.70580093121544</v>
      </c>
      <c r="W100" s="90">
        <v>135.25666946649559</v>
      </c>
      <c r="X100" s="39">
        <v>6.533530004978183</v>
      </c>
      <c r="Y100" s="39">
        <v>380.96972020733381</v>
      </c>
      <c r="Z100" s="39">
        <v>103.35014960193641</v>
      </c>
      <c r="AA100" s="39">
        <v>701.88765988874411</v>
      </c>
      <c r="AB100" s="39">
        <v>331.37585936737054</v>
      </c>
      <c r="AC100" s="39">
        <v>71.948820297241198</v>
      </c>
      <c r="AD100" s="39">
        <v>24.544030067443817</v>
      </c>
      <c r="AE100" s="40">
        <v>1755.8664389015437</v>
      </c>
      <c r="AF100" s="90">
        <v>0</v>
      </c>
      <c r="AG100" s="39">
        <v>0</v>
      </c>
      <c r="AH100" s="39">
        <v>12.373159995317465</v>
      </c>
      <c r="AI100" s="40">
        <v>12.373159995317465</v>
      </c>
      <c r="AJ100" s="91">
        <v>5022.7130831929462</v>
      </c>
    </row>
    <row r="101" spans="1:36" x14ac:dyDescent="0.3">
      <c r="A101" s="1" t="s">
        <v>152</v>
      </c>
      <c r="B101" s="61" t="s">
        <v>159</v>
      </c>
      <c r="C101" s="90">
        <v>186.88309941864006</v>
      </c>
      <c r="D101" s="39">
        <v>48.761330029964391</v>
      </c>
      <c r="E101" s="39">
        <v>46.958550169944751</v>
      </c>
      <c r="F101" s="39">
        <v>23.409789961814877</v>
      </c>
      <c r="G101" s="40">
        <v>306.01276958036408</v>
      </c>
      <c r="H101" s="90">
        <v>443.48784116721157</v>
      </c>
      <c r="I101" s="39">
        <v>10.255530035972599</v>
      </c>
      <c r="J101" s="39">
        <v>974.59396047830614</v>
      </c>
      <c r="K101" s="39">
        <v>4.4057599859237673</v>
      </c>
      <c r="L101" s="40">
        <v>1432.7430916674141</v>
      </c>
      <c r="M101" s="90">
        <v>1544.9381892485626</v>
      </c>
      <c r="N101" s="39">
        <v>4.3368600292205759</v>
      </c>
      <c r="O101" s="39">
        <v>1897.3767891831399</v>
      </c>
      <c r="P101" s="39">
        <v>1.588479986190793</v>
      </c>
      <c r="Q101" s="40">
        <v>3448.2403184471136</v>
      </c>
      <c r="R101" s="90">
        <v>2510.4337203426389</v>
      </c>
      <c r="S101" s="39">
        <v>25.189940038204202</v>
      </c>
      <c r="T101" s="39">
        <v>143.59340987002852</v>
      </c>
      <c r="U101" s="39">
        <v>1120.5581604844333</v>
      </c>
      <c r="V101" s="40">
        <v>3799.7752307353048</v>
      </c>
      <c r="W101" s="90">
        <v>527.48822929143864</v>
      </c>
      <c r="X101" s="39">
        <v>19.106930029869087</v>
      </c>
      <c r="Y101" s="39">
        <v>1336.5714220964903</v>
      </c>
      <c r="Z101" s="39">
        <v>101.80605030107502</v>
      </c>
      <c r="AA101" s="39">
        <v>880.34276083469399</v>
      </c>
      <c r="AB101" s="39">
        <v>1031.7304301600452</v>
      </c>
      <c r="AC101" s="39">
        <v>169.02262945222856</v>
      </c>
      <c r="AD101" s="39">
        <v>21.702249897003167</v>
      </c>
      <c r="AE101" s="40">
        <v>4087.7707020628441</v>
      </c>
      <c r="AF101" s="90">
        <v>0.16350000286102301</v>
      </c>
      <c r="AG101" s="39">
        <v>23.648909783363358</v>
      </c>
      <c r="AH101" s="39">
        <v>262.16011989703719</v>
      </c>
      <c r="AI101" s="40">
        <v>285.9725296832616</v>
      </c>
      <c r="AJ101" s="91">
        <v>13360.514642176302</v>
      </c>
    </row>
    <row r="102" spans="1:36" x14ac:dyDescent="0.3">
      <c r="A102" s="1" t="s">
        <v>152</v>
      </c>
      <c r="B102" s="61" t="s">
        <v>160</v>
      </c>
      <c r="C102" s="90">
        <v>0</v>
      </c>
      <c r="D102" s="39">
        <v>0</v>
      </c>
      <c r="E102" s="39">
        <v>0</v>
      </c>
      <c r="F102" s="39">
        <v>0</v>
      </c>
      <c r="G102" s="40">
        <v>0</v>
      </c>
      <c r="H102" s="90">
        <v>170.22166063594824</v>
      </c>
      <c r="I102" s="39">
        <v>10.238769900321955</v>
      </c>
      <c r="J102" s="39">
        <v>464.26894992542265</v>
      </c>
      <c r="K102" s="39">
        <v>8.0821399779319751</v>
      </c>
      <c r="L102" s="40">
        <v>652.81152043962481</v>
      </c>
      <c r="M102" s="90">
        <v>811.75182173252108</v>
      </c>
      <c r="N102" s="39">
        <v>7.8716199913024898</v>
      </c>
      <c r="O102" s="39">
        <v>1121.0703696353439</v>
      </c>
      <c r="P102" s="39">
        <v>5.9849998474121098E-2</v>
      </c>
      <c r="Q102" s="40">
        <v>1940.7536613576417</v>
      </c>
      <c r="R102" s="90">
        <v>1299.5963794524669</v>
      </c>
      <c r="S102" s="39">
        <v>43.7242299778462</v>
      </c>
      <c r="T102" s="39">
        <v>60.150769973456867</v>
      </c>
      <c r="U102" s="39">
        <v>1811.4770699678068</v>
      </c>
      <c r="V102" s="40">
        <v>3214.9484493715763</v>
      </c>
      <c r="W102" s="90">
        <v>411.19980938458474</v>
      </c>
      <c r="X102" s="39">
        <v>18.545019988298428</v>
      </c>
      <c r="Y102" s="39">
        <v>75.907650115728458</v>
      </c>
      <c r="Z102" s="39">
        <v>53.515589743137369</v>
      </c>
      <c r="AA102" s="39">
        <v>571.25332037782687</v>
      </c>
      <c r="AB102" s="39">
        <v>392.11694039487872</v>
      </c>
      <c r="AC102" s="39">
        <v>95.010359994888205</v>
      </c>
      <c r="AD102" s="39">
        <v>8.3192700390815784</v>
      </c>
      <c r="AE102" s="40">
        <v>1625.8679600384244</v>
      </c>
      <c r="AF102" s="90">
        <v>0.25213999938964798</v>
      </c>
      <c r="AG102" s="39">
        <v>14.310189838409427</v>
      </c>
      <c r="AH102" s="39">
        <v>92.842090063989161</v>
      </c>
      <c r="AI102" s="40">
        <v>107.40441990178823</v>
      </c>
      <c r="AJ102" s="91">
        <v>7541.7860111090549</v>
      </c>
    </row>
    <row r="103" spans="1:36" x14ac:dyDescent="0.3">
      <c r="A103" s="1" t="s">
        <v>152</v>
      </c>
      <c r="B103" s="61" t="s">
        <v>161</v>
      </c>
      <c r="C103" s="90">
        <v>115.22435982322692</v>
      </c>
      <c r="D103" s="39">
        <v>21.876990072250361</v>
      </c>
      <c r="E103" s="39">
        <v>47.873119922637926</v>
      </c>
      <c r="F103" s="39">
        <v>19.847009914398196</v>
      </c>
      <c r="G103" s="40">
        <v>204.82147973251341</v>
      </c>
      <c r="H103" s="90">
        <v>126.64915060329437</v>
      </c>
      <c r="I103" s="39">
        <v>1.4312199993133539</v>
      </c>
      <c r="J103" s="39">
        <v>512.64960969090464</v>
      </c>
      <c r="K103" s="39">
        <v>14.764180015563955</v>
      </c>
      <c r="L103" s="40">
        <v>655.49416030907639</v>
      </c>
      <c r="M103" s="90">
        <v>1273.1184136705394</v>
      </c>
      <c r="N103" s="39">
        <v>4.8014199686050452</v>
      </c>
      <c r="O103" s="39">
        <v>1018.7825504140861</v>
      </c>
      <c r="P103" s="39">
        <v>0.24303999710082991</v>
      </c>
      <c r="Q103" s="40">
        <v>2296.9454240503314</v>
      </c>
      <c r="R103" s="90">
        <v>1770.633429345369</v>
      </c>
      <c r="S103" s="39">
        <v>3.5667300000190818</v>
      </c>
      <c r="T103" s="39">
        <v>140.82657993721966</v>
      </c>
      <c r="U103" s="39">
        <v>2544.4569794279346</v>
      </c>
      <c r="V103" s="40">
        <v>4459.4837187105422</v>
      </c>
      <c r="W103" s="90">
        <v>325.65350024938533</v>
      </c>
      <c r="X103" s="39">
        <v>15.253929994225496</v>
      </c>
      <c r="Y103" s="39">
        <v>125.18484038758265</v>
      </c>
      <c r="Z103" s="39">
        <v>54.104660142898574</v>
      </c>
      <c r="AA103" s="39">
        <v>680.27914014577902</v>
      </c>
      <c r="AB103" s="39">
        <v>322.51433982086155</v>
      </c>
      <c r="AC103" s="39">
        <v>50.003119940280932</v>
      </c>
      <c r="AD103" s="39">
        <v>0.73575002288818392</v>
      </c>
      <c r="AE103" s="40">
        <v>1573.7292807039016</v>
      </c>
      <c r="AF103" s="90">
        <v>1.70332995605469</v>
      </c>
      <c r="AG103" s="39">
        <v>7.514760087966919</v>
      </c>
      <c r="AH103" s="39">
        <v>38.725130123734495</v>
      </c>
      <c r="AI103" s="40">
        <v>47.943220167756103</v>
      </c>
      <c r="AJ103" s="91">
        <v>9238.41728367412</v>
      </c>
    </row>
    <row r="104" spans="1:36" x14ac:dyDescent="0.3">
      <c r="A104" s="1" t="s">
        <v>162</v>
      </c>
      <c r="B104" s="61" t="s">
        <v>163</v>
      </c>
      <c r="C104" s="90">
        <v>0</v>
      </c>
      <c r="D104" s="39">
        <v>0</v>
      </c>
      <c r="E104" s="39">
        <v>317.84048118495946</v>
      </c>
      <c r="F104" s="39">
        <v>58.634510085105909</v>
      </c>
      <c r="G104" s="40">
        <v>376.47499127006535</v>
      </c>
      <c r="H104" s="90">
        <v>950.07825221967653</v>
      </c>
      <c r="I104" s="39">
        <v>43.66737001514435</v>
      </c>
      <c r="J104" s="39">
        <v>1158.0297680964461</v>
      </c>
      <c r="K104" s="39">
        <v>21.134839997291571</v>
      </c>
      <c r="L104" s="40">
        <v>2172.9102303285586</v>
      </c>
      <c r="M104" s="90">
        <v>1293.5487134718899</v>
      </c>
      <c r="N104" s="39">
        <v>15.340989967346186</v>
      </c>
      <c r="O104" s="39">
        <v>2597.6344503059413</v>
      </c>
      <c r="P104" s="39">
        <v>19.698059997558595</v>
      </c>
      <c r="Q104" s="40">
        <v>3926.2222137427361</v>
      </c>
      <c r="R104" s="90">
        <v>2477.5356392632721</v>
      </c>
      <c r="S104" s="39">
        <v>0.25044999694824222</v>
      </c>
      <c r="T104" s="39">
        <v>55.166269822925322</v>
      </c>
      <c r="U104" s="39">
        <v>679.20718892192826</v>
      </c>
      <c r="V104" s="40">
        <v>3212.1595480050737</v>
      </c>
      <c r="W104" s="90">
        <v>569.04609954166381</v>
      </c>
      <c r="X104" s="39">
        <v>8.5150999913215664</v>
      </c>
      <c r="Y104" s="39">
        <v>4113.6944172900912</v>
      </c>
      <c r="Z104" s="39">
        <v>511.02311995649353</v>
      </c>
      <c r="AA104" s="39">
        <v>438.03645090007797</v>
      </c>
      <c r="AB104" s="39">
        <v>275.2229000010488</v>
      </c>
      <c r="AC104" s="39">
        <v>100.79792094421384</v>
      </c>
      <c r="AD104" s="39">
        <v>17.897689956665037</v>
      </c>
      <c r="AE104" s="40">
        <v>6034.2336985815755</v>
      </c>
      <c r="AF104" s="90">
        <v>2.5075900821685866</v>
      </c>
      <c r="AG104" s="39">
        <v>18.974729922771459</v>
      </c>
      <c r="AH104" s="39">
        <v>127.19798029488328</v>
      </c>
      <c r="AI104" s="40">
        <v>148.68030029982333</v>
      </c>
      <c r="AJ104" s="91">
        <v>15870.680982227832</v>
      </c>
    </row>
    <row r="105" spans="1:36" x14ac:dyDescent="0.3">
      <c r="A105" s="1" t="s">
        <v>162</v>
      </c>
      <c r="B105" s="61" t="s">
        <v>164</v>
      </c>
      <c r="C105" s="90">
        <v>0</v>
      </c>
      <c r="D105" s="39">
        <v>0</v>
      </c>
      <c r="E105" s="39">
        <v>238.53114909934993</v>
      </c>
      <c r="F105" s="39">
        <v>24.679790015220636</v>
      </c>
      <c r="G105" s="40">
        <v>263.21093911457058</v>
      </c>
      <c r="H105" s="90">
        <v>670.18778255176574</v>
      </c>
      <c r="I105" s="39">
        <v>37.719030066013332</v>
      </c>
      <c r="J105" s="39">
        <v>693.75666894531298</v>
      </c>
      <c r="K105" s="39">
        <v>7.9506399784088178</v>
      </c>
      <c r="L105" s="40">
        <v>1409.6141215415009</v>
      </c>
      <c r="M105" s="90">
        <v>980.90879711103412</v>
      </c>
      <c r="N105" s="39">
        <v>5.3012499961853017</v>
      </c>
      <c r="O105" s="39">
        <v>2060.3680871204137</v>
      </c>
      <c r="P105" s="39">
        <v>3.7040900993347163</v>
      </c>
      <c r="Q105" s="40">
        <v>3050.2822243269679</v>
      </c>
      <c r="R105" s="90">
        <v>1304.4797107063532</v>
      </c>
      <c r="S105" s="39">
        <v>0.38161000823974633</v>
      </c>
      <c r="T105" s="39">
        <v>19.909679966688145</v>
      </c>
      <c r="U105" s="39">
        <v>373.11030079603177</v>
      </c>
      <c r="V105" s="40">
        <v>1697.8813014773127</v>
      </c>
      <c r="W105" s="90">
        <v>827.3122098802337</v>
      </c>
      <c r="X105" s="39">
        <v>6.8761200115680667</v>
      </c>
      <c r="Y105" s="39">
        <v>3476.8513291380418</v>
      </c>
      <c r="Z105" s="39">
        <v>182.65666935729976</v>
      </c>
      <c r="AA105" s="39">
        <v>1025.8685891923903</v>
      </c>
      <c r="AB105" s="39">
        <v>565.86142991852796</v>
      </c>
      <c r="AC105" s="39">
        <v>154.04299998426438</v>
      </c>
      <c r="AD105" s="39">
        <v>67.655369949340809</v>
      </c>
      <c r="AE105" s="40">
        <v>6307.1247174316668</v>
      </c>
      <c r="AF105" s="90">
        <v>4.5288800430297806</v>
      </c>
      <c r="AG105" s="39">
        <v>5.492750078201305</v>
      </c>
      <c r="AH105" s="39">
        <v>64.613510229110716</v>
      </c>
      <c r="AI105" s="40">
        <v>74.6351403503418</v>
      </c>
      <c r="AJ105" s="91">
        <v>12802.748444242361</v>
      </c>
    </row>
    <row r="106" spans="1:36" x14ac:dyDescent="0.3">
      <c r="A106" s="1" t="s">
        <v>162</v>
      </c>
      <c r="B106" s="61" t="s">
        <v>165</v>
      </c>
      <c r="C106" s="90">
        <v>0</v>
      </c>
      <c r="D106" s="39">
        <v>0</v>
      </c>
      <c r="E106" s="39">
        <v>159.98046001434324</v>
      </c>
      <c r="F106" s="39">
        <v>57.797180094242094</v>
      </c>
      <c r="G106" s="40">
        <v>217.77764010858533</v>
      </c>
      <c r="H106" s="90">
        <v>104.33200001549724</v>
      </c>
      <c r="I106" s="39">
        <v>6.0352500252723713</v>
      </c>
      <c r="J106" s="39">
        <v>159.45711047887795</v>
      </c>
      <c r="K106" s="39">
        <v>10.663729994773858</v>
      </c>
      <c r="L106" s="40">
        <v>280.48809051442146</v>
      </c>
      <c r="M106" s="90">
        <v>345.1678201413153</v>
      </c>
      <c r="N106" s="39">
        <v>9.1010499830245948</v>
      </c>
      <c r="O106" s="39">
        <v>665.36893169116991</v>
      </c>
      <c r="P106" s="39">
        <v>0.59809000396728496</v>
      </c>
      <c r="Q106" s="40">
        <v>1020.2358918194772</v>
      </c>
      <c r="R106" s="90">
        <v>1255.5847398704293</v>
      </c>
      <c r="S106" s="39">
        <v>3.1632900733947706</v>
      </c>
      <c r="T106" s="39">
        <v>44.503309942960726</v>
      </c>
      <c r="U106" s="39">
        <v>317.38173055696467</v>
      </c>
      <c r="V106" s="40">
        <v>1620.6330704437494</v>
      </c>
      <c r="W106" s="90">
        <v>223.77821015930161</v>
      </c>
      <c r="X106" s="39">
        <v>3.4541500046253248</v>
      </c>
      <c r="Y106" s="39">
        <v>640.6628301076895</v>
      </c>
      <c r="Z106" s="39">
        <v>5.0257900505065898</v>
      </c>
      <c r="AA106" s="39">
        <v>196.69643191242193</v>
      </c>
      <c r="AB106" s="39">
        <v>82.950841494560223</v>
      </c>
      <c r="AC106" s="39">
        <v>18.268170083999582</v>
      </c>
      <c r="AD106" s="39">
        <v>4.6700000762939502E-2</v>
      </c>
      <c r="AE106" s="40">
        <v>1170.8831238138675</v>
      </c>
      <c r="AF106" s="90">
        <v>1.16233996582031</v>
      </c>
      <c r="AG106" s="39">
        <v>34.858739615917187</v>
      </c>
      <c r="AH106" s="39">
        <v>53.7383201346397</v>
      </c>
      <c r="AI106" s="40">
        <v>89.759399716377203</v>
      </c>
      <c r="AJ106" s="91">
        <v>4399.777216416479</v>
      </c>
    </row>
    <row r="107" spans="1:36" x14ac:dyDescent="0.3">
      <c r="A107" s="1" t="s">
        <v>162</v>
      </c>
      <c r="B107" s="61" t="s">
        <v>166</v>
      </c>
      <c r="C107" s="90">
        <v>0</v>
      </c>
      <c r="D107" s="39">
        <v>0</v>
      </c>
      <c r="E107" s="39">
        <v>181.66621981048593</v>
      </c>
      <c r="F107" s="39">
        <v>39.353040081024126</v>
      </c>
      <c r="G107" s="40">
        <v>221.01925989151005</v>
      </c>
      <c r="H107" s="90">
        <v>212.19262103176121</v>
      </c>
      <c r="I107" s="39">
        <v>8.9969800324440019</v>
      </c>
      <c r="J107" s="39">
        <v>527.7394500010015</v>
      </c>
      <c r="K107" s="39">
        <v>9.7865999999046291</v>
      </c>
      <c r="L107" s="40">
        <v>758.71565106511139</v>
      </c>
      <c r="M107" s="90">
        <v>675.45206025159382</v>
      </c>
      <c r="N107" s="39">
        <v>11.934090037822722</v>
      </c>
      <c r="O107" s="39">
        <v>1150.2824102993011</v>
      </c>
      <c r="P107" s="39">
        <v>0.95810000610351598</v>
      </c>
      <c r="Q107" s="40">
        <v>1838.626660594821</v>
      </c>
      <c r="R107" s="90">
        <v>973.83840963721309</v>
      </c>
      <c r="S107" s="39">
        <v>0.122329999923706</v>
      </c>
      <c r="T107" s="39">
        <v>26.599709886789331</v>
      </c>
      <c r="U107" s="39">
        <v>154.44791046857821</v>
      </c>
      <c r="V107" s="40">
        <v>1155.0083599925044</v>
      </c>
      <c r="W107" s="90">
        <v>605.09062966728209</v>
      </c>
      <c r="X107" s="39">
        <v>3.6587999964952487</v>
      </c>
      <c r="Y107" s="39">
        <v>2649.0907012889375</v>
      </c>
      <c r="Z107" s="39">
        <v>655.4633514709476</v>
      </c>
      <c r="AA107" s="39">
        <v>762.02345084428737</v>
      </c>
      <c r="AB107" s="39">
        <v>433.67078122043625</v>
      </c>
      <c r="AC107" s="39">
        <v>266.15893988990803</v>
      </c>
      <c r="AD107" s="39">
        <v>82.943220114707955</v>
      </c>
      <c r="AE107" s="40">
        <v>5458.0998744930021</v>
      </c>
      <c r="AF107" s="90">
        <v>0.54848000669479358</v>
      </c>
      <c r="AG107" s="39">
        <v>45.9861196651459</v>
      </c>
      <c r="AH107" s="39">
        <v>44.107260082483293</v>
      </c>
      <c r="AI107" s="40">
        <v>90.641859754323988</v>
      </c>
      <c r="AJ107" s="91">
        <v>9522.1116657912717</v>
      </c>
    </row>
    <row r="108" spans="1:36" x14ac:dyDescent="0.3">
      <c r="A108" s="1" t="s">
        <v>162</v>
      </c>
      <c r="B108" s="61" t="s">
        <v>167</v>
      </c>
      <c r="C108" s="90">
        <v>0</v>
      </c>
      <c r="D108" s="39">
        <v>0</v>
      </c>
      <c r="E108" s="39">
        <v>167.12747031974794</v>
      </c>
      <c r="F108" s="39">
        <v>34.329830023765552</v>
      </c>
      <c r="G108" s="40">
        <v>201.45730034351351</v>
      </c>
      <c r="H108" s="90">
        <v>691.11743864774621</v>
      </c>
      <c r="I108" s="39">
        <v>16.873910061836245</v>
      </c>
      <c r="J108" s="39">
        <v>462.26913015198738</v>
      </c>
      <c r="K108" s="39">
        <v>12.515290007591243</v>
      </c>
      <c r="L108" s="40">
        <v>1182.7757688691611</v>
      </c>
      <c r="M108" s="90">
        <v>1316.3188302278522</v>
      </c>
      <c r="N108" s="39">
        <v>11.484770025253303</v>
      </c>
      <c r="O108" s="39">
        <v>2398.6993618644465</v>
      </c>
      <c r="P108" s="39">
        <v>43.889400449752813</v>
      </c>
      <c r="Q108" s="40">
        <v>3770.3923625673046</v>
      </c>
      <c r="R108" s="90">
        <v>1819.5290500881692</v>
      </c>
      <c r="S108" s="39">
        <v>30.606329948425262</v>
      </c>
      <c r="T108" s="39">
        <v>33.871910002946841</v>
      </c>
      <c r="U108" s="39">
        <v>516.39083061832207</v>
      </c>
      <c r="V108" s="40">
        <v>2400.3981206578637</v>
      </c>
      <c r="W108" s="90">
        <v>1425.7962499068985</v>
      </c>
      <c r="X108" s="39">
        <v>4.0440500134229662</v>
      </c>
      <c r="Y108" s="39">
        <v>3812.0811319656359</v>
      </c>
      <c r="Z108" s="39">
        <v>268.02745983505241</v>
      </c>
      <c r="AA108" s="39">
        <v>529.29421037769305</v>
      </c>
      <c r="AB108" s="39">
        <v>264.65764059138286</v>
      </c>
      <c r="AC108" s="39">
        <v>64.089910149097392</v>
      </c>
      <c r="AD108" s="39">
        <v>12.857699832916261</v>
      </c>
      <c r="AE108" s="40">
        <v>6380.8483526721002</v>
      </c>
      <c r="AF108" s="90">
        <v>6.902569972991941</v>
      </c>
      <c r="AG108" s="39">
        <v>21.56531989860536</v>
      </c>
      <c r="AH108" s="39">
        <v>111.9430303436517</v>
      </c>
      <c r="AI108" s="40">
        <v>140.41092021524901</v>
      </c>
      <c r="AJ108" s="91">
        <v>14076.282825325196</v>
      </c>
    </row>
    <row r="109" spans="1:36" s="43" customFormat="1" x14ac:dyDescent="0.3">
      <c r="A109" s="44" t="s">
        <v>15</v>
      </c>
      <c r="B109" s="61"/>
      <c r="C109" s="92">
        <v>14812.573100777387</v>
      </c>
      <c r="D109" s="93">
        <v>2736.5744513857908</v>
      </c>
      <c r="E109" s="93">
        <v>10028.875234961988</v>
      </c>
      <c r="F109" s="93">
        <v>2783.3889206261642</v>
      </c>
      <c r="G109" s="40">
        <v>30361.411707751326</v>
      </c>
      <c r="H109" s="92">
        <v>31000.282460687868</v>
      </c>
      <c r="I109" s="93">
        <v>1487.5665795531277</v>
      </c>
      <c r="J109" s="93">
        <v>67607.335648158143</v>
      </c>
      <c r="K109" s="93">
        <v>578.04526977628473</v>
      </c>
      <c r="L109" s="40">
        <v>100673.22995817542</v>
      </c>
      <c r="M109" s="92">
        <v>102210.68573147176</v>
      </c>
      <c r="N109" s="93">
        <v>441.23372014999399</v>
      </c>
      <c r="O109" s="93">
        <v>212335.52426168008</v>
      </c>
      <c r="P109" s="93">
        <v>1648.6871603263021</v>
      </c>
      <c r="Q109" s="40">
        <v>316636.13087362814</v>
      </c>
      <c r="R109" s="92">
        <v>146730.37149225132</v>
      </c>
      <c r="S109" s="93">
        <v>1207.2142800737624</v>
      </c>
      <c r="T109" s="93">
        <v>5407.0641204483782</v>
      </c>
      <c r="U109" s="93">
        <v>61988.108326236019</v>
      </c>
      <c r="V109" s="40">
        <v>215332.75821900947</v>
      </c>
      <c r="W109" s="92">
        <v>105360.49850987288</v>
      </c>
      <c r="X109" s="93">
        <v>1166.6653101363484</v>
      </c>
      <c r="Y109" s="93">
        <v>151655.90484792908</v>
      </c>
      <c r="Z109" s="93">
        <v>14412.487048512989</v>
      </c>
      <c r="AA109" s="93">
        <v>44887.233670001813</v>
      </c>
      <c r="AB109" s="93">
        <v>39894.582588614459</v>
      </c>
      <c r="AC109" s="93">
        <v>17425.352833142428</v>
      </c>
      <c r="AD109" s="93">
        <v>8820.6405605309083</v>
      </c>
      <c r="AE109" s="40">
        <v>383623.36536874087</v>
      </c>
      <c r="AF109" s="92">
        <v>820.42505075001759</v>
      </c>
      <c r="AG109" s="93">
        <v>13110.143161913615</v>
      </c>
      <c r="AH109" s="93">
        <v>16411.493432869487</v>
      </c>
      <c r="AI109" s="40">
        <v>30342.061645533118</v>
      </c>
      <c r="AJ109" s="91">
        <v>1076968.9577728382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42"/>
  <dimension ref="A1:F110"/>
  <sheetViews>
    <sheetView zoomScale="80" zoomScaleNormal="80" workbookViewId="0"/>
  </sheetViews>
  <sheetFormatPr defaultRowHeight="14.4" x14ac:dyDescent="0.3"/>
  <cols>
    <col min="1" max="1" width="23.5546875" style="2" bestFit="1" customWidth="1"/>
    <col min="2" max="6" width="27.44140625" style="3" customWidth="1"/>
  </cols>
  <sheetData>
    <row r="1" spans="1:6" s="1" customFormat="1" x14ac:dyDescent="0.3">
      <c r="A1" s="127" t="s">
        <v>285</v>
      </c>
      <c r="B1" s="114" t="s">
        <v>280</v>
      </c>
      <c r="C1" s="114" t="s">
        <v>281</v>
      </c>
      <c r="D1" s="114" t="s">
        <v>282</v>
      </c>
      <c r="E1" s="114" t="s">
        <v>283</v>
      </c>
      <c r="F1" s="114" t="s">
        <v>284</v>
      </c>
    </row>
    <row r="2" spans="1:6" x14ac:dyDescent="0.3">
      <c r="A2" s="7" t="s">
        <v>0</v>
      </c>
      <c r="B2" s="5" t="s">
        <v>16</v>
      </c>
      <c r="C2" s="4"/>
      <c r="D2" s="4"/>
      <c r="E2" s="4"/>
      <c r="F2" s="4"/>
    </row>
    <row r="3" spans="1:6" x14ac:dyDescent="0.3">
      <c r="A3" s="7" t="s">
        <v>1</v>
      </c>
      <c r="B3" s="5" t="s">
        <v>16</v>
      </c>
      <c r="C3" s="4"/>
      <c r="D3" s="4"/>
      <c r="E3" s="4"/>
      <c r="F3" s="4"/>
    </row>
    <row r="4" spans="1:6" x14ac:dyDescent="0.3">
      <c r="A4" s="7" t="s">
        <v>2</v>
      </c>
      <c r="B4" s="4"/>
      <c r="C4" s="5" t="s">
        <v>16</v>
      </c>
      <c r="D4" s="4"/>
      <c r="E4" s="4"/>
      <c r="F4" s="4"/>
    </row>
    <row r="5" spans="1:6" x14ac:dyDescent="0.3">
      <c r="A5" s="7" t="s">
        <v>3</v>
      </c>
      <c r="B5" s="4"/>
      <c r="C5" s="4"/>
      <c r="D5" s="5" t="s">
        <v>16</v>
      </c>
      <c r="E5" s="4"/>
      <c r="F5" s="4"/>
    </row>
    <row r="6" spans="1:6" x14ac:dyDescent="0.3">
      <c r="A6" s="7" t="s">
        <v>4</v>
      </c>
      <c r="B6" s="4"/>
      <c r="C6" s="4"/>
      <c r="D6" s="4"/>
      <c r="E6" s="5" t="s">
        <v>16</v>
      </c>
      <c r="F6" s="4"/>
    </row>
    <row r="7" spans="1:6" x14ac:dyDescent="0.3">
      <c r="A7" s="7" t="s">
        <v>5</v>
      </c>
      <c r="B7" s="4"/>
      <c r="C7" s="4"/>
      <c r="D7" s="4"/>
      <c r="E7" s="4"/>
      <c r="F7" s="5" t="s">
        <v>16</v>
      </c>
    </row>
    <row r="8" spans="1:6" x14ac:dyDescent="0.3">
      <c r="A8" s="7" t="s">
        <v>6</v>
      </c>
      <c r="B8" s="4"/>
      <c r="C8" s="4"/>
      <c r="D8" s="4"/>
      <c r="E8" s="4"/>
      <c r="F8" s="5" t="s">
        <v>16</v>
      </c>
    </row>
    <row r="9" spans="1:6" x14ac:dyDescent="0.3">
      <c r="A9" s="7" t="s">
        <v>7</v>
      </c>
      <c r="B9" s="4"/>
      <c r="C9" s="4"/>
      <c r="D9" s="4"/>
      <c r="E9" s="4"/>
      <c r="F9" s="5" t="s">
        <v>16</v>
      </c>
    </row>
    <row r="10" spans="1:6" x14ac:dyDescent="0.3">
      <c r="A10" s="7" t="s">
        <v>8</v>
      </c>
      <c r="B10" s="5" t="s">
        <v>16</v>
      </c>
      <c r="C10" s="4"/>
      <c r="D10" s="4"/>
      <c r="E10" s="4"/>
      <c r="F10" s="4"/>
    </row>
    <row r="11" spans="1:6" x14ac:dyDescent="0.3">
      <c r="A11" s="7" t="s">
        <v>9</v>
      </c>
      <c r="B11" s="5" t="s">
        <v>16</v>
      </c>
      <c r="C11" s="4"/>
      <c r="D11" s="4"/>
      <c r="E11" s="4"/>
      <c r="F11" s="4"/>
    </row>
    <row r="12" spans="1:6" x14ac:dyDescent="0.3">
      <c r="A12" s="7" t="s">
        <v>10</v>
      </c>
      <c r="B12" s="4"/>
      <c r="C12" s="5" t="s">
        <v>16</v>
      </c>
      <c r="D12" s="4"/>
      <c r="E12" s="4"/>
      <c r="F12" s="4"/>
    </row>
    <row r="13" spans="1:6" x14ac:dyDescent="0.3">
      <c r="A13" s="7" t="s">
        <v>11</v>
      </c>
      <c r="B13" s="4"/>
      <c r="C13" s="4"/>
      <c r="D13" s="5" t="s">
        <v>16</v>
      </c>
      <c r="E13" s="4"/>
      <c r="F13" s="4"/>
    </row>
    <row r="14" spans="1:6" x14ac:dyDescent="0.3">
      <c r="A14" s="7" t="s">
        <v>12</v>
      </c>
      <c r="B14" s="4"/>
      <c r="C14" s="4"/>
      <c r="D14" s="4"/>
      <c r="E14" s="5" t="s">
        <v>16</v>
      </c>
      <c r="F14" s="4"/>
    </row>
    <row r="15" spans="1:6" x14ac:dyDescent="0.3">
      <c r="A15" s="7" t="s">
        <v>13</v>
      </c>
      <c r="B15" s="4"/>
      <c r="C15" s="4"/>
      <c r="D15" s="4"/>
      <c r="E15" s="4"/>
      <c r="F15" s="5" t="s">
        <v>16</v>
      </c>
    </row>
    <row r="16" spans="1:6" x14ac:dyDescent="0.3">
      <c r="A16" s="7" t="s">
        <v>14</v>
      </c>
      <c r="B16" s="4"/>
      <c r="C16" s="4"/>
      <c r="D16" s="4"/>
      <c r="E16" s="4"/>
      <c r="F16" s="5" t="s">
        <v>16</v>
      </c>
    </row>
    <row r="110" spans="1:6" s="8" customFormat="1" x14ac:dyDescent="0.3">
      <c r="A110" s="97"/>
      <c r="B110" s="98"/>
      <c r="C110" s="98"/>
      <c r="D110" s="98"/>
      <c r="E110" s="98"/>
      <c r="F110" s="9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43"/>
  <dimension ref="A1:G110"/>
  <sheetViews>
    <sheetView zoomScale="80" zoomScaleNormal="80" workbookViewId="0"/>
  </sheetViews>
  <sheetFormatPr defaultRowHeight="14.4" x14ac:dyDescent="0.3"/>
  <cols>
    <col min="1" max="1" width="20.109375" style="2" bestFit="1" customWidth="1"/>
    <col min="2" max="7" width="23.6640625" customWidth="1"/>
  </cols>
  <sheetData>
    <row r="1" spans="1:7" s="1" customFormat="1" x14ac:dyDescent="0.3">
      <c r="A1" s="126" t="s">
        <v>286</v>
      </c>
      <c r="B1" s="114" t="s">
        <v>280</v>
      </c>
      <c r="C1" s="114" t="s">
        <v>287</v>
      </c>
      <c r="D1" s="114" t="s">
        <v>288</v>
      </c>
      <c r="E1" s="114" t="s">
        <v>289</v>
      </c>
      <c r="F1" s="114" t="s">
        <v>290</v>
      </c>
      <c r="G1" s="115" t="s">
        <v>291</v>
      </c>
    </row>
    <row r="2" spans="1:7" x14ac:dyDescent="0.3">
      <c r="A2" s="7" t="s">
        <v>0</v>
      </c>
      <c r="B2" s="5" t="s">
        <v>16</v>
      </c>
      <c r="C2" s="4"/>
      <c r="D2" s="4"/>
      <c r="E2" s="4"/>
      <c r="F2" s="4"/>
      <c r="G2" s="4"/>
    </row>
    <row r="3" spans="1:7" x14ac:dyDescent="0.3">
      <c r="A3" s="7" t="s">
        <v>1</v>
      </c>
      <c r="B3" s="5" t="s">
        <v>16</v>
      </c>
      <c r="C3" s="4"/>
      <c r="D3" s="4"/>
      <c r="E3" s="4"/>
      <c r="F3" s="4"/>
      <c r="G3" s="4"/>
    </row>
    <row r="4" spans="1:7" x14ac:dyDescent="0.3">
      <c r="A4" s="7" t="s">
        <v>2</v>
      </c>
      <c r="B4" s="4"/>
      <c r="C4" s="5" t="s">
        <v>16</v>
      </c>
      <c r="D4" s="4"/>
      <c r="E4" s="4"/>
      <c r="F4" s="4"/>
      <c r="G4" s="4"/>
    </row>
    <row r="5" spans="1:7" x14ac:dyDescent="0.3">
      <c r="A5" s="7" t="s">
        <v>3</v>
      </c>
      <c r="B5" s="4"/>
      <c r="C5" s="4"/>
      <c r="D5" s="5" t="s">
        <v>16</v>
      </c>
      <c r="E5" s="4"/>
      <c r="F5" s="4"/>
      <c r="G5" s="4"/>
    </row>
    <row r="6" spans="1:7" x14ac:dyDescent="0.3">
      <c r="A6" s="7" t="s">
        <v>4</v>
      </c>
      <c r="B6" s="4"/>
      <c r="C6" s="4"/>
      <c r="D6" s="4"/>
      <c r="E6" s="5" t="s">
        <v>16</v>
      </c>
      <c r="F6" s="4"/>
      <c r="G6" s="4"/>
    </row>
    <row r="7" spans="1:7" x14ac:dyDescent="0.3">
      <c r="A7" s="7" t="s">
        <v>5</v>
      </c>
      <c r="B7" s="4"/>
      <c r="C7" s="4"/>
      <c r="D7" s="4"/>
      <c r="E7" s="4"/>
      <c r="F7" s="5" t="s">
        <v>16</v>
      </c>
      <c r="G7" s="4"/>
    </row>
    <row r="8" spans="1:7" x14ac:dyDescent="0.3">
      <c r="A8" s="7" t="s">
        <v>6</v>
      </c>
      <c r="B8" s="4"/>
      <c r="C8" s="4"/>
      <c r="D8" s="4"/>
      <c r="E8" s="4"/>
      <c r="F8" s="4"/>
      <c r="G8" s="5" t="s">
        <v>16</v>
      </c>
    </row>
    <row r="9" spans="1:7" x14ac:dyDescent="0.3">
      <c r="A9" s="7" t="s">
        <v>7</v>
      </c>
      <c r="B9" s="4"/>
      <c r="C9" s="4"/>
      <c r="D9" s="4"/>
      <c r="E9" s="4"/>
      <c r="F9" s="4"/>
      <c r="G9" s="5" t="s">
        <v>16</v>
      </c>
    </row>
    <row r="10" spans="1:7" x14ac:dyDescent="0.3">
      <c r="A10" s="7" t="s">
        <v>8</v>
      </c>
      <c r="B10" s="5" t="s">
        <v>16</v>
      </c>
      <c r="C10" s="4"/>
      <c r="D10" s="4"/>
      <c r="E10" s="4"/>
      <c r="F10" s="4"/>
      <c r="G10" s="4"/>
    </row>
    <row r="11" spans="1:7" x14ac:dyDescent="0.3">
      <c r="A11" s="7" t="s">
        <v>9</v>
      </c>
      <c r="B11" s="5" t="s">
        <v>16</v>
      </c>
      <c r="C11" s="4"/>
      <c r="D11" s="4"/>
      <c r="E11" s="4"/>
      <c r="F11" s="4"/>
      <c r="G11" s="4"/>
    </row>
    <row r="12" spans="1:7" x14ac:dyDescent="0.3">
      <c r="A12" s="7" t="s">
        <v>10</v>
      </c>
      <c r="B12" s="4"/>
      <c r="C12" s="5" t="s">
        <v>16</v>
      </c>
      <c r="D12" s="4"/>
      <c r="E12" s="4"/>
      <c r="F12" s="4"/>
      <c r="G12" s="4"/>
    </row>
    <row r="13" spans="1:7" x14ac:dyDescent="0.3">
      <c r="A13" s="7" t="s">
        <v>11</v>
      </c>
      <c r="B13" s="4"/>
      <c r="C13" s="4"/>
      <c r="D13" s="5" t="s">
        <v>16</v>
      </c>
      <c r="E13" s="4"/>
      <c r="F13" s="4"/>
      <c r="G13" s="4"/>
    </row>
    <row r="14" spans="1:7" x14ac:dyDescent="0.3">
      <c r="A14" s="7" t="s">
        <v>12</v>
      </c>
      <c r="B14" s="4"/>
      <c r="C14" s="4"/>
      <c r="D14" s="4"/>
      <c r="E14" s="5" t="s">
        <v>16</v>
      </c>
      <c r="F14" s="4"/>
      <c r="G14" s="4"/>
    </row>
    <row r="15" spans="1:7" x14ac:dyDescent="0.3">
      <c r="A15" s="7" t="s">
        <v>13</v>
      </c>
      <c r="B15" s="4"/>
      <c r="C15" s="4"/>
      <c r="D15" s="4"/>
      <c r="E15" s="4"/>
      <c r="F15" s="5" t="s">
        <v>16</v>
      </c>
      <c r="G15" s="4"/>
    </row>
    <row r="16" spans="1:7" x14ac:dyDescent="0.3">
      <c r="A16" s="7" t="s">
        <v>14</v>
      </c>
      <c r="B16" s="4"/>
      <c r="C16" s="4"/>
      <c r="D16" s="4"/>
      <c r="E16" s="4"/>
      <c r="F16" s="5" t="s">
        <v>16</v>
      </c>
      <c r="G16" s="4"/>
    </row>
    <row r="110" spans="1:1" s="8" customFormat="1" x14ac:dyDescent="0.3">
      <c r="A110" s="97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44"/>
  <dimension ref="A1:G110"/>
  <sheetViews>
    <sheetView zoomScale="80" zoomScaleNormal="80" workbookViewId="0"/>
  </sheetViews>
  <sheetFormatPr defaultRowHeight="14.4" x14ac:dyDescent="0.3"/>
  <cols>
    <col min="1" max="1" width="20.109375" style="2" bestFit="1" customWidth="1"/>
    <col min="2" max="7" width="23.6640625" style="3" customWidth="1"/>
  </cols>
  <sheetData>
    <row r="1" spans="1:7" s="1" customFormat="1" x14ac:dyDescent="0.3">
      <c r="A1" s="116" t="s">
        <v>292</v>
      </c>
      <c r="B1" s="114" t="s">
        <v>280</v>
      </c>
      <c r="C1" s="114" t="s">
        <v>287</v>
      </c>
      <c r="D1" s="114" t="s">
        <v>288</v>
      </c>
      <c r="E1" s="114" t="s">
        <v>289</v>
      </c>
      <c r="F1" s="114" t="s">
        <v>290</v>
      </c>
      <c r="G1" s="115" t="s">
        <v>291</v>
      </c>
    </row>
    <row r="2" spans="1:7" x14ac:dyDescent="0.3">
      <c r="A2" s="7" t="s">
        <v>0</v>
      </c>
      <c r="B2" s="5" t="s">
        <v>16</v>
      </c>
      <c r="C2" s="4"/>
      <c r="D2" s="4"/>
      <c r="E2" s="4"/>
      <c r="F2" s="4"/>
      <c r="G2" s="4"/>
    </row>
    <row r="3" spans="1:7" x14ac:dyDescent="0.3">
      <c r="A3" s="7" t="s">
        <v>1</v>
      </c>
      <c r="B3" s="5" t="s">
        <v>16</v>
      </c>
      <c r="C3" s="4"/>
      <c r="D3" s="4"/>
      <c r="E3" s="4"/>
      <c r="F3" s="4"/>
      <c r="G3" s="4"/>
    </row>
    <row r="4" spans="1:7" x14ac:dyDescent="0.3">
      <c r="A4" s="7" t="s">
        <v>2</v>
      </c>
      <c r="B4" s="4"/>
      <c r="C4" s="5" t="s">
        <v>16</v>
      </c>
      <c r="D4" s="4"/>
      <c r="E4" s="4"/>
      <c r="F4" s="4"/>
      <c r="G4" s="4"/>
    </row>
    <row r="5" spans="1:7" x14ac:dyDescent="0.3">
      <c r="A5" s="7" t="s">
        <v>3</v>
      </c>
      <c r="B5" s="4"/>
      <c r="C5" s="4"/>
      <c r="D5" s="5" t="s">
        <v>16</v>
      </c>
      <c r="E5" s="4"/>
      <c r="F5" s="4"/>
      <c r="G5" s="4"/>
    </row>
    <row r="6" spans="1:7" x14ac:dyDescent="0.3">
      <c r="A6" s="7" t="s">
        <v>4</v>
      </c>
      <c r="B6" s="4"/>
      <c r="C6" s="4"/>
      <c r="D6" s="4"/>
      <c r="E6" s="5" t="s">
        <v>16</v>
      </c>
      <c r="F6" s="4"/>
      <c r="G6" s="4"/>
    </row>
    <row r="7" spans="1:7" x14ac:dyDescent="0.3">
      <c r="A7" s="7" t="s">
        <v>5</v>
      </c>
      <c r="B7" s="4"/>
      <c r="C7" s="4"/>
      <c r="D7" s="4"/>
      <c r="E7" s="4"/>
      <c r="F7" s="4"/>
      <c r="G7" s="5" t="s">
        <v>16</v>
      </c>
    </row>
    <row r="8" spans="1:7" x14ac:dyDescent="0.3">
      <c r="A8" s="7" t="s">
        <v>6</v>
      </c>
      <c r="B8" s="4"/>
      <c r="C8" s="4"/>
      <c r="D8" s="4"/>
      <c r="E8" s="4"/>
      <c r="F8" s="4"/>
      <c r="G8" s="5" t="s">
        <v>16</v>
      </c>
    </row>
    <row r="9" spans="1:7" x14ac:dyDescent="0.3">
      <c r="A9" s="7" t="s">
        <v>7</v>
      </c>
      <c r="B9" s="4"/>
      <c r="C9" s="4"/>
      <c r="D9" s="4"/>
      <c r="E9" s="4"/>
      <c r="F9" s="4"/>
      <c r="G9" s="5" t="s">
        <v>16</v>
      </c>
    </row>
    <row r="10" spans="1:7" x14ac:dyDescent="0.3">
      <c r="A10" s="7" t="s">
        <v>8</v>
      </c>
      <c r="B10" s="5" t="s">
        <v>16</v>
      </c>
      <c r="C10" s="4"/>
      <c r="D10" s="4"/>
      <c r="E10" s="4"/>
      <c r="F10" s="4"/>
      <c r="G10" s="4"/>
    </row>
    <row r="11" spans="1:7" x14ac:dyDescent="0.3">
      <c r="A11" s="7" t="s">
        <v>9</v>
      </c>
      <c r="B11" s="5" t="s">
        <v>16</v>
      </c>
      <c r="C11" s="4"/>
      <c r="D11" s="4"/>
      <c r="E11" s="4"/>
      <c r="F11" s="4"/>
      <c r="G11" s="4"/>
    </row>
    <row r="12" spans="1:7" x14ac:dyDescent="0.3">
      <c r="A12" s="7" t="s">
        <v>10</v>
      </c>
      <c r="B12" s="4"/>
      <c r="C12" s="5" t="s">
        <v>16</v>
      </c>
      <c r="D12" s="4"/>
      <c r="E12" s="4"/>
      <c r="F12" s="4"/>
      <c r="G12" s="4"/>
    </row>
    <row r="13" spans="1:7" x14ac:dyDescent="0.3">
      <c r="A13" s="7" t="s">
        <v>11</v>
      </c>
      <c r="B13" s="4"/>
      <c r="C13" s="4"/>
      <c r="D13" s="5" t="s">
        <v>16</v>
      </c>
      <c r="E13" s="4"/>
      <c r="F13" s="4"/>
      <c r="G13" s="4"/>
    </row>
    <row r="14" spans="1:7" x14ac:dyDescent="0.3">
      <c r="A14" s="7" t="s">
        <v>12</v>
      </c>
      <c r="B14" s="4"/>
      <c r="C14" s="4"/>
      <c r="D14" s="4"/>
      <c r="E14" s="5" t="s">
        <v>16</v>
      </c>
      <c r="F14" s="4"/>
      <c r="G14" s="4"/>
    </row>
    <row r="15" spans="1:7" x14ac:dyDescent="0.3">
      <c r="A15" s="7" t="s">
        <v>13</v>
      </c>
      <c r="B15" s="4"/>
      <c r="C15" s="4"/>
      <c r="D15" s="4"/>
      <c r="E15" s="4"/>
      <c r="F15" s="5" t="s">
        <v>16</v>
      </c>
      <c r="G15" s="4"/>
    </row>
    <row r="16" spans="1:7" x14ac:dyDescent="0.3">
      <c r="A16" s="7" t="s">
        <v>14</v>
      </c>
      <c r="B16" s="4"/>
      <c r="C16" s="4"/>
      <c r="D16" s="4"/>
      <c r="E16" s="4"/>
      <c r="F16" s="4"/>
      <c r="G16" s="5" t="s">
        <v>16</v>
      </c>
    </row>
    <row r="110" spans="1:7" s="8" customFormat="1" x14ac:dyDescent="0.3">
      <c r="A110" s="97"/>
      <c r="B110" s="98"/>
      <c r="C110" s="98"/>
      <c r="D110" s="98"/>
      <c r="E110" s="98"/>
      <c r="F110" s="98"/>
      <c r="G110" s="9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11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88671875" style="1" bestFit="1" customWidth="1"/>
    <col min="3" max="3" width="14.44140625" style="8" bestFit="1" customWidth="1"/>
    <col min="4" max="4" width="35.109375" style="8" bestFit="1" customWidth="1"/>
    <col min="5" max="5" width="15.109375" style="8" bestFit="1" customWidth="1"/>
    <col min="6" max="6" width="32.109375" style="8" bestFit="1" customWidth="1"/>
    <col min="7" max="7" width="27.33203125" style="8" bestFit="1" customWidth="1"/>
    <col min="8" max="8" width="12.44140625" style="8" bestFit="1" customWidth="1"/>
    <col min="9" max="9" width="19.109375" style="8" bestFit="1" customWidth="1"/>
    <col min="10" max="10" width="18.44140625" style="8" bestFit="1" customWidth="1"/>
    <col min="11" max="11" width="24.109375" style="8" bestFit="1" customWidth="1"/>
    <col min="12" max="12" width="18.88671875" style="8" bestFit="1" customWidth="1"/>
    <col min="13" max="13" width="21.5546875" style="8" bestFit="1" customWidth="1"/>
    <col min="14" max="14" width="11.6640625" style="8" bestFit="1" customWidth="1"/>
    <col min="15" max="15" width="20.5546875" style="8" bestFit="1" customWidth="1"/>
    <col min="16" max="16" width="12.44140625" style="8" bestFit="1" customWidth="1"/>
    <col min="17" max="16384" width="9.109375" style="8"/>
  </cols>
  <sheetData>
    <row r="1" spans="1:16" s="18" customFormat="1" ht="19.5" customHeight="1" x14ac:dyDescent="0.3">
      <c r="A1" s="134" t="s">
        <v>176</v>
      </c>
      <c r="B1" s="134" t="s">
        <v>178</v>
      </c>
      <c r="C1" s="136" t="s">
        <v>293</v>
      </c>
      <c r="D1" s="130" t="s">
        <v>298</v>
      </c>
      <c r="E1" s="131"/>
      <c r="F1" s="131"/>
      <c r="G1" s="131"/>
      <c r="H1" s="65" t="s">
        <v>298</v>
      </c>
      <c r="I1" s="132" t="s">
        <v>304</v>
      </c>
      <c r="J1" s="131"/>
      <c r="K1" s="131"/>
      <c r="L1" s="131"/>
      <c r="M1" s="133"/>
      <c r="N1" s="54" t="s">
        <v>304</v>
      </c>
      <c r="O1" s="55"/>
      <c r="P1" s="55"/>
    </row>
    <row r="2" spans="1:16" s="18" customFormat="1" ht="30" customHeight="1" x14ac:dyDescent="0.3">
      <c r="A2" s="135"/>
      <c r="B2" s="135"/>
      <c r="C2" s="137"/>
      <c r="D2" s="68" t="s">
        <v>294</v>
      </c>
      <c r="E2" s="31" t="s">
        <v>295</v>
      </c>
      <c r="F2" s="31" t="s">
        <v>296</v>
      </c>
      <c r="G2" s="117" t="s">
        <v>297</v>
      </c>
      <c r="H2" s="111" t="s">
        <v>278</v>
      </c>
      <c r="I2" s="107" t="s">
        <v>299</v>
      </c>
      <c r="J2" s="31" t="s">
        <v>300</v>
      </c>
      <c r="K2" s="31" t="s">
        <v>301</v>
      </c>
      <c r="L2" s="31" t="s">
        <v>302</v>
      </c>
      <c r="M2" s="31" t="s">
        <v>303</v>
      </c>
      <c r="N2" s="66" t="s">
        <v>278</v>
      </c>
      <c r="O2" s="56" t="s">
        <v>276</v>
      </c>
      <c r="P2" s="111" t="s">
        <v>278</v>
      </c>
    </row>
    <row r="3" spans="1:16" x14ac:dyDescent="0.3">
      <c r="A3" s="1" t="s">
        <v>44</v>
      </c>
      <c r="B3" s="61" t="s">
        <v>45</v>
      </c>
      <c r="C3" s="15">
        <v>821.81744102287348</v>
      </c>
      <c r="D3" s="15">
        <v>489.6477917252181</v>
      </c>
      <c r="E3" s="16">
        <v>6553.6726696612031</v>
      </c>
      <c r="F3" s="16">
        <v>998.96906876927653</v>
      </c>
      <c r="G3" s="17">
        <v>407.3460992674826</v>
      </c>
      <c r="H3" s="16">
        <f t="shared" ref="H3:H34" si="0">D3+E3+F3+G3</f>
        <v>8449.6356294231791</v>
      </c>
      <c r="I3" s="15">
        <v>3955.2929886105107</v>
      </c>
      <c r="J3" s="16">
        <v>1083.32181019783</v>
      </c>
      <c r="K3" s="16">
        <v>445.84550868129736</v>
      </c>
      <c r="L3" s="16">
        <v>469.6370405806299</v>
      </c>
      <c r="M3" s="17">
        <v>451.21183966922774</v>
      </c>
      <c r="N3" s="16">
        <f t="shared" ref="N3:N34" si="1">I3+J3+K3+L3+M3</f>
        <v>6405.3091877394963</v>
      </c>
      <c r="O3" s="53">
        <v>12478.137969795294</v>
      </c>
      <c r="P3" s="53">
        <v>28154.900227980841</v>
      </c>
    </row>
    <row r="4" spans="1:16" x14ac:dyDescent="0.3">
      <c r="A4" s="1" t="s">
        <v>44</v>
      </c>
      <c r="B4" s="61" t="s">
        <v>46</v>
      </c>
      <c r="C4" s="15">
        <v>234.76193899440779</v>
      </c>
      <c r="D4" s="15">
        <v>97.006269231438623</v>
      </c>
      <c r="E4" s="16">
        <v>847.78879960310474</v>
      </c>
      <c r="F4" s="16">
        <v>166.22086008691787</v>
      </c>
      <c r="G4" s="17">
        <v>71.812580018520364</v>
      </c>
      <c r="H4" s="16">
        <f t="shared" si="0"/>
        <v>1182.8285089399815</v>
      </c>
      <c r="I4" s="15">
        <v>555.77771919178895</v>
      </c>
      <c r="J4" s="16">
        <v>402.60658045411088</v>
      </c>
      <c r="K4" s="16">
        <v>210.19033988571169</v>
      </c>
      <c r="L4" s="16">
        <v>170.19990978384016</v>
      </c>
      <c r="M4" s="17">
        <v>186.68229015636439</v>
      </c>
      <c r="N4" s="16">
        <f t="shared" si="1"/>
        <v>1525.456839471816</v>
      </c>
      <c r="O4" s="53">
        <v>3743.4110518258008</v>
      </c>
      <c r="P4" s="53">
        <v>6686.4583392320055</v>
      </c>
    </row>
    <row r="5" spans="1:16" x14ac:dyDescent="0.3">
      <c r="A5" s="1" t="s">
        <v>44</v>
      </c>
      <c r="B5" s="61" t="s">
        <v>47</v>
      </c>
      <c r="C5" s="15">
        <v>310.65907052326196</v>
      </c>
      <c r="D5" s="15">
        <v>186.02524964809407</v>
      </c>
      <c r="E5" s="16">
        <v>1602.1643408648977</v>
      </c>
      <c r="F5" s="16">
        <v>245.22203059172625</v>
      </c>
      <c r="G5" s="17">
        <v>97.650969875335647</v>
      </c>
      <c r="H5" s="16">
        <f t="shared" si="0"/>
        <v>2131.0625909800538</v>
      </c>
      <c r="I5" s="15">
        <v>648.32550975048559</v>
      </c>
      <c r="J5" s="16">
        <v>289.090729809761</v>
      </c>
      <c r="K5" s="16">
        <v>122.97758012509344</v>
      </c>
      <c r="L5" s="16">
        <v>179.18147053444378</v>
      </c>
      <c r="M5" s="17">
        <v>198.93105039989953</v>
      </c>
      <c r="N5" s="16">
        <f t="shared" si="1"/>
        <v>1438.5063406196834</v>
      </c>
      <c r="O5" s="53">
        <v>2709.0630901450177</v>
      </c>
      <c r="P5" s="53">
        <v>6589.2910922680167</v>
      </c>
    </row>
    <row r="6" spans="1:16" x14ac:dyDescent="0.3">
      <c r="A6" s="1" t="s">
        <v>44</v>
      </c>
      <c r="B6" s="61" t="s">
        <v>48</v>
      </c>
      <c r="C6" s="15">
        <v>368.30971024608613</v>
      </c>
      <c r="D6" s="15">
        <v>755.52311033987951</v>
      </c>
      <c r="E6" s="16">
        <v>3305.5612584006822</v>
      </c>
      <c r="F6" s="16">
        <v>696.04651955676138</v>
      </c>
      <c r="G6" s="17">
        <v>188.59965985727305</v>
      </c>
      <c r="H6" s="16">
        <f t="shared" si="0"/>
        <v>4945.7305481545964</v>
      </c>
      <c r="I6" s="15">
        <v>3708.4639441339978</v>
      </c>
      <c r="J6" s="16">
        <v>1098.877568241835</v>
      </c>
      <c r="K6" s="16">
        <v>308.51031988918794</v>
      </c>
      <c r="L6" s="16">
        <v>909.08966065025288</v>
      </c>
      <c r="M6" s="17">
        <v>1226.9759614301911</v>
      </c>
      <c r="N6" s="16">
        <f t="shared" si="1"/>
        <v>7251.9174543454656</v>
      </c>
      <c r="O6" s="53">
        <v>10687.909169586259</v>
      </c>
      <c r="P6" s="53">
        <v>23253.866882332408</v>
      </c>
    </row>
    <row r="7" spans="1:16" x14ac:dyDescent="0.3">
      <c r="A7" s="1" t="s">
        <v>44</v>
      </c>
      <c r="B7" s="61" t="s">
        <v>49</v>
      </c>
      <c r="C7" s="15">
        <v>150.87011017322536</v>
      </c>
      <c r="D7" s="15">
        <v>174.54844041943534</v>
      </c>
      <c r="E7" s="16">
        <v>1143.3434994401489</v>
      </c>
      <c r="F7" s="16">
        <v>409.78106865739841</v>
      </c>
      <c r="G7" s="17">
        <v>57.377830270528804</v>
      </c>
      <c r="H7" s="16">
        <f t="shared" si="0"/>
        <v>1785.0508387875116</v>
      </c>
      <c r="I7" s="15">
        <v>1420.7912504189019</v>
      </c>
      <c r="J7" s="16">
        <v>490.08746016311619</v>
      </c>
      <c r="K7" s="16">
        <v>82.630819973945606</v>
      </c>
      <c r="L7" s="16">
        <v>85.401019680023253</v>
      </c>
      <c r="M7" s="17">
        <v>295.79361936974539</v>
      </c>
      <c r="N7" s="16">
        <f t="shared" si="1"/>
        <v>2374.7041696057327</v>
      </c>
      <c r="O7" s="53">
        <v>1921.4026512014862</v>
      </c>
      <c r="P7" s="53">
        <v>6232.0277697679549</v>
      </c>
    </row>
    <row r="8" spans="1:16" x14ac:dyDescent="0.3">
      <c r="A8" s="1" t="s">
        <v>44</v>
      </c>
      <c r="B8" s="61" t="s">
        <v>50</v>
      </c>
      <c r="C8" s="15">
        <v>502.14981086182615</v>
      </c>
      <c r="D8" s="15">
        <v>493.96028980374365</v>
      </c>
      <c r="E8" s="16">
        <v>2001.1145386714941</v>
      </c>
      <c r="F8" s="16">
        <v>544.98355022454291</v>
      </c>
      <c r="G8" s="17">
        <v>138.8316601634026</v>
      </c>
      <c r="H8" s="16">
        <f t="shared" si="0"/>
        <v>3178.8900388631828</v>
      </c>
      <c r="I8" s="15">
        <v>2044.4169687106614</v>
      </c>
      <c r="J8" s="16">
        <v>836.14067250728635</v>
      </c>
      <c r="K8" s="16">
        <v>313.84952057123206</v>
      </c>
      <c r="L8" s="16">
        <v>444.60024052238498</v>
      </c>
      <c r="M8" s="17">
        <v>658.69014748191796</v>
      </c>
      <c r="N8" s="16">
        <f t="shared" si="1"/>
        <v>4297.6975497934827</v>
      </c>
      <c r="O8" s="53">
        <v>6133.5933130398935</v>
      </c>
      <c r="P8" s="53">
        <v>14112.330712558385</v>
      </c>
    </row>
    <row r="9" spans="1:16" x14ac:dyDescent="0.3">
      <c r="A9" s="1" t="s">
        <v>44</v>
      </c>
      <c r="B9" s="61" t="s">
        <v>51</v>
      </c>
      <c r="C9" s="15">
        <v>43.485630747795135</v>
      </c>
      <c r="D9" s="15">
        <v>106.97070937347419</v>
      </c>
      <c r="E9" s="16">
        <v>773.86908942973525</v>
      </c>
      <c r="F9" s="16">
        <v>168.60385997557651</v>
      </c>
      <c r="G9" s="17">
        <v>32.242340135574338</v>
      </c>
      <c r="H9" s="16">
        <f t="shared" si="0"/>
        <v>1081.6859989143602</v>
      </c>
      <c r="I9" s="15">
        <v>475.99141974401448</v>
      </c>
      <c r="J9" s="16">
        <v>296.25856015443821</v>
      </c>
      <c r="K9" s="16">
        <v>65.801969787597699</v>
      </c>
      <c r="L9" s="16">
        <v>49.065600013256073</v>
      </c>
      <c r="M9" s="17">
        <v>151.22594952821734</v>
      </c>
      <c r="N9" s="16">
        <f t="shared" si="1"/>
        <v>1038.3434992275238</v>
      </c>
      <c r="O9" s="53">
        <v>1563.7529488144512</v>
      </c>
      <c r="P9" s="53">
        <v>3727.2680777041305</v>
      </c>
    </row>
    <row r="10" spans="1:16" x14ac:dyDescent="0.3">
      <c r="A10" s="1" t="s">
        <v>44</v>
      </c>
      <c r="B10" s="61" t="s">
        <v>52</v>
      </c>
      <c r="C10" s="15">
        <v>140.42592968940735</v>
      </c>
      <c r="D10" s="15">
        <v>123.23761987066275</v>
      </c>
      <c r="E10" s="16">
        <v>904.87416031146086</v>
      </c>
      <c r="F10" s="16">
        <v>113.64854988956451</v>
      </c>
      <c r="G10" s="17">
        <v>52.665190038681047</v>
      </c>
      <c r="H10" s="16">
        <f t="shared" si="0"/>
        <v>1194.425520110369</v>
      </c>
      <c r="I10" s="15">
        <v>544.15287013578359</v>
      </c>
      <c r="J10" s="16">
        <v>176.81285973596579</v>
      </c>
      <c r="K10" s="16">
        <v>55.126540002822892</v>
      </c>
      <c r="L10" s="16">
        <v>152.28765000367176</v>
      </c>
      <c r="M10" s="17">
        <v>137.66757149410248</v>
      </c>
      <c r="N10" s="16">
        <f t="shared" si="1"/>
        <v>1066.0474913723465</v>
      </c>
      <c r="O10" s="53">
        <v>3434.4241308369033</v>
      </c>
      <c r="P10" s="53">
        <v>5835.323072009026</v>
      </c>
    </row>
    <row r="11" spans="1:16" x14ac:dyDescent="0.3">
      <c r="A11" s="1" t="s">
        <v>168</v>
      </c>
      <c r="B11" s="61" t="s">
        <v>53</v>
      </c>
      <c r="C11" s="15">
        <v>227.56651009321226</v>
      </c>
      <c r="D11" s="15">
        <v>142.14247065687181</v>
      </c>
      <c r="E11" s="16">
        <v>847.35753016447984</v>
      </c>
      <c r="F11" s="16">
        <v>186.16198925101747</v>
      </c>
      <c r="G11" s="17">
        <v>50.416980099439634</v>
      </c>
      <c r="H11" s="16">
        <f t="shared" si="0"/>
        <v>1226.0789701718088</v>
      </c>
      <c r="I11" s="15">
        <v>768.01495087790522</v>
      </c>
      <c r="J11" s="16">
        <v>335.56712180924416</v>
      </c>
      <c r="K11" s="16">
        <v>107.08043954396248</v>
      </c>
      <c r="L11" s="16">
        <v>166.49530987048158</v>
      </c>
      <c r="M11" s="17">
        <v>173.07352964246272</v>
      </c>
      <c r="N11" s="16">
        <f t="shared" si="1"/>
        <v>1550.2313517440562</v>
      </c>
      <c r="O11" s="53">
        <v>6608.2505599366914</v>
      </c>
      <c r="P11" s="53">
        <v>9612.127391945769</v>
      </c>
    </row>
    <row r="12" spans="1:16" x14ac:dyDescent="0.3">
      <c r="A12" s="1" t="s">
        <v>54</v>
      </c>
      <c r="B12" s="61" t="s">
        <v>55</v>
      </c>
      <c r="C12" s="15">
        <v>259.74964974689487</v>
      </c>
      <c r="D12" s="15">
        <v>239.78978991055504</v>
      </c>
      <c r="E12" s="16">
        <v>3597.7821584807634</v>
      </c>
      <c r="F12" s="16">
        <v>524.35392029678849</v>
      </c>
      <c r="G12" s="17">
        <v>124.88024940657621</v>
      </c>
      <c r="H12" s="16">
        <f t="shared" si="0"/>
        <v>4486.8061180946825</v>
      </c>
      <c r="I12" s="15">
        <v>719.29948050284372</v>
      </c>
      <c r="J12" s="16">
        <v>349.75230971109892</v>
      </c>
      <c r="K12" s="16">
        <v>81.917250563383121</v>
      </c>
      <c r="L12" s="16">
        <v>262.68979990506176</v>
      </c>
      <c r="M12" s="17">
        <v>141.23168030214319</v>
      </c>
      <c r="N12" s="16">
        <f t="shared" si="1"/>
        <v>1554.8905209845307</v>
      </c>
      <c r="O12" s="53">
        <v>2900.6196478019338</v>
      </c>
      <c r="P12" s="53">
        <v>9202.0659366280415</v>
      </c>
    </row>
    <row r="13" spans="1:16" x14ac:dyDescent="0.3">
      <c r="A13" s="1" t="s">
        <v>54</v>
      </c>
      <c r="B13" s="61" t="s">
        <v>56</v>
      </c>
      <c r="C13" s="15">
        <v>127.92345007538805</v>
      </c>
      <c r="D13" s="15">
        <v>243.83456010448927</v>
      </c>
      <c r="E13" s="16">
        <v>2238.0800190744667</v>
      </c>
      <c r="F13" s="16">
        <v>407.19218015611187</v>
      </c>
      <c r="G13" s="17">
        <v>58.387669980168347</v>
      </c>
      <c r="H13" s="16">
        <f t="shared" si="0"/>
        <v>2947.4944293152366</v>
      </c>
      <c r="I13" s="15">
        <v>546.72933947658578</v>
      </c>
      <c r="J13" s="16">
        <v>174.69249972724913</v>
      </c>
      <c r="K13" s="16">
        <v>29.795849951505652</v>
      </c>
      <c r="L13" s="16">
        <v>133.74474037981031</v>
      </c>
      <c r="M13" s="17">
        <v>141.78215996718419</v>
      </c>
      <c r="N13" s="16">
        <f t="shared" si="1"/>
        <v>1026.744589502335</v>
      </c>
      <c r="O13" s="53">
        <v>2926.3614282798126</v>
      </c>
      <c r="P13" s="53">
        <v>7028.5238971727722</v>
      </c>
    </row>
    <row r="14" spans="1:16" x14ac:dyDescent="0.3">
      <c r="A14" s="1" t="s">
        <v>54</v>
      </c>
      <c r="B14" s="61" t="s">
        <v>57</v>
      </c>
      <c r="C14" s="15">
        <v>55.699119919300053</v>
      </c>
      <c r="D14" s="15">
        <v>106.55422012281419</v>
      </c>
      <c r="E14" s="16">
        <v>1039.5022604674105</v>
      </c>
      <c r="F14" s="16">
        <v>104.70472939205166</v>
      </c>
      <c r="G14" s="17">
        <v>60.956089986801139</v>
      </c>
      <c r="H14" s="16">
        <f t="shared" si="0"/>
        <v>1311.7172999690774</v>
      </c>
      <c r="I14" s="15">
        <v>980.23611091208443</v>
      </c>
      <c r="J14" s="16">
        <v>224.4849701056481</v>
      </c>
      <c r="K14" s="16">
        <v>81.543510032653771</v>
      </c>
      <c r="L14" s="16">
        <v>111.89225970888134</v>
      </c>
      <c r="M14" s="17">
        <v>150.94772017860407</v>
      </c>
      <c r="N14" s="16">
        <f t="shared" si="1"/>
        <v>1549.1045709378718</v>
      </c>
      <c r="O14" s="53">
        <v>4801.4327964395598</v>
      </c>
      <c r="P14" s="53">
        <v>7717.9537872658084</v>
      </c>
    </row>
    <row r="15" spans="1:16" x14ac:dyDescent="0.3">
      <c r="A15" s="1" t="s">
        <v>54</v>
      </c>
      <c r="B15" s="61" t="s">
        <v>58</v>
      </c>
      <c r="C15" s="15">
        <v>832.50235886430835</v>
      </c>
      <c r="D15" s="15">
        <v>381.1952296435831</v>
      </c>
      <c r="E15" s="16">
        <v>6887.4446890107429</v>
      </c>
      <c r="F15" s="16">
        <v>887.55510974490585</v>
      </c>
      <c r="G15" s="17">
        <v>293.20856036591539</v>
      </c>
      <c r="H15" s="16">
        <f t="shared" si="0"/>
        <v>8449.403588765148</v>
      </c>
      <c r="I15" s="15">
        <v>920.048909317734</v>
      </c>
      <c r="J15" s="16">
        <v>421.06491999626144</v>
      </c>
      <c r="K15" s="16">
        <v>125.12936012983319</v>
      </c>
      <c r="L15" s="16">
        <v>365.23546972107897</v>
      </c>
      <c r="M15" s="17">
        <v>243.38702983450901</v>
      </c>
      <c r="N15" s="16">
        <f t="shared" si="1"/>
        <v>2074.8656889994168</v>
      </c>
      <c r="O15" s="53">
        <v>5115.295050409728</v>
      </c>
      <c r="P15" s="53">
        <v>16472.066687038601</v>
      </c>
    </row>
    <row r="16" spans="1:16" x14ac:dyDescent="0.3">
      <c r="A16" s="1" t="s">
        <v>54</v>
      </c>
      <c r="B16" s="61" t="s">
        <v>59</v>
      </c>
      <c r="C16" s="15">
        <v>332.67493024921464</v>
      </c>
      <c r="D16" s="15">
        <v>251.55752009224884</v>
      </c>
      <c r="E16" s="16">
        <v>3953.3767784934284</v>
      </c>
      <c r="F16" s="16">
        <v>420.09684999132139</v>
      </c>
      <c r="G16" s="17">
        <v>153.35672030782689</v>
      </c>
      <c r="H16" s="16">
        <f t="shared" si="0"/>
        <v>4778.3878688848254</v>
      </c>
      <c r="I16" s="15">
        <v>1793.7344904608719</v>
      </c>
      <c r="J16" s="16">
        <v>449.58591952157008</v>
      </c>
      <c r="K16" s="16">
        <v>138.07222972393035</v>
      </c>
      <c r="L16" s="16">
        <v>239.20518989956381</v>
      </c>
      <c r="M16" s="17">
        <v>349.82006947684283</v>
      </c>
      <c r="N16" s="16">
        <f t="shared" si="1"/>
        <v>2970.4178990827791</v>
      </c>
      <c r="O16" s="53">
        <v>5694.2661924681388</v>
      </c>
      <c r="P16" s="53">
        <v>13775.746890684957</v>
      </c>
    </row>
    <row r="17" spans="1:16" x14ac:dyDescent="0.3">
      <c r="A17" s="1" t="s">
        <v>54</v>
      </c>
      <c r="B17" s="61" t="s">
        <v>60</v>
      </c>
      <c r="C17" s="15">
        <v>700.88067021465292</v>
      </c>
      <c r="D17" s="15">
        <v>447.87629971122777</v>
      </c>
      <c r="E17" s="16">
        <v>5276.4259911223771</v>
      </c>
      <c r="F17" s="16">
        <v>724.80198134028933</v>
      </c>
      <c r="G17" s="17">
        <v>142.94120956802371</v>
      </c>
      <c r="H17" s="16">
        <f t="shared" si="0"/>
        <v>6592.0454817419177</v>
      </c>
      <c r="I17" s="15">
        <v>3437.2558165361911</v>
      </c>
      <c r="J17" s="16">
        <v>713.91541102576252</v>
      </c>
      <c r="K17" s="16">
        <v>264.64475995230691</v>
      </c>
      <c r="L17" s="16">
        <v>642.01536080253095</v>
      </c>
      <c r="M17" s="17">
        <v>571.04884208965302</v>
      </c>
      <c r="N17" s="16">
        <f t="shared" si="1"/>
        <v>5628.8801904064449</v>
      </c>
      <c r="O17" s="53">
        <v>10150.645574577258</v>
      </c>
      <c r="P17" s="53">
        <v>23072.45191694027</v>
      </c>
    </row>
    <row r="18" spans="1:16" x14ac:dyDescent="0.3">
      <c r="A18" s="1" t="s">
        <v>54</v>
      </c>
      <c r="B18" s="61" t="s">
        <v>61</v>
      </c>
      <c r="C18" s="15">
        <v>209.32535090351112</v>
      </c>
      <c r="D18" s="15">
        <v>295.77904036259622</v>
      </c>
      <c r="E18" s="16">
        <v>2961.3767911076247</v>
      </c>
      <c r="F18" s="16">
        <v>530.85422951465841</v>
      </c>
      <c r="G18" s="17">
        <v>129.36108013522619</v>
      </c>
      <c r="H18" s="16">
        <f t="shared" si="0"/>
        <v>3917.3711411201057</v>
      </c>
      <c r="I18" s="15">
        <v>1574.1483994767659</v>
      </c>
      <c r="J18" s="16">
        <v>822.43186837196367</v>
      </c>
      <c r="K18" s="16">
        <v>281.40636048269261</v>
      </c>
      <c r="L18" s="16">
        <v>1052.7969095733172</v>
      </c>
      <c r="M18" s="17">
        <v>320.90611997652064</v>
      </c>
      <c r="N18" s="16">
        <f t="shared" si="1"/>
        <v>4051.6896578812598</v>
      </c>
      <c r="O18" s="53">
        <v>10009.956791731138</v>
      </c>
      <c r="P18" s="53">
        <v>18188.342941636016</v>
      </c>
    </row>
    <row r="19" spans="1:16" x14ac:dyDescent="0.3">
      <c r="A19" s="1" t="s">
        <v>54</v>
      </c>
      <c r="B19" s="61" t="s">
        <v>62</v>
      </c>
      <c r="C19" s="15">
        <v>117.30678041934962</v>
      </c>
      <c r="D19" s="15">
        <v>108.94650072002412</v>
      </c>
      <c r="E19" s="16">
        <v>1434.3692398156522</v>
      </c>
      <c r="F19" s="16">
        <v>248.82923891723152</v>
      </c>
      <c r="G19" s="17">
        <v>41.939379625320434</v>
      </c>
      <c r="H19" s="16">
        <f t="shared" si="0"/>
        <v>1834.0843590782285</v>
      </c>
      <c r="I19" s="15">
        <v>1222.1069604651918</v>
      </c>
      <c r="J19" s="16">
        <v>364.15602132248881</v>
      </c>
      <c r="K19" s="16">
        <v>187.44655145502097</v>
      </c>
      <c r="L19" s="16">
        <v>146.65144050645821</v>
      </c>
      <c r="M19" s="17">
        <v>226.35368029046057</v>
      </c>
      <c r="N19" s="16">
        <f t="shared" si="1"/>
        <v>2146.7146540396202</v>
      </c>
      <c r="O19" s="53">
        <v>2058.9901300138249</v>
      </c>
      <c r="P19" s="53">
        <v>6157.0959235510236</v>
      </c>
    </row>
    <row r="20" spans="1:16" x14ac:dyDescent="0.3">
      <c r="A20" s="1" t="s">
        <v>54</v>
      </c>
      <c r="B20" s="61" t="s">
        <v>63</v>
      </c>
      <c r="C20" s="15">
        <v>161.10600008058552</v>
      </c>
      <c r="D20" s="15">
        <v>261.22458067536377</v>
      </c>
      <c r="E20" s="16">
        <v>2054.1908498265739</v>
      </c>
      <c r="F20" s="16">
        <v>304.50771901094913</v>
      </c>
      <c r="G20" s="17">
        <v>112.29505030918124</v>
      </c>
      <c r="H20" s="16">
        <f t="shared" si="0"/>
        <v>2732.2181998220676</v>
      </c>
      <c r="I20" s="15">
        <v>2196.6953898143765</v>
      </c>
      <c r="J20" s="16">
        <v>428.32403066563626</v>
      </c>
      <c r="K20" s="16">
        <v>225.88964955997469</v>
      </c>
      <c r="L20" s="16">
        <v>194.38251009273537</v>
      </c>
      <c r="M20" s="17">
        <v>360.81653957200075</v>
      </c>
      <c r="N20" s="16">
        <f t="shared" si="1"/>
        <v>3406.1081197047233</v>
      </c>
      <c r="O20" s="53">
        <v>1946.303839434474</v>
      </c>
      <c r="P20" s="53">
        <v>8245.7361590418514</v>
      </c>
    </row>
    <row r="21" spans="1:16" x14ac:dyDescent="0.3">
      <c r="A21" s="1" t="s">
        <v>54</v>
      </c>
      <c r="B21" s="61" t="s">
        <v>64</v>
      </c>
      <c r="C21" s="15">
        <v>151.66602948665624</v>
      </c>
      <c r="D21" s="15">
        <v>114.22649961376193</v>
      </c>
      <c r="E21" s="16">
        <v>1172.6916295990936</v>
      </c>
      <c r="F21" s="16">
        <v>143.61531910157206</v>
      </c>
      <c r="G21" s="17">
        <v>65.118689826965337</v>
      </c>
      <c r="H21" s="16">
        <f t="shared" si="0"/>
        <v>1495.6521381413929</v>
      </c>
      <c r="I21" s="15">
        <v>389.93123014879251</v>
      </c>
      <c r="J21" s="16">
        <v>135.95168001389501</v>
      </c>
      <c r="K21" s="16">
        <v>15.208149923324592</v>
      </c>
      <c r="L21" s="16">
        <v>226.61913968396178</v>
      </c>
      <c r="M21" s="17">
        <v>93.76436975145343</v>
      </c>
      <c r="N21" s="16">
        <f t="shared" si="1"/>
        <v>861.47456952142727</v>
      </c>
      <c r="O21" s="53">
        <v>2100.7050287818438</v>
      </c>
      <c r="P21" s="53">
        <v>4609.4977659313208</v>
      </c>
    </row>
    <row r="22" spans="1:16" x14ac:dyDescent="0.3">
      <c r="A22" s="1" t="s">
        <v>54</v>
      </c>
      <c r="B22" s="61" t="s">
        <v>65</v>
      </c>
      <c r="C22" s="15">
        <v>168.91515906906125</v>
      </c>
      <c r="D22" s="15">
        <v>59.364130094051369</v>
      </c>
      <c r="E22" s="16">
        <v>812.97952962970658</v>
      </c>
      <c r="F22" s="16">
        <v>139.16177956914899</v>
      </c>
      <c r="G22" s="17">
        <v>16.646119950771343</v>
      </c>
      <c r="H22" s="16">
        <f t="shared" si="0"/>
        <v>1028.1515592436783</v>
      </c>
      <c r="I22" s="15">
        <v>427.08565972638104</v>
      </c>
      <c r="J22" s="16">
        <v>211.36931009674058</v>
      </c>
      <c r="K22" s="16">
        <v>74.615950070381174</v>
      </c>
      <c r="L22" s="16">
        <v>178.4116091976166</v>
      </c>
      <c r="M22" s="17">
        <v>142.85844955444341</v>
      </c>
      <c r="N22" s="16">
        <f t="shared" si="1"/>
        <v>1034.3409786455627</v>
      </c>
      <c r="O22" s="53">
        <v>1265.5792510741944</v>
      </c>
      <c r="P22" s="53">
        <v>3496.9869480324965</v>
      </c>
    </row>
    <row r="23" spans="1:16" x14ac:dyDescent="0.3">
      <c r="A23" s="1" t="s">
        <v>54</v>
      </c>
      <c r="B23" s="61" t="s">
        <v>66</v>
      </c>
      <c r="C23" s="15">
        <v>215.16602101993553</v>
      </c>
      <c r="D23" s="15">
        <v>132.81184000706671</v>
      </c>
      <c r="E23" s="16">
        <v>2439.2858304073206</v>
      </c>
      <c r="F23" s="16">
        <v>353.02520965336652</v>
      </c>
      <c r="G23" s="17">
        <v>18.848970060825355</v>
      </c>
      <c r="H23" s="16">
        <f t="shared" si="0"/>
        <v>2943.9718501285788</v>
      </c>
      <c r="I23" s="15">
        <v>290.48490022611617</v>
      </c>
      <c r="J23" s="16">
        <v>110.1394800274372</v>
      </c>
      <c r="K23" s="16">
        <v>23.043399723053025</v>
      </c>
      <c r="L23" s="16">
        <v>159.45933018898955</v>
      </c>
      <c r="M23" s="17">
        <v>63.027500354766858</v>
      </c>
      <c r="N23" s="16">
        <f t="shared" si="1"/>
        <v>646.15461052036278</v>
      </c>
      <c r="O23" s="53">
        <v>1148.2039797892589</v>
      </c>
      <c r="P23" s="53">
        <v>4953.4964614581359</v>
      </c>
    </row>
    <row r="24" spans="1:16" x14ac:dyDescent="0.3">
      <c r="A24" s="1" t="s">
        <v>169</v>
      </c>
      <c r="B24" s="61" t="s">
        <v>170</v>
      </c>
      <c r="C24" s="15">
        <v>337.2945399498941</v>
      </c>
      <c r="D24" s="15">
        <v>202.99428021550179</v>
      </c>
      <c r="E24" s="16">
        <v>2028.1273686622401</v>
      </c>
      <c r="F24" s="16">
        <v>302.97517039114234</v>
      </c>
      <c r="G24" s="17">
        <v>192.41725970172885</v>
      </c>
      <c r="H24" s="16">
        <f t="shared" si="0"/>
        <v>2726.5140789706129</v>
      </c>
      <c r="I24" s="15">
        <v>3017.560399532736</v>
      </c>
      <c r="J24" s="16">
        <v>595.46000042748392</v>
      </c>
      <c r="K24" s="16">
        <v>575.08416782784411</v>
      </c>
      <c r="L24" s="16">
        <v>1568.5501596409079</v>
      </c>
      <c r="M24" s="17">
        <v>482.18722943723219</v>
      </c>
      <c r="N24" s="16">
        <f t="shared" si="1"/>
        <v>6238.8419568662039</v>
      </c>
      <c r="O24" s="53">
        <v>20865.025896954132</v>
      </c>
      <c r="P24" s="53">
        <v>30167.676472740844</v>
      </c>
    </row>
    <row r="25" spans="1:16" x14ac:dyDescent="0.3">
      <c r="A25" s="1" t="s">
        <v>169</v>
      </c>
      <c r="B25" s="61" t="s">
        <v>67</v>
      </c>
      <c r="C25" s="15">
        <v>302.00304128265384</v>
      </c>
      <c r="D25" s="15">
        <v>296.45827910089486</v>
      </c>
      <c r="E25" s="16">
        <v>2626.6858095232828</v>
      </c>
      <c r="F25" s="16">
        <v>434.53147040605558</v>
      </c>
      <c r="G25" s="17">
        <v>246.4063293972016</v>
      </c>
      <c r="H25" s="16">
        <f t="shared" si="0"/>
        <v>3604.0818884274349</v>
      </c>
      <c r="I25" s="15">
        <v>2582.6967291316073</v>
      </c>
      <c r="J25" s="16">
        <v>697.23524883723337</v>
      </c>
      <c r="K25" s="16">
        <v>514.89763923263547</v>
      </c>
      <c r="L25" s="16">
        <v>465.08970960094041</v>
      </c>
      <c r="M25" s="17">
        <v>520.40119852602447</v>
      </c>
      <c r="N25" s="16">
        <f t="shared" si="1"/>
        <v>4780.3205253284414</v>
      </c>
      <c r="O25" s="53">
        <v>17435.392513687286</v>
      </c>
      <c r="P25" s="53">
        <v>26121.797968725816</v>
      </c>
    </row>
    <row r="26" spans="1:16" x14ac:dyDescent="0.3">
      <c r="A26" s="1" t="s">
        <v>68</v>
      </c>
      <c r="B26" s="61" t="s">
        <v>69</v>
      </c>
      <c r="C26" s="15">
        <v>584.36486903381297</v>
      </c>
      <c r="D26" s="15">
        <v>393.58571123719219</v>
      </c>
      <c r="E26" s="16">
        <v>3567.3426799994163</v>
      </c>
      <c r="F26" s="16">
        <v>882.83657830750974</v>
      </c>
      <c r="G26" s="17">
        <v>185.38087003844979</v>
      </c>
      <c r="H26" s="16">
        <f t="shared" si="0"/>
        <v>5029.1458395825684</v>
      </c>
      <c r="I26" s="15">
        <v>2143.6159982912563</v>
      </c>
      <c r="J26" s="16">
        <v>923.26014988946986</v>
      </c>
      <c r="K26" s="16">
        <v>144.5162796068191</v>
      </c>
      <c r="L26" s="16">
        <v>387.65032021844382</v>
      </c>
      <c r="M26" s="17">
        <v>528.47979967641834</v>
      </c>
      <c r="N26" s="16">
        <f t="shared" si="1"/>
        <v>4127.5225476824071</v>
      </c>
      <c r="O26" s="53">
        <v>4516.4915904506079</v>
      </c>
      <c r="P26" s="53">
        <v>14257.524846749395</v>
      </c>
    </row>
    <row r="27" spans="1:16" x14ac:dyDescent="0.3">
      <c r="A27" s="1" t="s">
        <v>68</v>
      </c>
      <c r="B27" s="61" t="s">
        <v>70</v>
      </c>
      <c r="C27" s="15">
        <v>349.95591967296599</v>
      </c>
      <c r="D27" s="15">
        <v>489.25265102040782</v>
      </c>
      <c r="E27" s="16">
        <v>3580.0752398077261</v>
      </c>
      <c r="F27" s="16">
        <v>760.19649947148605</v>
      </c>
      <c r="G27" s="17">
        <v>220.50225973629952</v>
      </c>
      <c r="H27" s="16">
        <f t="shared" si="0"/>
        <v>5050.0266500359194</v>
      </c>
      <c r="I27" s="15">
        <v>2419.8629797934304</v>
      </c>
      <c r="J27" s="16">
        <v>788.29055047655152</v>
      </c>
      <c r="K27" s="16">
        <v>232.6713811521532</v>
      </c>
      <c r="L27" s="16">
        <v>332.08968968141068</v>
      </c>
      <c r="M27" s="17">
        <v>411.2161908931734</v>
      </c>
      <c r="N27" s="16">
        <f t="shared" si="1"/>
        <v>4184.1307919967194</v>
      </c>
      <c r="O27" s="53">
        <v>6025.4581921416702</v>
      </c>
      <c r="P27" s="53">
        <v>15609.571553847274</v>
      </c>
    </row>
    <row r="28" spans="1:16" x14ac:dyDescent="0.3">
      <c r="A28" s="1" t="s">
        <v>68</v>
      </c>
      <c r="B28" s="61" t="s">
        <v>71</v>
      </c>
      <c r="C28" s="15">
        <v>34.844410037040682</v>
      </c>
      <c r="D28" s="15">
        <v>186.36185058927535</v>
      </c>
      <c r="E28" s="16">
        <v>1250.2146405583624</v>
      </c>
      <c r="F28" s="16">
        <v>266.55884014677991</v>
      </c>
      <c r="G28" s="17">
        <v>221.27155003166192</v>
      </c>
      <c r="H28" s="16">
        <f t="shared" si="0"/>
        <v>1924.4068813260794</v>
      </c>
      <c r="I28" s="15">
        <v>1127.8748803451058</v>
      </c>
      <c r="J28" s="16">
        <v>323.7680295856</v>
      </c>
      <c r="K28" s="16">
        <v>280.68195895814887</v>
      </c>
      <c r="L28" s="16">
        <v>180.89739001345637</v>
      </c>
      <c r="M28" s="17">
        <v>254.29626959657668</v>
      </c>
      <c r="N28" s="16">
        <f t="shared" si="1"/>
        <v>2167.5185284988879</v>
      </c>
      <c r="O28" s="53">
        <v>5544.5945878487864</v>
      </c>
      <c r="P28" s="53">
        <v>9671.3644077107947</v>
      </c>
    </row>
    <row r="29" spans="1:16" x14ac:dyDescent="0.3">
      <c r="A29" s="1" t="s">
        <v>68</v>
      </c>
      <c r="B29" s="61" t="s">
        <v>72</v>
      </c>
      <c r="C29" s="15">
        <v>293.51162045788755</v>
      </c>
      <c r="D29" s="15">
        <v>388.36179018020658</v>
      </c>
      <c r="E29" s="16">
        <v>3616.1746382301399</v>
      </c>
      <c r="F29" s="16">
        <v>773.27693941426242</v>
      </c>
      <c r="G29" s="17">
        <v>224.74286975240702</v>
      </c>
      <c r="H29" s="16">
        <f t="shared" si="0"/>
        <v>5002.556237577016</v>
      </c>
      <c r="I29" s="15">
        <v>2364.1556710228924</v>
      </c>
      <c r="J29" s="16">
        <v>694.40662977409386</v>
      </c>
      <c r="K29" s="16">
        <v>184.3956501092911</v>
      </c>
      <c r="L29" s="16">
        <v>360.77059954833982</v>
      </c>
      <c r="M29" s="17">
        <v>362.12902057003993</v>
      </c>
      <c r="N29" s="16">
        <f t="shared" si="1"/>
        <v>3965.8575710246569</v>
      </c>
      <c r="O29" s="53">
        <v>3424.7018825799828</v>
      </c>
      <c r="P29" s="53">
        <v>12686.627311639544</v>
      </c>
    </row>
    <row r="30" spans="1:16" x14ac:dyDescent="0.3">
      <c r="A30" s="1" t="s">
        <v>68</v>
      </c>
      <c r="B30" s="61" t="s">
        <v>73</v>
      </c>
      <c r="C30" s="15">
        <v>284.52059017562857</v>
      </c>
      <c r="D30" s="15">
        <v>287.71463966512698</v>
      </c>
      <c r="E30" s="16">
        <v>3011.0445894146569</v>
      </c>
      <c r="F30" s="16">
        <v>563.5810302634244</v>
      </c>
      <c r="G30" s="17">
        <v>114.978980029583</v>
      </c>
      <c r="H30" s="16">
        <f t="shared" si="0"/>
        <v>3977.3192393727913</v>
      </c>
      <c r="I30" s="15">
        <v>1473.1613317372789</v>
      </c>
      <c r="J30" s="16">
        <v>404.5935005745884</v>
      </c>
      <c r="K30" s="16">
        <v>180.77916973686226</v>
      </c>
      <c r="L30" s="16">
        <v>328.78304030144227</v>
      </c>
      <c r="M30" s="17">
        <v>317.51152948772892</v>
      </c>
      <c r="N30" s="16">
        <f t="shared" si="1"/>
        <v>2704.8285718379011</v>
      </c>
      <c r="O30" s="53">
        <v>2865.2298627690084</v>
      </c>
      <c r="P30" s="53">
        <v>9831.8982641553303</v>
      </c>
    </row>
    <row r="31" spans="1:16" x14ac:dyDescent="0.3">
      <c r="A31" s="1" t="s">
        <v>68</v>
      </c>
      <c r="B31" s="61" t="s">
        <v>74</v>
      </c>
      <c r="C31" s="15">
        <v>346.39628999042509</v>
      </c>
      <c r="D31" s="15">
        <v>686.74771954405321</v>
      </c>
      <c r="E31" s="16">
        <v>3831.1838503652439</v>
      </c>
      <c r="F31" s="16">
        <v>625.04986116594125</v>
      </c>
      <c r="G31" s="17">
        <v>149.38049992638835</v>
      </c>
      <c r="H31" s="16">
        <f t="shared" si="0"/>
        <v>5292.3619310016265</v>
      </c>
      <c r="I31" s="15">
        <v>1839.9131674593689</v>
      </c>
      <c r="J31" s="16">
        <v>418.17693917083733</v>
      </c>
      <c r="K31" s="16">
        <v>135.93648990988734</v>
      </c>
      <c r="L31" s="16">
        <v>445.92103004372086</v>
      </c>
      <c r="M31" s="17">
        <v>496.98356081509615</v>
      </c>
      <c r="N31" s="16">
        <f t="shared" si="1"/>
        <v>3336.9311873989104</v>
      </c>
      <c r="O31" s="53">
        <v>2897.5160415592009</v>
      </c>
      <c r="P31" s="53">
        <v>11873.205449950165</v>
      </c>
    </row>
    <row r="32" spans="1:16" x14ac:dyDescent="0.3">
      <c r="A32" s="1" t="s">
        <v>68</v>
      </c>
      <c r="B32" s="61" t="s">
        <v>75</v>
      </c>
      <c r="C32" s="15">
        <v>145.15113065910339</v>
      </c>
      <c r="D32" s="15">
        <v>167.73805012321472</v>
      </c>
      <c r="E32" s="16">
        <v>1320.1092310260535</v>
      </c>
      <c r="F32" s="16">
        <v>416.69304040479648</v>
      </c>
      <c r="G32" s="17">
        <v>56.282780125617968</v>
      </c>
      <c r="H32" s="16">
        <f t="shared" si="0"/>
        <v>1960.8231016796826</v>
      </c>
      <c r="I32" s="15">
        <v>1151.315472513437</v>
      </c>
      <c r="J32" s="16">
        <v>430.16218967962254</v>
      </c>
      <c r="K32" s="16">
        <v>70.89391998839379</v>
      </c>
      <c r="L32" s="16">
        <v>189.35094003748895</v>
      </c>
      <c r="M32" s="17">
        <v>206.37303962063783</v>
      </c>
      <c r="N32" s="16">
        <f t="shared" si="1"/>
        <v>2048.0955618395801</v>
      </c>
      <c r="O32" s="53">
        <v>1229.7380713444347</v>
      </c>
      <c r="P32" s="53">
        <v>5383.8078655228001</v>
      </c>
    </row>
    <row r="33" spans="1:16" x14ac:dyDescent="0.3">
      <c r="A33" s="1" t="s">
        <v>76</v>
      </c>
      <c r="B33" s="61" t="s">
        <v>77</v>
      </c>
      <c r="C33" s="15">
        <v>404.0092684679031</v>
      </c>
      <c r="D33" s="15">
        <v>516.75893002772318</v>
      </c>
      <c r="E33" s="16">
        <v>3372.4424811632389</v>
      </c>
      <c r="F33" s="16">
        <v>645.37241081249658</v>
      </c>
      <c r="G33" s="17">
        <v>273.34273070514217</v>
      </c>
      <c r="H33" s="16">
        <f t="shared" si="0"/>
        <v>4807.9165527086006</v>
      </c>
      <c r="I33" s="15">
        <v>1851.1414188132285</v>
      </c>
      <c r="J33" s="16">
        <v>730.1519402675633</v>
      </c>
      <c r="K33" s="16">
        <v>377.65179976463298</v>
      </c>
      <c r="L33" s="16">
        <v>463.29033018702228</v>
      </c>
      <c r="M33" s="17">
        <v>611.15657874751139</v>
      </c>
      <c r="N33" s="16">
        <f t="shared" si="1"/>
        <v>4033.3920677799583</v>
      </c>
      <c r="O33" s="53">
        <v>11332.053025996973</v>
      </c>
      <c r="P33" s="53">
        <v>20577.370914953433</v>
      </c>
    </row>
    <row r="34" spans="1:16" x14ac:dyDescent="0.3">
      <c r="A34" s="1" t="s">
        <v>76</v>
      </c>
      <c r="B34" s="61" t="s">
        <v>78</v>
      </c>
      <c r="C34" s="15">
        <v>85.472349547863033</v>
      </c>
      <c r="D34" s="15">
        <v>78.655639791011765</v>
      </c>
      <c r="E34" s="16">
        <v>662.32267932081209</v>
      </c>
      <c r="F34" s="16">
        <v>52.686309923171962</v>
      </c>
      <c r="G34" s="17">
        <v>43.969179927349096</v>
      </c>
      <c r="H34" s="16">
        <f t="shared" si="0"/>
        <v>837.6338089623448</v>
      </c>
      <c r="I34" s="15">
        <v>333.84971037149427</v>
      </c>
      <c r="J34" s="16">
        <v>59.527159879684454</v>
      </c>
      <c r="K34" s="16">
        <v>65.243089991569491</v>
      </c>
      <c r="L34" s="16">
        <v>107.23617992043495</v>
      </c>
      <c r="M34" s="17">
        <v>57.963880275487917</v>
      </c>
      <c r="N34" s="16">
        <f t="shared" si="1"/>
        <v>623.82002043867112</v>
      </c>
      <c r="O34" s="53">
        <v>1144.3647497064633</v>
      </c>
      <c r="P34" s="53">
        <v>2691.2909286553422</v>
      </c>
    </row>
    <row r="35" spans="1:16" x14ac:dyDescent="0.3">
      <c r="A35" s="1" t="s">
        <v>76</v>
      </c>
      <c r="B35" s="61" t="s">
        <v>79</v>
      </c>
      <c r="C35" s="15">
        <v>140.20383011245718</v>
      </c>
      <c r="D35" s="15">
        <v>58.237789829254162</v>
      </c>
      <c r="E35" s="16">
        <v>728.51370022779747</v>
      </c>
      <c r="F35" s="16">
        <v>73.507980247735986</v>
      </c>
      <c r="G35" s="17">
        <v>42.76974990487102</v>
      </c>
      <c r="H35" s="16">
        <f t="shared" ref="H35:H66" si="2">D35+E35+F35+G35</f>
        <v>903.02922020965866</v>
      </c>
      <c r="I35" s="15">
        <v>127.31654956138142</v>
      </c>
      <c r="J35" s="16">
        <v>61.916529807090747</v>
      </c>
      <c r="K35" s="16">
        <v>39.968870125412963</v>
      </c>
      <c r="L35" s="16">
        <v>70.977960005521851</v>
      </c>
      <c r="M35" s="17">
        <v>51.567450014114421</v>
      </c>
      <c r="N35" s="16">
        <f t="shared" ref="N35:N66" si="3">I35+J35+K35+L35+M35</f>
        <v>351.74735951352142</v>
      </c>
      <c r="O35" s="53">
        <v>1202.2358802965282</v>
      </c>
      <c r="P35" s="53">
        <v>2597.2162901321653</v>
      </c>
    </row>
    <row r="36" spans="1:16" x14ac:dyDescent="0.3">
      <c r="A36" s="1" t="s">
        <v>76</v>
      </c>
      <c r="B36" s="61" t="s">
        <v>80</v>
      </c>
      <c r="C36" s="15">
        <v>90.238660243749635</v>
      </c>
      <c r="D36" s="15">
        <v>219.80827015340324</v>
      </c>
      <c r="E36" s="16">
        <v>1800.0094690543394</v>
      </c>
      <c r="F36" s="16">
        <v>264.6599904434679</v>
      </c>
      <c r="G36" s="17">
        <v>77.294300037741692</v>
      </c>
      <c r="H36" s="16">
        <f t="shared" si="2"/>
        <v>2361.7720296889524</v>
      </c>
      <c r="I36" s="15">
        <v>1140.5651496641624</v>
      </c>
      <c r="J36" s="16">
        <v>273.02785031914715</v>
      </c>
      <c r="K36" s="16">
        <v>142.68920060777666</v>
      </c>
      <c r="L36" s="16">
        <v>178.18983094310758</v>
      </c>
      <c r="M36" s="17">
        <v>281.38294971406458</v>
      </c>
      <c r="N36" s="16">
        <f t="shared" si="3"/>
        <v>2015.8549812482584</v>
      </c>
      <c r="O36" s="53">
        <v>4102.9411700859655</v>
      </c>
      <c r="P36" s="53">
        <v>8570.8068412669254</v>
      </c>
    </row>
    <row r="37" spans="1:16" x14ac:dyDescent="0.3">
      <c r="A37" s="1" t="s">
        <v>81</v>
      </c>
      <c r="B37" s="61" t="s">
        <v>82</v>
      </c>
      <c r="C37" s="15">
        <v>163.28074998402602</v>
      </c>
      <c r="D37" s="15">
        <v>291.94267966747293</v>
      </c>
      <c r="E37" s="16">
        <v>714.72144004344955</v>
      </c>
      <c r="F37" s="16">
        <v>222.32799983215344</v>
      </c>
      <c r="G37" s="17">
        <v>74.083229946851759</v>
      </c>
      <c r="H37" s="16">
        <f t="shared" si="2"/>
        <v>1303.0753494899277</v>
      </c>
      <c r="I37" s="15">
        <v>528.65184930467569</v>
      </c>
      <c r="J37" s="16">
        <v>320.95393047690391</v>
      </c>
      <c r="K37" s="16">
        <v>47.715610204696652</v>
      </c>
      <c r="L37" s="16">
        <v>170.98249957060824</v>
      </c>
      <c r="M37" s="17">
        <v>325.94883915996564</v>
      </c>
      <c r="N37" s="16">
        <f t="shared" si="3"/>
        <v>1394.2527287168502</v>
      </c>
      <c r="O37" s="53">
        <v>2548.8075179831098</v>
      </c>
      <c r="P37" s="53">
        <v>5409.4163461739136</v>
      </c>
    </row>
    <row r="38" spans="1:16" x14ac:dyDescent="0.3">
      <c r="A38" s="1" t="s">
        <v>81</v>
      </c>
      <c r="B38" s="61" t="s">
        <v>83</v>
      </c>
      <c r="C38" s="15">
        <v>270.28019967889787</v>
      </c>
      <c r="D38" s="15">
        <v>311.166428513646</v>
      </c>
      <c r="E38" s="16">
        <v>1171.4074095180774</v>
      </c>
      <c r="F38" s="16">
        <v>281.29740976905811</v>
      </c>
      <c r="G38" s="17">
        <v>103.32448989701274</v>
      </c>
      <c r="H38" s="16">
        <f t="shared" si="2"/>
        <v>1867.1957376977941</v>
      </c>
      <c r="I38" s="15">
        <v>710.59473003986432</v>
      </c>
      <c r="J38" s="16">
        <v>262.7453696794509</v>
      </c>
      <c r="K38" s="16">
        <v>82.647669732093775</v>
      </c>
      <c r="L38" s="16">
        <v>174.96070995950703</v>
      </c>
      <c r="M38" s="17">
        <v>370.0171196607352</v>
      </c>
      <c r="N38" s="16">
        <f t="shared" si="3"/>
        <v>1600.9655990716515</v>
      </c>
      <c r="O38" s="53">
        <v>3927.5761981265714</v>
      </c>
      <c r="P38" s="53">
        <v>7666.0177345749144</v>
      </c>
    </row>
    <row r="39" spans="1:16" x14ac:dyDescent="0.3">
      <c r="A39" s="1" t="s">
        <v>81</v>
      </c>
      <c r="B39" s="61" t="s">
        <v>84</v>
      </c>
      <c r="C39" s="15">
        <v>355.64982016921039</v>
      </c>
      <c r="D39" s="15">
        <v>406.68320079874974</v>
      </c>
      <c r="E39" s="16">
        <v>1973.3635896540889</v>
      </c>
      <c r="F39" s="16">
        <v>554.36130962574475</v>
      </c>
      <c r="G39" s="17">
        <v>201.99999076819424</v>
      </c>
      <c r="H39" s="16">
        <f t="shared" si="2"/>
        <v>3136.4080908467777</v>
      </c>
      <c r="I39" s="15">
        <v>1011.5600311520097</v>
      </c>
      <c r="J39" s="16">
        <v>490.11650789141652</v>
      </c>
      <c r="K39" s="16">
        <v>88.495600021123906</v>
      </c>
      <c r="L39" s="16">
        <v>201.20500024366387</v>
      </c>
      <c r="M39" s="17">
        <v>400.23943092966084</v>
      </c>
      <c r="N39" s="16">
        <f t="shared" si="3"/>
        <v>2191.6165702378748</v>
      </c>
      <c r="O39" s="53">
        <v>4664.3544012783977</v>
      </c>
      <c r="P39" s="53">
        <v>10348.02888253226</v>
      </c>
    </row>
    <row r="40" spans="1:16" x14ac:dyDescent="0.3">
      <c r="A40" s="1" t="s">
        <v>81</v>
      </c>
      <c r="B40" s="61" t="s">
        <v>85</v>
      </c>
      <c r="C40" s="15">
        <v>165.33349025535563</v>
      </c>
      <c r="D40" s="15">
        <v>120.54872078657158</v>
      </c>
      <c r="E40" s="16">
        <v>783.55128013288959</v>
      </c>
      <c r="F40" s="16">
        <v>357.99889980721497</v>
      </c>
      <c r="G40" s="17">
        <v>71.374159465312957</v>
      </c>
      <c r="H40" s="16">
        <f t="shared" si="2"/>
        <v>1333.4730601919891</v>
      </c>
      <c r="I40" s="15">
        <v>504.63845947909351</v>
      </c>
      <c r="J40" s="16">
        <v>410.07443057119838</v>
      </c>
      <c r="K40" s="16">
        <v>36.302489645004272</v>
      </c>
      <c r="L40" s="16">
        <v>128.75176005101201</v>
      </c>
      <c r="M40" s="17">
        <v>144.37771984767906</v>
      </c>
      <c r="N40" s="16">
        <f t="shared" si="3"/>
        <v>1224.1448595939873</v>
      </c>
      <c r="O40" s="53">
        <v>2674.3207798731619</v>
      </c>
      <c r="P40" s="53">
        <v>5397.2721899144935</v>
      </c>
    </row>
    <row r="41" spans="1:16" x14ac:dyDescent="0.3">
      <c r="A41" s="1" t="s">
        <v>86</v>
      </c>
      <c r="B41" s="61" t="s">
        <v>87</v>
      </c>
      <c r="C41" s="15">
        <v>260.4221995525362</v>
      </c>
      <c r="D41" s="15">
        <v>252.78123151969902</v>
      </c>
      <c r="E41" s="16">
        <v>1621.8963201011413</v>
      </c>
      <c r="F41" s="16">
        <v>416.89335873126964</v>
      </c>
      <c r="G41" s="17">
        <v>94.617201153993648</v>
      </c>
      <c r="H41" s="16">
        <f t="shared" si="2"/>
        <v>2386.1881115061037</v>
      </c>
      <c r="I41" s="15">
        <v>1479.9344101071363</v>
      </c>
      <c r="J41" s="16">
        <v>778.58485848522173</v>
      </c>
      <c r="K41" s="16">
        <v>131.05498006093495</v>
      </c>
      <c r="L41" s="16">
        <v>238.99154954290387</v>
      </c>
      <c r="M41" s="17">
        <v>297.25024002671262</v>
      </c>
      <c r="N41" s="16">
        <f t="shared" si="3"/>
        <v>2925.8160382229098</v>
      </c>
      <c r="O41" s="53">
        <v>4428.9706205127204</v>
      </c>
      <c r="P41" s="53">
        <v>10001.39696979427</v>
      </c>
    </row>
    <row r="42" spans="1:16" x14ac:dyDescent="0.3">
      <c r="A42" s="1" t="s">
        <v>86</v>
      </c>
      <c r="B42" s="61" t="s">
        <v>88</v>
      </c>
      <c r="C42" s="15">
        <v>322.7785400400158</v>
      </c>
      <c r="D42" s="15">
        <v>378.64117013645159</v>
      </c>
      <c r="E42" s="16">
        <v>2286.2100200204832</v>
      </c>
      <c r="F42" s="16">
        <v>421.23803845989681</v>
      </c>
      <c r="G42" s="17">
        <v>51.127189956665049</v>
      </c>
      <c r="H42" s="16">
        <f t="shared" si="2"/>
        <v>3137.2164185734964</v>
      </c>
      <c r="I42" s="15">
        <v>2483.7202605706443</v>
      </c>
      <c r="J42" s="16">
        <v>658.09759921574539</v>
      </c>
      <c r="K42" s="16">
        <v>83.489790144920278</v>
      </c>
      <c r="L42" s="16">
        <v>287.16507990503288</v>
      </c>
      <c r="M42" s="17">
        <v>522.94214977455147</v>
      </c>
      <c r="N42" s="16">
        <f t="shared" si="3"/>
        <v>4035.4148796108948</v>
      </c>
      <c r="O42" s="53">
        <v>8482.3374897648082</v>
      </c>
      <c r="P42" s="53">
        <v>15977.747327989215</v>
      </c>
    </row>
    <row r="43" spans="1:16" x14ac:dyDescent="0.3">
      <c r="A43" s="1" t="s">
        <v>86</v>
      </c>
      <c r="B43" s="61" t="s">
        <v>89</v>
      </c>
      <c r="C43" s="15">
        <v>188.89138989639289</v>
      </c>
      <c r="D43" s="15">
        <v>251.9804897502662</v>
      </c>
      <c r="E43" s="16">
        <v>2346.9463491414772</v>
      </c>
      <c r="F43" s="16">
        <v>450.24922993850703</v>
      </c>
      <c r="G43" s="17">
        <v>99.090830003023171</v>
      </c>
      <c r="H43" s="16">
        <f t="shared" si="2"/>
        <v>3148.2668988332739</v>
      </c>
      <c r="I43" s="15">
        <v>1752.3729091066139</v>
      </c>
      <c r="J43" s="16">
        <v>524.25981937408449</v>
      </c>
      <c r="K43" s="16">
        <v>144.17018030452724</v>
      </c>
      <c r="L43" s="16">
        <v>252.86132981097708</v>
      </c>
      <c r="M43" s="17">
        <v>394.29357018589991</v>
      </c>
      <c r="N43" s="16">
        <f t="shared" si="3"/>
        <v>3067.9578087821028</v>
      </c>
      <c r="O43" s="53">
        <v>4548.0509080420734</v>
      </c>
      <c r="P43" s="53">
        <v>10953.167005553842</v>
      </c>
    </row>
    <row r="44" spans="1:16" x14ac:dyDescent="0.3">
      <c r="A44" s="1" t="s">
        <v>86</v>
      </c>
      <c r="B44" s="61" t="s">
        <v>90</v>
      </c>
      <c r="C44" s="15">
        <v>219.35152076733112</v>
      </c>
      <c r="D44" s="15">
        <v>408.55363965702043</v>
      </c>
      <c r="E44" s="16">
        <v>3295.3248010437487</v>
      </c>
      <c r="F44" s="16">
        <v>560.00508922219285</v>
      </c>
      <c r="G44" s="17">
        <v>135.61547072172161</v>
      </c>
      <c r="H44" s="16">
        <f t="shared" si="2"/>
        <v>4399.4990006446842</v>
      </c>
      <c r="I44" s="15">
        <v>2432.4638315758707</v>
      </c>
      <c r="J44" s="16">
        <v>602.36966730523125</v>
      </c>
      <c r="K44" s="16">
        <v>210.48681899595272</v>
      </c>
      <c r="L44" s="16">
        <v>785.08640990746062</v>
      </c>
      <c r="M44" s="17">
        <v>361.90320980596539</v>
      </c>
      <c r="N44" s="16">
        <f t="shared" si="3"/>
        <v>4392.3099375904803</v>
      </c>
      <c r="O44" s="53">
        <v>4166.8608313002114</v>
      </c>
      <c r="P44" s="53">
        <v>13178.021290302706</v>
      </c>
    </row>
    <row r="45" spans="1:16" x14ac:dyDescent="0.3">
      <c r="A45" s="1" t="s">
        <v>86</v>
      </c>
      <c r="B45" s="61" t="s">
        <v>91</v>
      </c>
      <c r="C45" s="15">
        <v>551.64234974718045</v>
      </c>
      <c r="D45" s="15">
        <v>381.49173030948663</v>
      </c>
      <c r="E45" s="16">
        <v>2915.3232893585537</v>
      </c>
      <c r="F45" s="16">
        <v>751.0742098851199</v>
      </c>
      <c r="G45" s="17">
        <v>245.59522899866107</v>
      </c>
      <c r="H45" s="16">
        <f t="shared" si="2"/>
        <v>4293.4844585518213</v>
      </c>
      <c r="I45" s="15">
        <v>2607.8021705776473</v>
      </c>
      <c r="J45" s="16">
        <v>1027.815469504714</v>
      </c>
      <c r="K45" s="16">
        <v>226.39651000905036</v>
      </c>
      <c r="L45" s="16">
        <v>512.621250067711</v>
      </c>
      <c r="M45" s="17">
        <v>436.46662004733111</v>
      </c>
      <c r="N45" s="16">
        <f t="shared" si="3"/>
        <v>4811.1020202064537</v>
      </c>
      <c r="O45" s="53">
        <v>5012.7596884500344</v>
      </c>
      <c r="P45" s="53">
        <v>14668.988516955489</v>
      </c>
    </row>
    <row r="46" spans="1:16" x14ac:dyDescent="0.3">
      <c r="A46" s="1" t="s">
        <v>86</v>
      </c>
      <c r="B46" s="61" t="s">
        <v>92</v>
      </c>
      <c r="C46" s="15">
        <v>249.51594029474259</v>
      </c>
      <c r="D46" s="15">
        <v>108.33000006699567</v>
      </c>
      <c r="E46" s="16">
        <v>1874.7396390917911</v>
      </c>
      <c r="F46" s="16">
        <v>247.37529949256779</v>
      </c>
      <c r="G46" s="17">
        <v>113.43003942799568</v>
      </c>
      <c r="H46" s="16">
        <f t="shared" si="2"/>
        <v>2343.8749780793501</v>
      </c>
      <c r="I46" s="15">
        <v>1567.1177393671283</v>
      </c>
      <c r="J46" s="16">
        <v>326.95505059170722</v>
      </c>
      <c r="K46" s="16">
        <v>214.47583968806268</v>
      </c>
      <c r="L46" s="16">
        <v>163.83318007551131</v>
      </c>
      <c r="M46" s="17">
        <v>266.52342965412174</v>
      </c>
      <c r="N46" s="16">
        <f t="shared" si="3"/>
        <v>2538.905239376531</v>
      </c>
      <c r="O46" s="53">
        <v>2297.5923705262844</v>
      </c>
      <c r="P46" s="53">
        <v>7429.8885282769079</v>
      </c>
    </row>
    <row r="47" spans="1:16" x14ac:dyDescent="0.3">
      <c r="A47" s="1" t="s">
        <v>86</v>
      </c>
      <c r="B47" s="61" t="s">
        <v>93</v>
      </c>
      <c r="C47" s="15">
        <v>228.98618026638039</v>
      </c>
      <c r="D47" s="15">
        <v>139.61690900421155</v>
      </c>
      <c r="E47" s="16">
        <v>1591.8185905530461</v>
      </c>
      <c r="F47" s="16">
        <v>264.79507022500053</v>
      </c>
      <c r="G47" s="17">
        <v>86.150409490585361</v>
      </c>
      <c r="H47" s="16">
        <f t="shared" si="2"/>
        <v>2082.3809792728434</v>
      </c>
      <c r="I47" s="15">
        <v>1776.897037621796</v>
      </c>
      <c r="J47" s="16">
        <v>428.54650944805098</v>
      </c>
      <c r="K47" s="16">
        <v>150.45339936709402</v>
      </c>
      <c r="L47" s="16">
        <v>329.30762017250066</v>
      </c>
      <c r="M47" s="17">
        <v>136.13433975982662</v>
      </c>
      <c r="N47" s="16">
        <f t="shared" si="3"/>
        <v>2821.3389063692684</v>
      </c>
      <c r="O47" s="53">
        <v>2078.3372197325825</v>
      </c>
      <c r="P47" s="53">
        <v>7211.0432856410744</v>
      </c>
    </row>
    <row r="48" spans="1:16" x14ac:dyDescent="0.3">
      <c r="A48" s="1" t="s">
        <v>86</v>
      </c>
      <c r="B48" s="61" t="s">
        <v>94</v>
      </c>
      <c r="C48" s="15">
        <v>340.53221046209342</v>
      </c>
      <c r="D48" s="15">
        <v>274.6225201935768</v>
      </c>
      <c r="E48" s="16">
        <v>1646.3098010507811</v>
      </c>
      <c r="F48" s="16">
        <v>405.54380057907133</v>
      </c>
      <c r="G48" s="17">
        <v>87.769549323558863</v>
      </c>
      <c r="H48" s="16">
        <f t="shared" si="2"/>
        <v>2414.2456711469877</v>
      </c>
      <c r="I48" s="15">
        <v>1511.0514479238971</v>
      </c>
      <c r="J48" s="16">
        <v>536.159487967014</v>
      </c>
      <c r="K48" s="16">
        <v>118.38733017730728</v>
      </c>
      <c r="L48" s="16">
        <v>274.11549045550828</v>
      </c>
      <c r="M48" s="17">
        <v>267.32813939762116</v>
      </c>
      <c r="N48" s="16">
        <f t="shared" si="3"/>
        <v>2707.041895921348</v>
      </c>
      <c r="O48" s="53">
        <v>3834.6888215481631</v>
      </c>
      <c r="P48" s="53">
        <v>9296.5085990785919</v>
      </c>
    </row>
    <row r="49" spans="1:16" x14ac:dyDescent="0.3">
      <c r="A49" s="1" t="s">
        <v>86</v>
      </c>
      <c r="B49" s="61" t="s">
        <v>95</v>
      </c>
      <c r="C49" s="15">
        <v>85.305720013618469</v>
      </c>
      <c r="D49" s="15">
        <v>130.38677006411558</v>
      </c>
      <c r="E49" s="16">
        <v>1437.8059698230038</v>
      </c>
      <c r="F49" s="16">
        <v>270.78545093250267</v>
      </c>
      <c r="G49" s="17">
        <v>79.248740161895782</v>
      </c>
      <c r="H49" s="16">
        <f t="shared" si="2"/>
        <v>1918.2269309815179</v>
      </c>
      <c r="I49" s="15">
        <v>894.18766043400831</v>
      </c>
      <c r="J49" s="16">
        <v>296.39369832777959</v>
      </c>
      <c r="K49" s="16">
        <v>65.472919440269507</v>
      </c>
      <c r="L49" s="16">
        <v>185.76614028763777</v>
      </c>
      <c r="M49" s="17">
        <v>108.27634983778</v>
      </c>
      <c r="N49" s="16">
        <f t="shared" si="3"/>
        <v>1550.0967683274753</v>
      </c>
      <c r="O49" s="53">
        <v>1218.1688220605249</v>
      </c>
      <c r="P49" s="53">
        <v>4771.798241383136</v>
      </c>
    </row>
    <row r="50" spans="1:16" x14ac:dyDescent="0.3">
      <c r="A50" s="1" t="s">
        <v>96</v>
      </c>
      <c r="B50" s="61" t="s">
        <v>97</v>
      </c>
      <c r="C50" s="15">
        <v>140.21555891227729</v>
      </c>
      <c r="D50" s="15">
        <v>100.46107981204992</v>
      </c>
      <c r="E50" s="16">
        <v>891.73586984747703</v>
      </c>
      <c r="F50" s="16">
        <v>241.46812076282509</v>
      </c>
      <c r="G50" s="17">
        <v>103.44572979974754</v>
      </c>
      <c r="H50" s="16">
        <f t="shared" si="2"/>
        <v>1337.1108002220997</v>
      </c>
      <c r="I50" s="15">
        <v>699.22858037948606</v>
      </c>
      <c r="J50" s="16">
        <v>295.53560132646538</v>
      </c>
      <c r="K50" s="16">
        <v>83.03049941301353</v>
      </c>
      <c r="L50" s="16">
        <v>56.520710049629237</v>
      </c>
      <c r="M50" s="17">
        <v>101.93181054496776</v>
      </c>
      <c r="N50" s="16">
        <f t="shared" si="3"/>
        <v>1236.2472017135619</v>
      </c>
      <c r="O50" s="53">
        <v>1887.2252502669983</v>
      </c>
      <c r="P50" s="53">
        <v>4600.7988111149371</v>
      </c>
    </row>
    <row r="51" spans="1:16" x14ac:dyDescent="0.3">
      <c r="A51" s="1" t="s">
        <v>96</v>
      </c>
      <c r="B51" s="61" t="s">
        <v>98</v>
      </c>
      <c r="C51" s="15">
        <v>186.52315984392183</v>
      </c>
      <c r="D51" s="15">
        <v>117.67978011727332</v>
      </c>
      <c r="E51" s="16">
        <v>2013.2880196495064</v>
      </c>
      <c r="F51" s="16">
        <v>277.98755078220381</v>
      </c>
      <c r="G51" s="17">
        <v>101.47841965448853</v>
      </c>
      <c r="H51" s="16">
        <f t="shared" si="2"/>
        <v>2510.4337702034718</v>
      </c>
      <c r="I51" s="15">
        <v>1486.7690801730155</v>
      </c>
      <c r="J51" s="16">
        <v>319.81900997447985</v>
      </c>
      <c r="K51" s="16">
        <v>133.84689038896559</v>
      </c>
      <c r="L51" s="16">
        <v>189.19335021996491</v>
      </c>
      <c r="M51" s="17">
        <v>184.46100044655805</v>
      </c>
      <c r="N51" s="16">
        <f t="shared" si="3"/>
        <v>2314.0893312029839</v>
      </c>
      <c r="O51" s="53">
        <v>3708.9486113358689</v>
      </c>
      <c r="P51" s="53">
        <v>8719.9948725862469</v>
      </c>
    </row>
    <row r="52" spans="1:16" x14ac:dyDescent="0.3">
      <c r="A52" s="1" t="s">
        <v>96</v>
      </c>
      <c r="B52" s="61" t="s">
        <v>99</v>
      </c>
      <c r="C52" s="15">
        <v>80.233750013351425</v>
      </c>
      <c r="D52" s="15">
        <v>130.56749919772145</v>
      </c>
      <c r="E52" s="16">
        <v>1188.5688214602465</v>
      </c>
      <c r="F52" s="16">
        <v>151.09991922950732</v>
      </c>
      <c r="G52" s="17">
        <v>90.260359755039232</v>
      </c>
      <c r="H52" s="16">
        <f t="shared" si="2"/>
        <v>1560.4965996425144</v>
      </c>
      <c r="I52" s="15">
        <v>1123.0243300054076</v>
      </c>
      <c r="J52" s="16">
        <v>208.74318891406062</v>
      </c>
      <c r="K52" s="16">
        <v>75.669960299491919</v>
      </c>
      <c r="L52" s="16">
        <v>218.00303022670749</v>
      </c>
      <c r="M52" s="17">
        <v>141.99865038228035</v>
      </c>
      <c r="N52" s="16">
        <f t="shared" si="3"/>
        <v>1767.4391598279483</v>
      </c>
      <c r="O52" s="53">
        <v>2409.140288115741</v>
      </c>
      <c r="P52" s="53">
        <v>5817.3097975995543</v>
      </c>
    </row>
    <row r="53" spans="1:16" x14ac:dyDescent="0.3">
      <c r="A53" s="1" t="s">
        <v>96</v>
      </c>
      <c r="B53" s="61" t="s">
        <v>100</v>
      </c>
      <c r="C53" s="15">
        <v>434.09205013752</v>
      </c>
      <c r="D53" s="15">
        <v>347.75864107155786</v>
      </c>
      <c r="E53" s="16">
        <v>2647.97591069904</v>
      </c>
      <c r="F53" s="16">
        <v>469.3772415962311</v>
      </c>
      <c r="G53" s="17">
        <v>275.32523969769471</v>
      </c>
      <c r="H53" s="16">
        <f t="shared" si="2"/>
        <v>3740.4370330645238</v>
      </c>
      <c r="I53" s="15">
        <v>2064.6943283307542</v>
      </c>
      <c r="J53" s="16">
        <v>432.94770979166026</v>
      </c>
      <c r="K53" s="16">
        <v>270.17588993191731</v>
      </c>
      <c r="L53" s="16">
        <v>540.85086996936775</v>
      </c>
      <c r="M53" s="17">
        <v>523.67047948336597</v>
      </c>
      <c r="N53" s="16">
        <f t="shared" si="3"/>
        <v>3832.3392775070652</v>
      </c>
      <c r="O53" s="53">
        <v>7470.3583274973662</v>
      </c>
      <c r="P53" s="53">
        <v>15477.226688206476</v>
      </c>
    </row>
    <row r="54" spans="1:16" x14ac:dyDescent="0.3">
      <c r="A54" s="1" t="s">
        <v>96</v>
      </c>
      <c r="B54" s="61" t="s">
        <v>101</v>
      </c>
      <c r="C54" s="15">
        <v>325.03780008840556</v>
      </c>
      <c r="D54" s="15">
        <v>214.93481069469453</v>
      </c>
      <c r="E54" s="16">
        <v>1312.0596398097885</v>
      </c>
      <c r="F54" s="16">
        <v>141.04129034757611</v>
      </c>
      <c r="G54" s="17">
        <v>20.531779951095565</v>
      </c>
      <c r="H54" s="16">
        <f t="shared" si="2"/>
        <v>1688.5675208031546</v>
      </c>
      <c r="I54" s="15">
        <v>544.64199989080441</v>
      </c>
      <c r="J54" s="16">
        <v>122.2226497488022</v>
      </c>
      <c r="K54" s="16">
        <v>47.224190208435054</v>
      </c>
      <c r="L54" s="16">
        <v>376.10266029143332</v>
      </c>
      <c r="M54" s="17">
        <v>285.66261944746981</v>
      </c>
      <c r="N54" s="16">
        <f t="shared" si="3"/>
        <v>1375.8541195869448</v>
      </c>
      <c r="O54" s="53">
        <v>2974.2857503043388</v>
      </c>
      <c r="P54" s="53">
        <v>6363.7451907828436</v>
      </c>
    </row>
    <row r="55" spans="1:16" x14ac:dyDescent="0.3">
      <c r="A55" s="1" t="s">
        <v>96</v>
      </c>
      <c r="B55" s="61" t="s">
        <v>102</v>
      </c>
      <c r="C55" s="15">
        <v>241.87447030973448</v>
      </c>
      <c r="D55" s="15">
        <v>228.18600061726582</v>
      </c>
      <c r="E55" s="16">
        <v>1627.4023292385345</v>
      </c>
      <c r="F55" s="16">
        <v>211.06794002199183</v>
      </c>
      <c r="G55" s="17">
        <v>108.4897400801181</v>
      </c>
      <c r="H55" s="16">
        <f t="shared" si="2"/>
        <v>2175.1460099579103</v>
      </c>
      <c r="I55" s="15">
        <v>1144.1035102078906</v>
      </c>
      <c r="J55" s="16">
        <v>334.82715015840512</v>
      </c>
      <c r="K55" s="16">
        <v>141.82440911912926</v>
      </c>
      <c r="L55" s="16">
        <v>309.13652036428459</v>
      </c>
      <c r="M55" s="17">
        <v>407.11061133527755</v>
      </c>
      <c r="N55" s="16">
        <f t="shared" si="3"/>
        <v>2337.0022011849874</v>
      </c>
      <c r="O55" s="53">
        <v>3977.0741762301932</v>
      </c>
      <c r="P55" s="53">
        <v>8731.0968576828254</v>
      </c>
    </row>
    <row r="56" spans="1:16" x14ac:dyDescent="0.3">
      <c r="A56" s="1" t="s">
        <v>96</v>
      </c>
      <c r="B56" s="61" t="s">
        <v>103</v>
      </c>
      <c r="C56" s="15">
        <v>275.2468892698289</v>
      </c>
      <c r="D56" s="15">
        <v>215.69563845324501</v>
      </c>
      <c r="E56" s="16">
        <v>1477.7572294553509</v>
      </c>
      <c r="F56" s="16">
        <v>376.99848820352571</v>
      </c>
      <c r="G56" s="17">
        <v>131.12120058345789</v>
      </c>
      <c r="H56" s="16">
        <f t="shared" si="2"/>
        <v>2201.5725566955794</v>
      </c>
      <c r="I56" s="15">
        <v>1565.225859594346</v>
      </c>
      <c r="J56" s="16">
        <v>594.54538067102419</v>
      </c>
      <c r="K56" s="16">
        <v>252.05338069963472</v>
      </c>
      <c r="L56" s="16">
        <v>590.22121010088915</v>
      </c>
      <c r="M56" s="17">
        <v>250.68979988169679</v>
      </c>
      <c r="N56" s="16">
        <f t="shared" si="3"/>
        <v>3252.7356309475904</v>
      </c>
      <c r="O56" s="53">
        <v>5267.5122717453178</v>
      </c>
      <c r="P56" s="53">
        <v>10997.067348658316</v>
      </c>
    </row>
    <row r="57" spans="1:16" x14ac:dyDescent="0.3">
      <c r="A57" s="1" t="s">
        <v>96</v>
      </c>
      <c r="B57" s="61" t="s">
        <v>104</v>
      </c>
      <c r="C57" s="15">
        <v>302.58455047464361</v>
      </c>
      <c r="D57" s="15">
        <v>224.23646046376231</v>
      </c>
      <c r="E57" s="16">
        <v>1051.0095601460341</v>
      </c>
      <c r="F57" s="16">
        <v>308.7473592948914</v>
      </c>
      <c r="G57" s="17">
        <v>140.77558976936331</v>
      </c>
      <c r="H57" s="16">
        <f t="shared" si="2"/>
        <v>1724.768969674051</v>
      </c>
      <c r="I57" s="15">
        <v>1350.2222797629834</v>
      </c>
      <c r="J57" s="16">
        <v>626.19325964307745</v>
      </c>
      <c r="K57" s="16">
        <v>287.45902993154527</v>
      </c>
      <c r="L57" s="16">
        <v>302.06714047038565</v>
      </c>
      <c r="M57" s="17">
        <v>513.17576922655121</v>
      </c>
      <c r="N57" s="16">
        <f t="shared" si="3"/>
        <v>3079.1174790345431</v>
      </c>
      <c r="O57" s="53">
        <v>6581.7059320833077</v>
      </c>
      <c r="P57" s="53">
        <v>11688.176931266546</v>
      </c>
    </row>
    <row r="58" spans="1:16" x14ac:dyDescent="0.3">
      <c r="A58" s="1" t="s">
        <v>96</v>
      </c>
      <c r="B58" s="61" t="s">
        <v>105</v>
      </c>
      <c r="C58" s="15">
        <v>287.71293988990766</v>
      </c>
      <c r="D58" s="15">
        <v>249.80981012964233</v>
      </c>
      <c r="E58" s="16">
        <v>973.18667149376859</v>
      </c>
      <c r="F58" s="16">
        <v>341.44452144455909</v>
      </c>
      <c r="G58" s="17">
        <v>132.42956896138193</v>
      </c>
      <c r="H58" s="16">
        <f t="shared" si="2"/>
        <v>1696.8705720293519</v>
      </c>
      <c r="I58" s="15">
        <v>1286.4936124447584</v>
      </c>
      <c r="J58" s="16">
        <v>756.34207051849387</v>
      </c>
      <c r="K58" s="16">
        <v>251.68836055779454</v>
      </c>
      <c r="L58" s="16">
        <v>283.29185049366953</v>
      </c>
      <c r="M58" s="17">
        <v>390.78690018177014</v>
      </c>
      <c r="N58" s="16">
        <f t="shared" si="3"/>
        <v>2968.6027941964867</v>
      </c>
      <c r="O58" s="53">
        <v>5891.9469374232322</v>
      </c>
      <c r="P58" s="53">
        <v>10845.133243538978</v>
      </c>
    </row>
    <row r="59" spans="1:16" x14ac:dyDescent="0.3">
      <c r="A59" s="1" t="s">
        <v>96</v>
      </c>
      <c r="B59" s="61" t="s">
        <v>106</v>
      </c>
      <c r="C59" s="15">
        <v>46.747009975433336</v>
      </c>
      <c r="D59" s="15">
        <v>50.616419948697164</v>
      </c>
      <c r="E59" s="16">
        <v>662.27528969013724</v>
      </c>
      <c r="F59" s="16">
        <v>132.26452072811128</v>
      </c>
      <c r="G59" s="17">
        <v>40.208790287256235</v>
      </c>
      <c r="H59" s="16">
        <f t="shared" si="2"/>
        <v>885.36502065420189</v>
      </c>
      <c r="I59" s="15">
        <v>311.01893015909201</v>
      </c>
      <c r="J59" s="16">
        <v>62.987050045490285</v>
      </c>
      <c r="K59" s="16">
        <v>35.509419661045072</v>
      </c>
      <c r="L59" s="16">
        <v>39.198500062942522</v>
      </c>
      <c r="M59" s="17">
        <v>35.073110100269297</v>
      </c>
      <c r="N59" s="16">
        <f t="shared" si="3"/>
        <v>483.78701002883912</v>
      </c>
      <c r="O59" s="53">
        <v>983.72980884802359</v>
      </c>
      <c r="P59" s="53">
        <v>2399.6288495064982</v>
      </c>
    </row>
    <row r="60" spans="1:16" x14ac:dyDescent="0.3">
      <c r="A60" s="1" t="s">
        <v>107</v>
      </c>
      <c r="B60" s="61" t="s">
        <v>108</v>
      </c>
      <c r="C60" s="15">
        <v>597.00678082561501</v>
      </c>
      <c r="D60" s="15">
        <v>573.7756119179727</v>
      </c>
      <c r="E60" s="16">
        <v>3408.9978217522248</v>
      </c>
      <c r="F60" s="16">
        <v>627.2440113043782</v>
      </c>
      <c r="G60" s="17">
        <v>164.57103972601882</v>
      </c>
      <c r="H60" s="16">
        <f t="shared" si="2"/>
        <v>4774.5884847005946</v>
      </c>
      <c r="I60" s="15">
        <v>4227.8210666975947</v>
      </c>
      <c r="J60" s="16">
        <v>1212.4287204092748</v>
      </c>
      <c r="K60" s="16">
        <v>387.61148897457167</v>
      </c>
      <c r="L60" s="16">
        <v>1633.0369786518809</v>
      </c>
      <c r="M60" s="17">
        <v>836.69991890788083</v>
      </c>
      <c r="N60" s="16">
        <f t="shared" si="3"/>
        <v>8297.5981736412032</v>
      </c>
      <c r="O60" s="53">
        <v>7719.2826719983195</v>
      </c>
      <c r="P60" s="53">
        <v>21388.476111165732</v>
      </c>
    </row>
    <row r="61" spans="1:16" x14ac:dyDescent="0.3">
      <c r="A61" s="1" t="s">
        <v>107</v>
      </c>
      <c r="B61" s="61" t="s">
        <v>109</v>
      </c>
      <c r="C61" s="15">
        <v>279.82260006713864</v>
      </c>
      <c r="D61" s="15">
        <v>165.74729947781569</v>
      </c>
      <c r="E61" s="16">
        <v>722.99278964435973</v>
      </c>
      <c r="F61" s="16">
        <v>153.84279902839663</v>
      </c>
      <c r="G61" s="17">
        <v>94.928721082687375</v>
      </c>
      <c r="H61" s="16">
        <f t="shared" si="2"/>
        <v>1137.5116092332594</v>
      </c>
      <c r="I61" s="15">
        <v>967.71358950424167</v>
      </c>
      <c r="J61" s="16">
        <v>365.96998994588847</v>
      </c>
      <c r="K61" s="16">
        <v>196.2618003950119</v>
      </c>
      <c r="L61" s="16">
        <v>192.32300000047692</v>
      </c>
      <c r="M61" s="17">
        <v>435.20754905414583</v>
      </c>
      <c r="N61" s="16">
        <f t="shared" si="3"/>
        <v>2157.4759288997648</v>
      </c>
      <c r="O61" s="53">
        <v>2762.3120605217796</v>
      </c>
      <c r="P61" s="53">
        <v>6337.1221987219415</v>
      </c>
    </row>
    <row r="62" spans="1:16" x14ac:dyDescent="0.3">
      <c r="A62" s="1" t="s">
        <v>110</v>
      </c>
      <c r="B62" s="61" t="s">
        <v>111</v>
      </c>
      <c r="C62" s="15">
        <v>210.63245043230052</v>
      </c>
      <c r="D62" s="15">
        <v>281.57996962451944</v>
      </c>
      <c r="E62" s="16">
        <v>1676.3256601085072</v>
      </c>
      <c r="F62" s="16">
        <v>331.04638967943191</v>
      </c>
      <c r="G62" s="17">
        <v>115.10196967315674</v>
      </c>
      <c r="H62" s="16">
        <f t="shared" si="2"/>
        <v>2404.0539890856153</v>
      </c>
      <c r="I62" s="15">
        <v>2496.6456843013761</v>
      </c>
      <c r="J62" s="16">
        <v>526.6246403098105</v>
      </c>
      <c r="K62" s="16">
        <v>137.78146956157684</v>
      </c>
      <c r="L62" s="16">
        <v>385.57328012871733</v>
      </c>
      <c r="M62" s="17">
        <v>400.05346898937245</v>
      </c>
      <c r="N62" s="16">
        <f t="shared" si="3"/>
        <v>3946.6785432908537</v>
      </c>
      <c r="O62" s="53">
        <v>2518.4500394415882</v>
      </c>
      <c r="P62" s="53">
        <v>9079.8150222503573</v>
      </c>
    </row>
    <row r="63" spans="1:16" x14ac:dyDescent="0.3">
      <c r="A63" s="1" t="s">
        <v>110</v>
      </c>
      <c r="B63" s="61" t="s">
        <v>112</v>
      </c>
      <c r="C63" s="15">
        <v>281.75563058614739</v>
      </c>
      <c r="D63" s="15">
        <v>514.54904823493928</v>
      </c>
      <c r="E63" s="16">
        <v>1793.8277899528739</v>
      </c>
      <c r="F63" s="16">
        <v>388.98190995025647</v>
      </c>
      <c r="G63" s="17">
        <v>52.208669865608215</v>
      </c>
      <c r="H63" s="16">
        <f t="shared" si="2"/>
        <v>2749.5674180036776</v>
      </c>
      <c r="I63" s="15">
        <v>1312.8513590433604</v>
      </c>
      <c r="J63" s="16">
        <v>280.92522959637648</v>
      </c>
      <c r="K63" s="16">
        <v>58.685180045127851</v>
      </c>
      <c r="L63" s="16">
        <v>219.97641989314562</v>
      </c>
      <c r="M63" s="17">
        <v>494.04152938318265</v>
      </c>
      <c r="N63" s="16">
        <f t="shared" si="3"/>
        <v>2366.4797179611933</v>
      </c>
      <c r="O63" s="53">
        <v>2084.3104693082582</v>
      </c>
      <c r="P63" s="53">
        <v>7482.1132358592749</v>
      </c>
    </row>
    <row r="64" spans="1:16" x14ac:dyDescent="0.3">
      <c r="A64" s="1" t="s">
        <v>110</v>
      </c>
      <c r="B64" s="61" t="s">
        <v>113</v>
      </c>
      <c r="C64" s="15">
        <v>224.77499015986922</v>
      </c>
      <c r="D64" s="15">
        <v>279.99139863395692</v>
      </c>
      <c r="E64" s="16">
        <v>1486.6264185299874</v>
      </c>
      <c r="F64" s="16">
        <v>476.95162024521841</v>
      </c>
      <c r="G64" s="17">
        <v>89.019360121727004</v>
      </c>
      <c r="H64" s="16">
        <f t="shared" si="2"/>
        <v>2332.5887975308897</v>
      </c>
      <c r="I64" s="15">
        <v>1568.1211709656709</v>
      </c>
      <c r="J64" s="16">
        <v>734.53631941032438</v>
      </c>
      <c r="K64" s="16">
        <v>92.62481965303418</v>
      </c>
      <c r="L64" s="16">
        <v>286.21292985272413</v>
      </c>
      <c r="M64" s="17">
        <v>330.54745901083942</v>
      </c>
      <c r="N64" s="16">
        <f t="shared" si="3"/>
        <v>3012.0426988925929</v>
      </c>
      <c r="O64" s="53">
        <v>4296.0490679147897</v>
      </c>
      <c r="P64" s="53">
        <v>9865.4555544981413</v>
      </c>
    </row>
    <row r="65" spans="1:16" x14ac:dyDescent="0.3">
      <c r="A65" s="1" t="s">
        <v>110</v>
      </c>
      <c r="B65" s="61" t="s">
        <v>114</v>
      </c>
      <c r="C65" s="15">
        <v>149.62712975311271</v>
      </c>
      <c r="D65" s="15">
        <v>142.62247934961323</v>
      </c>
      <c r="E65" s="16">
        <v>812.16893875563153</v>
      </c>
      <c r="F65" s="16">
        <v>430.37022848415398</v>
      </c>
      <c r="G65" s="17">
        <v>37.593339675426471</v>
      </c>
      <c r="H65" s="16">
        <f t="shared" si="2"/>
        <v>1422.7549862648252</v>
      </c>
      <c r="I65" s="15">
        <v>879.32521974182066</v>
      </c>
      <c r="J65" s="16">
        <v>469.87581961965577</v>
      </c>
      <c r="K65" s="16">
        <v>71.144829979896542</v>
      </c>
      <c r="L65" s="16">
        <v>164.51098987364765</v>
      </c>
      <c r="M65" s="17">
        <v>129.28415064430231</v>
      </c>
      <c r="N65" s="16">
        <f t="shared" si="3"/>
        <v>1714.1410098593228</v>
      </c>
      <c r="O65" s="53">
        <v>1628.3694391306637</v>
      </c>
      <c r="P65" s="53">
        <v>4914.8925650079245</v>
      </c>
    </row>
    <row r="66" spans="1:16" x14ac:dyDescent="0.3">
      <c r="A66" s="1" t="s">
        <v>110</v>
      </c>
      <c r="B66" s="61" t="s">
        <v>115</v>
      </c>
      <c r="C66" s="15">
        <v>65.044249847412118</v>
      </c>
      <c r="D66" s="15">
        <v>58.10550959587097</v>
      </c>
      <c r="E66" s="16">
        <v>504.47974059581742</v>
      </c>
      <c r="F66" s="16">
        <v>227.95264883899688</v>
      </c>
      <c r="G66" s="17">
        <v>54.150729487419163</v>
      </c>
      <c r="H66" s="16">
        <f t="shared" si="2"/>
        <v>844.68862851810445</v>
      </c>
      <c r="I66" s="15">
        <v>587.42950925636285</v>
      </c>
      <c r="J66" s="16">
        <v>340.97734058666231</v>
      </c>
      <c r="K66" s="16">
        <v>32.712889728307736</v>
      </c>
      <c r="L66" s="16">
        <v>119.69988979673374</v>
      </c>
      <c r="M66" s="17">
        <v>146.57999822282792</v>
      </c>
      <c r="N66" s="16">
        <f t="shared" si="3"/>
        <v>1227.3996275908946</v>
      </c>
      <c r="O66" s="53">
        <v>600.49996937823289</v>
      </c>
      <c r="P66" s="53">
        <v>2737.6324753346439</v>
      </c>
    </row>
    <row r="67" spans="1:16" x14ac:dyDescent="0.3">
      <c r="A67" s="1" t="s">
        <v>116</v>
      </c>
      <c r="B67" s="61" t="s">
        <v>117</v>
      </c>
      <c r="C67" s="15">
        <v>274.32831943273544</v>
      </c>
      <c r="D67" s="15">
        <v>208.24127998256685</v>
      </c>
      <c r="E67" s="16">
        <v>1115.4803583839525</v>
      </c>
      <c r="F67" s="16">
        <v>141.17002934741973</v>
      </c>
      <c r="G67" s="17">
        <v>75.213740873336789</v>
      </c>
      <c r="H67" s="16">
        <f t="shared" ref="H67:H98" si="4">D67+E67+F67+G67</f>
        <v>1540.1054085872759</v>
      </c>
      <c r="I67" s="15">
        <v>1563.2544290425781</v>
      </c>
      <c r="J67" s="16">
        <v>463.2782010259628</v>
      </c>
      <c r="K67" s="16">
        <v>171.02923011016838</v>
      </c>
      <c r="L67" s="16">
        <v>216.87279016065602</v>
      </c>
      <c r="M67" s="17">
        <v>531.9904404420854</v>
      </c>
      <c r="N67" s="16">
        <f t="shared" ref="N67:N98" si="5">I67+J67+K67+L67+M67</f>
        <v>2946.4250907814508</v>
      </c>
      <c r="O67" s="53">
        <v>3537.7521281877453</v>
      </c>
      <c r="P67" s="53">
        <v>8298.6109469892072</v>
      </c>
    </row>
    <row r="68" spans="1:16" x14ac:dyDescent="0.3">
      <c r="A68" s="1" t="s">
        <v>116</v>
      </c>
      <c r="B68" s="61" t="s">
        <v>118</v>
      </c>
      <c r="C68" s="15">
        <v>213.77466030120846</v>
      </c>
      <c r="D68" s="15">
        <v>145.09907086467743</v>
      </c>
      <c r="E68" s="16">
        <v>948.06964783573164</v>
      </c>
      <c r="F68" s="16">
        <v>415.76906064271941</v>
      </c>
      <c r="G68" s="17">
        <v>83.354779116630624</v>
      </c>
      <c r="H68" s="16">
        <f t="shared" si="4"/>
        <v>1592.2925584597592</v>
      </c>
      <c r="I68" s="15">
        <v>1325.2979401099683</v>
      </c>
      <c r="J68" s="16">
        <v>710.63494918060303</v>
      </c>
      <c r="K68" s="16">
        <v>203.35909022903454</v>
      </c>
      <c r="L68" s="16">
        <v>213.54455956053729</v>
      </c>
      <c r="M68" s="17">
        <v>175.68288971519479</v>
      </c>
      <c r="N68" s="16">
        <f t="shared" si="5"/>
        <v>2628.5194287953382</v>
      </c>
      <c r="O68" s="53">
        <v>2863.8978904783135</v>
      </c>
      <c r="P68" s="53">
        <v>7298.4845380346187</v>
      </c>
    </row>
    <row r="69" spans="1:16" x14ac:dyDescent="0.3">
      <c r="A69" s="1" t="s">
        <v>116</v>
      </c>
      <c r="B69" s="61" t="s">
        <v>119</v>
      </c>
      <c r="C69" s="15">
        <v>1250.7648283710487</v>
      </c>
      <c r="D69" s="15">
        <v>874.70910974013839</v>
      </c>
      <c r="E69" s="16">
        <v>9180.1115818360631</v>
      </c>
      <c r="F69" s="16">
        <v>1360.8752318063382</v>
      </c>
      <c r="G69" s="17">
        <v>480.45296910583988</v>
      </c>
      <c r="H69" s="16">
        <f t="shared" si="4"/>
        <v>11896.14889248838</v>
      </c>
      <c r="I69" s="15">
        <v>3713.5653832409366</v>
      </c>
      <c r="J69" s="16">
        <v>1255.5207208687077</v>
      </c>
      <c r="K69" s="16">
        <v>240.87945986509328</v>
      </c>
      <c r="L69" s="16">
        <v>1048.7130011289121</v>
      </c>
      <c r="M69" s="17">
        <v>661.08666005086889</v>
      </c>
      <c r="N69" s="16">
        <f t="shared" si="5"/>
        <v>6919.7652251545178</v>
      </c>
      <c r="O69" s="53">
        <v>6730.3492591142676</v>
      </c>
      <c r="P69" s="53">
        <v>26797.028205128216</v>
      </c>
    </row>
    <row r="70" spans="1:16" x14ac:dyDescent="0.3">
      <c r="A70" s="1" t="s">
        <v>116</v>
      </c>
      <c r="B70" s="61" t="s">
        <v>120</v>
      </c>
      <c r="C70" s="15">
        <v>141.92282008647919</v>
      </c>
      <c r="D70" s="15">
        <v>151.41891840457916</v>
      </c>
      <c r="E70" s="16">
        <v>2025.1331189481027</v>
      </c>
      <c r="F70" s="16">
        <v>398.86753000569325</v>
      </c>
      <c r="G70" s="17">
        <v>84.560450046062499</v>
      </c>
      <c r="H70" s="16">
        <f t="shared" si="4"/>
        <v>2659.9800174044381</v>
      </c>
      <c r="I70" s="15">
        <v>2236.4730809566977</v>
      </c>
      <c r="J70" s="16">
        <v>521.8489411754606</v>
      </c>
      <c r="K70" s="16">
        <v>172.81065975785256</v>
      </c>
      <c r="L70" s="16">
        <v>165.43260030722618</v>
      </c>
      <c r="M70" s="17">
        <v>288.82091928148287</v>
      </c>
      <c r="N70" s="16">
        <f t="shared" si="5"/>
        <v>3385.3862014787196</v>
      </c>
      <c r="O70" s="53">
        <v>2446.2246714200392</v>
      </c>
      <c r="P70" s="53">
        <v>8633.5137103896777</v>
      </c>
    </row>
    <row r="71" spans="1:16" x14ac:dyDescent="0.3">
      <c r="A71" s="1" t="s">
        <v>116</v>
      </c>
      <c r="B71" s="61" t="s">
        <v>121</v>
      </c>
      <c r="C71" s="15">
        <v>347.25879110193256</v>
      </c>
      <c r="D71" s="15">
        <v>225.45790038251866</v>
      </c>
      <c r="E71" s="16">
        <v>1701.2426433596013</v>
      </c>
      <c r="F71" s="16">
        <v>655.99825977516161</v>
      </c>
      <c r="G71" s="17">
        <v>133.06673096942899</v>
      </c>
      <c r="H71" s="16">
        <f t="shared" si="4"/>
        <v>2715.7655344867107</v>
      </c>
      <c r="I71" s="15">
        <v>2394.2568724179278</v>
      </c>
      <c r="J71" s="16">
        <v>995.29341902112992</v>
      </c>
      <c r="K71" s="16">
        <v>200.74370938587194</v>
      </c>
      <c r="L71" s="16">
        <v>189.65785015153878</v>
      </c>
      <c r="M71" s="17">
        <v>397.91844975900659</v>
      </c>
      <c r="N71" s="16">
        <f t="shared" si="5"/>
        <v>4177.8703007354752</v>
      </c>
      <c r="O71" s="53">
        <v>2441.5398818829021</v>
      </c>
      <c r="P71" s="53">
        <v>9682.4345082070195</v>
      </c>
    </row>
    <row r="72" spans="1:16" x14ac:dyDescent="0.3">
      <c r="A72" s="1" t="s">
        <v>122</v>
      </c>
      <c r="B72" s="61" t="s">
        <v>123</v>
      </c>
      <c r="C72" s="15">
        <v>426.29214231491073</v>
      </c>
      <c r="D72" s="15">
        <v>263.47510827112183</v>
      </c>
      <c r="E72" s="16">
        <v>1562.6391782021831</v>
      </c>
      <c r="F72" s="16">
        <v>478.91391140508694</v>
      </c>
      <c r="G72" s="17">
        <v>130.73597915267945</v>
      </c>
      <c r="H72" s="16">
        <f t="shared" si="4"/>
        <v>2435.7641770310715</v>
      </c>
      <c r="I72" s="15">
        <v>1476.7256709771154</v>
      </c>
      <c r="J72" s="16">
        <v>757.48086039161751</v>
      </c>
      <c r="K72" s="16">
        <v>373.85607084560394</v>
      </c>
      <c r="L72" s="16">
        <v>226.19102959394459</v>
      </c>
      <c r="M72" s="17">
        <v>427.73283479928961</v>
      </c>
      <c r="N72" s="16">
        <f t="shared" si="5"/>
        <v>3261.9864666075714</v>
      </c>
      <c r="O72" s="53">
        <v>4506.9815877865276</v>
      </c>
      <c r="P72" s="53">
        <v>10631.024373740082</v>
      </c>
    </row>
    <row r="73" spans="1:16" x14ac:dyDescent="0.3">
      <c r="A73" s="1" t="s">
        <v>122</v>
      </c>
      <c r="B73" s="61" t="s">
        <v>124</v>
      </c>
      <c r="C73" s="15">
        <v>266.3282795376777</v>
      </c>
      <c r="D73" s="15">
        <v>241.97338132095339</v>
      </c>
      <c r="E73" s="16">
        <v>1169.1474191017144</v>
      </c>
      <c r="F73" s="16">
        <v>578.46754102611555</v>
      </c>
      <c r="G73" s="17">
        <v>157.20939894723898</v>
      </c>
      <c r="H73" s="16">
        <f t="shared" si="4"/>
        <v>2146.7977403960226</v>
      </c>
      <c r="I73" s="15">
        <v>1095.0716220564839</v>
      </c>
      <c r="J73" s="16">
        <v>645.03557106471067</v>
      </c>
      <c r="K73" s="16">
        <v>123.46133948135373</v>
      </c>
      <c r="L73" s="16">
        <v>264.54249000072485</v>
      </c>
      <c r="M73" s="17">
        <v>346.67939066934582</v>
      </c>
      <c r="N73" s="16">
        <f t="shared" si="5"/>
        <v>2474.7904132726189</v>
      </c>
      <c r="O73" s="53">
        <v>2237.1994400646677</v>
      </c>
      <c r="P73" s="53">
        <v>7125.1158732709864</v>
      </c>
    </row>
    <row r="74" spans="1:16" x14ac:dyDescent="0.3">
      <c r="A74" s="1" t="s">
        <v>122</v>
      </c>
      <c r="B74" s="61" t="s">
        <v>125</v>
      </c>
      <c r="C74" s="15">
        <v>200.7891499567032</v>
      </c>
      <c r="D74" s="15">
        <v>122.76834048748017</v>
      </c>
      <c r="E74" s="16">
        <v>1076.7790585701468</v>
      </c>
      <c r="F74" s="16">
        <v>310.79780872392638</v>
      </c>
      <c r="G74" s="17">
        <v>47.505810180187204</v>
      </c>
      <c r="H74" s="16">
        <f t="shared" si="4"/>
        <v>1557.8510179617406</v>
      </c>
      <c r="I74" s="15">
        <v>921.56606986379632</v>
      </c>
      <c r="J74" s="16">
        <v>359.66728867816926</v>
      </c>
      <c r="K74" s="16">
        <v>64.00301964187625</v>
      </c>
      <c r="L74" s="16">
        <v>149.34612026119234</v>
      </c>
      <c r="M74" s="17">
        <v>143.98589026355745</v>
      </c>
      <c r="N74" s="16">
        <f t="shared" si="5"/>
        <v>1638.5683887085916</v>
      </c>
      <c r="O74" s="53">
        <v>1059.9239802366499</v>
      </c>
      <c r="P74" s="53">
        <v>4457.1325368636853</v>
      </c>
    </row>
    <row r="75" spans="1:16" x14ac:dyDescent="0.3">
      <c r="A75" s="1" t="s">
        <v>122</v>
      </c>
      <c r="B75" s="61" t="s">
        <v>126</v>
      </c>
      <c r="C75" s="15">
        <v>226.24989066410058</v>
      </c>
      <c r="D75" s="15">
        <v>264.66883177089687</v>
      </c>
      <c r="E75" s="16">
        <v>1521.7799194925419</v>
      </c>
      <c r="F75" s="16">
        <v>609.1062302234177</v>
      </c>
      <c r="G75" s="17">
        <v>83.362260832309701</v>
      </c>
      <c r="H75" s="16">
        <f t="shared" si="4"/>
        <v>2478.9172423191662</v>
      </c>
      <c r="I75" s="15">
        <v>1656.916140005588</v>
      </c>
      <c r="J75" s="16">
        <v>1083.2766901187899</v>
      </c>
      <c r="K75" s="16">
        <v>189.684770145893</v>
      </c>
      <c r="L75" s="16">
        <v>281.36096023082746</v>
      </c>
      <c r="M75" s="17">
        <v>449.49661943531027</v>
      </c>
      <c r="N75" s="16">
        <f t="shared" si="5"/>
        <v>3660.7351799364083</v>
      </c>
      <c r="O75" s="53">
        <v>1386.1787379730943</v>
      </c>
      <c r="P75" s="53">
        <v>7752.0810508927689</v>
      </c>
    </row>
    <row r="76" spans="1:16" x14ac:dyDescent="0.3">
      <c r="A76" s="1" t="s">
        <v>127</v>
      </c>
      <c r="B76" s="61" t="s">
        <v>128</v>
      </c>
      <c r="C76" s="15">
        <v>112.90879003953934</v>
      </c>
      <c r="D76" s="15">
        <v>187.21951100778583</v>
      </c>
      <c r="E76" s="16">
        <v>1049.551509291113</v>
      </c>
      <c r="F76" s="16">
        <v>404.45887878179531</v>
      </c>
      <c r="G76" s="17">
        <v>22.980270013809204</v>
      </c>
      <c r="H76" s="16">
        <f t="shared" si="4"/>
        <v>1664.210169094503</v>
      </c>
      <c r="I76" s="15">
        <v>1905.1889999489774</v>
      </c>
      <c r="J76" s="16">
        <v>929.34881630754512</v>
      </c>
      <c r="K76" s="16">
        <v>339.92965100765247</v>
      </c>
      <c r="L76" s="16">
        <v>819.1675597419744</v>
      </c>
      <c r="M76" s="17">
        <v>497.22908074569688</v>
      </c>
      <c r="N76" s="16">
        <f t="shared" si="5"/>
        <v>4490.8641077518459</v>
      </c>
      <c r="O76" s="53">
        <v>2210.8375499736076</v>
      </c>
      <c r="P76" s="53">
        <v>8478.820616859497</v>
      </c>
    </row>
    <row r="77" spans="1:16" x14ac:dyDescent="0.3">
      <c r="A77" s="1" t="s">
        <v>127</v>
      </c>
      <c r="B77" s="61" t="s">
        <v>129</v>
      </c>
      <c r="C77" s="15">
        <v>16.823829999923706</v>
      </c>
      <c r="D77" s="15">
        <v>66.042809695243818</v>
      </c>
      <c r="E77" s="16">
        <v>479.91334001231178</v>
      </c>
      <c r="F77" s="16">
        <v>227.33126808214195</v>
      </c>
      <c r="G77" s="17">
        <v>40.245049784898754</v>
      </c>
      <c r="H77" s="16">
        <f t="shared" si="4"/>
        <v>813.53246757459624</v>
      </c>
      <c r="I77" s="15">
        <v>742.79523926830291</v>
      </c>
      <c r="J77" s="16">
        <v>470.99363867330555</v>
      </c>
      <c r="K77" s="16">
        <v>155.66374077129365</v>
      </c>
      <c r="L77" s="16">
        <v>221.82809994697581</v>
      </c>
      <c r="M77" s="17">
        <v>314.37919258165357</v>
      </c>
      <c r="N77" s="16">
        <f t="shared" si="5"/>
        <v>1905.6599112415315</v>
      </c>
      <c r="O77" s="53">
        <v>773.71104060363734</v>
      </c>
      <c r="P77" s="53">
        <v>3509.7272494196891</v>
      </c>
    </row>
    <row r="78" spans="1:16" x14ac:dyDescent="0.3">
      <c r="A78" s="1" t="s">
        <v>130</v>
      </c>
      <c r="B78" s="61" t="s">
        <v>131</v>
      </c>
      <c r="C78" s="15">
        <v>376.0881600446703</v>
      </c>
      <c r="D78" s="15">
        <v>230.13799139666568</v>
      </c>
      <c r="E78" s="16">
        <v>2316.7087882027636</v>
      </c>
      <c r="F78" s="16">
        <v>586.40433028602615</v>
      </c>
      <c r="G78" s="17">
        <v>91.473270313739832</v>
      </c>
      <c r="H78" s="16">
        <f t="shared" si="4"/>
        <v>3224.7243801991954</v>
      </c>
      <c r="I78" s="15">
        <v>1779.6660794401171</v>
      </c>
      <c r="J78" s="16">
        <v>722.37122990584385</v>
      </c>
      <c r="K78" s="16">
        <v>173.35938041353214</v>
      </c>
      <c r="L78" s="16">
        <v>222.1617499861716</v>
      </c>
      <c r="M78" s="17">
        <v>251.046788925171</v>
      </c>
      <c r="N78" s="16">
        <f t="shared" si="5"/>
        <v>3148.6052286708359</v>
      </c>
      <c r="O78" s="53">
        <v>1036.78487041074</v>
      </c>
      <c r="P78" s="53">
        <v>7786.2026393254409</v>
      </c>
    </row>
    <row r="79" spans="1:16" x14ac:dyDescent="0.3">
      <c r="A79" s="1" t="s">
        <v>130</v>
      </c>
      <c r="B79" s="61" t="s">
        <v>132</v>
      </c>
      <c r="C79" s="15">
        <v>125.22086926698688</v>
      </c>
      <c r="D79" s="15">
        <v>163.65470066785809</v>
      </c>
      <c r="E79" s="16">
        <v>948.16241910505244</v>
      </c>
      <c r="F79" s="16">
        <v>297.1441197171211</v>
      </c>
      <c r="G79" s="17">
        <v>44.207669986009584</v>
      </c>
      <c r="H79" s="16">
        <f t="shared" si="4"/>
        <v>1453.1689094760411</v>
      </c>
      <c r="I79" s="15">
        <v>1950.6453939943322</v>
      </c>
      <c r="J79" s="16">
        <v>703.64794989347411</v>
      </c>
      <c r="K79" s="16">
        <v>155.13052946376808</v>
      </c>
      <c r="L79" s="16">
        <v>189.56121046066289</v>
      </c>
      <c r="M79" s="17">
        <v>342.16582991361611</v>
      </c>
      <c r="N79" s="16">
        <f t="shared" si="5"/>
        <v>3341.1509137258536</v>
      </c>
      <c r="O79" s="53">
        <v>996.14738962626575</v>
      </c>
      <c r="P79" s="53">
        <v>5915.6880820951465</v>
      </c>
    </row>
    <row r="80" spans="1:16" x14ac:dyDescent="0.3">
      <c r="A80" s="1" t="s">
        <v>130</v>
      </c>
      <c r="B80" s="61" t="s">
        <v>133</v>
      </c>
      <c r="C80" s="15">
        <v>781.91815980386798</v>
      </c>
      <c r="D80" s="15">
        <v>374.19164995694143</v>
      </c>
      <c r="E80" s="16">
        <v>3963.8327790535373</v>
      </c>
      <c r="F80" s="16">
        <v>908.30836973166379</v>
      </c>
      <c r="G80" s="17">
        <v>154.8325996546746</v>
      </c>
      <c r="H80" s="16">
        <f t="shared" si="4"/>
        <v>5401.1653983968163</v>
      </c>
      <c r="I80" s="15">
        <v>844.84816919505545</v>
      </c>
      <c r="J80" s="16">
        <v>390.38571144866944</v>
      </c>
      <c r="K80" s="16">
        <v>71.828819955825793</v>
      </c>
      <c r="L80" s="16">
        <v>250.71049958038319</v>
      </c>
      <c r="M80" s="17">
        <v>157.29917977523803</v>
      </c>
      <c r="N80" s="16">
        <f t="shared" si="5"/>
        <v>1715.072379955172</v>
      </c>
      <c r="O80" s="53">
        <v>1240.323199787945</v>
      </c>
      <c r="P80" s="53">
        <v>9138.4791379438011</v>
      </c>
    </row>
    <row r="81" spans="1:16" x14ac:dyDescent="0.3">
      <c r="A81" s="1" t="s">
        <v>130</v>
      </c>
      <c r="B81" s="61" t="s">
        <v>134</v>
      </c>
      <c r="C81" s="15">
        <v>267.35383052349101</v>
      </c>
      <c r="D81" s="15">
        <v>205.50522007155411</v>
      </c>
      <c r="E81" s="16">
        <v>1356.788039946555</v>
      </c>
      <c r="F81" s="16">
        <v>510.18454883480098</v>
      </c>
      <c r="G81" s="17">
        <v>133.32521927833565</v>
      </c>
      <c r="H81" s="16">
        <f t="shared" si="4"/>
        <v>2205.8030281312458</v>
      </c>
      <c r="I81" s="15">
        <v>2387.8535597281461</v>
      </c>
      <c r="J81" s="16">
        <v>960.94376859641</v>
      </c>
      <c r="K81" s="16">
        <v>265.28986962056177</v>
      </c>
      <c r="L81" s="16">
        <v>213.86310958766924</v>
      </c>
      <c r="M81" s="17">
        <v>450.79175042867666</v>
      </c>
      <c r="N81" s="16">
        <f t="shared" si="5"/>
        <v>4278.7420579614636</v>
      </c>
      <c r="O81" s="53">
        <v>1503.9469420710809</v>
      </c>
      <c r="P81" s="53">
        <v>8255.8458586872821</v>
      </c>
    </row>
    <row r="82" spans="1:16" x14ac:dyDescent="0.3">
      <c r="A82" s="1" t="s">
        <v>130</v>
      </c>
      <c r="B82" s="61" t="s">
        <v>135</v>
      </c>
      <c r="C82" s="15">
        <v>593.06756166839602</v>
      </c>
      <c r="D82" s="15">
        <v>323.07991982412369</v>
      </c>
      <c r="E82" s="16">
        <v>2693.937638282534</v>
      </c>
      <c r="F82" s="16">
        <v>866.29535944557199</v>
      </c>
      <c r="G82" s="17">
        <v>129.00592999446388</v>
      </c>
      <c r="H82" s="16">
        <f t="shared" si="4"/>
        <v>4012.3188475466936</v>
      </c>
      <c r="I82" s="15">
        <v>4131.2940027050936</v>
      </c>
      <c r="J82" s="16">
        <v>1219.0831511361589</v>
      </c>
      <c r="K82" s="16">
        <v>246.89415165328995</v>
      </c>
      <c r="L82" s="16">
        <v>296.58966944646852</v>
      </c>
      <c r="M82" s="17">
        <v>783.11684943151545</v>
      </c>
      <c r="N82" s="16">
        <f t="shared" si="5"/>
        <v>6676.9778243725259</v>
      </c>
      <c r="O82" s="53">
        <v>4297.923893781307</v>
      </c>
      <c r="P82" s="53">
        <v>15580.288127368924</v>
      </c>
    </row>
    <row r="83" spans="1:16" x14ac:dyDescent="0.3">
      <c r="A83" s="1" t="s">
        <v>136</v>
      </c>
      <c r="B83" s="61" t="s">
        <v>137</v>
      </c>
      <c r="C83" s="15">
        <v>743.59430291295052</v>
      </c>
      <c r="D83" s="15">
        <v>278.66893818569173</v>
      </c>
      <c r="E83" s="16">
        <v>1503.0765496274232</v>
      </c>
      <c r="F83" s="16">
        <v>469.24046986389152</v>
      </c>
      <c r="G83" s="17">
        <v>33.619699581146236</v>
      </c>
      <c r="H83" s="16">
        <f t="shared" si="4"/>
        <v>2284.6056572581524</v>
      </c>
      <c r="I83" s="15">
        <v>1655.2918805100912</v>
      </c>
      <c r="J83" s="16">
        <v>2056.942630993844</v>
      </c>
      <c r="K83" s="16">
        <v>314.37076057481772</v>
      </c>
      <c r="L83" s="16">
        <v>370.18452985358243</v>
      </c>
      <c r="M83" s="17">
        <v>889.87069257450116</v>
      </c>
      <c r="N83" s="16">
        <f t="shared" si="5"/>
        <v>5286.6604945068366</v>
      </c>
      <c r="O83" s="53">
        <v>4736.0425909675705</v>
      </c>
      <c r="P83" s="53">
        <v>13050.903045645511</v>
      </c>
    </row>
    <row r="84" spans="1:16" x14ac:dyDescent="0.3">
      <c r="A84" s="1" t="s">
        <v>136</v>
      </c>
      <c r="B84" s="61" t="s">
        <v>138</v>
      </c>
      <c r="C84" s="15">
        <v>623.13558968067139</v>
      </c>
      <c r="D84" s="15">
        <v>343.61228938150418</v>
      </c>
      <c r="E84" s="16">
        <v>2840.2563905546849</v>
      </c>
      <c r="F84" s="16">
        <v>339.03127957057939</v>
      </c>
      <c r="G84" s="17">
        <v>39.914220055580145</v>
      </c>
      <c r="H84" s="16">
        <f t="shared" si="4"/>
        <v>3562.8141795623487</v>
      </c>
      <c r="I84" s="15">
        <v>4211.0879002745169</v>
      </c>
      <c r="J84" s="16">
        <v>880.27186007618968</v>
      </c>
      <c r="K84" s="16">
        <v>164.01186118221287</v>
      </c>
      <c r="L84" s="16">
        <v>381.61450945115081</v>
      </c>
      <c r="M84" s="17">
        <v>1002.9004367136953</v>
      </c>
      <c r="N84" s="16">
        <f t="shared" si="5"/>
        <v>6639.8865676977657</v>
      </c>
      <c r="O84" s="53">
        <v>4352.4873578298693</v>
      </c>
      <c r="P84" s="53">
        <v>15178.323694770654</v>
      </c>
    </row>
    <row r="85" spans="1:16" x14ac:dyDescent="0.3">
      <c r="A85" s="1" t="s">
        <v>136</v>
      </c>
      <c r="B85" s="61" t="s">
        <v>139</v>
      </c>
      <c r="C85" s="15">
        <v>302.68841918802281</v>
      </c>
      <c r="D85" s="15">
        <v>111.9695603208541</v>
      </c>
      <c r="E85" s="16">
        <v>1866.8778492134809</v>
      </c>
      <c r="F85" s="16">
        <v>262.55875933647178</v>
      </c>
      <c r="G85" s="17">
        <v>61.541500402450566</v>
      </c>
      <c r="H85" s="16">
        <f t="shared" si="4"/>
        <v>2302.9476692732574</v>
      </c>
      <c r="I85" s="15">
        <v>1880.301900334834</v>
      </c>
      <c r="J85" s="16">
        <v>771.56173957824672</v>
      </c>
      <c r="K85" s="16">
        <v>123.26379989814765</v>
      </c>
      <c r="L85" s="16">
        <v>247.91836031007759</v>
      </c>
      <c r="M85" s="17">
        <v>311.73356001901641</v>
      </c>
      <c r="N85" s="16">
        <f t="shared" si="5"/>
        <v>3334.7793601403228</v>
      </c>
      <c r="O85" s="53">
        <v>2236.0658299556958</v>
      </c>
      <c r="P85" s="53">
        <v>8176.4812785572976</v>
      </c>
    </row>
    <row r="86" spans="1:16" x14ac:dyDescent="0.3">
      <c r="A86" s="1" t="s">
        <v>136</v>
      </c>
      <c r="B86" s="61" t="s">
        <v>140</v>
      </c>
      <c r="C86" s="15">
        <v>326.24012051248553</v>
      </c>
      <c r="D86" s="15">
        <v>126.00233029937745</v>
      </c>
      <c r="E86" s="16">
        <v>1454.507590697468</v>
      </c>
      <c r="F86" s="16">
        <v>206.54281124305729</v>
      </c>
      <c r="G86" s="17">
        <v>22.90219964551925</v>
      </c>
      <c r="H86" s="16">
        <f t="shared" si="4"/>
        <v>1809.954931885422</v>
      </c>
      <c r="I86" s="15">
        <v>2457.1617079768207</v>
      </c>
      <c r="J86" s="16">
        <v>532.55925047159189</v>
      </c>
      <c r="K86" s="16">
        <v>77.926840410232558</v>
      </c>
      <c r="L86" s="16">
        <v>325.44585908317561</v>
      </c>
      <c r="M86" s="17">
        <v>359.62869182014475</v>
      </c>
      <c r="N86" s="16">
        <f t="shared" si="5"/>
        <v>3752.7223497619657</v>
      </c>
      <c r="O86" s="53">
        <v>3501.7692913664591</v>
      </c>
      <c r="P86" s="53">
        <v>9390.6866935263315</v>
      </c>
    </row>
    <row r="87" spans="1:16" x14ac:dyDescent="0.3">
      <c r="A87" s="1" t="s">
        <v>136</v>
      </c>
      <c r="B87" s="61" t="s">
        <v>141</v>
      </c>
      <c r="C87" s="15">
        <v>487.92515875983275</v>
      </c>
      <c r="D87" s="15">
        <v>281.46671989536287</v>
      </c>
      <c r="E87" s="16">
        <v>4123.3265915571437</v>
      </c>
      <c r="F87" s="16">
        <v>493.72256010293984</v>
      </c>
      <c r="G87" s="17">
        <v>61.163619641304038</v>
      </c>
      <c r="H87" s="16">
        <f t="shared" si="4"/>
        <v>4959.67949119675</v>
      </c>
      <c r="I87" s="15">
        <v>4751.9508812673057</v>
      </c>
      <c r="J87" s="16">
        <v>968.32020807409265</v>
      </c>
      <c r="K87" s="16">
        <v>213.07718914127335</v>
      </c>
      <c r="L87" s="16">
        <v>496.16740982508657</v>
      </c>
      <c r="M87" s="17">
        <v>618.67236890077595</v>
      </c>
      <c r="N87" s="16">
        <f t="shared" si="5"/>
        <v>7048.1880572085347</v>
      </c>
      <c r="O87" s="53">
        <v>7425.4686201128343</v>
      </c>
      <c r="P87" s="53">
        <v>19921.261327277949</v>
      </c>
    </row>
    <row r="88" spans="1:16" x14ac:dyDescent="0.3">
      <c r="A88" s="1" t="s">
        <v>136</v>
      </c>
      <c r="B88" s="61" t="s">
        <v>142</v>
      </c>
      <c r="C88" s="15">
        <v>292.98291009712227</v>
      </c>
      <c r="D88" s="15">
        <v>70.519109702587102</v>
      </c>
      <c r="E88" s="16">
        <v>669.99248989534385</v>
      </c>
      <c r="F88" s="16">
        <v>92.932969326496121</v>
      </c>
      <c r="G88" s="17">
        <v>20.64126986312861</v>
      </c>
      <c r="H88" s="16">
        <f t="shared" si="4"/>
        <v>854.08583878755576</v>
      </c>
      <c r="I88" s="15">
        <v>937.35392825579618</v>
      </c>
      <c r="J88" s="16">
        <v>284.75077900409701</v>
      </c>
      <c r="K88" s="16">
        <v>135.72483951997756</v>
      </c>
      <c r="L88" s="16">
        <v>86.91580044054983</v>
      </c>
      <c r="M88" s="17">
        <v>259.32915043592442</v>
      </c>
      <c r="N88" s="16">
        <f t="shared" si="5"/>
        <v>1704.0744976563451</v>
      </c>
      <c r="O88" s="53">
        <v>1336.1696616331346</v>
      </c>
      <c r="P88" s="53">
        <v>4187.3129081741581</v>
      </c>
    </row>
    <row r="89" spans="1:16" x14ac:dyDescent="0.3">
      <c r="A89" s="1" t="s">
        <v>143</v>
      </c>
      <c r="B89" s="61" t="s">
        <v>144</v>
      </c>
      <c r="C89" s="15">
        <v>236.12850088024152</v>
      </c>
      <c r="D89" s="15">
        <v>427.7913381967544</v>
      </c>
      <c r="E89" s="16">
        <v>1411.116738478423</v>
      </c>
      <c r="F89" s="16">
        <v>439.07697902011893</v>
      </c>
      <c r="G89" s="17">
        <v>74.582289175987242</v>
      </c>
      <c r="H89" s="16">
        <f t="shared" si="4"/>
        <v>2352.5673448712837</v>
      </c>
      <c r="I89" s="15">
        <v>3652.2788643161011</v>
      </c>
      <c r="J89" s="16">
        <v>1294.9728289389611</v>
      </c>
      <c r="K89" s="16">
        <v>625.67783312606798</v>
      </c>
      <c r="L89" s="16">
        <v>320.23015043497082</v>
      </c>
      <c r="M89" s="17">
        <v>1378.4199650306712</v>
      </c>
      <c r="N89" s="16">
        <f t="shared" si="5"/>
        <v>7271.5796418467726</v>
      </c>
      <c r="O89" s="53">
        <v>6070.8559237034442</v>
      </c>
      <c r="P89" s="53">
        <v>15931.131411301742</v>
      </c>
    </row>
    <row r="90" spans="1:16" x14ac:dyDescent="0.3">
      <c r="A90" s="1" t="s">
        <v>143</v>
      </c>
      <c r="B90" s="61" t="s">
        <v>145</v>
      </c>
      <c r="C90" s="15">
        <v>270.58957090616218</v>
      </c>
      <c r="D90" s="15">
        <v>183.67793986701966</v>
      </c>
      <c r="E90" s="16">
        <v>607.61787022018416</v>
      </c>
      <c r="F90" s="16">
        <v>133.31648005756742</v>
      </c>
      <c r="G90" s="17">
        <v>21.959829912185668</v>
      </c>
      <c r="H90" s="16">
        <f t="shared" si="4"/>
        <v>946.57212005695692</v>
      </c>
      <c r="I90" s="15">
        <v>1701.0453990535741</v>
      </c>
      <c r="J90" s="16">
        <v>664.79230926561331</v>
      </c>
      <c r="K90" s="16">
        <v>219.71909011840819</v>
      </c>
      <c r="L90" s="16">
        <v>316.13578995394693</v>
      </c>
      <c r="M90" s="17">
        <v>514.35518960475952</v>
      </c>
      <c r="N90" s="16">
        <f t="shared" si="5"/>
        <v>3416.0477779963021</v>
      </c>
      <c r="O90" s="53">
        <v>1507.2273573880784</v>
      </c>
      <c r="P90" s="53">
        <v>6140.4368263474998</v>
      </c>
    </row>
    <row r="91" spans="1:16" x14ac:dyDescent="0.3">
      <c r="A91" s="1" t="s">
        <v>146</v>
      </c>
      <c r="B91" s="61" t="s">
        <v>147</v>
      </c>
      <c r="C91" s="15">
        <v>340.1839596973025</v>
      </c>
      <c r="D91" s="15">
        <v>818.26247202110369</v>
      </c>
      <c r="E91" s="16">
        <v>2789.6308901816669</v>
      </c>
      <c r="F91" s="16">
        <v>609.44038914728162</v>
      </c>
      <c r="G91" s="17">
        <v>151.98635958290097</v>
      </c>
      <c r="H91" s="16">
        <f t="shared" si="4"/>
        <v>4369.320110932953</v>
      </c>
      <c r="I91" s="15">
        <v>3579.4190819902396</v>
      </c>
      <c r="J91" s="16">
        <v>972.59092476654052</v>
      </c>
      <c r="K91" s="16">
        <v>345.74493083476995</v>
      </c>
      <c r="L91" s="16">
        <v>229.63301021575936</v>
      </c>
      <c r="M91" s="17">
        <v>1270.1062066204556</v>
      </c>
      <c r="N91" s="16">
        <f t="shared" si="5"/>
        <v>6397.4941544277644</v>
      </c>
      <c r="O91" s="53">
        <v>2454.2711272524598</v>
      </c>
      <c r="P91" s="53">
        <v>13561.269352310479</v>
      </c>
    </row>
    <row r="92" spans="1:16" x14ac:dyDescent="0.3">
      <c r="A92" s="1" t="s">
        <v>146</v>
      </c>
      <c r="B92" s="61" t="s">
        <v>148</v>
      </c>
      <c r="C92" s="15">
        <v>237.29447958564762</v>
      </c>
      <c r="D92" s="15">
        <v>431.67475881099699</v>
      </c>
      <c r="E92" s="16">
        <v>1236.405749703765</v>
      </c>
      <c r="F92" s="16">
        <v>313.96355915689475</v>
      </c>
      <c r="G92" s="17">
        <v>82.983820214271546</v>
      </c>
      <c r="H92" s="16">
        <f t="shared" si="4"/>
        <v>2065.0278878859281</v>
      </c>
      <c r="I92" s="15">
        <v>1376.9990011847028</v>
      </c>
      <c r="J92" s="16">
        <v>332.89066131854077</v>
      </c>
      <c r="K92" s="16">
        <v>94.985390244960882</v>
      </c>
      <c r="L92" s="16">
        <v>157.06464009189605</v>
      </c>
      <c r="M92" s="17">
        <v>528.44669055461895</v>
      </c>
      <c r="N92" s="16">
        <f t="shared" si="5"/>
        <v>2490.3863833947194</v>
      </c>
      <c r="O92" s="53">
        <v>912.36785870623589</v>
      </c>
      <c r="P92" s="53">
        <v>5705.0766095725312</v>
      </c>
    </row>
    <row r="93" spans="1:16" x14ac:dyDescent="0.3">
      <c r="A93" s="1" t="s">
        <v>146</v>
      </c>
      <c r="B93" s="61" t="s">
        <v>149</v>
      </c>
      <c r="C93" s="15">
        <v>308.29091989564921</v>
      </c>
      <c r="D93" s="15">
        <v>385.96742974352856</v>
      </c>
      <c r="E93" s="16">
        <v>2128.2028504811524</v>
      </c>
      <c r="F93" s="16">
        <v>406.46084829247013</v>
      </c>
      <c r="G93" s="17">
        <v>159.14791923379897</v>
      </c>
      <c r="H93" s="16">
        <f t="shared" si="4"/>
        <v>3079.7790477509498</v>
      </c>
      <c r="I93" s="15">
        <v>1895.1926713373678</v>
      </c>
      <c r="J93" s="16">
        <v>536.31781796503117</v>
      </c>
      <c r="K93" s="16">
        <v>177.38539013099671</v>
      </c>
      <c r="L93" s="16">
        <v>187.4105405812264</v>
      </c>
      <c r="M93" s="17">
        <v>548.58684969186766</v>
      </c>
      <c r="N93" s="16">
        <f t="shared" si="5"/>
        <v>3344.8932697064902</v>
      </c>
      <c r="O93" s="53">
        <v>2362.326287389933</v>
      </c>
      <c r="P93" s="53">
        <v>9095.2895247430206</v>
      </c>
    </row>
    <row r="94" spans="1:16" x14ac:dyDescent="0.3">
      <c r="A94" s="1" t="s">
        <v>146</v>
      </c>
      <c r="B94" s="61" t="s">
        <v>150</v>
      </c>
      <c r="C94" s="15">
        <v>7.0932997970581066</v>
      </c>
      <c r="D94" s="15">
        <v>261.65723823976509</v>
      </c>
      <c r="E94" s="16">
        <v>931.56288948258771</v>
      </c>
      <c r="F94" s="16">
        <v>73.838539804458648</v>
      </c>
      <c r="G94" s="17">
        <v>23.988650074481953</v>
      </c>
      <c r="H94" s="16">
        <f t="shared" si="4"/>
        <v>1291.0473176012933</v>
      </c>
      <c r="I94" s="15">
        <v>998.33043930888141</v>
      </c>
      <c r="J94" s="16">
        <v>202.26777000713344</v>
      </c>
      <c r="K94" s="16">
        <v>100.22566053962709</v>
      </c>
      <c r="L94" s="16">
        <v>166.33789008426675</v>
      </c>
      <c r="M94" s="17">
        <v>368.05147089576718</v>
      </c>
      <c r="N94" s="16">
        <f t="shared" si="5"/>
        <v>1835.2132308356759</v>
      </c>
      <c r="O94" s="53">
        <v>550.20861050128906</v>
      </c>
      <c r="P94" s="53">
        <v>3683.5624587353163</v>
      </c>
    </row>
    <row r="95" spans="1:16" x14ac:dyDescent="0.3">
      <c r="A95" s="1" t="s">
        <v>146</v>
      </c>
      <c r="B95" s="61" t="s">
        <v>151</v>
      </c>
      <c r="C95" s="15">
        <v>104.08937974071509</v>
      </c>
      <c r="D95" s="15">
        <v>216.08953112888341</v>
      </c>
      <c r="E95" s="16">
        <v>757.09185041451462</v>
      </c>
      <c r="F95" s="16">
        <v>192.77031923675537</v>
      </c>
      <c r="G95" s="17">
        <v>69.350280508995013</v>
      </c>
      <c r="H95" s="16">
        <f t="shared" si="4"/>
        <v>1235.3019812891484</v>
      </c>
      <c r="I95" s="15">
        <v>736.16119940328622</v>
      </c>
      <c r="J95" s="16">
        <v>186.36412966251385</v>
      </c>
      <c r="K95" s="16">
        <v>30.712799825668341</v>
      </c>
      <c r="L95" s="16">
        <v>17.633619975090021</v>
      </c>
      <c r="M95" s="17">
        <v>337.82928976726521</v>
      </c>
      <c r="N95" s="16">
        <f t="shared" si="5"/>
        <v>1308.7010386338236</v>
      </c>
      <c r="O95" s="53">
        <v>663.78659942078605</v>
      </c>
      <c r="P95" s="53">
        <v>3311.8789990844734</v>
      </c>
    </row>
    <row r="96" spans="1:16" x14ac:dyDescent="0.3">
      <c r="A96" s="1" t="s">
        <v>152</v>
      </c>
      <c r="B96" s="61" t="s">
        <v>153</v>
      </c>
      <c r="C96" s="15">
        <v>314.12066980314256</v>
      </c>
      <c r="D96" s="15">
        <v>184.81726956224435</v>
      </c>
      <c r="E96" s="16">
        <v>1938.1430303177819</v>
      </c>
      <c r="F96" s="16">
        <v>237.13293961691869</v>
      </c>
      <c r="G96" s="17">
        <v>111.46153001809115</v>
      </c>
      <c r="H96" s="16">
        <f t="shared" si="4"/>
        <v>2471.5547695150362</v>
      </c>
      <c r="I96" s="15">
        <v>1715.9587012178902</v>
      </c>
      <c r="J96" s="16">
        <v>375.66212077379231</v>
      </c>
      <c r="K96" s="16">
        <v>196.17635800981512</v>
      </c>
      <c r="L96" s="16">
        <v>252.22780016279211</v>
      </c>
      <c r="M96" s="17">
        <v>306.97305169916154</v>
      </c>
      <c r="N96" s="16">
        <f t="shared" si="5"/>
        <v>2846.9980318634512</v>
      </c>
      <c r="O96" s="53">
        <v>1512.5123505096435</v>
      </c>
      <c r="P96" s="53">
        <v>7145.1858216912733</v>
      </c>
    </row>
    <row r="97" spans="1:16" x14ac:dyDescent="0.3">
      <c r="A97" s="1" t="s">
        <v>152</v>
      </c>
      <c r="B97" s="61" t="s">
        <v>154</v>
      </c>
      <c r="C97" s="15">
        <v>447.38729038715377</v>
      </c>
      <c r="D97" s="15">
        <v>324.04005107116694</v>
      </c>
      <c r="E97" s="16">
        <v>2483.9029298987407</v>
      </c>
      <c r="F97" s="16">
        <v>469.77258037447939</v>
      </c>
      <c r="G97" s="17">
        <v>202.34038087701794</v>
      </c>
      <c r="H97" s="16">
        <f t="shared" si="4"/>
        <v>3480.0559422214051</v>
      </c>
      <c r="I97" s="15">
        <v>2219.9965503163335</v>
      </c>
      <c r="J97" s="16">
        <v>971.87082910859567</v>
      </c>
      <c r="K97" s="16">
        <v>495.88201958274851</v>
      </c>
      <c r="L97" s="16">
        <v>361.95278980684276</v>
      </c>
      <c r="M97" s="17">
        <v>491.87132302856429</v>
      </c>
      <c r="N97" s="16">
        <f t="shared" si="5"/>
        <v>4541.5735118430839</v>
      </c>
      <c r="O97" s="53">
        <v>2767.1475132800356</v>
      </c>
      <c r="P97" s="53">
        <v>11236.164257731678</v>
      </c>
    </row>
    <row r="98" spans="1:16" x14ac:dyDescent="0.3">
      <c r="A98" s="1" t="s">
        <v>152</v>
      </c>
      <c r="B98" s="61" t="s">
        <v>155</v>
      </c>
      <c r="C98" s="15">
        <v>438.98634969663607</v>
      </c>
      <c r="D98" s="15">
        <v>554.9800207407477</v>
      </c>
      <c r="E98" s="16">
        <v>2055.1162485501768</v>
      </c>
      <c r="F98" s="16">
        <v>381.44042009472827</v>
      </c>
      <c r="G98" s="17">
        <v>234.83378096342082</v>
      </c>
      <c r="H98" s="16">
        <f t="shared" si="4"/>
        <v>3226.3704703490735</v>
      </c>
      <c r="I98" s="15">
        <v>1677.6542886071215</v>
      </c>
      <c r="J98" s="16">
        <v>470.8412298898694</v>
      </c>
      <c r="K98" s="16">
        <v>280.07949920463562</v>
      </c>
      <c r="L98" s="16">
        <v>305.45303933215149</v>
      </c>
      <c r="M98" s="17">
        <v>575.02981036019332</v>
      </c>
      <c r="N98" s="16">
        <f t="shared" si="5"/>
        <v>3309.0578673939717</v>
      </c>
      <c r="O98" s="53">
        <v>4600.3540687927007</v>
      </c>
      <c r="P98" s="53">
        <v>11574.768756232381</v>
      </c>
    </row>
    <row r="99" spans="1:16" x14ac:dyDescent="0.3">
      <c r="A99" s="1" t="s">
        <v>152</v>
      </c>
      <c r="B99" s="61" t="s">
        <v>156</v>
      </c>
      <c r="C99" s="15">
        <v>118.40203955364227</v>
      </c>
      <c r="D99" s="15">
        <v>124.2078404541016</v>
      </c>
      <c r="E99" s="16">
        <v>1319.8611003855472</v>
      </c>
      <c r="F99" s="16">
        <v>128.07630891847609</v>
      </c>
      <c r="G99" s="17">
        <v>75.763350343465817</v>
      </c>
      <c r="H99" s="16">
        <f t="shared" ref="H99:H109" si="6">D99+E99+F99+G99</f>
        <v>1647.9086001015908</v>
      </c>
      <c r="I99" s="15">
        <v>2048.4591738606259</v>
      </c>
      <c r="J99" s="16">
        <v>532.401800936222</v>
      </c>
      <c r="K99" s="16">
        <v>371.87865025806411</v>
      </c>
      <c r="L99" s="16">
        <v>207.6264000453948</v>
      </c>
      <c r="M99" s="17">
        <v>378.72233139097722</v>
      </c>
      <c r="N99" s="16">
        <f t="shared" ref="N99:N109" si="7">I99+J99+K99+L99+M99</f>
        <v>3539.0883564912842</v>
      </c>
      <c r="O99" s="53">
        <v>1240.5871898182029</v>
      </c>
      <c r="P99" s="53">
        <v>6545.9861859647208</v>
      </c>
    </row>
    <row r="100" spans="1:16" x14ac:dyDescent="0.3">
      <c r="A100" s="1" t="s">
        <v>152</v>
      </c>
      <c r="B100" s="61" t="s">
        <v>157</v>
      </c>
      <c r="C100" s="15">
        <v>114.76919989967352</v>
      </c>
      <c r="D100" s="15">
        <v>44.895950232505797</v>
      </c>
      <c r="E100" s="16">
        <v>780.64382008266432</v>
      </c>
      <c r="F100" s="16">
        <v>100.83282001757632</v>
      </c>
      <c r="G100" s="17">
        <v>41.136179784774797</v>
      </c>
      <c r="H100" s="16">
        <f t="shared" si="6"/>
        <v>967.50877011752118</v>
      </c>
      <c r="I100" s="15">
        <v>1401.3612474951756</v>
      </c>
      <c r="J100" s="16">
        <v>411.90610101699815</v>
      </c>
      <c r="K100" s="16">
        <v>234.78348013496407</v>
      </c>
      <c r="L100" s="16">
        <v>337.49242046236986</v>
      </c>
      <c r="M100" s="17">
        <v>254.01558113098145</v>
      </c>
      <c r="N100" s="16">
        <f t="shared" si="7"/>
        <v>2639.558830240489</v>
      </c>
      <c r="O100" s="53">
        <v>1317.1935423601867</v>
      </c>
      <c r="P100" s="53">
        <v>5039.0303426178707</v>
      </c>
    </row>
    <row r="101" spans="1:16" x14ac:dyDescent="0.3">
      <c r="A101" s="1" t="s">
        <v>152</v>
      </c>
      <c r="B101" s="61" t="s">
        <v>158</v>
      </c>
      <c r="C101" s="15">
        <v>173.81456985568988</v>
      </c>
      <c r="D101" s="15">
        <v>65.491589537620555</v>
      </c>
      <c r="E101" s="16">
        <v>423.73425008344668</v>
      </c>
      <c r="F101" s="16">
        <v>63.886850508213044</v>
      </c>
      <c r="G101" s="17">
        <v>41.488149836540273</v>
      </c>
      <c r="H101" s="16">
        <f t="shared" si="6"/>
        <v>594.60083996582057</v>
      </c>
      <c r="I101" s="15">
        <v>1127.2218519310943</v>
      </c>
      <c r="J101" s="16">
        <v>505.04085152006132</v>
      </c>
      <c r="K101" s="16">
        <v>312.79863074970257</v>
      </c>
      <c r="L101" s="16">
        <v>328.58136039495474</v>
      </c>
      <c r="M101" s="17">
        <v>201.430029876709</v>
      </c>
      <c r="N101" s="16">
        <f t="shared" si="7"/>
        <v>2475.0727244725217</v>
      </c>
      <c r="O101" s="53">
        <v>1779.2249488989107</v>
      </c>
      <c r="P101" s="53">
        <v>5022.7130831929435</v>
      </c>
    </row>
    <row r="102" spans="1:16" x14ac:dyDescent="0.3">
      <c r="A102" s="1" t="s">
        <v>152</v>
      </c>
      <c r="B102" s="61" t="s">
        <v>159</v>
      </c>
      <c r="C102" s="15">
        <v>306.01276958036414</v>
      </c>
      <c r="D102" s="15">
        <v>471.40072040986996</v>
      </c>
      <c r="E102" s="16">
        <v>3207.8599998449117</v>
      </c>
      <c r="F102" s="16">
        <v>566.00363137054444</v>
      </c>
      <c r="G102" s="17">
        <v>201.61364080476756</v>
      </c>
      <c r="H102" s="16">
        <f t="shared" si="6"/>
        <v>4446.8779924300934</v>
      </c>
      <c r="I102" s="15">
        <v>1645.5883099143505</v>
      </c>
      <c r="J102" s="16">
        <v>983.27141790723817</v>
      </c>
      <c r="K102" s="16">
        <v>252.12973039841651</v>
      </c>
      <c r="L102" s="16">
        <v>701.69878027534514</v>
      </c>
      <c r="M102" s="17">
        <v>507.59900005435924</v>
      </c>
      <c r="N102" s="16">
        <f t="shared" si="7"/>
        <v>4090.2872385497094</v>
      </c>
      <c r="O102" s="53">
        <v>4517.3366416161343</v>
      </c>
      <c r="P102" s="53">
        <v>13360.514642176302</v>
      </c>
    </row>
    <row r="103" spans="1:16" x14ac:dyDescent="0.3">
      <c r="A103" s="1" t="s">
        <v>152</v>
      </c>
      <c r="B103" s="61" t="s">
        <v>160</v>
      </c>
      <c r="C103" s="15"/>
      <c r="D103" s="15">
        <v>137.10090017414083</v>
      </c>
      <c r="E103" s="16">
        <v>1347.3112394216655</v>
      </c>
      <c r="F103" s="16">
        <v>164.93878991174691</v>
      </c>
      <c r="G103" s="17">
        <v>35.414409956932069</v>
      </c>
      <c r="H103" s="16">
        <f t="shared" si="6"/>
        <v>1684.7653394644854</v>
      </c>
      <c r="I103" s="15">
        <v>1355.5427396204479</v>
      </c>
      <c r="J103" s="16">
        <v>654.68465181207682</v>
      </c>
      <c r="K103" s="16">
        <v>145.04602057933815</v>
      </c>
      <c r="L103" s="16">
        <v>1573.0739199898244</v>
      </c>
      <c r="M103" s="17">
        <v>335.25018972921373</v>
      </c>
      <c r="N103" s="16">
        <f t="shared" si="7"/>
        <v>4063.597521730901</v>
      </c>
      <c r="O103" s="53">
        <v>1793.4231499136686</v>
      </c>
      <c r="P103" s="53">
        <v>7541.7860111090558</v>
      </c>
    </row>
    <row r="104" spans="1:16" x14ac:dyDescent="0.3">
      <c r="A104" s="1" t="s">
        <v>152</v>
      </c>
      <c r="B104" s="61" t="s">
        <v>161</v>
      </c>
      <c r="C104" s="15">
        <v>204.82147973251347</v>
      </c>
      <c r="D104" s="15">
        <v>129.39335032391546</v>
      </c>
      <c r="E104" s="16">
        <v>1512.6789496361009</v>
      </c>
      <c r="F104" s="16">
        <v>326.34691158199303</v>
      </c>
      <c r="G104" s="17">
        <v>29.580829909324649</v>
      </c>
      <c r="H104" s="16">
        <f t="shared" si="6"/>
        <v>1998.000041451334</v>
      </c>
      <c r="I104" s="15">
        <v>1433.1329503760348</v>
      </c>
      <c r="J104" s="16">
        <v>951.572922057151</v>
      </c>
      <c r="K104" s="16">
        <v>98.499540693283066</v>
      </c>
      <c r="L104" s="16">
        <v>2391.8708291723738</v>
      </c>
      <c r="M104" s="17">
        <v>398.02043938255315</v>
      </c>
      <c r="N104" s="16">
        <f t="shared" si="7"/>
        <v>5273.0966816813961</v>
      </c>
      <c r="O104" s="53">
        <v>1762.4990808088783</v>
      </c>
      <c r="P104" s="53">
        <v>9238.4172836741218</v>
      </c>
    </row>
    <row r="105" spans="1:16" x14ac:dyDescent="0.3">
      <c r="A105" s="1" t="s">
        <v>162</v>
      </c>
      <c r="B105" s="61" t="s">
        <v>163</v>
      </c>
      <c r="C105" s="15">
        <v>376.47499127006569</v>
      </c>
      <c r="D105" s="15">
        <v>251.30589988756176</v>
      </c>
      <c r="E105" s="16">
        <v>2527.3793489917539</v>
      </c>
      <c r="F105" s="16">
        <v>272.5459907598497</v>
      </c>
      <c r="G105" s="17">
        <v>169.86014136362081</v>
      </c>
      <c r="H105" s="16">
        <f t="shared" si="6"/>
        <v>3221.091381002786</v>
      </c>
      <c r="I105" s="15">
        <v>2767.7208805599225</v>
      </c>
      <c r="J105" s="16">
        <v>1036.3437126793863</v>
      </c>
      <c r="K105" s="16">
        <v>823.88548087120034</v>
      </c>
      <c r="L105" s="16">
        <v>479.22555893397322</v>
      </c>
      <c r="M105" s="17">
        <v>927.8587082061772</v>
      </c>
      <c r="N105" s="16">
        <f t="shared" si="7"/>
        <v>6035.0343412506591</v>
      </c>
      <c r="O105" s="53">
        <v>6238.0802687043288</v>
      </c>
      <c r="P105" s="53">
        <v>15870.680982227839</v>
      </c>
    </row>
    <row r="106" spans="1:16" x14ac:dyDescent="0.3">
      <c r="A106" s="1" t="s">
        <v>162</v>
      </c>
      <c r="B106" s="61" t="s">
        <v>164</v>
      </c>
      <c r="C106" s="15">
        <v>263.21093911457052</v>
      </c>
      <c r="D106" s="15">
        <v>110.44796982669834</v>
      </c>
      <c r="E106" s="16">
        <v>1382.8662605737434</v>
      </c>
      <c r="F106" s="16">
        <v>213.09659984731692</v>
      </c>
      <c r="G106" s="17">
        <v>105.38121004486084</v>
      </c>
      <c r="H106" s="16">
        <f t="shared" si="6"/>
        <v>1811.7920402926195</v>
      </c>
      <c r="I106" s="15">
        <v>2018.3235375090849</v>
      </c>
      <c r="J106" s="16">
        <v>773.11344725990307</v>
      </c>
      <c r="K106" s="16">
        <v>602.52560257291759</v>
      </c>
      <c r="L106" s="16">
        <v>340.85400064754492</v>
      </c>
      <c r="M106" s="17">
        <v>591.2593390970236</v>
      </c>
      <c r="N106" s="16">
        <f t="shared" si="7"/>
        <v>4326.0759270864737</v>
      </c>
      <c r="O106" s="53">
        <v>6401.6695377486894</v>
      </c>
      <c r="P106" s="53">
        <v>12802.748444242354</v>
      </c>
    </row>
    <row r="107" spans="1:16" x14ac:dyDescent="0.3">
      <c r="A107" s="1" t="s">
        <v>162</v>
      </c>
      <c r="B107" s="61" t="s">
        <v>165</v>
      </c>
      <c r="C107" s="15">
        <v>217.77764010858542</v>
      </c>
      <c r="D107" s="15">
        <v>76.703620110988609</v>
      </c>
      <c r="E107" s="16">
        <v>1373.8606302627327</v>
      </c>
      <c r="F107" s="16">
        <v>169.30796979904173</v>
      </c>
      <c r="G107" s="17">
        <v>38.997280364513415</v>
      </c>
      <c r="H107" s="16">
        <f t="shared" si="6"/>
        <v>1658.8695005372765</v>
      </c>
      <c r="I107" s="15">
        <v>671.07507155895246</v>
      </c>
      <c r="J107" s="16">
        <v>184.96090032529835</v>
      </c>
      <c r="K107" s="16">
        <v>71.369969676256176</v>
      </c>
      <c r="L107" s="16">
        <v>197.16108037424084</v>
      </c>
      <c r="M107" s="17">
        <v>93.417220362663286</v>
      </c>
      <c r="N107" s="16">
        <f t="shared" si="7"/>
        <v>1217.9842422974111</v>
      </c>
      <c r="O107" s="53">
        <v>1305.1458334732063</v>
      </c>
      <c r="P107" s="53">
        <v>4399.777216416479</v>
      </c>
    </row>
    <row r="108" spans="1:16" x14ac:dyDescent="0.3">
      <c r="A108" s="1" t="s">
        <v>162</v>
      </c>
      <c r="B108" s="61" t="s">
        <v>166</v>
      </c>
      <c r="C108" s="15">
        <v>221.01925989151013</v>
      </c>
      <c r="D108" s="15">
        <v>92.38140036821369</v>
      </c>
      <c r="E108" s="16">
        <v>1004.5779098732478</v>
      </c>
      <c r="F108" s="16">
        <v>121.37913969397539</v>
      </c>
      <c r="G108" s="17">
        <v>35.274940087795258</v>
      </c>
      <c r="H108" s="16">
        <f t="shared" si="6"/>
        <v>1253.6133900232323</v>
      </c>
      <c r="I108" s="15">
        <v>1150.5949199247364</v>
      </c>
      <c r="J108" s="16">
        <v>566.00701059544065</v>
      </c>
      <c r="K108" s="16">
        <v>185.91466097640992</v>
      </c>
      <c r="L108" s="16">
        <v>124.47633061313623</v>
      </c>
      <c r="M108" s="17">
        <v>445.14464963269216</v>
      </c>
      <c r="N108" s="16">
        <f t="shared" si="7"/>
        <v>2472.1375717424157</v>
      </c>
      <c r="O108" s="53">
        <v>5575.341444134122</v>
      </c>
      <c r="P108" s="53">
        <v>9522.1116657912789</v>
      </c>
    </row>
    <row r="109" spans="1:16" x14ac:dyDescent="0.3">
      <c r="A109" s="1" t="s">
        <v>162</v>
      </c>
      <c r="B109" s="61" t="s">
        <v>167</v>
      </c>
      <c r="C109" s="53">
        <v>201.45730034351351</v>
      </c>
      <c r="D109" s="53">
        <v>89.394530361652372</v>
      </c>
      <c r="E109" s="16">
        <v>1884.6952502508166</v>
      </c>
      <c r="F109" s="16">
        <v>343.02134990930546</v>
      </c>
      <c r="G109" s="17">
        <v>133.89735980176926</v>
      </c>
      <c r="H109" s="16">
        <f t="shared" si="6"/>
        <v>2451.0084903235438</v>
      </c>
      <c r="I109" s="53">
        <v>2437.9965020371678</v>
      </c>
      <c r="J109" s="16">
        <v>984.78225034379921</v>
      </c>
      <c r="K109" s="16">
        <v>574.09398890781381</v>
      </c>
      <c r="L109" s="16">
        <v>486.423220681131</v>
      </c>
      <c r="M109" s="17">
        <v>385.3898897979264</v>
      </c>
      <c r="N109" s="16">
        <f t="shared" si="7"/>
        <v>4868.6858517678384</v>
      </c>
      <c r="O109" s="53">
        <v>6555.1311828902972</v>
      </c>
      <c r="P109" s="53">
        <v>14076.282825325192</v>
      </c>
    </row>
    <row r="110" spans="1:16" s="18" customFormat="1" x14ac:dyDescent="0.3">
      <c r="A110" s="44" t="s">
        <v>15</v>
      </c>
      <c r="B110" s="61"/>
      <c r="C110" s="19">
        <v>30361.411707751333</v>
      </c>
      <c r="D110" s="19">
        <v>27179.525224112695</v>
      </c>
      <c r="E110" s="19">
        <v>209823.16973960257</v>
      </c>
      <c r="F110" s="19">
        <v>41212.864355930134</v>
      </c>
      <c r="G110" s="19">
        <v>11731.046206349731</v>
      </c>
      <c r="H110" s="19">
        <f t="shared" ref="H110" si="8">D110+E110+F110+G110</f>
        <v>289946.60552599514</v>
      </c>
      <c r="I110" s="19">
        <v>176696.95664768826</v>
      </c>
      <c r="J110" s="19">
        <v>61439.055095691547</v>
      </c>
      <c r="K110" s="19">
        <v>20756.802833891274</v>
      </c>
      <c r="L110" s="19">
        <v>37389.779133276592</v>
      </c>
      <c r="M110" s="19">
        <v>41005.855693821824</v>
      </c>
      <c r="N110" s="19">
        <f t="shared" ref="N110" si="9">I110+J110+K110+L110+M110</f>
        <v>337288.44940436946</v>
      </c>
      <c r="O110" s="19">
        <v>419372.49113472214</v>
      </c>
      <c r="P110" s="19">
        <v>1076968.9577728382</v>
      </c>
    </row>
    <row r="111" spans="1:16" x14ac:dyDescent="0.3">
      <c r="A111" s="18"/>
      <c r="B111" s="18"/>
    </row>
  </sheetData>
  <mergeCells count="5">
    <mergeCell ref="D1:G1"/>
    <mergeCell ref="I1:M1"/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11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88671875" style="1" bestFit="1" customWidth="1"/>
    <col min="3" max="3" width="14.44140625" style="8" bestFit="1" customWidth="1"/>
    <col min="4" max="4" width="35.109375" style="8" bestFit="1" customWidth="1"/>
    <col min="5" max="5" width="15.109375" style="8" bestFit="1" customWidth="1"/>
    <col min="6" max="6" width="32.109375" style="8" bestFit="1" customWidth="1"/>
    <col min="7" max="7" width="27.33203125" style="8" bestFit="1" customWidth="1"/>
    <col min="8" max="8" width="12.44140625" style="8" bestFit="1" customWidth="1"/>
    <col min="9" max="9" width="19.109375" style="8" bestFit="1" customWidth="1"/>
    <col min="10" max="10" width="18.44140625" style="8" bestFit="1" customWidth="1"/>
    <col min="11" max="11" width="18.33203125" style="8" bestFit="1" customWidth="1"/>
    <col min="12" max="12" width="18.88671875" style="8" bestFit="1" customWidth="1"/>
    <col min="13" max="13" width="21" style="8" bestFit="1" customWidth="1"/>
    <col min="14" max="14" width="11.6640625" style="8" bestFit="1" customWidth="1"/>
    <col min="15" max="15" width="20.5546875" style="8" bestFit="1" customWidth="1"/>
    <col min="16" max="16" width="12.44140625" style="8" bestFit="1" customWidth="1"/>
    <col min="17" max="16384" width="9.109375" style="8"/>
  </cols>
  <sheetData>
    <row r="1" spans="1:16" s="18" customFormat="1" ht="19.5" customHeight="1" x14ac:dyDescent="0.3">
      <c r="A1" s="134" t="s">
        <v>176</v>
      </c>
      <c r="B1" s="134" t="s">
        <v>178</v>
      </c>
      <c r="C1" s="136" t="s">
        <v>293</v>
      </c>
      <c r="D1" s="130" t="s">
        <v>298</v>
      </c>
      <c r="E1" s="131"/>
      <c r="F1" s="131"/>
      <c r="G1" s="131"/>
      <c r="H1" s="65" t="s">
        <v>298</v>
      </c>
      <c r="I1" s="132" t="s">
        <v>304</v>
      </c>
      <c r="J1" s="131"/>
      <c r="K1" s="131"/>
      <c r="L1" s="131"/>
      <c r="M1" s="133"/>
      <c r="N1" s="110" t="s">
        <v>304</v>
      </c>
      <c r="O1" s="55"/>
      <c r="P1" s="55"/>
    </row>
    <row r="2" spans="1:16" s="18" customFormat="1" ht="30" customHeight="1" x14ac:dyDescent="0.3">
      <c r="A2" s="135"/>
      <c r="B2" s="135"/>
      <c r="C2" s="137"/>
      <c r="D2" s="68" t="s">
        <v>294</v>
      </c>
      <c r="E2" s="31" t="s">
        <v>295</v>
      </c>
      <c r="F2" s="31" t="s">
        <v>296</v>
      </c>
      <c r="G2" s="117" t="s">
        <v>297</v>
      </c>
      <c r="H2" s="111" t="s">
        <v>278</v>
      </c>
      <c r="I2" s="107" t="s">
        <v>299</v>
      </c>
      <c r="J2" s="31" t="s">
        <v>300</v>
      </c>
      <c r="K2" s="31" t="s">
        <v>301</v>
      </c>
      <c r="L2" s="31" t="s">
        <v>302</v>
      </c>
      <c r="M2" s="31" t="s">
        <v>303</v>
      </c>
      <c r="N2" s="66" t="s">
        <v>278</v>
      </c>
      <c r="O2" s="56" t="s">
        <v>276</v>
      </c>
      <c r="P2" s="111" t="s">
        <v>278</v>
      </c>
    </row>
    <row r="3" spans="1:16" x14ac:dyDescent="0.3">
      <c r="A3" s="1" t="s">
        <v>44</v>
      </c>
      <c r="B3" s="61" t="s">
        <v>45</v>
      </c>
      <c r="C3" s="15">
        <v>771.59657101440519</v>
      </c>
      <c r="D3" s="15">
        <v>235.41878059560065</v>
      </c>
      <c r="E3" s="16">
        <v>6383.330070582072</v>
      </c>
      <c r="F3" s="16">
        <v>1507.5963786163943</v>
      </c>
      <c r="G3" s="17">
        <v>323.29039962911594</v>
      </c>
      <c r="H3" s="16">
        <f>D3+E3+F3+G3</f>
        <v>8449.6356294231828</v>
      </c>
      <c r="I3" s="15">
        <v>3646.4136586084378</v>
      </c>
      <c r="J3" s="16">
        <v>1902.2662994036689</v>
      </c>
      <c r="K3" s="16">
        <v>298.47166899728779</v>
      </c>
      <c r="L3" s="16">
        <v>467.8267705668207</v>
      </c>
      <c r="M3" s="17">
        <v>140.55166017174719</v>
      </c>
      <c r="N3" s="16">
        <f>I3+J3+K3+L3+M3</f>
        <v>6455.530057747962</v>
      </c>
      <c r="O3" s="53">
        <v>12478.137969795294</v>
      </c>
      <c r="P3" s="53">
        <v>28154.900227980841</v>
      </c>
    </row>
    <row r="4" spans="1:16" x14ac:dyDescent="0.3">
      <c r="A4" s="1" t="s">
        <v>44</v>
      </c>
      <c r="B4" s="61" t="s">
        <v>46</v>
      </c>
      <c r="C4" s="15">
        <v>234.76193899440779</v>
      </c>
      <c r="D4" s="15">
        <v>33.735809874892205</v>
      </c>
      <c r="E4" s="16">
        <v>838.47865950739379</v>
      </c>
      <c r="F4" s="16">
        <v>301.2243596308229</v>
      </c>
      <c r="G4" s="17">
        <v>9.3896799268722582</v>
      </c>
      <c r="H4" s="16">
        <f t="shared" ref="H4:H67" si="0">D4+E4+F4+G4</f>
        <v>1182.8285089399812</v>
      </c>
      <c r="I4" s="15">
        <v>523.98198940920793</v>
      </c>
      <c r="J4" s="16">
        <v>738.12330055856717</v>
      </c>
      <c r="K4" s="16">
        <v>76.531119765758518</v>
      </c>
      <c r="L4" s="16">
        <v>170.19990978384016</v>
      </c>
      <c r="M4" s="17">
        <v>16.620519954442983</v>
      </c>
      <c r="N4" s="16">
        <f t="shared" ref="N4:N67" si="1">I4+J4+K4+L4+M4</f>
        <v>1525.4568394718169</v>
      </c>
      <c r="O4" s="53">
        <v>3743.4110518258008</v>
      </c>
      <c r="P4" s="53">
        <v>6686.4583392320064</v>
      </c>
    </row>
    <row r="5" spans="1:16" x14ac:dyDescent="0.3">
      <c r="A5" s="1" t="s">
        <v>44</v>
      </c>
      <c r="B5" s="61" t="s">
        <v>47</v>
      </c>
      <c r="C5" s="15">
        <v>265.53055045032505</v>
      </c>
      <c r="D5" s="15">
        <v>53.696180106401378</v>
      </c>
      <c r="E5" s="16">
        <v>1599.1821808631428</v>
      </c>
      <c r="F5" s="16">
        <v>410.26875997972462</v>
      </c>
      <c r="G5" s="17">
        <v>83.313750119209203</v>
      </c>
      <c r="H5" s="16">
        <f t="shared" si="0"/>
        <v>2146.4608710684779</v>
      </c>
      <c r="I5" s="15">
        <v>633.06398979389689</v>
      </c>
      <c r="J5" s="16">
        <v>558.19452033543564</v>
      </c>
      <c r="K5" s="16">
        <v>71.328259947299912</v>
      </c>
      <c r="L5" s="16">
        <v>178.55572053062906</v>
      </c>
      <c r="M5" s="17">
        <v>27.094089996933931</v>
      </c>
      <c r="N5" s="16">
        <f t="shared" si="1"/>
        <v>1468.2365806041955</v>
      </c>
      <c r="O5" s="53">
        <v>2709.0630901450177</v>
      </c>
      <c r="P5" s="53">
        <v>6589.2910922680167</v>
      </c>
    </row>
    <row r="6" spans="1:16" x14ac:dyDescent="0.3">
      <c r="A6" s="1" t="s">
        <v>44</v>
      </c>
      <c r="B6" s="61" t="s">
        <v>48</v>
      </c>
      <c r="C6" s="15">
        <v>309.71117057132722</v>
      </c>
      <c r="D6" s="15">
        <v>123.48283021664615</v>
      </c>
      <c r="E6" s="16">
        <v>3216.7768989193492</v>
      </c>
      <c r="F6" s="16">
        <v>1423.5715391833787</v>
      </c>
      <c r="G6" s="17">
        <v>193.41851984071724</v>
      </c>
      <c r="H6" s="16">
        <f t="shared" si="0"/>
        <v>4957.2497881600921</v>
      </c>
      <c r="I6" s="15">
        <v>3638.1196443400395</v>
      </c>
      <c r="J6" s="16">
        <v>2307.956079231144</v>
      </c>
      <c r="K6" s="16">
        <v>312.01385980713388</v>
      </c>
      <c r="L6" s="16">
        <v>908.59501065635641</v>
      </c>
      <c r="M6" s="17">
        <v>132.31215998005868</v>
      </c>
      <c r="N6" s="16">
        <f t="shared" si="1"/>
        <v>7298.9967540147327</v>
      </c>
      <c r="O6" s="53">
        <v>10687.909169586259</v>
      </c>
      <c r="P6" s="53">
        <v>23253.866882332408</v>
      </c>
    </row>
    <row r="7" spans="1:16" x14ac:dyDescent="0.3">
      <c r="A7" s="1" t="s">
        <v>44</v>
      </c>
      <c r="B7" s="61" t="s">
        <v>49</v>
      </c>
      <c r="C7" s="15">
        <v>122.70628037929536</v>
      </c>
      <c r="D7" s="15">
        <v>58.194719669818888</v>
      </c>
      <c r="E7" s="16">
        <v>1125.7556396417176</v>
      </c>
      <c r="F7" s="16">
        <v>607.78312934589383</v>
      </c>
      <c r="G7" s="17">
        <v>3.1901500110626224</v>
      </c>
      <c r="H7" s="16">
        <f t="shared" si="0"/>
        <v>1794.9236386684929</v>
      </c>
      <c r="I7" s="15">
        <v>1385.8925304787165</v>
      </c>
      <c r="J7" s="16">
        <v>836.8625496742734</v>
      </c>
      <c r="K7" s="16">
        <v>27.475519994735691</v>
      </c>
      <c r="L7" s="16">
        <v>85.401019680023253</v>
      </c>
      <c r="M7" s="17">
        <v>57.363579690933221</v>
      </c>
      <c r="N7" s="16">
        <f t="shared" si="1"/>
        <v>2392.9951995186821</v>
      </c>
      <c r="O7" s="53">
        <v>1921.4026512014862</v>
      </c>
      <c r="P7" s="53">
        <v>6232.0277697679567</v>
      </c>
    </row>
    <row r="8" spans="1:16" x14ac:dyDescent="0.3">
      <c r="A8" s="1" t="s">
        <v>44</v>
      </c>
      <c r="B8" s="61" t="s">
        <v>50</v>
      </c>
      <c r="C8" s="15">
        <v>471.423201103449</v>
      </c>
      <c r="D8" s="15">
        <v>50.339679883956904</v>
      </c>
      <c r="E8" s="16">
        <v>1987.5518289775853</v>
      </c>
      <c r="F8" s="16">
        <v>1123.3286199278825</v>
      </c>
      <c r="G8" s="17">
        <v>19.111790078639974</v>
      </c>
      <c r="H8" s="16">
        <f t="shared" si="0"/>
        <v>3180.3319188680648</v>
      </c>
      <c r="I8" s="15">
        <v>2037.0158686115744</v>
      </c>
      <c r="J8" s="16">
        <v>1763.1134101848593</v>
      </c>
      <c r="K8" s="16">
        <v>37.703880036354064</v>
      </c>
      <c r="L8" s="16">
        <v>443.84358053398159</v>
      </c>
      <c r="M8" s="17">
        <v>45.305540180206286</v>
      </c>
      <c r="N8" s="16">
        <f t="shared" si="1"/>
        <v>4326.9822795469763</v>
      </c>
      <c r="O8" s="53">
        <v>6133.5933130398935</v>
      </c>
      <c r="P8" s="53">
        <v>14112.330712558383</v>
      </c>
    </row>
    <row r="9" spans="1:16" x14ac:dyDescent="0.3">
      <c r="A9" s="1" t="s">
        <v>44</v>
      </c>
      <c r="B9" s="61" t="s">
        <v>51</v>
      </c>
      <c r="C9" s="15">
        <v>8.7427400236129689</v>
      </c>
      <c r="D9" s="15">
        <v>16.091999997138977</v>
      </c>
      <c r="E9" s="16">
        <v>764.20762947761921</v>
      </c>
      <c r="F9" s="16">
        <v>308.78828956937792</v>
      </c>
      <c r="G9" s="17">
        <v>2.1876799964904756</v>
      </c>
      <c r="H9" s="16">
        <f t="shared" si="0"/>
        <v>1091.2755990406265</v>
      </c>
      <c r="I9" s="15">
        <v>457.30964977788898</v>
      </c>
      <c r="J9" s="16">
        <v>525.62459014415776</v>
      </c>
      <c r="K9" s="16">
        <v>14.928609914779679</v>
      </c>
      <c r="L9" s="16">
        <v>49.065600013256073</v>
      </c>
      <c r="M9" s="17">
        <v>16.568339975357059</v>
      </c>
      <c r="N9" s="16">
        <f t="shared" si="1"/>
        <v>1063.4967898254397</v>
      </c>
      <c r="O9" s="53">
        <v>1563.7529488144512</v>
      </c>
      <c r="P9" s="53">
        <v>3727.2680777041305</v>
      </c>
    </row>
    <row r="10" spans="1:16" x14ac:dyDescent="0.3">
      <c r="A10" s="1" t="s">
        <v>44</v>
      </c>
      <c r="B10" s="61" t="s">
        <v>52</v>
      </c>
      <c r="C10" s="15">
        <v>68.561449707031272</v>
      </c>
      <c r="D10" s="15">
        <v>74.96076975440981</v>
      </c>
      <c r="E10" s="16">
        <v>904.86311031127013</v>
      </c>
      <c r="F10" s="16">
        <v>155.43716988801953</v>
      </c>
      <c r="G10" s="17">
        <v>61.092230105400091</v>
      </c>
      <c r="H10" s="16">
        <f t="shared" si="0"/>
        <v>1196.3532800590997</v>
      </c>
      <c r="I10" s="15">
        <v>544.05788013601239</v>
      </c>
      <c r="J10" s="16">
        <v>258.75473057174685</v>
      </c>
      <c r="K10" s="16">
        <v>143.52765019273755</v>
      </c>
      <c r="L10" s="16">
        <v>152.28765000367176</v>
      </c>
      <c r="M10" s="17">
        <v>37.356300501823434</v>
      </c>
      <c r="N10" s="16">
        <f t="shared" si="1"/>
        <v>1135.984211405992</v>
      </c>
      <c r="O10" s="53">
        <v>3434.4241308369033</v>
      </c>
      <c r="P10" s="53">
        <v>5835.3230720090269</v>
      </c>
    </row>
    <row r="11" spans="1:16" x14ac:dyDescent="0.3">
      <c r="A11" s="1" t="s">
        <v>168</v>
      </c>
      <c r="B11" s="61" t="s">
        <v>53</v>
      </c>
      <c r="C11" s="15">
        <v>230.12691008710871</v>
      </c>
      <c r="D11" s="15">
        <v>211.28231998109823</v>
      </c>
      <c r="E11" s="16">
        <v>845.58004011321032</v>
      </c>
      <c r="F11" s="16">
        <v>118.79962997806075</v>
      </c>
      <c r="G11" s="17">
        <v>50.334400097608579</v>
      </c>
      <c r="H11" s="16">
        <f t="shared" si="0"/>
        <v>1225.9963901699778</v>
      </c>
      <c r="I11" s="15">
        <v>763.35168088316959</v>
      </c>
      <c r="J11" s="16">
        <v>241.33375077652943</v>
      </c>
      <c r="K11" s="16">
        <v>120.48198950695991</v>
      </c>
      <c r="L11" s="16">
        <v>165.37227984118471</v>
      </c>
      <c r="M11" s="17">
        <v>257.21383074414712</v>
      </c>
      <c r="N11" s="16">
        <f t="shared" si="1"/>
        <v>1547.7535317519907</v>
      </c>
      <c r="O11" s="53">
        <v>6608.2505599366914</v>
      </c>
      <c r="P11" s="53">
        <v>9612.1273919457672</v>
      </c>
    </row>
    <row r="12" spans="1:16" x14ac:dyDescent="0.3">
      <c r="A12" s="1" t="s">
        <v>54</v>
      </c>
      <c r="B12" s="61" t="s">
        <v>55</v>
      </c>
      <c r="C12" s="15">
        <v>177.99856027793885</v>
      </c>
      <c r="D12" s="15">
        <v>65.841520117044411</v>
      </c>
      <c r="E12" s="16">
        <v>3595.2614284526107</v>
      </c>
      <c r="F12" s="16">
        <v>713.12552985704031</v>
      </c>
      <c r="G12" s="17">
        <v>136.25775918245313</v>
      </c>
      <c r="H12" s="16">
        <f t="shared" si="0"/>
        <v>4510.4862376091487</v>
      </c>
      <c r="I12" s="15">
        <v>715.16298047995565</v>
      </c>
      <c r="J12" s="16">
        <v>497.86873009646001</v>
      </c>
      <c r="K12" s="16">
        <v>125.47015050339702</v>
      </c>
      <c r="L12" s="16">
        <v>262.68979990506176</v>
      </c>
      <c r="M12" s="17">
        <v>11.76982995414734</v>
      </c>
      <c r="N12" s="16">
        <f t="shared" si="1"/>
        <v>1612.9614909390218</v>
      </c>
      <c r="O12" s="53">
        <v>2900.6196478019338</v>
      </c>
      <c r="P12" s="53">
        <v>9202.0659366280433</v>
      </c>
    </row>
    <row r="13" spans="1:16" x14ac:dyDescent="0.3">
      <c r="A13" s="1" t="s">
        <v>54</v>
      </c>
      <c r="B13" s="61" t="s">
        <v>56</v>
      </c>
      <c r="C13" s="15">
        <v>116.27874005842219</v>
      </c>
      <c r="D13" s="15">
        <v>46.759249944567657</v>
      </c>
      <c r="E13" s="16">
        <v>2232.7400791455771</v>
      </c>
      <c r="F13" s="16">
        <v>573.07553041601182</v>
      </c>
      <c r="G13" s="17">
        <v>98.022909825205844</v>
      </c>
      <c r="H13" s="16">
        <f t="shared" si="0"/>
        <v>2950.5977693313625</v>
      </c>
      <c r="I13" s="15">
        <v>544.84284954738655</v>
      </c>
      <c r="J13" s="16">
        <v>283.25749980163584</v>
      </c>
      <c r="K13" s="16">
        <v>59.238919765949234</v>
      </c>
      <c r="L13" s="16">
        <v>133.74474037981031</v>
      </c>
      <c r="M13" s="17">
        <v>14.201950008392339</v>
      </c>
      <c r="N13" s="16">
        <f t="shared" si="1"/>
        <v>1035.2859595031744</v>
      </c>
      <c r="O13" s="53">
        <v>2926.3614282798126</v>
      </c>
      <c r="P13" s="53">
        <v>7028.5238971727713</v>
      </c>
    </row>
    <row r="14" spans="1:16" x14ac:dyDescent="0.3">
      <c r="A14" s="1" t="s">
        <v>54</v>
      </c>
      <c r="B14" s="61" t="s">
        <v>57</v>
      </c>
      <c r="C14" s="15">
        <v>7.6418100194930956</v>
      </c>
      <c r="D14" s="15">
        <v>31.488579982280754</v>
      </c>
      <c r="E14" s="16">
        <v>1038.7654904669525</v>
      </c>
      <c r="F14" s="16">
        <v>155.15766942358022</v>
      </c>
      <c r="G14" s="17">
        <v>86.830040095806169</v>
      </c>
      <c r="H14" s="16">
        <f t="shared" si="0"/>
        <v>1312.2417799686198</v>
      </c>
      <c r="I14" s="15">
        <v>979.87889091277111</v>
      </c>
      <c r="J14" s="16">
        <v>288.80190026378631</v>
      </c>
      <c r="K14" s="16">
        <v>171.80960967683785</v>
      </c>
      <c r="L14" s="16">
        <v>111.89225970888134</v>
      </c>
      <c r="M14" s="17">
        <v>44.254740275859824</v>
      </c>
      <c r="N14" s="16">
        <f t="shared" si="1"/>
        <v>1596.6374008381365</v>
      </c>
      <c r="O14" s="53">
        <v>4801.4327964395598</v>
      </c>
      <c r="P14" s="53">
        <v>7717.9537872658084</v>
      </c>
    </row>
    <row r="15" spans="1:16" x14ac:dyDescent="0.3">
      <c r="A15" s="1" t="s">
        <v>54</v>
      </c>
      <c r="B15" s="61" t="s">
        <v>58</v>
      </c>
      <c r="C15" s="15">
        <v>699.42559846925724</v>
      </c>
      <c r="D15" s="15">
        <v>278.52282985758774</v>
      </c>
      <c r="E15" s="16">
        <v>6867.3028689061448</v>
      </c>
      <c r="F15" s="16">
        <v>1120.8817595733406</v>
      </c>
      <c r="G15" s="17">
        <v>214.29807034373275</v>
      </c>
      <c r="H15" s="16">
        <f t="shared" si="0"/>
        <v>8481.0055286808056</v>
      </c>
      <c r="I15" s="15">
        <v>894.9884592254183</v>
      </c>
      <c r="J15" s="16">
        <v>748.69869073510142</v>
      </c>
      <c r="K15" s="16">
        <v>102.68912002611162</v>
      </c>
      <c r="L15" s="16">
        <v>363.38483973622328</v>
      </c>
      <c r="M15" s="17">
        <v>66.579399755954739</v>
      </c>
      <c r="N15" s="16">
        <f t="shared" si="1"/>
        <v>2176.3405094788095</v>
      </c>
      <c r="O15" s="53">
        <v>5115.295050409728</v>
      </c>
      <c r="P15" s="53">
        <v>16472.066687038601</v>
      </c>
    </row>
    <row r="16" spans="1:16" x14ac:dyDescent="0.3">
      <c r="A16" s="1" t="s">
        <v>54</v>
      </c>
      <c r="B16" s="61" t="s">
        <v>59</v>
      </c>
      <c r="C16" s="15">
        <v>225.41941994571715</v>
      </c>
      <c r="D16" s="15">
        <v>47.385020133733747</v>
      </c>
      <c r="E16" s="16">
        <v>3941.291358529591</v>
      </c>
      <c r="F16" s="16">
        <v>735.16534041905322</v>
      </c>
      <c r="G16" s="17">
        <v>73.950339823961244</v>
      </c>
      <c r="H16" s="16">
        <f t="shared" si="0"/>
        <v>4797.7920589063388</v>
      </c>
      <c r="I16" s="15">
        <v>1782.1670104899399</v>
      </c>
      <c r="J16" s="16">
        <v>895.77386920118329</v>
      </c>
      <c r="K16" s="16">
        <v>95.988879870414763</v>
      </c>
      <c r="L16" s="16">
        <v>239.20518989956381</v>
      </c>
      <c r="M16" s="17">
        <v>45.134269903659799</v>
      </c>
      <c r="N16" s="16">
        <f t="shared" si="1"/>
        <v>3058.2692193647613</v>
      </c>
      <c r="O16" s="53">
        <v>5694.2661924681388</v>
      </c>
      <c r="P16" s="53">
        <v>13775.746890684957</v>
      </c>
    </row>
    <row r="17" spans="1:16" x14ac:dyDescent="0.3">
      <c r="A17" s="1" t="s">
        <v>54</v>
      </c>
      <c r="B17" s="61" t="s">
        <v>60</v>
      </c>
      <c r="C17" s="15">
        <v>481.35055030250521</v>
      </c>
      <c r="D17" s="15">
        <v>191.0988700373172</v>
      </c>
      <c r="E17" s="16">
        <v>5265.0327510215175</v>
      </c>
      <c r="F17" s="16">
        <v>1072.1656912962212</v>
      </c>
      <c r="G17" s="17">
        <v>118.86957931041727</v>
      </c>
      <c r="H17" s="16">
        <f t="shared" si="0"/>
        <v>6647.1668916654735</v>
      </c>
      <c r="I17" s="15">
        <v>3410.6129067785764</v>
      </c>
      <c r="J17" s="16">
        <v>1377.906143348692</v>
      </c>
      <c r="K17" s="16">
        <v>196.68150943231598</v>
      </c>
      <c r="L17" s="16">
        <v>642.01536080253095</v>
      </c>
      <c r="M17" s="17">
        <v>166.07298003292087</v>
      </c>
      <c r="N17" s="16">
        <f t="shared" si="1"/>
        <v>5793.2889003950359</v>
      </c>
      <c r="O17" s="53">
        <v>10150.645574577258</v>
      </c>
      <c r="P17" s="53">
        <v>23072.45191694027</v>
      </c>
    </row>
    <row r="18" spans="1:16" x14ac:dyDescent="0.3">
      <c r="A18" s="1" t="s">
        <v>54</v>
      </c>
      <c r="B18" s="61" t="s">
        <v>61</v>
      </c>
      <c r="C18" s="15">
        <v>186.30742087554935</v>
      </c>
      <c r="D18" s="15">
        <v>107.97661988544468</v>
      </c>
      <c r="E18" s="16">
        <v>2936.4396508817381</v>
      </c>
      <c r="F18" s="16">
        <v>800.15900021010646</v>
      </c>
      <c r="G18" s="17">
        <v>72.795870142817492</v>
      </c>
      <c r="H18" s="16">
        <f t="shared" si="0"/>
        <v>3917.3711411201066</v>
      </c>
      <c r="I18" s="15">
        <v>1530.1915294849864</v>
      </c>
      <c r="J18" s="16">
        <v>1232.9130984392173</v>
      </c>
      <c r="K18" s="16">
        <v>163.24922010707863</v>
      </c>
      <c r="L18" s="16">
        <v>1052.7969095733172</v>
      </c>
      <c r="M18" s="17">
        <v>95.556830304622622</v>
      </c>
      <c r="N18" s="16">
        <f t="shared" si="1"/>
        <v>4074.7075879092222</v>
      </c>
      <c r="O18" s="53">
        <v>10009.956791731138</v>
      </c>
      <c r="P18" s="53">
        <v>18188.342941636016</v>
      </c>
    </row>
    <row r="19" spans="1:16" x14ac:dyDescent="0.3">
      <c r="A19" s="1" t="s">
        <v>54</v>
      </c>
      <c r="B19" s="61" t="s">
        <v>62</v>
      </c>
      <c r="C19" s="15">
        <v>66.85962020969383</v>
      </c>
      <c r="D19" s="15">
        <v>54.524509989738476</v>
      </c>
      <c r="E19" s="16">
        <v>1425.0168596276642</v>
      </c>
      <c r="F19" s="16">
        <v>348.98519955766216</v>
      </c>
      <c r="G19" s="17">
        <v>12.937949884891513</v>
      </c>
      <c r="H19" s="16">
        <f t="shared" si="0"/>
        <v>1841.4645190599565</v>
      </c>
      <c r="I19" s="15">
        <v>1221.5424704406253</v>
      </c>
      <c r="J19" s="16">
        <v>692.93344308805479</v>
      </c>
      <c r="K19" s="16">
        <v>46.308200375080098</v>
      </c>
      <c r="L19" s="16">
        <v>146.65144050645821</v>
      </c>
      <c r="M19" s="17">
        <v>82.346099857330302</v>
      </c>
      <c r="N19" s="16">
        <f t="shared" si="1"/>
        <v>2189.7816542675487</v>
      </c>
      <c r="O19" s="53">
        <v>2058.9901300138249</v>
      </c>
      <c r="P19" s="53">
        <v>6157.0959235510236</v>
      </c>
    </row>
    <row r="20" spans="1:16" x14ac:dyDescent="0.3">
      <c r="A20" s="1" t="s">
        <v>54</v>
      </c>
      <c r="B20" s="61" t="s">
        <v>63</v>
      </c>
      <c r="C20" s="15">
        <v>145.61884010028845</v>
      </c>
      <c r="D20" s="15">
        <v>87.26776045799258</v>
      </c>
      <c r="E20" s="16">
        <v>2053.994799823522</v>
      </c>
      <c r="F20" s="16">
        <v>557.65767955052831</v>
      </c>
      <c r="G20" s="17">
        <v>33.359579988956447</v>
      </c>
      <c r="H20" s="16">
        <f t="shared" si="0"/>
        <v>2732.2798198209994</v>
      </c>
      <c r="I20" s="15">
        <v>2196.5873798141479</v>
      </c>
      <c r="J20" s="16">
        <v>890.95320971417459</v>
      </c>
      <c r="K20" s="16">
        <v>55.329289928674768</v>
      </c>
      <c r="L20" s="16">
        <v>194.38251009273537</v>
      </c>
      <c r="M20" s="17">
        <v>84.281270136356412</v>
      </c>
      <c r="N20" s="16">
        <f t="shared" si="1"/>
        <v>3421.5336596860889</v>
      </c>
      <c r="O20" s="53">
        <v>1946.303839434474</v>
      </c>
      <c r="P20" s="53">
        <v>8245.7361590418514</v>
      </c>
    </row>
    <row r="21" spans="1:16" x14ac:dyDescent="0.3">
      <c r="A21" s="1" t="s">
        <v>54</v>
      </c>
      <c r="B21" s="61" t="s">
        <v>64</v>
      </c>
      <c r="C21" s="15">
        <v>18.705009899139405</v>
      </c>
      <c r="D21" s="15">
        <v>34.746749859809917</v>
      </c>
      <c r="E21" s="16">
        <v>1167.2265896344181</v>
      </c>
      <c r="F21" s="16">
        <v>269.09220868802095</v>
      </c>
      <c r="G21" s="17">
        <v>59.205089928627039</v>
      </c>
      <c r="H21" s="16">
        <f t="shared" si="0"/>
        <v>1530.270638110876</v>
      </c>
      <c r="I21" s="15">
        <v>387.37141011095071</v>
      </c>
      <c r="J21" s="16">
        <v>218.57438964533804</v>
      </c>
      <c r="K21" s="16">
        <v>115.51798972511297</v>
      </c>
      <c r="L21" s="16">
        <v>224.84911966443053</v>
      </c>
      <c r="M21" s="17">
        <v>13.50417999362946</v>
      </c>
      <c r="N21" s="16">
        <f t="shared" si="1"/>
        <v>959.81708913946181</v>
      </c>
      <c r="O21" s="53">
        <v>2100.7050287818438</v>
      </c>
      <c r="P21" s="53">
        <v>4609.4977659313208</v>
      </c>
    </row>
    <row r="22" spans="1:16" x14ac:dyDescent="0.3">
      <c r="A22" s="1" t="s">
        <v>54</v>
      </c>
      <c r="B22" s="61" t="s">
        <v>65</v>
      </c>
      <c r="C22" s="15">
        <v>134.21123886966703</v>
      </c>
      <c r="D22" s="15">
        <v>5.9134099755287188</v>
      </c>
      <c r="E22" s="16">
        <v>808.52534966564099</v>
      </c>
      <c r="F22" s="16">
        <v>203.840099612713</v>
      </c>
      <c r="G22" s="17">
        <v>20.730480263233197</v>
      </c>
      <c r="H22" s="16">
        <f t="shared" si="0"/>
        <v>1039.0093395171159</v>
      </c>
      <c r="I22" s="15">
        <v>422.87902979397745</v>
      </c>
      <c r="J22" s="16">
        <v>374.5344496030807</v>
      </c>
      <c r="K22" s="16">
        <v>64.78620990848539</v>
      </c>
      <c r="L22" s="16">
        <v>178.17112920188907</v>
      </c>
      <c r="M22" s="17">
        <v>17.816300064086917</v>
      </c>
      <c r="N22" s="16">
        <f t="shared" si="1"/>
        <v>1058.1871185715195</v>
      </c>
      <c r="O22" s="53">
        <v>1265.5792510741944</v>
      </c>
      <c r="P22" s="53">
        <v>3496.9869480324974</v>
      </c>
    </row>
    <row r="23" spans="1:16" x14ac:dyDescent="0.3">
      <c r="A23" s="1" t="s">
        <v>54</v>
      </c>
      <c r="B23" s="61" t="s">
        <v>66</v>
      </c>
      <c r="C23" s="15">
        <v>136.30936019420631</v>
      </c>
      <c r="D23" s="15">
        <v>71.930069989919659</v>
      </c>
      <c r="E23" s="16">
        <v>2436.7882604514944</v>
      </c>
      <c r="F23" s="16">
        <v>429.30977970312932</v>
      </c>
      <c r="G23" s="17">
        <v>57.742300576686873</v>
      </c>
      <c r="H23" s="16">
        <f t="shared" si="0"/>
        <v>2995.7704107212298</v>
      </c>
      <c r="I23" s="15">
        <v>290.19543022108081</v>
      </c>
      <c r="J23" s="16">
        <v>156.83072000718118</v>
      </c>
      <c r="K23" s="16">
        <v>43.337690061569255</v>
      </c>
      <c r="L23" s="16">
        <v>159.03027019143096</v>
      </c>
      <c r="M23" s="17">
        <v>23.818600272178646</v>
      </c>
      <c r="N23" s="16">
        <f t="shared" si="1"/>
        <v>673.21271075344089</v>
      </c>
      <c r="O23" s="53">
        <v>1148.2039797892589</v>
      </c>
      <c r="P23" s="53">
        <v>4953.4964614581368</v>
      </c>
    </row>
    <row r="24" spans="1:16" x14ac:dyDescent="0.3">
      <c r="A24" s="1" t="s">
        <v>169</v>
      </c>
      <c r="B24" s="61" t="s">
        <v>170</v>
      </c>
      <c r="C24" s="15">
        <v>280.28308990049385</v>
      </c>
      <c r="D24" s="15">
        <v>29.014619995951659</v>
      </c>
      <c r="E24" s="16">
        <v>2024.1495986512919</v>
      </c>
      <c r="F24" s="16">
        <v>477.81781039565806</v>
      </c>
      <c r="G24" s="17">
        <v>206.65698992252354</v>
      </c>
      <c r="H24" s="16">
        <f t="shared" si="0"/>
        <v>2737.6390189654253</v>
      </c>
      <c r="I24" s="15">
        <v>2991.7815496465573</v>
      </c>
      <c r="J24" s="16">
        <v>1039.5111099869016</v>
      </c>
      <c r="K24" s="16">
        <v>659.86195758724182</v>
      </c>
      <c r="L24" s="16">
        <v>1568.5501596409079</v>
      </c>
      <c r="M24" s="17">
        <v>25.023690059185046</v>
      </c>
      <c r="N24" s="16">
        <f t="shared" si="1"/>
        <v>6284.7284669207938</v>
      </c>
      <c r="O24" s="53">
        <v>20865.025896954132</v>
      </c>
      <c r="P24" s="53">
        <v>30167.676472740844</v>
      </c>
    </row>
    <row r="25" spans="1:16" x14ac:dyDescent="0.3">
      <c r="A25" s="1" t="s">
        <v>169</v>
      </c>
      <c r="B25" s="61" t="s">
        <v>67</v>
      </c>
      <c r="C25" s="15">
        <v>178.87200111913691</v>
      </c>
      <c r="D25" s="15">
        <v>46.851449902057674</v>
      </c>
      <c r="E25" s="16">
        <v>2611.2230693618635</v>
      </c>
      <c r="F25" s="16">
        <v>664.12232989239703</v>
      </c>
      <c r="G25" s="17">
        <v>291.84737918257701</v>
      </c>
      <c r="H25" s="16">
        <f t="shared" si="0"/>
        <v>3614.0442283388948</v>
      </c>
      <c r="I25" s="15">
        <v>2554.9699693516777</v>
      </c>
      <c r="J25" s="16">
        <v>1168.9282368532424</v>
      </c>
      <c r="K25" s="16">
        <v>659.31256959104576</v>
      </c>
      <c r="L25" s="16">
        <v>465.08970960094041</v>
      </c>
      <c r="M25" s="17">
        <v>45.188740183591833</v>
      </c>
      <c r="N25" s="16">
        <f t="shared" si="1"/>
        <v>4893.489225580498</v>
      </c>
      <c r="O25" s="53">
        <v>17435.392513687286</v>
      </c>
      <c r="P25" s="53">
        <v>26121.797968725816</v>
      </c>
    </row>
    <row r="26" spans="1:16" x14ac:dyDescent="0.3">
      <c r="A26" s="1" t="s">
        <v>68</v>
      </c>
      <c r="B26" s="61" t="s">
        <v>69</v>
      </c>
      <c r="C26" s="15">
        <v>401.10048862361884</v>
      </c>
      <c r="D26" s="15">
        <v>269.60705064088114</v>
      </c>
      <c r="E26" s="16">
        <v>3563.488780001705</v>
      </c>
      <c r="F26" s="16">
        <v>1119.6612087608585</v>
      </c>
      <c r="G26" s="17">
        <v>107.79636030447485</v>
      </c>
      <c r="H26" s="16">
        <f t="shared" si="0"/>
        <v>5060.5533997079192</v>
      </c>
      <c r="I26" s="15">
        <v>2127.044288204434</v>
      </c>
      <c r="J26" s="16">
        <v>1351.1248001940257</v>
      </c>
      <c r="K26" s="16">
        <v>139.88529034924511</v>
      </c>
      <c r="L26" s="16">
        <v>387.65032021844382</v>
      </c>
      <c r="M26" s="17">
        <v>273.67466900110242</v>
      </c>
      <c r="N26" s="16">
        <f t="shared" si="1"/>
        <v>4279.3793679672517</v>
      </c>
      <c r="O26" s="53">
        <v>4516.4915904506079</v>
      </c>
      <c r="P26" s="53">
        <v>14257.524846749395</v>
      </c>
    </row>
    <row r="27" spans="1:16" x14ac:dyDescent="0.3">
      <c r="A27" s="1" t="s">
        <v>68</v>
      </c>
      <c r="B27" s="61" t="s">
        <v>70</v>
      </c>
      <c r="C27" s="15">
        <v>284.23488967418672</v>
      </c>
      <c r="D27" s="15">
        <v>172.11864983832845</v>
      </c>
      <c r="E27" s="16">
        <v>3576.8520697332624</v>
      </c>
      <c r="F27" s="16">
        <v>1223.5066402061568</v>
      </c>
      <c r="G27" s="17">
        <v>98.497189997434646</v>
      </c>
      <c r="H27" s="16">
        <f t="shared" si="0"/>
        <v>5070.9745497751819</v>
      </c>
      <c r="I27" s="15">
        <v>2419.8149997929345</v>
      </c>
      <c r="J27" s="16">
        <v>1303.2828923017989</v>
      </c>
      <c r="K27" s="16">
        <v>88.326090399265212</v>
      </c>
      <c r="L27" s="16">
        <v>331.2412296675443</v>
      </c>
      <c r="M27" s="17">
        <v>86.23871009469039</v>
      </c>
      <c r="N27" s="16">
        <f t="shared" si="1"/>
        <v>4228.9039222562333</v>
      </c>
      <c r="O27" s="53">
        <v>6025.4581921416702</v>
      </c>
      <c r="P27" s="53">
        <v>15609.571553847272</v>
      </c>
    </row>
    <row r="28" spans="1:16" x14ac:dyDescent="0.3">
      <c r="A28" s="1" t="s">
        <v>68</v>
      </c>
      <c r="B28" s="61" t="s">
        <v>71</v>
      </c>
      <c r="C28" s="15">
        <v>34.844410037040682</v>
      </c>
      <c r="D28" s="15">
        <v>94.156069879054968</v>
      </c>
      <c r="E28" s="16">
        <v>1247.8200106145148</v>
      </c>
      <c r="F28" s="16">
        <v>464.1763209078311</v>
      </c>
      <c r="G28" s="17">
        <v>118.25447992467883</v>
      </c>
      <c r="H28" s="16">
        <f t="shared" si="0"/>
        <v>1924.4068813260797</v>
      </c>
      <c r="I28" s="15">
        <v>1127.0155403230185</v>
      </c>
      <c r="J28" s="16">
        <v>573.45496840405474</v>
      </c>
      <c r="K28" s="16">
        <v>112.97119960904121</v>
      </c>
      <c r="L28" s="16">
        <v>180.89739001345637</v>
      </c>
      <c r="M28" s="17">
        <v>173.17943014931683</v>
      </c>
      <c r="N28" s="16">
        <f t="shared" si="1"/>
        <v>2167.5185284988875</v>
      </c>
      <c r="O28" s="53">
        <v>5544.5945878487864</v>
      </c>
      <c r="P28" s="53">
        <v>9671.3644077107947</v>
      </c>
    </row>
    <row r="29" spans="1:16" x14ac:dyDescent="0.3">
      <c r="A29" s="1" t="s">
        <v>68</v>
      </c>
      <c r="B29" s="61" t="s">
        <v>72</v>
      </c>
      <c r="C29" s="15">
        <v>274.61634031605718</v>
      </c>
      <c r="D29" s="15">
        <v>199.51887994909302</v>
      </c>
      <c r="E29" s="16">
        <v>3613.4100182807988</v>
      </c>
      <c r="F29" s="16">
        <v>1096.6774495539657</v>
      </c>
      <c r="G29" s="17">
        <v>106.55361993956564</v>
      </c>
      <c r="H29" s="16">
        <f t="shared" si="0"/>
        <v>5016.1599677234235</v>
      </c>
      <c r="I29" s="15">
        <v>2361.7863110527996</v>
      </c>
      <c r="J29" s="16">
        <v>1011.5853205215935</v>
      </c>
      <c r="K29" s="16">
        <v>47.507909862518304</v>
      </c>
      <c r="L29" s="16">
        <v>360.77059954833982</v>
      </c>
      <c r="M29" s="17">
        <v>189.49898003482843</v>
      </c>
      <c r="N29" s="16">
        <f t="shared" si="1"/>
        <v>3971.1491210200797</v>
      </c>
      <c r="O29" s="53">
        <v>3424.7018825799828</v>
      </c>
      <c r="P29" s="53">
        <v>12686.627311639542</v>
      </c>
    </row>
    <row r="30" spans="1:16" x14ac:dyDescent="0.3">
      <c r="A30" s="1" t="s">
        <v>68</v>
      </c>
      <c r="B30" s="61" t="s">
        <v>73</v>
      </c>
      <c r="C30" s="15">
        <v>267.56077030801771</v>
      </c>
      <c r="D30" s="15">
        <v>162.86484976625451</v>
      </c>
      <c r="E30" s="16">
        <v>3006.6401293658619</v>
      </c>
      <c r="F30" s="16">
        <v>756.51810978186177</v>
      </c>
      <c r="G30" s="17">
        <v>67.82229030323029</v>
      </c>
      <c r="H30" s="16">
        <f t="shared" si="0"/>
        <v>3993.8453792172081</v>
      </c>
      <c r="I30" s="15">
        <v>1470.0852317445269</v>
      </c>
      <c r="J30" s="16">
        <v>628.83665983438482</v>
      </c>
      <c r="K30" s="16">
        <v>124.80361022901546</v>
      </c>
      <c r="L30" s="16">
        <v>328.67115030205264</v>
      </c>
      <c r="M30" s="17">
        <v>152.8655997511149</v>
      </c>
      <c r="N30" s="16">
        <f t="shared" si="1"/>
        <v>2705.2622518610942</v>
      </c>
      <c r="O30" s="53">
        <v>2865.2298627690084</v>
      </c>
      <c r="P30" s="53">
        <v>9831.8982641553284</v>
      </c>
    </row>
    <row r="31" spans="1:16" x14ac:dyDescent="0.3">
      <c r="A31" s="1" t="s">
        <v>68</v>
      </c>
      <c r="B31" s="61" t="s">
        <v>74</v>
      </c>
      <c r="C31" s="15">
        <v>286.04209988307957</v>
      </c>
      <c r="D31" s="15">
        <v>247.44936981248853</v>
      </c>
      <c r="E31" s="16">
        <v>3830.8402303624976</v>
      </c>
      <c r="F31" s="16">
        <v>1185.2170709372156</v>
      </c>
      <c r="G31" s="17">
        <v>53.949209914982319</v>
      </c>
      <c r="H31" s="16">
        <f t="shared" si="0"/>
        <v>5317.4558810271838</v>
      </c>
      <c r="I31" s="15">
        <v>1839.4786174715762</v>
      </c>
      <c r="J31" s="16">
        <v>883.17817990231481</v>
      </c>
      <c r="K31" s="16">
        <v>65.893439877033231</v>
      </c>
      <c r="L31" s="16">
        <v>445.92103004372086</v>
      </c>
      <c r="M31" s="17">
        <v>137.72016018605225</v>
      </c>
      <c r="N31" s="16">
        <f t="shared" si="1"/>
        <v>3372.1914274806977</v>
      </c>
      <c r="O31" s="53">
        <v>2897.5160415592009</v>
      </c>
      <c r="P31" s="53">
        <v>11873.205449950161</v>
      </c>
    </row>
    <row r="32" spans="1:16" x14ac:dyDescent="0.3">
      <c r="A32" s="1" t="s">
        <v>68</v>
      </c>
      <c r="B32" s="61" t="s">
        <v>75</v>
      </c>
      <c r="C32" s="15">
        <v>86.336860532760667</v>
      </c>
      <c r="D32" s="15">
        <v>75.874709962367973</v>
      </c>
      <c r="E32" s="16">
        <v>1315.8636711181405</v>
      </c>
      <c r="F32" s="16">
        <v>539.41294065856937</v>
      </c>
      <c r="G32" s="17">
        <v>51.135610018730155</v>
      </c>
      <c r="H32" s="16">
        <f t="shared" si="0"/>
        <v>1982.2869317578079</v>
      </c>
      <c r="I32" s="15">
        <v>1141.8948622534272</v>
      </c>
      <c r="J32" s="16">
        <v>560.19530981612218</v>
      </c>
      <c r="K32" s="16">
        <v>78.151000176191332</v>
      </c>
      <c r="L32" s="16">
        <v>189.35094003748895</v>
      </c>
      <c r="M32" s="17">
        <v>115.85388960456845</v>
      </c>
      <c r="N32" s="16">
        <f t="shared" si="1"/>
        <v>2085.446001887798</v>
      </c>
      <c r="O32" s="53">
        <v>1229.7380713444347</v>
      </c>
      <c r="P32" s="53">
        <v>5383.807865522801</v>
      </c>
    </row>
    <row r="33" spans="1:16" x14ac:dyDescent="0.3">
      <c r="A33" s="1" t="s">
        <v>76</v>
      </c>
      <c r="B33" s="61" t="s">
        <v>77</v>
      </c>
      <c r="C33" s="15">
        <v>366.87934861612325</v>
      </c>
      <c r="D33" s="15">
        <v>282.85495064651951</v>
      </c>
      <c r="E33" s="16">
        <v>3369.9358511469118</v>
      </c>
      <c r="F33" s="16">
        <v>993.77221060121065</v>
      </c>
      <c r="G33" s="17">
        <v>176.63045000481611</v>
      </c>
      <c r="H33" s="16">
        <f t="shared" si="0"/>
        <v>4823.1934623994584</v>
      </c>
      <c r="I33" s="15">
        <v>1850.4295688033101</v>
      </c>
      <c r="J33" s="16">
        <v>1148.2896592328539</v>
      </c>
      <c r="K33" s="16">
        <v>244.42334002804742</v>
      </c>
      <c r="L33" s="16">
        <v>463.28113018721297</v>
      </c>
      <c r="M33" s="17">
        <v>348.82137968945489</v>
      </c>
      <c r="N33" s="16">
        <f t="shared" si="1"/>
        <v>4055.2450779408791</v>
      </c>
      <c r="O33" s="53">
        <v>11332.053025996973</v>
      </c>
      <c r="P33" s="53">
        <v>20577.370914953433</v>
      </c>
    </row>
    <row r="34" spans="1:16" x14ac:dyDescent="0.3">
      <c r="A34" s="1" t="s">
        <v>76</v>
      </c>
      <c r="B34" s="61" t="s">
        <v>78</v>
      </c>
      <c r="C34" s="15">
        <v>85.472349547863033</v>
      </c>
      <c r="D34" s="15">
        <v>67.971169968605039</v>
      </c>
      <c r="E34" s="16">
        <v>661.98545932245247</v>
      </c>
      <c r="F34" s="16">
        <v>85.639039736747705</v>
      </c>
      <c r="G34" s="17">
        <v>22.038139934539796</v>
      </c>
      <c r="H34" s="16">
        <f t="shared" si="0"/>
        <v>837.63380896234503</v>
      </c>
      <c r="I34" s="15">
        <v>331.65389039468761</v>
      </c>
      <c r="J34" s="16">
        <v>98.959380023717884</v>
      </c>
      <c r="K34" s="16">
        <v>28.183979992866533</v>
      </c>
      <c r="L34" s="16">
        <v>107.23617992043495</v>
      </c>
      <c r="M34" s="17">
        <v>57.786590106964105</v>
      </c>
      <c r="N34" s="16">
        <f t="shared" si="1"/>
        <v>623.82002043867112</v>
      </c>
      <c r="O34" s="53">
        <v>1144.3647497064633</v>
      </c>
      <c r="P34" s="53">
        <v>2691.2909286553422</v>
      </c>
    </row>
    <row r="35" spans="1:16" x14ac:dyDescent="0.3">
      <c r="A35" s="1" t="s">
        <v>76</v>
      </c>
      <c r="B35" s="61" t="s">
        <v>79</v>
      </c>
      <c r="C35" s="15">
        <v>87.671860244750931</v>
      </c>
      <c r="D35" s="15">
        <v>42.072239887714396</v>
      </c>
      <c r="E35" s="16">
        <v>728.07546022421161</v>
      </c>
      <c r="F35" s="16">
        <v>100.63283011126519</v>
      </c>
      <c r="G35" s="17">
        <v>62.414820007562682</v>
      </c>
      <c r="H35" s="16">
        <f t="shared" si="0"/>
        <v>933.19535023075389</v>
      </c>
      <c r="I35" s="15">
        <v>124.58856955134877</v>
      </c>
      <c r="J35" s="16">
        <v>120.31129987192156</v>
      </c>
      <c r="K35" s="16">
        <v>40.527059884667402</v>
      </c>
      <c r="L35" s="16">
        <v>70.977960005521851</v>
      </c>
      <c r="M35" s="17">
        <v>17.708310046672835</v>
      </c>
      <c r="N35" s="16">
        <f t="shared" si="1"/>
        <v>374.1131993601324</v>
      </c>
      <c r="O35" s="53">
        <v>1202.2358802965282</v>
      </c>
      <c r="P35" s="53">
        <v>2597.2162901321653</v>
      </c>
    </row>
    <row r="36" spans="1:16" x14ac:dyDescent="0.3">
      <c r="A36" s="1" t="s">
        <v>76</v>
      </c>
      <c r="B36" s="61" t="s">
        <v>80</v>
      </c>
      <c r="C36" s="15">
        <v>90.504620238065726</v>
      </c>
      <c r="D36" s="15">
        <v>103.49489006030561</v>
      </c>
      <c r="E36" s="16">
        <v>1799.4745690547209</v>
      </c>
      <c r="F36" s="16">
        <v>413.24625070869939</v>
      </c>
      <c r="G36" s="17">
        <v>45.421009864807132</v>
      </c>
      <c r="H36" s="16">
        <f t="shared" si="0"/>
        <v>2361.636719688533</v>
      </c>
      <c r="I36" s="15">
        <v>1139.5216596739281</v>
      </c>
      <c r="J36" s="16">
        <v>495.39500057399289</v>
      </c>
      <c r="K36" s="16">
        <v>25.562010097503659</v>
      </c>
      <c r="L36" s="16">
        <v>178.18983094310758</v>
      </c>
      <c r="M36" s="17">
        <v>177.05582996582984</v>
      </c>
      <c r="N36" s="16">
        <f t="shared" si="1"/>
        <v>2015.7243312543619</v>
      </c>
      <c r="O36" s="53">
        <v>4102.9411700859655</v>
      </c>
      <c r="P36" s="53">
        <v>8570.8068412669272</v>
      </c>
    </row>
    <row r="37" spans="1:16" x14ac:dyDescent="0.3">
      <c r="A37" s="1" t="s">
        <v>81</v>
      </c>
      <c r="B37" s="61" t="s">
        <v>82</v>
      </c>
      <c r="C37" s="15">
        <v>159.1404999618531</v>
      </c>
      <c r="D37" s="15">
        <v>44.284069869995115</v>
      </c>
      <c r="E37" s="16">
        <v>710.74619015216842</v>
      </c>
      <c r="F37" s="16">
        <v>471.65210948848716</v>
      </c>
      <c r="G37" s="17">
        <v>81.200560031652458</v>
      </c>
      <c r="H37" s="16">
        <f t="shared" si="0"/>
        <v>1307.8829295423031</v>
      </c>
      <c r="I37" s="15">
        <v>511.12648921251275</v>
      </c>
      <c r="J37" s="16">
        <v>620.30531976771385</v>
      </c>
      <c r="K37" s="16">
        <v>71.639190277338045</v>
      </c>
      <c r="L37" s="16">
        <v>170.98249957060824</v>
      </c>
      <c r="M37" s="17">
        <v>19.531899858474734</v>
      </c>
      <c r="N37" s="16">
        <f t="shared" si="1"/>
        <v>1393.5853986866477</v>
      </c>
      <c r="O37" s="53">
        <v>2548.8075179831098</v>
      </c>
      <c r="P37" s="53">
        <v>5409.4163461739136</v>
      </c>
    </row>
    <row r="38" spans="1:16" x14ac:dyDescent="0.3">
      <c r="A38" s="1" t="s">
        <v>81</v>
      </c>
      <c r="B38" s="61" t="s">
        <v>83</v>
      </c>
      <c r="C38" s="15">
        <v>249.60583962059019</v>
      </c>
      <c r="D38" s="15">
        <v>42.247119446754454</v>
      </c>
      <c r="E38" s="16">
        <v>1169.5701995120789</v>
      </c>
      <c r="F38" s="16">
        <v>574.51469878900036</v>
      </c>
      <c r="G38" s="17">
        <v>92.068799944162421</v>
      </c>
      <c r="H38" s="16">
        <f t="shared" si="0"/>
        <v>1878.4008176919961</v>
      </c>
      <c r="I38" s="15">
        <v>709.62287005451276</v>
      </c>
      <c r="J38" s="16">
        <v>640.93397885835191</v>
      </c>
      <c r="K38" s="16">
        <v>62.883399891376506</v>
      </c>
      <c r="L38" s="16">
        <v>174.96070995950703</v>
      </c>
      <c r="M38" s="17">
        <v>22.033920372009291</v>
      </c>
      <c r="N38" s="16">
        <f t="shared" si="1"/>
        <v>1610.4348791357575</v>
      </c>
      <c r="O38" s="53">
        <v>3927.5761981265714</v>
      </c>
      <c r="P38" s="53">
        <v>7666.0177345749144</v>
      </c>
    </row>
    <row r="39" spans="1:16" x14ac:dyDescent="0.3">
      <c r="A39" s="1" t="s">
        <v>81</v>
      </c>
      <c r="B39" s="61" t="s">
        <v>84</v>
      </c>
      <c r="C39" s="15">
        <v>355.64982016921039</v>
      </c>
      <c r="D39" s="15">
        <v>78.562959964990696</v>
      </c>
      <c r="E39" s="16">
        <v>1972.8124596453913</v>
      </c>
      <c r="F39" s="16">
        <v>894.03351054108134</v>
      </c>
      <c r="G39" s="17">
        <v>190.99916069531446</v>
      </c>
      <c r="H39" s="16">
        <f t="shared" si="0"/>
        <v>3136.4080908467777</v>
      </c>
      <c r="I39" s="15">
        <v>1011.5600311520097</v>
      </c>
      <c r="J39" s="16">
        <v>889.89644964575746</v>
      </c>
      <c r="K39" s="16">
        <v>60.933529824018464</v>
      </c>
      <c r="L39" s="16">
        <v>201.20500024366387</v>
      </c>
      <c r="M39" s="17">
        <v>28.02155937242507</v>
      </c>
      <c r="N39" s="16">
        <f t="shared" si="1"/>
        <v>2191.6165702378748</v>
      </c>
      <c r="O39" s="53">
        <v>4664.3544012783977</v>
      </c>
      <c r="P39" s="53">
        <v>10348.02888253226</v>
      </c>
    </row>
    <row r="40" spans="1:16" x14ac:dyDescent="0.3">
      <c r="A40" s="1" t="s">
        <v>81</v>
      </c>
      <c r="B40" s="61" t="s">
        <v>85</v>
      </c>
      <c r="C40" s="15">
        <v>160.24825010681133</v>
      </c>
      <c r="D40" s="15">
        <v>7.440639935493472</v>
      </c>
      <c r="E40" s="16">
        <v>782.64771012938013</v>
      </c>
      <c r="F40" s="16">
        <v>512.65412064909935</v>
      </c>
      <c r="G40" s="17">
        <v>31.041239496707913</v>
      </c>
      <c r="H40" s="16">
        <f t="shared" si="0"/>
        <v>1333.783710210681</v>
      </c>
      <c r="I40" s="15">
        <v>497.503159466505</v>
      </c>
      <c r="J40" s="16">
        <v>576.55850014746204</v>
      </c>
      <c r="K40" s="16">
        <v>6.229710144996643</v>
      </c>
      <c r="L40" s="16">
        <v>128.75176005101201</v>
      </c>
      <c r="M40" s="17">
        <v>19.876319913864123</v>
      </c>
      <c r="N40" s="16">
        <f t="shared" si="1"/>
        <v>1228.91944972384</v>
      </c>
      <c r="O40" s="53">
        <v>2674.3207798731619</v>
      </c>
      <c r="P40" s="53">
        <v>5397.2721899144944</v>
      </c>
    </row>
    <row r="41" spans="1:16" x14ac:dyDescent="0.3">
      <c r="A41" s="1" t="s">
        <v>86</v>
      </c>
      <c r="B41" s="61" t="s">
        <v>87</v>
      </c>
      <c r="C41" s="15">
        <v>240.20146974086779</v>
      </c>
      <c r="D41" s="15">
        <v>36.518170154571528</v>
      </c>
      <c r="E41" s="16">
        <v>1613.3208002246611</v>
      </c>
      <c r="F41" s="16">
        <v>657.7663392150406</v>
      </c>
      <c r="G41" s="17">
        <v>89.431271657466922</v>
      </c>
      <c r="H41" s="16">
        <f t="shared" si="0"/>
        <v>2397.0365812517402</v>
      </c>
      <c r="I41" s="15">
        <v>1455.4948098092077</v>
      </c>
      <c r="J41" s="16">
        <v>1090.3926282243729</v>
      </c>
      <c r="K41" s="16">
        <v>114.15974079358573</v>
      </c>
      <c r="L41" s="16">
        <v>238.99154954290387</v>
      </c>
      <c r="M41" s="17">
        <v>36.149569918870924</v>
      </c>
      <c r="N41" s="16">
        <f t="shared" si="1"/>
        <v>2935.188298288941</v>
      </c>
      <c r="O41" s="53">
        <v>4428.9706205127204</v>
      </c>
      <c r="P41" s="53">
        <v>10001.39696979427</v>
      </c>
    </row>
    <row r="42" spans="1:16" x14ac:dyDescent="0.3">
      <c r="A42" s="1" t="s">
        <v>86</v>
      </c>
      <c r="B42" s="61" t="s">
        <v>88</v>
      </c>
      <c r="C42" s="15">
        <v>279.77334014224988</v>
      </c>
      <c r="D42" s="15">
        <v>75.856830137252885</v>
      </c>
      <c r="E42" s="16">
        <v>2282.4329601325971</v>
      </c>
      <c r="F42" s="16">
        <v>737.88767857563516</v>
      </c>
      <c r="G42" s="17">
        <v>58.471689750671352</v>
      </c>
      <c r="H42" s="16">
        <f t="shared" si="0"/>
        <v>3154.6491585961567</v>
      </c>
      <c r="I42" s="15">
        <v>2483.515130565761</v>
      </c>
      <c r="J42" s="16">
        <v>1106.3005192892549</v>
      </c>
      <c r="K42" s="16">
        <v>119.08552975273128</v>
      </c>
      <c r="L42" s="16">
        <v>287.04104990434627</v>
      </c>
      <c r="M42" s="17">
        <v>65.045109973907486</v>
      </c>
      <c r="N42" s="16">
        <f t="shared" si="1"/>
        <v>4060.9873394860015</v>
      </c>
      <c r="O42" s="53">
        <v>8482.3374897648082</v>
      </c>
      <c r="P42" s="53">
        <v>15977.747327989217</v>
      </c>
    </row>
    <row r="43" spans="1:16" x14ac:dyDescent="0.3">
      <c r="A43" s="1" t="s">
        <v>86</v>
      </c>
      <c r="B43" s="61" t="s">
        <v>89</v>
      </c>
      <c r="C43" s="15">
        <v>137.6679499340058</v>
      </c>
      <c r="D43" s="15">
        <v>73.928539940714899</v>
      </c>
      <c r="E43" s="16">
        <v>2337.9008991655101</v>
      </c>
      <c r="F43" s="16">
        <v>685.25475959658593</v>
      </c>
      <c r="G43" s="17">
        <v>76.731740097045957</v>
      </c>
      <c r="H43" s="16">
        <f t="shared" si="0"/>
        <v>3173.8159387998567</v>
      </c>
      <c r="I43" s="15">
        <v>1734.0978690711279</v>
      </c>
      <c r="J43" s="16">
        <v>978.55504956293214</v>
      </c>
      <c r="K43" s="16">
        <v>86.704210266113265</v>
      </c>
      <c r="L43" s="16">
        <v>251.50044980609428</v>
      </c>
      <c r="M43" s="17">
        <v>42.774630071640047</v>
      </c>
      <c r="N43" s="16">
        <f t="shared" si="1"/>
        <v>3093.6322087779076</v>
      </c>
      <c r="O43" s="53">
        <v>4548.0509080420734</v>
      </c>
      <c r="P43" s="53">
        <v>10953.167005553845</v>
      </c>
    </row>
    <row r="44" spans="1:16" x14ac:dyDescent="0.3">
      <c r="A44" s="1" t="s">
        <v>86</v>
      </c>
      <c r="B44" s="61" t="s">
        <v>90</v>
      </c>
      <c r="C44" s="15">
        <v>157.31432108116152</v>
      </c>
      <c r="D44" s="15">
        <v>108.2230100808143</v>
      </c>
      <c r="E44" s="16">
        <v>3294.7593610413073</v>
      </c>
      <c r="F44" s="16">
        <v>921.12148962092351</v>
      </c>
      <c r="G44" s="17">
        <v>108.62941974878309</v>
      </c>
      <c r="H44" s="16">
        <f t="shared" si="0"/>
        <v>4432.7332804918287</v>
      </c>
      <c r="I44" s="15">
        <v>2431.360601572514</v>
      </c>
      <c r="J44" s="16">
        <v>941.54514623093621</v>
      </c>
      <c r="K44" s="16">
        <v>135.46779956161981</v>
      </c>
      <c r="L44" s="16">
        <v>785.08640990746062</v>
      </c>
      <c r="M44" s="17">
        <v>127.65290015697482</v>
      </c>
      <c r="N44" s="16">
        <f t="shared" si="1"/>
        <v>4421.1128574295062</v>
      </c>
      <c r="O44" s="53">
        <v>4166.8608313002114</v>
      </c>
      <c r="P44" s="53">
        <v>13178.021290302706</v>
      </c>
    </row>
    <row r="45" spans="1:16" x14ac:dyDescent="0.3">
      <c r="A45" s="1" t="s">
        <v>86</v>
      </c>
      <c r="B45" s="61" t="s">
        <v>91</v>
      </c>
      <c r="C45" s="15">
        <v>529.54289989900565</v>
      </c>
      <c r="D45" s="15">
        <v>161.48242023873337</v>
      </c>
      <c r="E45" s="16">
        <v>2915.3232893585537</v>
      </c>
      <c r="F45" s="16">
        <v>1072.9450490472311</v>
      </c>
      <c r="G45" s="17">
        <v>146.90079991912845</v>
      </c>
      <c r="H45" s="16">
        <f t="shared" si="0"/>
        <v>4296.6515585636462</v>
      </c>
      <c r="I45" s="15">
        <v>2605.9868906341817</v>
      </c>
      <c r="J45" s="16">
        <v>1492.3532589162608</v>
      </c>
      <c r="K45" s="16">
        <v>95.258310208559053</v>
      </c>
      <c r="L45" s="16">
        <v>512.621250067711</v>
      </c>
      <c r="M45" s="17">
        <v>123.81466021609297</v>
      </c>
      <c r="N45" s="16">
        <f t="shared" si="1"/>
        <v>4830.0343700428057</v>
      </c>
      <c r="O45" s="53">
        <v>5012.7596884500344</v>
      </c>
      <c r="P45" s="53">
        <v>14668.988516955491</v>
      </c>
    </row>
    <row r="46" spans="1:16" x14ac:dyDescent="0.3">
      <c r="A46" s="1" t="s">
        <v>86</v>
      </c>
      <c r="B46" s="61" t="s">
        <v>92</v>
      </c>
      <c r="C46" s="15">
        <v>192.66197081899648</v>
      </c>
      <c r="D46" s="15">
        <v>45.834280036211048</v>
      </c>
      <c r="E46" s="16">
        <v>1872.7500790751587</v>
      </c>
      <c r="F46" s="16">
        <v>383.60267900153985</v>
      </c>
      <c r="G46" s="17">
        <v>46.181989911317842</v>
      </c>
      <c r="H46" s="16">
        <f t="shared" si="0"/>
        <v>2348.3690280242276</v>
      </c>
      <c r="I46" s="15">
        <v>1565.4722293726215</v>
      </c>
      <c r="J46" s="16">
        <v>761.36267032980925</v>
      </c>
      <c r="K46" s="16">
        <v>82.96250920319558</v>
      </c>
      <c r="L46" s="16">
        <v>163.83318007551131</v>
      </c>
      <c r="M46" s="17">
        <v>17.634569926261904</v>
      </c>
      <c r="N46" s="16">
        <f t="shared" si="1"/>
        <v>2591.2651589073998</v>
      </c>
      <c r="O46" s="53">
        <v>2297.5923705262844</v>
      </c>
      <c r="P46" s="53">
        <v>7429.8885282769079</v>
      </c>
    </row>
    <row r="47" spans="1:16" x14ac:dyDescent="0.3">
      <c r="A47" s="1" t="s">
        <v>86</v>
      </c>
      <c r="B47" s="61" t="s">
        <v>93</v>
      </c>
      <c r="C47" s="15">
        <v>127.90733000755316</v>
      </c>
      <c r="D47" s="15">
        <v>38.896969863891613</v>
      </c>
      <c r="E47" s="16">
        <v>1582.1073506200323</v>
      </c>
      <c r="F47" s="16">
        <v>414.05010930800455</v>
      </c>
      <c r="G47" s="17">
        <v>70.451519140720407</v>
      </c>
      <c r="H47" s="16">
        <f t="shared" si="0"/>
        <v>2105.5059489326491</v>
      </c>
      <c r="I47" s="15">
        <v>1751.4354275887604</v>
      </c>
      <c r="J47" s="16">
        <v>626.32755953025776</v>
      </c>
      <c r="K47" s="16">
        <v>171.55314002108574</v>
      </c>
      <c r="L47" s="16">
        <v>329.30762017250066</v>
      </c>
      <c r="M47" s="17">
        <v>20.669039655685417</v>
      </c>
      <c r="N47" s="16">
        <f t="shared" si="1"/>
        <v>2899.2927869682903</v>
      </c>
      <c r="O47" s="53">
        <v>2078.3372197325825</v>
      </c>
      <c r="P47" s="53">
        <v>7211.0432856410744</v>
      </c>
    </row>
    <row r="48" spans="1:16" x14ac:dyDescent="0.3">
      <c r="A48" s="1" t="s">
        <v>86</v>
      </c>
      <c r="B48" s="61" t="s">
        <v>94</v>
      </c>
      <c r="C48" s="15">
        <v>142.13776027202621</v>
      </c>
      <c r="D48" s="15">
        <v>103.36848017072676</v>
      </c>
      <c r="E48" s="16">
        <v>1643.1952910410153</v>
      </c>
      <c r="F48" s="16">
        <v>627.59333038902287</v>
      </c>
      <c r="G48" s="17">
        <v>99.005799777030973</v>
      </c>
      <c r="H48" s="16">
        <f t="shared" si="0"/>
        <v>2473.1629013777956</v>
      </c>
      <c r="I48" s="15">
        <v>1490.5132676260457</v>
      </c>
      <c r="J48" s="16">
        <v>838.90407745981213</v>
      </c>
      <c r="K48" s="16">
        <v>210.80415048503878</v>
      </c>
      <c r="L48" s="16">
        <v>274.11549045550828</v>
      </c>
      <c r="M48" s="17">
        <v>32.182129854202337</v>
      </c>
      <c r="N48" s="16">
        <f t="shared" si="1"/>
        <v>2846.5191158806074</v>
      </c>
      <c r="O48" s="53">
        <v>3834.6888215481631</v>
      </c>
      <c r="P48" s="53">
        <v>9296.5085990785919</v>
      </c>
    </row>
    <row r="49" spans="1:16" x14ac:dyDescent="0.3">
      <c r="A49" s="1" t="s">
        <v>86</v>
      </c>
      <c r="B49" s="61" t="s">
        <v>95</v>
      </c>
      <c r="C49" s="15">
        <v>74.875629827499381</v>
      </c>
      <c r="D49" s="15">
        <v>41.053989962339394</v>
      </c>
      <c r="E49" s="16">
        <v>1435.2118198138485</v>
      </c>
      <c r="F49" s="16">
        <v>390.75389133644109</v>
      </c>
      <c r="G49" s="17">
        <v>52.84021986579895</v>
      </c>
      <c r="H49" s="16">
        <f t="shared" si="0"/>
        <v>1919.8599209784277</v>
      </c>
      <c r="I49" s="15">
        <v>894.18766043400831</v>
      </c>
      <c r="J49" s="16">
        <v>414.15854860377323</v>
      </c>
      <c r="K49" s="16">
        <v>38.41887003231048</v>
      </c>
      <c r="L49" s="16">
        <v>185.76614028763777</v>
      </c>
      <c r="M49" s="17">
        <v>26.362649158954618</v>
      </c>
      <c r="N49" s="16">
        <f t="shared" si="1"/>
        <v>1558.8938685166843</v>
      </c>
      <c r="O49" s="53">
        <v>1218.1688220605249</v>
      </c>
      <c r="P49" s="53">
        <v>4771.7982413831369</v>
      </c>
    </row>
    <row r="50" spans="1:16" x14ac:dyDescent="0.3">
      <c r="A50" s="1" t="s">
        <v>96</v>
      </c>
      <c r="B50" s="61" t="s">
        <v>97</v>
      </c>
      <c r="C50" s="15">
        <v>140.21555891227729</v>
      </c>
      <c r="D50" s="15">
        <v>52.172259968757686</v>
      </c>
      <c r="E50" s="16">
        <v>887.06666980284501</v>
      </c>
      <c r="F50" s="16">
        <v>322.21707068920142</v>
      </c>
      <c r="G50" s="17">
        <v>75.654799761295365</v>
      </c>
      <c r="H50" s="16">
        <f t="shared" si="0"/>
        <v>1337.1108002220994</v>
      </c>
      <c r="I50" s="15">
        <v>687.23243038177486</v>
      </c>
      <c r="J50" s="16">
        <v>429.69586170959479</v>
      </c>
      <c r="K50" s="16">
        <v>42.666629586219791</v>
      </c>
      <c r="L50" s="16">
        <v>56.520710049629237</v>
      </c>
      <c r="M50" s="17">
        <v>20.131569986343433</v>
      </c>
      <c r="N50" s="16">
        <f t="shared" si="1"/>
        <v>1236.2472017135624</v>
      </c>
      <c r="O50" s="53">
        <v>1887.2252502669983</v>
      </c>
      <c r="P50" s="53">
        <v>4600.7988111149371</v>
      </c>
    </row>
    <row r="51" spans="1:16" x14ac:dyDescent="0.3">
      <c r="A51" s="1" t="s">
        <v>96</v>
      </c>
      <c r="B51" s="61" t="s">
        <v>98</v>
      </c>
      <c r="C51" s="15">
        <v>167.60509003782281</v>
      </c>
      <c r="D51" s="15">
        <v>87.271609913349124</v>
      </c>
      <c r="E51" s="16">
        <v>2012.1773696570406</v>
      </c>
      <c r="F51" s="16">
        <v>359.53379085421568</v>
      </c>
      <c r="G51" s="17">
        <v>59.665299682736403</v>
      </c>
      <c r="H51" s="16">
        <f t="shared" si="0"/>
        <v>2518.6480701073419</v>
      </c>
      <c r="I51" s="15">
        <v>1480.2253702921867</v>
      </c>
      <c r="J51" s="16">
        <v>507.38820049977306</v>
      </c>
      <c r="K51" s="16">
        <v>55.462989969253528</v>
      </c>
      <c r="L51" s="16">
        <v>189.19335021996491</v>
      </c>
      <c r="M51" s="17">
        <v>92.523190124034883</v>
      </c>
      <c r="N51" s="16">
        <f t="shared" si="1"/>
        <v>2324.7931011052133</v>
      </c>
      <c r="O51" s="53">
        <v>3708.9486113358689</v>
      </c>
      <c r="P51" s="53">
        <v>8719.9948725862469</v>
      </c>
    </row>
    <row r="52" spans="1:16" x14ac:dyDescent="0.3">
      <c r="A52" s="1" t="s">
        <v>96</v>
      </c>
      <c r="B52" s="61" t="s">
        <v>99</v>
      </c>
      <c r="C52" s="15">
        <v>68.959719915389968</v>
      </c>
      <c r="D52" s="15">
        <v>84.306149795293763</v>
      </c>
      <c r="E52" s="16">
        <v>1180.792941448688</v>
      </c>
      <c r="F52" s="16">
        <v>253.10166861724849</v>
      </c>
      <c r="G52" s="17">
        <v>47.075589807987257</v>
      </c>
      <c r="H52" s="16">
        <f t="shared" si="0"/>
        <v>1565.2763496692176</v>
      </c>
      <c r="I52" s="15">
        <v>1102.1454497883324</v>
      </c>
      <c r="J52" s="16">
        <v>361.99600974225984</v>
      </c>
      <c r="K52" s="16">
        <v>47.088470233917249</v>
      </c>
      <c r="L52" s="16">
        <v>218.00303022670749</v>
      </c>
      <c r="M52" s="17">
        <v>44.700479907989504</v>
      </c>
      <c r="N52" s="16">
        <f t="shared" si="1"/>
        <v>1773.9334398992066</v>
      </c>
      <c r="O52" s="53">
        <v>2409.140288115741</v>
      </c>
      <c r="P52" s="53">
        <v>5817.3097975995552</v>
      </c>
    </row>
    <row r="53" spans="1:16" x14ac:dyDescent="0.3">
      <c r="A53" s="1" t="s">
        <v>96</v>
      </c>
      <c r="B53" s="61" t="s">
        <v>100</v>
      </c>
      <c r="C53" s="15">
        <v>435.08047013568887</v>
      </c>
      <c r="D53" s="15">
        <v>231.75366003441806</v>
      </c>
      <c r="E53" s="16">
        <v>2646.6217606975147</v>
      </c>
      <c r="F53" s="16">
        <v>732.34687234259559</v>
      </c>
      <c r="G53" s="17">
        <v>129.71473998999596</v>
      </c>
      <c r="H53" s="16">
        <f t="shared" si="0"/>
        <v>3740.4370330645243</v>
      </c>
      <c r="I53" s="15">
        <v>2054.8015682637679</v>
      </c>
      <c r="J53" s="16">
        <v>963.31938942170086</v>
      </c>
      <c r="K53" s="16">
        <v>69.074329973220898</v>
      </c>
      <c r="L53" s="16">
        <v>540.85086996936775</v>
      </c>
      <c r="M53" s="17">
        <v>203.30469988083843</v>
      </c>
      <c r="N53" s="16">
        <f t="shared" si="1"/>
        <v>3831.3508575088963</v>
      </c>
      <c r="O53" s="53">
        <v>7470.3583274973662</v>
      </c>
      <c r="P53" s="53">
        <v>15477.226688206476</v>
      </c>
    </row>
    <row r="54" spans="1:16" x14ac:dyDescent="0.3">
      <c r="A54" s="1" t="s">
        <v>96</v>
      </c>
      <c r="B54" s="61" t="s">
        <v>101</v>
      </c>
      <c r="C54" s="15">
        <v>179.9585904040336</v>
      </c>
      <c r="D54" s="15">
        <v>102.78868020343778</v>
      </c>
      <c r="E54" s="16">
        <v>1310.2451198093306</v>
      </c>
      <c r="F54" s="16">
        <v>263.66903083944322</v>
      </c>
      <c r="G54" s="17">
        <v>17.665529932022093</v>
      </c>
      <c r="H54" s="16">
        <f t="shared" si="0"/>
        <v>1694.3683607842336</v>
      </c>
      <c r="I54" s="15">
        <v>543.52192991209051</v>
      </c>
      <c r="J54" s="16">
        <v>390.42008908343303</v>
      </c>
      <c r="K54" s="16">
        <v>152.28302971649177</v>
      </c>
      <c r="L54" s="16">
        <v>376.10266029143332</v>
      </c>
      <c r="M54" s="17">
        <v>52.804780286788919</v>
      </c>
      <c r="N54" s="16">
        <f t="shared" si="1"/>
        <v>1515.1324892902373</v>
      </c>
      <c r="O54" s="53">
        <v>2974.2857503043388</v>
      </c>
      <c r="P54" s="53">
        <v>6363.7451907828436</v>
      </c>
    </row>
    <row r="55" spans="1:16" x14ac:dyDescent="0.3">
      <c r="A55" s="1" t="s">
        <v>96</v>
      </c>
      <c r="B55" s="61" t="s">
        <v>102</v>
      </c>
      <c r="C55" s="15">
        <v>239.57335029745116</v>
      </c>
      <c r="D55" s="15">
        <v>122.34538028526306</v>
      </c>
      <c r="E55" s="16">
        <v>1626.2263892132048</v>
      </c>
      <c r="F55" s="16">
        <v>365.45749015045186</v>
      </c>
      <c r="G55" s="17">
        <v>61.11675030899049</v>
      </c>
      <c r="H55" s="16">
        <f t="shared" si="0"/>
        <v>2175.1460099579103</v>
      </c>
      <c r="I55" s="15">
        <v>1143.4452702176561</v>
      </c>
      <c r="J55" s="16">
        <v>694.63232170104993</v>
      </c>
      <c r="K55" s="16">
        <v>59.024779350757605</v>
      </c>
      <c r="L55" s="16">
        <v>309.13652036428459</v>
      </c>
      <c r="M55" s="17">
        <v>133.06442956352242</v>
      </c>
      <c r="N55" s="16">
        <f t="shared" si="1"/>
        <v>2339.3033211972706</v>
      </c>
      <c r="O55" s="53">
        <v>3977.0741762301932</v>
      </c>
      <c r="P55" s="53">
        <v>8731.0968576828236</v>
      </c>
    </row>
    <row r="56" spans="1:16" x14ac:dyDescent="0.3">
      <c r="A56" s="1" t="s">
        <v>96</v>
      </c>
      <c r="B56" s="61" t="s">
        <v>103</v>
      </c>
      <c r="C56" s="15">
        <v>162.88868958568585</v>
      </c>
      <c r="D56" s="15">
        <v>105.39679000473025</v>
      </c>
      <c r="E56" s="16">
        <v>1471.323939265608</v>
      </c>
      <c r="F56" s="16">
        <v>581.68045730805443</v>
      </c>
      <c r="G56" s="17">
        <v>48.745920150756831</v>
      </c>
      <c r="H56" s="16">
        <f t="shared" si="0"/>
        <v>2207.1471067291495</v>
      </c>
      <c r="I56" s="15">
        <v>1545.2769096183781</v>
      </c>
      <c r="J56" s="16">
        <v>866.28510096955256</v>
      </c>
      <c r="K56" s="16">
        <v>176.54395956897727</v>
      </c>
      <c r="L56" s="16">
        <v>588.50500013995168</v>
      </c>
      <c r="M56" s="17">
        <v>182.90831030130394</v>
      </c>
      <c r="N56" s="16">
        <f t="shared" si="1"/>
        <v>3359.5192805981637</v>
      </c>
      <c r="O56" s="53">
        <v>5267.5122717453178</v>
      </c>
      <c r="P56" s="53">
        <v>10997.067348658316</v>
      </c>
    </row>
    <row r="57" spans="1:16" x14ac:dyDescent="0.3">
      <c r="A57" s="1" t="s">
        <v>96</v>
      </c>
      <c r="B57" s="61" t="s">
        <v>104</v>
      </c>
      <c r="C57" s="15">
        <v>154.58570958137497</v>
      </c>
      <c r="D57" s="15">
        <v>103.54769002509114</v>
      </c>
      <c r="E57" s="16">
        <v>1047.4844802042844</v>
      </c>
      <c r="F57" s="16">
        <v>540.59581936645532</v>
      </c>
      <c r="G57" s="17">
        <v>53.650119737625047</v>
      </c>
      <c r="H57" s="16">
        <f t="shared" si="0"/>
        <v>1745.2781093334561</v>
      </c>
      <c r="I57" s="15">
        <v>1320.0223298404214</v>
      </c>
      <c r="J57" s="16">
        <v>1276.4487581019403</v>
      </c>
      <c r="K57" s="16">
        <v>147.47307114791872</v>
      </c>
      <c r="L57" s="16">
        <v>302.06714047038565</v>
      </c>
      <c r="M57" s="17">
        <v>160.59588070774072</v>
      </c>
      <c r="N57" s="16">
        <f t="shared" si="1"/>
        <v>3206.6071802684073</v>
      </c>
      <c r="O57" s="53">
        <v>6581.7059320833077</v>
      </c>
      <c r="P57" s="53">
        <v>11688.176931266546</v>
      </c>
    </row>
    <row r="58" spans="1:16" x14ac:dyDescent="0.3">
      <c r="A58" s="1" t="s">
        <v>96</v>
      </c>
      <c r="B58" s="61" t="s">
        <v>105</v>
      </c>
      <c r="C58" s="15">
        <v>32.969749884605406</v>
      </c>
      <c r="D58" s="15">
        <v>53.153929419994405</v>
      </c>
      <c r="E58" s="16">
        <v>971.74037149834601</v>
      </c>
      <c r="F58" s="16">
        <v>663.90345106744758</v>
      </c>
      <c r="G58" s="17">
        <v>28.550829946517968</v>
      </c>
      <c r="H58" s="16">
        <f t="shared" si="0"/>
        <v>1717.3485819323059</v>
      </c>
      <c r="I58" s="15">
        <v>1275.8777525662183</v>
      </c>
      <c r="J58" s="16">
        <v>1258.6643609316354</v>
      </c>
      <c r="K58" s="16">
        <v>259.99077015495288</v>
      </c>
      <c r="L58" s="16">
        <v>283.29185049366953</v>
      </c>
      <c r="M58" s="17">
        <v>125.04324015235905</v>
      </c>
      <c r="N58" s="16">
        <f t="shared" si="1"/>
        <v>3202.8679742988352</v>
      </c>
      <c r="O58" s="53">
        <v>5891.9469374232322</v>
      </c>
      <c r="P58" s="53">
        <v>10845.133243538978</v>
      </c>
    </row>
    <row r="59" spans="1:16" x14ac:dyDescent="0.3">
      <c r="A59" s="1" t="s">
        <v>96</v>
      </c>
      <c r="B59" s="61" t="s">
        <v>106</v>
      </c>
      <c r="C59" s="15">
        <v>46.747009975433336</v>
      </c>
      <c r="D59" s="15">
        <v>59.778819828391136</v>
      </c>
      <c r="E59" s="16">
        <v>662.18296969044241</v>
      </c>
      <c r="F59" s="16">
        <v>152.78662114524843</v>
      </c>
      <c r="G59" s="17">
        <v>10.616609990119928</v>
      </c>
      <c r="H59" s="16">
        <f t="shared" si="0"/>
        <v>885.36502065420189</v>
      </c>
      <c r="I59" s="15">
        <v>310.41188015604024</v>
      </c>
      <c r="J59" s="16">
        <v>84.755940124511739</v>
      </c>
      <c r="K59" s="16">
        <v>12.053169935226437</v>
      </c>
      <c r="L59" s="16">
        <v>39.198500062942522</v>
      </c>
      <c r="M59" s="17">
        <v>37.367519750118248</v>
      </c>
      <c r="N59" s="16">
        <f t="shared" si="1"/>
        <v>483.78701002883918</v>
      </c>
      <c r="O59" s="53">
        <v>983.72980884802359</v>
      </c>
      <c r="P59" s="53">
        <v>2399.6288495064973</v>
      </c>
    </row>
    <row r="60" spans="1:16" x14ac:dyDescent="0.3">
      <c r="A60" s="1" t="s">
        <v>107</v>
      </c>
      <c r="B60" s="61" t="s">
        <v>108</v>
      </c>
      <c r="C60" s="15">
        <v>164.85060049724581</v>
      </c>
      <c r="D60" s="15">
        <v>349.71913096070267</v>
      </c>
      <c r="E60" s="16">
        <v>3367.7939022292226</v>
      </c>
      <c r="F60" s="16">
        <v>964.45354157185614</v>
      </c>
      <c r="G60" s="17">
        <v>156.33204953575122</v>
      </c>
      <c r="H60" s="16">
        <f t="shared" si="0"/>
        <v>4838.298624297533</v>
      </c>
      <c r="I60" s="15">
        <v>4167.9165072154965</v>
      </c>
      <c r="J60" s="16">
        <v>1831.9420080213547</v>
      </c>
      <c r="K60" s="16">
        <v>601.19693999481171</v>
      </c>
      <c r="L60" s="16">
        <v>1631.6982386654613</v>
      </c>
      <c r="M60" s="17">
        <v>433.29052047550715</v>
      </c>
      <c r="N60" s="16">
        <f t="shared" si="1"/>
        <v>8666.0442143726323</v>
      </c>
      <c r="O60" s="53">
        <v>7719.2826719983195</v>
      </c>
      <c r="P60" s="53">
        <v>21388.476111165732</v>
      </c>
    </row>
    <row r="61" spans="1:16" x14ac:dyDescent="0.3">
      <c r="A61" s="1" t="s">
        <v>107</v>
      </c>
      <c r="B61" s="61" t="s">
        <v>109</v>
      </c>
      <c r="C61" s="15">
        <v>161.80273968744265</v>
      </c>
      <c r="D61" s="15">
        <v>133.87487085819245</v>
      </c>
      <c r="E61" s="16">
        <v>713.60967978203223</v>
      </c>
      <c r="F61" s="16">
        <v>269.98756860780725</v>
      </c>
      <c r="G61" s="17">
        <v>25.312369976758955</v>
      </c>
      <c r="H61" s="16">
        <f t="shared" si="0"/>
        <v>1142.7844892247908</v>
      </c>
      <c r="I61" s="15">
        <v>942.73871932601912</v>
      </c>
      <c r="J61" s="16">
        <v>771.13915893602405</v>
      </c>
      <c r="K61" s="16">
        <v>181.48346023130429</v>
      </c>
      <c r="L61" s="16">
        <v>192.32300000047692</v>
      </c>
      <c r="M61" s="17">
        <v>182.53857079410551</v>
      </c>
      <c r="N61" s="16">
        <f t="shared" si="1"/>
        <v>2270.2229092879297</v>
      </c>
      <c r="O61" s="53">
        <v>2762.3120605217796</v>
      </c>
      <c r="P61" s="53">
        <v>6337.1221987219433</v>
      </c>
    </row>
    <row r="62" spans="1:16" x14ac:dyDescent="0.3">
      <c r="A62" s="1" t="s">
        <v>110</v>
      </c>
      <c r="B62" s="61" t="s">
        <v>111</v>
      </c>
      <c r="C62" s="15">
        <v>114.76362080049515</v>
      </c>
      <c r="D62" s="15">
        <v>24.610810174942017</v>
      </c>
      <c r="E62" s="16">
        <v>1662.5334802092914</v>
      </c>
      <c r="F62" s="16">
        <v>648.56705956125234</v>
      </c>
      <c r="G62" s="17">
        <v>104.80611881542208</v>
      </c>
      <c r="H62" s="16">
        <f t="shared" si="0"/>
        <v>2440.5174687609078</v>
      </c>
      <c r="I62" s="15">
        <v>2481.3176742153169</v>
      </c>
      <c r="J62" s="16">
        <v>1007.4776392216693</v>
      </c>
      <c r="K62" s="16">
        <v>103.09549990081791</v>
      </c>
      <c r="L62" s="16">
        <v>385.57328012871733</v>
      </c>
      <c r="M62" s="17">
        <v>28.619799780845625</v>
      </c>
      <c r="N62" s="16">
        <f t="shared" si="1"/>
        <v>4006.0838932473675</v>
      </c>
      <c r="O62" s="53">
        <v>2518.4500394415882</v>
      </c>
      <c r="P62" s="53">
        <v>9079.8150222503573</v>
      </c>
    </row>
    <row r="63" spans="1:16" x14ac:dyDescent="0.3">
      <c r="A63" s="1" t="s">
        <v>110</v>
      </c>
      <c r="B63" s="61" t="s">
        <v>112</v>
      </c>
      <c r="C63" s="15">
        <v>166.09874016237262</v>
      </c>
      <c r="D63" s="15">
        <v>135.36355004692086</v>
      </c>
      <c r="E63" s="16">
        <v>1792.5061699997186</v>
      </c>
      <c r="F63" s="16">
        <v>774.75069810104367</v>
      </c>
      <c r="G63" s="17">
        <v>60.033899799346898</v>
      </c>
      <c r="H63" s="16">
        <f t="shared" si="0"/>
        <v>2762.65431794703</v>
      </c>
      <c r="I63" s="15">
        <v>1311.0755290262705</v>
      </c>
      <c r="J63" s="16">
        <v>731.34982918906223</v>
      </c>
      <c r="K63" s="16">
        <v>160.4235305280686</v>
      </c>
      <c r="L63" s="16">
        <v>219.91823989284043</v>
      </c>
      <c r="M63" s="17">
        <v>46.282579805374134</v>
      </c>
      <c r="N63" s="16">
        <f t="shared" si="1"/>
        <v>2469.0497084416161</v>
      </c>
      <c r="O63" s="53">
        <v>2084.3104693082582</v>
      </c>
      <c r="P63" s="53">
        <v>7482.1132358592768</v>
      </c>
    </row>
    <row r="64" spans="1:16" x14ac:dyDescent="0.3">
      <c r="A64" s="1" t="s">
        <v>110</v>
      </c>
      <c r="B64" s="61" t="s">
        <v>113</v>
      </c>
      <c r="C64" s="15">
        <v>59.482430068016072</v>
      </c>
      <c r="D64" s="15">
        <v>55.428540053844451</v>
      </c>
      <c r="E64" s="16">
        <v>1485.7807085299494</v>
      </c>
      <c r="F64" s="16">
        <v>763.36104886555665</v>
      </c>
      <c r="G64" s="17">
        <v>38.651530035018929</v>
      </c>
      <c r="H64" s="16">
        <f t="shared" si="0"/>
        <v>2343.2218274843694</v>
      </c>
      <c r="I64" s="15">
        <v>1533.7148208365436</v>
      </c>
      <c r="J64" s="16">
        <v>1147.2118082461359</v>
      </c>
      <c r="K64" s="16">
        <v>176.33915000951285</v>
      </c>
      <c r="L64" s="16">
        <v>286.19046985363963</v>
      </c>
      <c r="M64" s="17">
        <v>23.245980085134502</v>
      </c>
      <c r="N64" s="16">
        <f t="shared" si="1"/>
        <v>3166.702229030966</v>
      </c>
      <c r="O64" s="53">
        <v>4296.0490679147897</v>
      </c>
      <c r="P64" s="53">
        <v>9865.4555544981413</v>
      </c>
    </row>
    <row r="65" spans="1:16" x14ac:dyDescent="0.3">
      <c r="A65" s="1" t="s">
        <v>110</v>
      </c>
      <c r="B65" s="61" t="s">
        <v>114</v>
      </c>
      <c r="C65" s="15">
        <v>145.42135974121086</v>
      </c>
      <c r="D65" s="15">
        <v>27.726879940509836</v>
      </c>
      <c r="E65" s="16">
        <v>812.16893875563153</v>
      </c>
      <c r="F65" s="16">
        <v>554.63851764965068</v>
      </c>
      <c r="G65" s="17">
        <v>28.220649919033061</v>
      </c>
      <c r="H65" s="16">
        <f t="shared" si="0"/>
        <v>1422.7549862648252</v>
      </c>
      <c r="I65" s="15">
        <v>879.32521974182066</v>
      </c>
      <c r="J65" s="16">
        <v>604.21983017492278</v>
      </c>
      <c r="K65" s="16">
        <v>60.374240085601812</v>
      </c>
      <c r="L65" s="16">
        <v>164.51098987364765</v>
      </c>
      <c r="M65" s="17">
        <v>9.9164999952316339</v>
      </c>
      <c r="N65" s="16">
        <f t="shared" si="1"/>
        <v>1718.3467798712243</v>
      </c>
      <c r="O65" s="53">
        <v>1628.3694391306637</v>
      </c>
      <c r="P65" s="53">
        <v>4914.8925650079245</v>
      </c>
    </row>
    <row r="66" spans="1:16" x14ac:dyDescent="0.3">
      <c r="A66" s="1" t="s">
        <v>110</v>
      </c>
      <c r="B66" s="61" t="s">
        <v>115</v>
      </c>
      <c r="C66" s="15">
        <v>65.044249847412118</v>
      </c>
      <c r="D66" s="15">
        <v>25.732989860534659</v>
      </c>
      <c r="E66" s="16">
        <v>504.22410059642772</v>
      </c>
      <c r="F66" s="16">
        <v>292.44594813823699</v>
      </c>
      <c r="G66" s="17">
        <v>22.285589922904961</v>
      </c>
      <c r="H66" s="16">
        <f t="shared" si="0"/>
        <v>844.68862851810434</v>
      </c>
      <c r="I66" s="15">
        <v>587.42950925636285</v>
      </c>
      <c r="J66" s="16">
        <v>474.89225814723972</v>
      </c>
      <c r="K66" s="16">
        <v>10.073239825963972</v>
      </c>
      <c r="L66" s="16">
        <v>119.69988979673374</v>
      </c>
      <c r="M66" s="17">
        <v>35.304730564594266</v>
      </c>
      <c r="N66" s="16">
        <f t="shared" si="1"/>
        <v>1227.3996275908946</v>
      </c>
      <c r="O66" s="53">
        <v>600.49996937823289</v>
      </c>
      <c r="P66" s="53">
        <v>2737.6324753346439</v>
      </c>
    </row>
    <row r="67" spans="1:16" x14ac:dyDescent="0.3">
      <c r="A67" s="1" t="s">
        <v>116</v>
      </c>
      <c r="B67" s="61" t="s">
        <v>117</v>
      </c>
      <c r="C67" s="15">
        <v>102.01354984569549</v>
      </c>
      <c r="D67" s="15">
        <v>66.061081006050088</v>
      </c>
      <c r="E67" s="16">
        <v>1107.7651685116878</v>
      </c>
      <c r="F67" s="16">
        <v>340.17778919839856</v>
      </c>
      <c r="G67" s="17">
        <v>46.066230123519937</v>
      </c>
      <c r="H67" s="16">
        <f t="shared" si="0"/>
        <v>1560.0702688396564</v>
      </c>
      <c r="I67" s="15">
        <v>1549.110518968344</v>
      </c>
      <c r="J67" s="16">
        <v>932.56864106368994</v>
      </c>
      <c r="K67" s="16">
        <v>236.55994906091689</v>
      </c>
      <c r="L67" s="16">
        <v>216.13375017118457</v>
      </c>
      <c r="M67" s="17">
        <v>164.40214085197448</v>
      </c>
      <c r="N67" s="16">
        <f t="shared" si="1"/>
        <v>3098.7750001161098</v>
      </c>
      <c r="O67" s="53">
        <v>3537.7521281877453</v>
      </c>
      <c r="P67" s="53">
        <v>8298.6109469892072</v>
      </c>
    </row>
    <row r="68" spans="1:16" x14ac:dyDescent="0.3">
      <c r="A68" s="1" t="s">
        <v>116</v>
      </c>
      <c r="B68" s="61" t="s">
        <v>118</v>
      </c>
      <c r="C68" s="15">
        <v>128.35181018400195</v>
      </c>
      <c r="D68" s="15">
        <v>109.66713973140722</v>
      </c>
      <c r="E68" s="16">
        <v>947.21488784503947</v>
      </c>
      <c r="F68" s="16">
        <v>441.39549097299584</v>
      </c>
      <c r="G68" s="17">
        <v>107.43440005207063</v>
      </c>
      <c r="H68" s="16">
        <f t="shared" ref="H68:H110" si="2">D68+E68+F68+G68</f>
        <v>1605.7119186015132</v>
      </c>
      <c r="I68" s="15">
        <v>1321.6557001197341</v>
      </c>
      <c r="J68" s="16">
        <v>784.67713962650282</v>
      </c>
      <c r="K68" s="16">
        <v>263.64915960741075</v>
      </c>
      <c r="L68" s="16">
        <v>213.54455956053729</v>
      </c>
      <c r="M68" s="17">
        <v>116.99635985660551</v>
      </c>
      <c r="N68" s="16">
        <f t="shared" ref="N68:N110" si="3">I68+J68+K68+L68+M68</f>
        <v>2700.5229187707905</v>
      </c>
      <c r="O68" s="53">
        <v>2863.8978904783135</v>
      </c>
      <c r="P68" s="53">
        <v>7298.4845380346187</v>
      </c>
    </row>
    <row r="69" spans="1:16" x14ac:dyDescent="0.3">
      <c r="A69" s="1" t="s">
        <v>116</v>
      </c>
      <c r="B69" s="61" t="s">
        <v>119</v>
      </c>
      <c r="C69" s="15">
        <v>1094.8831284146311</v>
      </c>
      <c r="D69" s="15">
        <v>545.47973983919644</v>
      </c>
      <c r="E69" s="16">
        <v>9154.6663516290973</v>
      </c>
      <c r="F69" s="16">
        <v>1752.0444817238449</v>
      </c>
      <c r="G69" s="17">
        <v>472.75678934800663</v>
      </c>
      <c r="H69" s="16">
        <f t="shared" si="2"/>
        <v>11924.947362540146</v>
      </c>
      <c r="I69" s="15">
        <v>3686.6336831305002</v>
      </c>
      <c r="J69" s="16">
        <v>1708.9339413462892</v>
      </c>
      <c r="K69" s="16">
        <v>189.15241012096413</v>
      </c>
      <c r="L69" s="16">
        <v>1048.7130011289121</v>
      </c>
      <c r="M69" s="17">
        <v>413.4154193325042</v>
      </c>
      <c r="N69" s="16">
        <f t="shared" si="3"/>
        <v>7046.8484550591693</v>
      </c>
      <c r="O69" s="53">
        <v>6730.3492591142676</v>
      </c>
      <c r="P69" s="53">
        <v>26797.028205128216</v>
      </c>
    </row>
    <row r="70" spans="1:16" x14ac:dyDescent="0.3">
      <c r="A70" s="1" t="s">
        <v>116</v>
      </c>
      <c r="B70" s="61" t="s">
        <v>120</v>
      </c>
      <c r="C70" s="15">
        <v>30.638850025177017</v>
      </c>
      <c r="D70" s="15">
        <v>133.24191879653932</v>
      </c>
      <c r="E70" s="16">
        <v>2010.6316486483822</v>
      </c>
      <c r="F70" s="16">
        <v>461.19214984154695</v>
      </c>
      <c r="G70" s="17">
        <v>88.540939785480489</v>
      </c>
      <c r="H70" s="16">
        <f t="shared" si="2"/>
        <v>2693.606657071949</v>
      </c>
      <c r="I70" s="15">
        <v>2214.5887411024573</v>
      </c>
      <c r="J70" s="16">
        <v>736.03777106857376</v>
      </c>
      <c r="K70" s="16">
        <v>148.87661859154713</v>
      </c>
      <c r="L70" s="16">
        <v>165.43260030722618</v>
      </c>
      <c r="M70" s="17">
        <v>198.10780080270766</v>
      </c>
      <c r="N70" s="16">
        <f t="shared" si="3"/>
        <v>3463.0435318725117</v>
      </c>
      <c r="O70" s="53">
        <v>2446.2246714200392</v>
      </c>
      <c r="P70" s="53">
        <v>8633.5137103896777</v>
      </c>
    </row>
    <row r="71" spans="1:16" x14ac:dyDescent="0.3">
      <c r="A71" s="1" t="s">
        <v>116</v>
      </c>
      <c r="B71" s="61" t="s">
        <v>121</v>
      </c>
      <c r="C71" s="15">
        <v>241.55870080804814</v>
      </c>
      <c r="D71" s="15">
        <v>220.90146154975886</v>
      </c>
      <c r="E71" s="16">
        <v>1698.8745334123969</v>
      </c>
      <c r="F71" s="16">
        <v>730.39679907274194</v>
      </c>
      <c r="G71" s="17">
        <v>81.571430458068832</v>
      </c>
      <c r="H71" s="16">
        <f t="shared" si="2"/>
        <v>2731.7442244929662</v>
      </c>
      <c r="I71" s="15">
        <v>2383.4812323422443</v>
      </c>
      <c r="J71" s="16">
        <v>1144.9314098172194</v>
      </c>
      <c r="K71" s="16">
        <v>201.46125867366788</v>
      </c>
      <c r="L71" s="16">
        <v>189.65785015153878</v>
      </c>
      <c r="M71" s="17">
        <v>348.05995003843316</v>
      </c>
      <c r="N71" s="16">
        <f t="shared" si="3"/>
        <v>4267.5917010231033</v>
      </c>
      <c r="O71" s="53">
        <v>2441.5398818829021</v>
      </c>
      <c r="P71" s="53">
        <v>9682.4345082070213</v>
      </c>
    </row>
    <row r="72" spans="1:16" x14ac:dyDescent="0.3">
      <c r="A72" s="1" t="s">
        <v>122</v>
      </c>
      <c r="B72" s="61" t="s">
        <v>123</v>
      </c>
      <c r="C72" s="15">
        <v>359.18112216186529</v>
      </c>
      <c r="D72" s="15">
        <v>171.05734935235969</v>
      </c>
      <c r="E72" s="16">
        <v>1562.1284681878399</v>
      </c>
      <c r="F72" s="16">
        <v>570.2152704415322</v>
      </c>
      <c r="G72" s="17">
        <v>146.36389902782443</v>
      </c>
      <c r="H72" s="16">
        <f t="shared" si="2"/>
        <v>2449.7649870095565</v>
      </c>
      <c r="I72" s="15">
        <v>1469.3791509003638</v>
      </c>
      <c r="J72" s="16">
        <v>787.04695280981105</v>
      </c>
      <c r="K72" s="16">
        <v>397.22072163391107</v>
      </c>
      <c r="L72" s="16">
        <v>226.05836959028247</v>
      </c>
      <c r="M72" s="17">
        <v>435.39148184776303</v>
      </c>
      <c r="N72" s="16">
        <f t="shared" si="3"/>
        <v>3315.0966767821315</v>
      </c>
      <c r="O72" s="53">
        <v>4506.9815877865276</v>
      </c>
      <c r="P72" s="53">
        <v>10631.024373740082</v>
      </c>
    </row>
    <row r="73" spans="1:16" x14ac:dyDescent="0.3">
      <c r="A73" s="1" t="s">
        <v>122</v>
      </c>
      <c r="B73" s="61" t="s">
        <v>124</v>
      </c>
      <c r="C73" s="15">
        <v>229.01084949731836</v>
      </c>
      <c r="D73" s="15">
        <v>98.471210490226724</v>
      </c>
      <c r="E73" s="16">
        <v>1168.6431290931694</v>
      </c>
      <c r="F73" s="16">
        <v>739.91564172840117</v>
      </c>
      <c r="G73" s="17">
        <v>149.11871911191943</v>
      </c>
      <c r="H73" s="16">
        <f t="shared" si="2"/>
        <v>2156.1487004237165</v>
      </c>
      <c r="I73" s="15">
        <v>1088.2912721323964</v>
      </c>
      <c r="J73" s="16">
        <v>917.4580322787765</v>
      </c>
      <c r="K73" s="16">
        <v>160.7902991962433</v>
      </c>
      <c r="L73" s="16">
        <v>262.92291005039226</v>
      </c>
      <c r="M73" s="17">
        <v>73.29436962747566</v>
      </c>
      <c r="N73" s="16">
        <f t="shared" si="3"/>
        <v>2502.7568832852839</v>
      </c>
      <c r="O73" s="53">
        <v>2237.1994400646677</v>
      </c>
      <c r="P73" s="53">
        <v>7125.1158732709882</v>
      </c>
    </row>
    <row r="74" spans="1:16" x14ac:dyDescent="0.3">
      <c r="A74" s="1" t="s">
        <v>122</v>
      </c>
      <c r="B74" s="61" t="s">
        <v>125</v>
      </c>
      <c r="C74" s="15">
        <v>160.11051998233802</v>
      </c>
      <c r="D74" s="15">
        <v>66.398960230827342</v>
      </c>
      <c r="E74" s="16">
        <v>1072.7477785980705</v>
      </c>
      <c r="F74" s="16">
        <v>388.05339910173404</v>
      </c>
      <c r="G74" s="17">
        <v>58.221180072307575</v>
      </c>
      <c r="H74" s="16">
        <f t="shared" si="2"/>
        <v>1585.4213180029392</v>
      </c>
      <c r="I74" s="15">
        <v>908.21249984121334</v>
      </c>
      <c r="J74" s="16">
        <v>486.01377894020089</v>
      </c>
      <c r="K74" s="16">
        <v>60.030709571838436</v>
      </c>
      <c r="L74" s="16">
        <v>149.34612026119234</v>
      </c>
      <c r="M74" s="17">
        <v>48.073610027313222</v>
      </c>
      <c r="N74" s="16">
        <f t="shared" si="3"/>
        <v>1651.6767186417583</v>
      </c>
      <c r="O74" s="53">
        <v>1059.9239802366499</v>
      </c>
      <c r="P74" s="53">
        <v>4457.1325368636863</v>
      </c>
    </row>
    <row r="75" spans="1:16" x14ac:dyDescent="0.3">
      <c r="A75" s="1" t="s">
        <v>122</v>
      </c>
      <c r="B75" s="61" t="s">
        <v>126</v>
      </c>
      <c r="C75" s="15">
        <v>207.93491056919095</v>
      </c>
      <c r="D75" s="15">
        <v>114.54313112401965</v>
      </c>
      <c r="E75" s="16">
        <v>1518.2512994802585</v>
      </c>
      <c r="F75" s="16">
        <v>749.90884093833017</v>
      </c>
      <c r="G75" s="17">
        <v>105.95475089740749</v>
      </c>
      <c r="H75" s="16">
        <f t="shared" si="2"/>
        <v>2488.6580224400159</v>
      </c>
      <c r="I75" s="15">
        <v>1655.7776600060458</v>
      </c>
      <c r="J75" s="16">
        <v>1309.1290689764021</v>
      </c>
      <c r="K75" s="16">
        <v>279.75735055875765</v>
      </c>
      <c r="L75" s="16">
        <v>281.36096023082746</v>
      </c>
      <c r="M75" s="17">
        <v>143.28434013843537</v>
      </c>
      <c r="N75" s="16">
        <f t="shared" si="3"/>
        <v>3669.3093799104681</v>
      </c>
      <c r="O75" s="53">
        <v>1386.1787379730943</v>
      </c>
      <c r="P75" s="53">
        <v>7752.0810508927689</v>
      </c>
    </row>
    <row r="76" spans="1:16" x14ac:dyDescent="0.3">
      <c r="A76" s="1" t="s">
        <v>127</v>
      </c>
      <c r="B76" s="61" t="s">
        <v>128</v>
      </c>
      <c r="C76" s="15">
        <v>85.14103985548023</v>
      </c>
      <c r="D76" s="15">
        <v>32.647950288534169</v>
      </c>
      <c r="E76" s="16">
        <v>1044.2472592911129</v>
      </c>
      <c r="F76" s="16">
        <v>562.36253954338997</v>
      </c>
      <c r="G76" s="17">
        <v>33.530110002517695</v>
      </c>
      <c r="H76" s="16">
        <f t="shared" si="2"/>
        <v>1672.7878591255549</v>
      </c>
      <c r="I76" s="15">
        <v>1880.3582694420807</v>
      </c>
      <c r="J76" s="16">
        <v>1402.7870370316496</v>
      </c>
      <c r="K76" s="16">
        <v>369.369411084175</v>
      </c>
      <c r="L76" s="16">
        <v>816.64443974685719</v>
      </c>
      <c r="M76" s="17">
        <v>40.895010600090018</v>
      </c>
      <c r="N76" s="16">
        <f t="shared" si="3"/>
        <v>4510.0541679048529</v>
      </c>
      <c r="O76" s="53">
        <v>2210.8375499736076</v>
      </c>
      <c r="P76" s="53">
        <v>8478.8206168594952</v>
      </c>
    </row>
    <row r="77" spans="1:16" x14ac:dyDescent="0.3">
      <c r="A77" s="1" t="s">
        <v>127</v>
      </c>
      <c r="B77" s="61" t="s">
        <v>129</v>
      </c>
      <c r="C77" s="15"/>
      <c r="D77" s="15">
        <v>17.063020141601562</v>
      </c>
      <c r="E77" s="16">
        <v>479.91334001231178</v>
      </c>
      <c r="F77" s="16">
        <v>256.15132773733154</v>
      </c>
      <c r="G77" s="17">
        <v>60.990939687013608</v>
      </c>
      <c r="H77" s="16">
        <f t="shared" si="2"/>
        <v>814.1186275782585</v>
      </c>
      <c r="I77" s="15">
        <v>738.39908936595918</v>
      </c>
      <c r="J77" s="16">
        <v>700.04222085571337</v>
      </c>
      <c r="K77" s="16">
        <v>213.92686097431175</v>
      </c>
      <c r="L77" s="16">
        <v>221.82809994697581</v>
      </c>
      <c r="M77" s="17">
        <v>47.701310094833332</v>
      </c>
      <c r="N77" s="16">
        <f t="shared" si="3"/>
        <v>1921.8975812377935</v>
      </c>
      <c r="O77" s="53">
        <v>773.71104060363734</v>
      </c>
      <c r="P77" s="53">
        <v>3509.7272494196891</v>
      </c>
    </row>
    <row r="78" spans="1:16" x14ac:dyDescent="0.3">
      <c r="A78" s="1" t="s">
        <v>130</v>
      </c>
      <c r="B78" s="61" t="s">
        <v>131</v>
      </c>
      <c r="C78" s="15">
        <v>205.28658037853234</v>
      </c>
      <c r="D78" s="15">
        <v>128.68624022364622</v>
      </c>
      <c r="E78" s="16">
        <v>2312.0162582192429</v>
      </c>
      <c r="F78" s="16">
        <v>647.20728024864241</v>
      </c>
      <c r="G78" s="17">
        <v>140.13692151212695</v>
      </c>
      <c r="H78" s="16">
        <f t="shared" si="2"/>
        <v>3228.0467002036585</v>
      </c>
      <c r="I78" s="15">
        <v>1775.5962193326952</v>
      </c>
      <c r="J78" s="16">
        <v>897.41097959113199</v>
      </c>
      <c r="K78" s="16">
        <v>287.15724963617328</v>
      </c>
      <c r="L78" s="16">
        <v>222.1617499861716</v>
      </c>
      <c r="M78" s="17">
        <v>133.75828978633885</v>
      </c>
      <c r="N78" s="16">
        <f t="shared" si="3"/>
        <v>3316.0844883325112</v>
      </c>
      <c r="O78" s="53">
        <v>1036.78487041074</v>
      </c>
      <c r="P78" s="53">
        <v>7786.2026393254409</v>
      </c>
    </row>
    <row r="79" spans="1:16" x14ac:dyDescent="0.3">
      <c r="A79" s="1" t="s">
        <v>130</v>
      </c>
      <c r="B79" s="61" t="s">
        <v>132</v>
      </c>
      <c r="C79" s="15">
        <v>52.941629543781232</v>
      </c>
      <c r="D79" s="15">
        <v>71.512759990692174</v>
      </c>
      <c r="E79" s="16">
        <v>948.16241910505244</v>
      </c>
      <c r="F79" s="16">
        <v>378.05998056888581</v>
      </c>
      <c r="G79" s="17">
        <v>55.502469812631603</v>
      </c>
      <c r="H79" s="16">
        <f t="shared" si="2"/>
        <v>1453.2376294772621</v>
      </c>
      <c r="I79" s="15">
        <v>1949.8575840082176</v>
      </c>
      <c r="J79" s="16">
        <v>864.73073986768736</v>
      </c>
      <c r="K79" s="16">
        <v>267.18578894805933</v>
      </c>
      <c r="L79" s="16">
        <v>189.18516047286991</v>
      </c>
      <c r="M79" s="17">
        <v>142.40216015100475</v>
      </c>
      <c r="N79" s="16">
        <f t="shared" si="3"/>
        <v>3413.3614334478393</v>
      </c>
      <c r="O79" s="53">
        <v>996.14738962626575</v>
      </c>
      <c r="P79" s="53">
        <v>5915.6880820951492</v>
      </c>
    </row>
    <row r="80" spans="1:16" x14ac:dyDescent="0.3">
      <c r="A80" s="1" t="s">
        <v>130</v>
      </c>
      <c r="B80" s="61" t="s">
        <v>133</v>
      </c>
      <c r="C80" s="15">
        <v>501.30170034647017</v>
      </c>
      <c r="D80" s="15">
        <v>240.91916019845007</v>
      </c>
      <c r="E80" s="16">
        <v>3944.5524290014182</v>
      </c>
      <c r="F80" s="16">
        <v>1087.8529496374126</v>
      </c>
      <c r="G80" s="17">
        <v>220.12268941640866</v>
      </c>
      <c r="H80" s="16">
        <f t="shared" si="2"/>
        <v>5493.4472282536899</v>
      </c>
      <c r="I80" s="15">
        <v>840.69779921710426</v>
      </c>
      <c r="J80" s="16">
        <v>519.58284117746325</v>
      </c>
      <c r="K80" s="16">
        <v>245.78932935094829</v>
      </c>
      <c r="L80" s="16">
        <v>249.8096296005248</v>
      </c>
      <c r="M80" s="17">
        <v>47.52741020965577</v>
      </c>
      <c r="N80" s="16">
        <f t="shared" si="3"/>
        <v>1903.4070095556963</v>
      </c>
      <c r="O80" s="53">
        <v>1240.323199787945</v>
      </c>
      <c r="P80" s="53">
        <v>9138.4791379438011</v>
      </c>
    </row>
    <row r="81" spans="1:16" x14ac:dyDescent="0.3">
      <c r="A81" s="1" t="s">
        <v>130</v>
      </c>
      <c r="B81" s="61" t="s">
        <v>134</v>
      </c>
      <c r="C81" s="15">
        <v>244.69367058658611</v>
      </c>
      <c r="D81" s="15">
        <v>36.207859974622664</v>
      </c>
      <c r="E81" s="16">
        <v>1337.7522697486875</v>
      </c>
      <c r="F81" s="16">
        <v>620.22873921871178</v>
      </c>
      <c r="G81" s="17">
        <v>216.33565919685364</v>
      </c>
      <c r="H81" s="16">
        <f t="shared" si="2"/>
        <v>2210.5245281388757</v>
      </c>
      <c r="I81" s="15">
        <v>2378.3009997034073</v>
      </c>
      <c r="J81" s="16">
        <v>1185.3575277338016</v>
      </c>
      <c r="K81" s="16">
        <v>462.03042015314134</v>
      </c>
      <c r="L81" s="16">
        <v>212.89452957057941</v>
      </c>
      <c r="M81" s="17">
        <v>58.097240729808803</v>
      </c>
      <c r="N81" s="16">
        <f t="shared" si="3"/>
        <v>4296.6807178907384</v>
      </c>
      <c r="O81" s="53">
        <v>1503.9469420710809</v>
      </c>
      <c r="P81" s="53">
        <v>8255.8458586872821</v>
      </c>
    </row>
    <row r="82" spans="1:16" x14ac:dyDescent="0.3">
      <c r="A82" s="1" t="s">
        <v>130</v>
      </c>
      <c r="B82" s="61" t="s">
        <v>135</v>
      </c>
      <c r="C82" s="15">
        <v>464.08044158124875</v>
      </c>
      <c r="D82" s="15">
        <v>195.32194959449762</v>
      </c>
      <c r="E82" s="16">
        <v>2689.0604583051172</v>
      </c>
      <c r="F82" s="16">
        <v>983.83978951835604</v>
      </c>
      <c r="G82" s="17">
        <v>154.81581028783319</v>
      </c>
      <c r="H82" s="16">
        <f t="shared" si="2"/>
        <v>4023.0380077058044</v>
      </c>
      <c r="I82" s="15">
        <v>4129.418722736832</v>
      </c>
      <c r="J82" s="16">
        <v>1619.5919309661383</v>
      </c>
      <c r="K82" s="16">
        <v>424.27293157243747</v>
      </c>
      <c r="L82" s="16">
        <v>295.76612946844114</v>
      </c>
      <c r="M82" s="17">
        <v>326.19606955671316</v>
      </c>
      <c r="N82" s="16">
        <f t="shared" si="3"/>
        <v>6795.2457843005623</v>
      </c>
      <c r="O82" s="53">
        <v>4297.923893781307</v>
      </c>
      <c r="P82" s="53">
        <v>15580.28812736892</v>
      </c>
    </row>
    <row r="83" spans="1:16" x14ac:dyDescent="0.3">
      <c r="A83" s="1" t="s">
        <v>136</v>
      </c>
      <c r="B83" s="61" t="s">
        <v>137</v>
      </c>
      <c r="C83" s="15">
        <v>418.47461260819404</v>
      </c>
      <c r="D83" s="15">
        <v>68.969109707832345</v>
      </c>
      <c r="E83" s="16">
        <v>1501.9437296258211</v>
      </c>
      <c r="F83" s="16">
        <v>586.48696887779249</v>
      </c>
      <c r="G83" s="17">
        <v>128.22650906562808</v>
      </c>
      <c r="H83" s="16">
        <f t="shared" si="2"/>
        <v>2285.6263172770741</v>
      </c>
      <c r="I83" s="15">
        <v>1623.5605806462754</v>
      </c>
      <c r="J83" s="16">
        <v>2702.5286327438357</v>
      </c>
      <c r="K83" s="16">
        <v>775.28716014099143</v>
      </c>
      <c r="L83" s="16">
        <v>369.0282198712826</v>
      </c>
      <c r="M83" s="17">
        <v>140.35493139028543</v>
      </c>
      <c r="N83" s="16">
        <f t="shared" si="3"/>
        <v>5610.7595247926711</v>
      </c>
      <c r="O83" s="53">
        <v>4736.0425909675705</v>
      </c>
      <c r="P83" s="53">
        <v>13050.903045645509</v>
      </c>
    </row>
    <row r="84" spans="1:16" x14ac:dyDescent="0.3">
      <c r="A84" s="1" t="s">
        <v>136</v>
      </c>
      <c r="B84" s="61" t="s">
        <v>138</v>
      </c>
      <c r="C84" s="15">
        <v>264.76973941707598</v>
      </c>
      <c r="D84" s="15">
        <v>172.67796010065075</v>
      </c>
      <c r="E84" s="16">
        <v>2833.4793006155674</v>
      </c>
      <c r="F84" s="16">
        <v>514.16582874488813</v>
      </c>
      <c r="G84" s="17">
        <v>78.503479806899975</v>
      </c>
      <c r="H84" s="16">
        <f t="shared" si="2"/>
        <v>3598.8265692680061</v>
      </c>
      <c r="I84" s="15">
        <v>4173.1971804296973</v>
      </c>
      <c r="J84" s="16">
        <v>1887.0022371313589</v>
      </c>
      <c r="K84" s="16">
        <v>374.17035108852394</v>
      </c>
      <c r="L84" s="16">
        <v>381.61450945115081</v>
      </c>
      <c r="M84" s="17">
        <v>146.25575015497202</v>
      </c>
      <c r="N84" s="16">
        <f t="shared" si="3"/>
        <v>6962.2400282557028</v>
      </c>
      <c r="O84" s="53">
        <v>4352.4873578298693</v>
      </c>
      <c r="P84" s="53">
        <v>15178.323694770654</v>
      </c>
    </row>
    <row r="85" spans="1:16" x14ac:dyDescent="0.3">
      <c r="A85" s="1" t="s">
        <v>136</v>
      </c>
      <c r="B85" s="61" t="s">
        <v>139</v>
      </c>
      <c r="C85" s="15">
        <v>109.00868962192537</v>
      </c>
      <c r="D85" s="15">
        <v>61.111109807014415</v>
      </c>
      <c r="E85" s="16">
        <v>1853.6232391813994</v>
      </c>
      <c r="F85" s="16">
        <v>319.81151989078552</v>
      </c>
      <c r="G85" s="17">
        <v>79.082030271530158</v>
      </c>
      <c r="H85" s="16">
        <f t="shared" si="2"/>
        <v>2313.6278991507293</v>
      </c>
      <c r="I85" s="15">
        <v>1850.9384300665843</v>
      </c>
      <c r="J85" s="16">
        <v>1027.6289300003048</v>
      </c>
      <c r="K85" s="16">
        <v>317.91805943012247</v>
      </c>
      <c r="L85" s="16">
        <v>247.494800312519</v>
      </c>
      <c r="M85" s="17">
        <v>73.798640019416851</v>
      </c>
      <c r="N85" s="16">
        <f t="shared" si="3"/>
        <v>3517.7788598289471</v>
      </c>
      <c r="O85" s="53">
        <v>2236.0658299556958</v>
      </c>
      <c r="P85" s="53">
        <v>8176.4812785572976</v>
      </c>
    </row>
    <row r="86" spans="1:16" x14ac:dyDescent="0.3">
      <c r="A86" s="1" t="s">
        <v>136</v>
      </c>
      <c r="B86" s="61" t="s">
        <v>140</v>
      </c>
      <c r="C86" s="15">
        <v>55.217410223484066</v>
      </c>
      <c r="D86" s="15">
        <v>54.431700397968292</v>
      </c>
      <c r="E86" s="16">
        <v>1440.8978405453568</v>
      </c>
      <c r="F86" s="16">
        <v>268.68988108301164</v>
      </c>
      <c r="G86" s="17">
        <v>82.269300401687602</v>
      </c>
      <c r="H86" s="16">
        <f t="shared" si="2"/>
        <v>1846.2887224280244</v>
      </c>
      <c r="I86" s="15">
        <v>2438.8487277483964</v>
      </c>
      <c r="J86" s="16">
        <v>813.41202265310324</v>
      </c>
      <c r="K86" s="16">
        <v>351.60133052253724</v>
      </c>
      <c r="L86" s="16">
        <v>325.44585908317561</v>
      </c>
      <c r="M86" s="17">
        <v>58.103329501152061</v>
      </c>
      <c r="N86" s="16">
        <f t="shared" si="3"/>
        <v>3987.4112695083645</v>
      </c>
      <c r="O86" s="53">
        <v>3501.7692913664591</v>
      </c>
      <c r="P86" s="53">
        <v>9390.6866935263315</v>
      </c>
    </row>
    <row r="87" spans="1:16" x14ac:dyDescent="0.3">
      <c r="A87" s="1" t="s">
        <v>136</v>
      </c>
      <c r="B87" s="61" t="s">
        <v>141</v>
      </c>
      <c r="C87" s="15">
        <v>152.41197983813294</v>
      </c>
      <c r="D87" s="15">
        <v>113.41317018365864</v>
      </c>
      <c r="E87" s="16">
        <v>4087.4564813567358</v>
      </c>
      <c r="F87" s="16">
        <v>713.24305957841864</v>
      </c>
      <c r="G87" s="17">
        <v>84.822500077247597</v>
      </c>
      <c r="H87" s="16">
        <f t="shared" si="2"/>
        <v>4998.9352111960607</v>
      </c>
      <c r="I87" s="15">
        <v>4644.5308213651151</v>
      </c>
      <c r="J87" s="16">
        <v>1787.7521867098787</v>
      </c>
      <c r="K87" s="16">
        <v>327.14026867198959</v>
      </c>
      <c r="L87" s="16">
        <v>487.74621963191015</v>
      </c>
      <c r="M87" s="17">
        <v>97.276019752025661</v>
      </c>
      <c r="N87" s="16">
        <f t="shared" si="3"/>
        <v>7344.4455161309188</v>
      </c>
      <c r="O87" s="53">
        <v>7425.4686201128343</v>
      </c>
      <c r="P87" s="53">
        <v>19921.261327277949</v>
      </c>
    </row>
    <row r="88" spans="1:16" x14ac:dyDescent="0.3">
      <c r="A88" s="1" t="s">
        <v>136</v>
      </c>
      <c r="B88" s="61" t="s">
        <v>142</v>
      </c>
      <c r="C88" s="15">
        <v>119.58256959247586</v>
      </c>
      <c r="D88" s="15">
        <v>31.39791000080108</v>
      </c>
      <c r="E88" s="16">
        <v>669.79948989534387</v>
      </c>
      <c r="F88" s="16">
        <v>113.9207991890907</v>
      </c>
      <c r="G88" s="17">
        <v>56.833099812030731</v>
      </c>
      <c r="H88" s="16">
        <f t="shared" si="2"/>
        <v>871.95129889726627</v>
      </c>
      <c r="I88" s="15">
        <v>924.61682820200906</v>
      </c>
      <c r="J88" s="16">
        <v>552.31747873783115</v>
      </c>
      <c r="K88" s="16">
        <v>192.55618008232136</v>
      </c>
      <c r="L88" s="16">
        <v>84.993070475339877</v>
      </c>
      <c r="M88" s="17">
        <v>105.1258205537796</v>
      </c>
      <c r="N88" s="16">
        <f t="shared" si="3"/>
        <v>1859.6093780512811</v>
      </c>
      <c r="O88" s="53">
        <v>1336.1696616331346</v>
      </c>
      <c r="P88" s="53">
        <v>4187.3129081741581</v>
      </c>
    </row>
    <row r="89" spans="1:16" x14ac:dyDescent="0.3">
      <c r="A89" s="1" t="s">
        <v>143</v>
      </c>
      <c r="B89" s="61" t="s">
        <v>144</v>
      </c>
      <c r="C89" s="15">
        <v>180.69317063236255</v>
      </c>
      <c r="D89" s="15">
        <v>61.014360334873203</v>
      </c>
      <c r="E89" s="16">
        <v>1408.9412585055836</v>
      </c>
      <c r="F89" s="16">
        <v>759.09496717023831</v>
      </c>
      <c r="G89" s="17">
        <v>125.15445883655541</v>
      </c>
      <c r="H89" s="16">
        <f t="shared" si="2"/>
        <v>2354.2050448472505</v>
      </c>
      <c r="I89" s="15">
        <v>3643.9417542544561</v>
      </c>
      <c r="J89" s="16">
        <v>2368.6057354178442</v>
      </c>
      <c r="K89" s="16">
        <v>760.91981208515108</v>
      </c>
      <c r="L89" s="16">
        <v>314.98647035837178</v>
      </c>
      <c r="M89" s="17">
        <v>236.92350000286089</v>
      </c>
      <c r="N89" s="16">
        <f t="shared" si="3"/>
        <v>7325.3772721186842</v>
      </c>
      <c r="O89" s="53">
        <v>6070.8559237034442</v>
      </c>
      <c r="P89" s="53">
        <v>15931.131411301742</v>
      </c>
    </row>
    <row r="90" spans="1:16" x14ac:dyDescent="0.3">
      <c r="A90" s="1" t="s">
        <v>143</v>
      </c>
      <c r="B90" s="61" t="s">
        <v>145</v>
      </c>
      <c r="C90" s="15">
        <v>41.778349948883054</v>
      </c>
      <c r="D90" s="15">
        <v>57.080679395675652</v>
      </c>
      <c r="E90" s="16">
        <v>606.45415020942687</v>
      </c>
      <c r="F90" s="16">
        <v>250.63068050083524</v>
      </c>
      <c r="G90" s="17">
        <v>44.212849987030026</v>
      </c>
      <c r="H90" s="16">
        <f t="shared" si="2"/>
        <v>958.3783600929678</v>
      </c>
      <c r="I90" s="15">
        <v>1697.6459591121679</v>
      </c>
      <c r="J90" s="16">
        <v>966.08326971387828</v>
      </c>
      <c r="K90" s="16">
        <v>427.10210068559644</v>
      </c>
      <c r="L90" s="16">
        <v>316.13578995394693</v>
      </c>
      <c r="M90" s="17">
        <v>226.08563945198074</v>
      </c>
      <c r="N90" s="16">
        <f t="shared" si="3"/>
        <v>3633.0527589175699</v>
      </c>
      <c r="O90" s="53">
        <v>1507.2273573880784</v>
      </c>
      <c r="P90" s="53">
        <v>6140.4368263474998</v>
      </c>
    </row>
    <row r="91" spans="1:16" x14ac:dyDescent="0.3">
      <c r="A91" s="1" t="s">
        <v>146</v>
      </c>
      <c r="B91" s="61" t="s">
        <v>147</v>
      </c>
      <c r="C91" s="15">
        <v>304.71825978046286</v>
      </c>
      <c r="D91" s="15">
        <v>210.79040994524954</v>
      </c>
      <c r="E91" s="16">
        <v>2788.5726501647296</v>
      </c>
      <c r="F91" s="16">
        <v>1060.7483602683546</v>
      </c>
      <c r="G91" s="17">
        <v>310.70466058635702</v>
      </c>
      <c r="H91" s="16">
        <f t="shared" si="2"/>
        <v>4370.8160809646906</v>
      </c>
      <c r="I91" s="15">
        <v>3574.2229620332691</v>
      </c>
      <c r="J91" s="16">
        <v>1635.8359954090117</v>
      </c>
      <c r="K91" s="16">
        <v>643.20148895168313</v>
      </c>
      <c r="L91" s="16">
        <v>229.63301021575936</v>
      </c>
      <c r="M91" s="17">
        <v>348.57042770314223</v>
      </c>
      <c r="N91" s="16">
        <f t="shared" si="3"/>
        <v>6431.463884312865</v>
      </c>
      <c r="O91" s="53">
        <v>2454.2711272524598</v>
      </c>
      <c r="P91" s="53">
        <v>13561.269352310477</v>
      </c>
    </row>
    <row r="92" spans="1:16" x14ac:dyDescent="0.3">
      <c r="A92" s="1" t="s">
        <v>146</v>
      </c>
      <c r="B92" s="61" t="s">
        <v>148</v>
      </c>
      <c r="C92" s="15">
        <v>105.32827931213367</v>
      </c>
      <c r="D92" s="15">
        <v>75.619450310230235</v>
      </c>
      <c r="E92" s="16">
        <v>1236.0723696988821</v>
      </c>
      <c r="F92" s="16">
        <v>650.86333813762667</v>
      </c>
      <c r="G92" s="17">
        <v>109.41875979804995</v>
      </c>
      <c r="H92" s="16">
        <f t="shared" si="2"/>
        <v>2071.9739179447888</v>
      </c>
      <c r="I92" s="15">
        <v>1376.9990011847028</v>
      </c>
      <c r="J92" s="16">
        <v>690.18305135130902</v>
      </c>
      <c r="K92" s="16">
        <v>291.44755045175572</v>
      </c>
      <c r="L92" s="16">
        <v>156.9058500986099</v>
      </c>
      <c r="M92" s="17">
        <v>99.871100522994979</v>
      </c>
      <c r="N92" s="16">
        <f t="shared" si="3"/>
        <v>2615.4065536093722</v>
      </c>
      <c r="O92" s="53">
        <v>912.36785870623589</v>
      </c>
      <c r="P92" s="53">
        <v>5705.0766095725312</v>
      </c>
    </row>
    <row r="93" spans="1:16" x14ac:dyDescent="0.3">
      <c r="A93" s="1" t="s">
        <v>146</v>
      </c>
      <c r="B93" s="61" t="s">
        <v>149</v>
      </c>
      <c r="C93" s="15">
        <v>222.28592966127403</v>
      </c>
      <c r="D93" s="15">
        <v>23.399019979715352</v>
      </c>
      <c r="E93" s="16">
        <v>2127.5018104764222</v>
      </c>
      <c r="F93" s="16">
        <v>722.42078843081026</v>
      </c>
      <c r="G93" s="17">
        <v>228.0194589009285</v>
      </c>
      <c r="H93" s="16">
        <f t="shared" si="2"/>
        <v>3101.3410777878762</v>
      </c>
      <c r="I93" s="15">
        <v>1877.1418913385887</v>
      </c>
      <c r="J93" s="16">
        <v>952.00826779651641</v>
      </c>
      <c r="K93" s="16">
        <v>378.32487971305835</v>
      </c>
      <c r="L93" s="16">
        <v>174.12582042741784</v>
      </c>
      <c r="M93" s="17">
        <v>27.735370628356968</v>
      </c>
      <c r="N93" s="16">
        <f t="shared" si="3"/>
        <v>3409.3362299039381</v>
      </c>
      <c r="O93" s="53">
        <v>2362.326287389933</v>
      </c>
      <c r="P93" s="53">
        <v>9095.2895247430206</v>
      </c>
    </row>
    <row r="94" spans="1:16" x14ac:dyDescent="0.3">
      <c r="A94" s="1" t="s">
        <v>146</v>
      </c>
      <c r="B94" s="61" t="s">
        <v>150</v>
      </c>
      <c r="C94" s="15">
        <v>1.26615001678467</v>
      </c>
      <c r="D94" s="15">
        <v>34.767009531021117</v>
      </c>
      <c r="E94" s="16">
        <v>931.39037948808095</v>
      </c>
      <c r="F94" s="16">
        <v>224.8805986943245</v>
      </c>
      <c r="G94" s="17">
        <v>100.00932988786695</v>
      </c>
      <c r="H94" s="16">
        <f t="shared" si="2"/>
        <v>1291.0473176012936</v>
      </c>
      <c r="I94" s="15">
        <v>989.28503916239697</v>
      </c>
      <c r="J94" s="16">
        <v>450.30215003108981</v>
      </c>
      <c r="K94" s="16">
        <v>199.28730044364934</v>
      </c>
      <c r="L94" s="16">
        <v>166.33789008426675</v>
      </c>
      <c r="M94" s="17">
        <v>35.828000894546499</v>
      </c>
      <c r="N94" s="16">
        <f t="shared" si="3"/>
        <v>1841.0403806159493</v>
      </c>
      <c r="O94" s="53">
        <v>550.20861050128906</v>
      </c>
      <c r="P94" s="53">
        <v>3683.5624587353168</v>
      </c>
    </row>
    <row r="95" spans="1:16" x14ac:dyDescent="0.3">
      <c r="A95" s="1" t="s">
        <v>146</v>
      </c>
      <c r="B95" s="61" t="s">
        <v>151</v>
      </c>
      <c r="C95" s="15">
        <v>90.060769791603107</v>
      </c>
      <c r="D95" s="15">
        <v>45.962099668502823</v>
      </c>
      <c r="E95" s="16">
        <v>754.67627033638962</v>
      </c>
      <c r="F95" s="16">
        <v>332.87198071575153</v>
      </c>
      <c r="G95" s="17">
        <v>102.9573106222152</v>
      </c>
      <c r="H95" s="16">
        <f t="shared" si="2"/>
        <v>1236.4676613428592</v>
      </c>
      <c r="I95" s="15">
        <v>733.08921940755874</v>
      </c>
      <c r="J95" s="16">
        <v>453.66628990554801</v>
      </c>
      <c r="K95" s="16">
        <v>109.86141921138768</v>
      </c>
      <c r="L95" s="16">
        <v>17.633619975090021</v>
      </c>
      <c r="M95" s="17">
        <v>7.3134200296401994</v>
      </c>
      <c r="N95" s="16">
        <f t="shared" si="3"/>
        <v>1321.5639685292247</v>
      </c>
      <c r="O95" s="53">
        <v>663.78659942078605</v>
      </c>
      <c r="P95" s="53">
        <v>3311.878999084473</v>
      </c>
    </row>
    <row r="96" spans="1:16" x14ac:dyDescent="0.3">
      <c r="A96" s="1" t="s">
        <v>152</v>
      </c>
      <c r="B96" s="61" t="s">
        <v>153</v>
      </c>
      <c r="C96" s="15">
        <v>294.67953968524932</v>
      </c>
      <c r="D96" s="15">
        <v>68.505029908657065</v>
      </c>
      <c r="E96" s="16">
        <v>1905.392140387057</v>
      </c>
      <c r="F96" s="16">
        <v>378.52717924189585</v>
      </c>
      <c r="G96" s="17">
        <v>121.26916001915926</v>
      </c>
      <c r="H96" s="16">
        <f t="shared" si="2"/>
        <v>2473.6935095567692</v>
      </c>
      <c r="I96" s="15">
        <v>1419.7495100431449</v>
      </c>
      <c r="J96" s="16">
        <v>812.82644370508183</v>
      </c>
      <c r="K96" s="16">
        <v>232.4162480421065</v>
      </c>
      <c r="L96" s="16">
        <v>252.22780016279211</v>
      </c>
      <c r="M96" s="17">
        <v>147.08041998648648</v>
      </c>
      <c r="N96" s="16">
        <f t="shared" si="3"/>
        <v>2864.3004219396116</v>
      </c>
      <c r="O96" s="53">
        <v>1512.5123505096435</v>
      </c>
      <c r="P96" s="53">
        <v>7145.1858216912733</v>
      </c>
    </row>
    <row r="97" spans="1:16" x14ac:dyDescent="0.3">
      <c r="A97" s="1" t="s">
        <v>152</v>
      </c>
      <c r="B97" s="61" t="s">
        <v>154</v>
      </c>
      <c r="C97" s="15">
        <v>447.38729038715377</v>
      </c>
      <c r="D97" s="15">
        <v>140.28431985998151</v>
      </c>
      <c r="E97" s="16">
        <v>2468.8863898520494</v>
      </c>
      <c r="F97" s="16">
        <v>615.2369707629681</v>
      </c>
      <c r="G97" s="17">
        <v>255.64826174640649</v>
      </c>
      <c r="H97" s="16">
        <f t="shared" si="2"/>
        <v>3480.055942221406</v>
      </c>
      <c r="I97" s="15">
        <v>1970.6949712052344</v>
      </c>
      <c r="J97" s="16">
        <v>1569.7593703101898</v>
      </c>
      <c r="K97" s="16">
        <v>581.75787089061737</v>
      </c>
      <c r="L97" s="16">
        <v>361.95278980684276</v>
      </c>
      <c r="M97" s="17">
        <v>57.408509630203241</v>
      </c>
      <c r="N97" s="16">
        <f t="shared" si="3"/>
        <v>4541.5735118430875</v>
      </c>
      <c r="O97" s="53">
        <v>2767.1475132800356</v>
      </c>
      <c r="P97" s="53">
        <v>11236.164257731682</v>
      </c>
    </row>
    <row r="98" spans="1:16" x14ac:dyDescent="0.3">
      <c r="A98" s="1" t="s">
        <v>152</v>
      </c>
      <c r="B98" s="61" t="s">
        <v>155</v>
      </c>
      <c r="C98" s="15">
        <v>438.98634969663607</v>
      </c>
      <c r="D98" s="15">
        <v>101.98077965068821</v>
      </c>
      <c r="E98" s="16">
        <v>2030.8294086415763</v>
      </c>
      <c r="F98" s="16">
        <v>871.01223107480962</v>
      </c>
      <c r="G98" s="17">
        <v>222.54805098199841</v>
      </c>
      <c r="H98" s="16">
        <f t="shared" si="2"/>
        <v>3226.370470349073</v>
      </c>
      <c r="I98" s="15">
        <v>1663.3118586392413</v>
      </c>
      <c r="J98" s="16">
        <v>1021.7364801144602</v>
      </c>
      <c r="K98" s="16">
        <v>276.73668923568721</v>
      </c>
      <c r="L98" s="16">
        <v>305.13641933703428</v>
      </c>
      <c r="M98" s="17">
        <v>42.136420067548755</v>
      </c>
      <c r="N98" s="16">
        <f t="shared" si="3"/>
        <v>3309.0578673939717</v>
      </c>
      <c r="O98" s="53">
        <v>4600.3540687927007</v>
      </c>
      <c r="P98" s="53">
        <v>11574.768756232381</v>
      </c>
    </row>
    <row r="99" spans="1:16" x14ac:dyDescent="0.3">
      <c r="A99" s="1" t="s">
        <v>152</v>
      </c>
      <c r="B99" s="61" t="s">
        <v>156</v>
      </c>
      <c r="C99" s="15">
        <v>30.967729938507087</v>
      </c>
      <c r="D99" s="15">
        <v>30.706609906196594</v>
      </c>
      <c r="E99" s="16">
        <v>1303.4246504515415</v>
      </c>
      <c r="F99" s="16">
        <v>206.50357913732543</v>
      </c>
      <c r="G99" s="17">
        <v>109.53184061217308</v>
      </c>
      <c r="H99" s="16">
        <f t="shared" si="2"/>
        <v>1650.1666801072365</v>
      </c>
      <c r="I99" s="15">
        <v>1743.667443992691</v>
      </c>
      <c r="J99" s="16">
        <v>1126.891851814748</v>
      </c>
      <c r="K99" s="16">
        <v>506.51097038459773</v>
      </c>
      <c r="L99" s="16">
        <v>202.12185995292651</v>
      </c>
      <c r="M99" s="17">
        <v>45.072459955811553</v>
      </c>
      <c r="N99" s="16">
        <f t="shared" si="3"/>
        <v>3624.264586100775</v>
      </c>
      <c r="O99" s="53">
        <v>1240.5871898182029</v>
      </c>
      <c r="P99" s="53">
        <v>6545.9861859647208</v>
      </c>
    </row>
    <row r="100" spans="1:16" x14ac:dyDescent="0.3">
      <c r="A100" s="1" t="s">
        <v>152</v>
      </c>
      <c r="B100" s="61" t="s">
        <v>157</v>
      </c>
      <c r="C100" s="15">
        <v>44.422640018463149</v>
      </c>
      <c r="D100" s="15">
        <v>14.479490082740782</v>
      </c>
      <c r="E100" s="16">
        <v>764.35231002140029</v>
      </c>
      <c r="F100" s="16">
        <v>144.88655021548288</v>
      </c>
      <c r="G100" s="17">
        <v>43.790419797897357</v>
      </c>
      <c r="H100" s="16">
        <f t="shared" si="2"/>
        <v>967.50877011752129</v>
      </c>
      <c r="I100" s="15">
        <v>1096.1055887141233</v>
      </c>
      <c r="J100" s="16">
        <v>966.94436071300515</v>
      </c>
      <c r="K100" s="16">
        <v>300.59186015033731</v>
      </c>
      <c r="L100" s="16">
        <v>337.26034046053877</v>
      </c>
      <c r="M100" s="17">
        <v>9.0032400836944522</v>
      </c>
      <c r="N100" s="16">
        <f t="shared" si="3"/>
        <v>2709.9053901216989</v>
      </c>
      <c r="O100" s="53">
        <v>1317.1935423601867</v>
      </c>
      <c r="P100" s="53">
        <v>5039.0303426178698</v>
      </c>
    </row>
    <row r="101" spans="1:16" x14ac:dyDescent="0.3">
      <c r="A101" s="1" t="s">
        <v>152</v>
      </c>
      <c r="B101" s="61" t="s">
        <v>158</v>
      </c>
      <c r="C101" s="15">
        <v>147.7324399328231</v>
      </c>
      <c r="D101" s="15">
        <v>15.180170112609858</v>
      </c>
      <c r="E101" s="16">
        <v>417.75124999189399</v>
      </c>
      <c r="F101" s="16">
        <v>94.109491016864808</v>
      </c>
      <c r="G101" s="17">
        <v>67.559928844451946</v>
      </c>
      <c r="H101" s="16">
        <f t="shared" si="2"/>
        <v>594.60083996582068</v>
      </c>
      <c r="I101" s="15">
        <v>1088.6275320229524</v>
      </c>
      <c r="J101" s="16">
        <v>682.47453123044897</v>
      </c>
      <c r="K101" s="16">
        <v>356.17700070762635</v>
      </c>
      <c r="L101" s="16">
        <v>328.58136039495474</v>
      </c>
      <c r="M101" s="17">
        <v>45.294430039405796</v>
      </c>
      <c r="N101" s="16">
        <f t="shared" si="3"/>
        <v>2501.1548543953877</v>
      </c>
      <c r="O101" s="53">
        <v>1779.2249488989107</v>
      </c>
      <c r="P101" s="53">
        <v>5022.7130831929426</v>
      </c>
    </row>
    <row r="102" spans="1:16" x14ac:dyDescent="0.3">
      <c r="A102" s="1" t="s">
        <v>152</v>
      </c>
      <c r="B102" s="61" t="s">
        <v>159</v>
      </c>
      <c r="C102" s="15">
        <v>293.72230972051614</v>
      </c>
      <c r="D102" s="15">
        <v>269.01894029283534</v>
      </c>
      <c r="E102" s="16">
        <v>3203.4443597997461</v>
      </c>
      <c r="F102" s="16">
        <v>702.57538089561513</v>
      </c>
      <c r="G102" s="17">
        <v>274.01439147806161</v>
      </c>
      <c r="H102" s="16">
        <f t="shared" si="2"/>
        <v>4449.0530724662585</v>
      </c>
      <c r="I102" s="15">
        <v>1614.8443797309396</v>
      </c>
      <c r="J102" s="16">
        <v>1267.0674678826342</v>
      </c>
      <c r="K102" s="16">
        <v>360.11724985909473</v>
      </c>
      <c r="L102" s="16">
        <v>701.69878027534514</v>
      </c>
      <c r="M102" s="17">
        <v>156.67474062538142</v>
      </c>
      <c r="N102" s="16">
        <f t="shared" si="3"/>
        <v>4100.4026183733949</v>
      </c>
      <c r="O102" s="53">
        <v>4517.3366416161343</v>
      </c>
      <c r="P102" s="53">
        <v>13360.514642176306</v>
      </c>
    </row>
    <row r="103" spans="1:16" x14ac:dyDescent="0.3">
      <c r="A103" s="1" t="s">
        <v>152</v>
      </c>
      <c r="B103" s="61" t="s">
        <v>160</v>
      </c>
      <c r="C103" s="15"/>
      <c r="D103" s="15">
        <v>55.297129738807669</v>
      </c>
      <c r="E103" s="16">
        <v>1347.3112394216655</v>
      </c>
      <c r="F103" s="16">
        <v>238.35488044595701</v>
      </c>
      <c r="G103" s="17">
        <v>43.802089858055126</v>
      </c>
      <c r="H103" s="16">
        <f t="shared" si="2"/>
        <v>1684.7653394644851</v>
      </c>
      <c r="I103" s="15">
        <v>1319.732249746562</v>
      </c>
      <c r="J103" s="16">
        <v>865.41865137910872</v>
      </c>
      <c r="K103" s="16">
        <v>147.72576052570352</v>
      </c>
      <c r="L103" s="16">
        <v>1572.4733999855521</v>
      </c>
      <c r="M103" s="17">
        <v>158.24746009397498</v>
      </c>
      <c r="N103" s="16">
        <f t="shared" si="3"/>
        <v>4063.5975217309015</v>
      </c>
      <c r="O103" s="53">
        <v>1793.4231499136686</v>
      </c>
      <c r="P103" s="53">
        <v>7541.7860111090549</v>
      </c>
    </row>
    <row r="104" spans="1:16" x14ac:dyDescent="0.3">
      <c r="A104" s="1" t="s">
        <v>152</v>
      </c>
      <c r="B104" s="61" t="s">
        <v>161</v>
      </c>
      <c r="C104" s="15">
        <v>161.12536981582645</v>
      </c>
      <c r="D104" s="15">
        <v>89.851140408754347</v>
      </c>
      <c r="E104" s="16">
        <v>1512.6789496361009</v>
      </c>
      <c r="F104" s="16">
        <v>350.97194153118124</v>
      </c>
      <c r="G104" s="17">
        <v>44.498009875297541</v>
      </c>
      <c r="H104" s="16">
        <f t="shared" si="2"/>
        <v>1998.0000414513343</v>
      </c>
      <c r="I104" s="15">
        <v>1429.0021004004489</v>
      </c>
      <c r="J104" s="16">
        <v>1084.7631412477485</v>
      </c>
      <c r="K104" s="16">
        <v>239.99709054756167</v>
      </c>
      <c r="L104" s="16">
        <v>2391.8708291723738</v>
      </c>
      <c r="M104" s="17">
        <v>171.15963022994998</v>
      </c>
      <c r="N104" s="16">
        <f t="shared" si="3"/>
        <v>5316.7927915980827</v>
      </c>
      <c r="O104" s="53">
        <v>1762.4990808088783</v>
      </c>
      <c r="P104" s="53">
        <v>9238.4172836741218</v>
      </c>
    </row>
    <row r="105" spans="1:16" x14ac:dyDescent="0.3">
      <c r="A105" s="1" t="s">
        <v>162</v>
      </c>
      <c r="B105" s="61" t="s">
        <v>163</v>
      </c>
      <c r="C105" s="15">
        <v>62.503240122795113</v>
      </c>
      <c r="D105" s="15">
        <v>64.170750260829962</v>
      </c>
      <c r="E105" s="16">
        <v>2501.8574586609625</v>
      </c>
      <c r="F105" s="16">
        <v>467.88293121957753</v>
      </c>
      <c r="G105" s="17">
        <v>209.04869077634817</v>
      </c>
      <c r="H105" s="16">
        <f t="shared" si="2"/>
        <v>3242.9598309177181</v>
      </c>
      <c r="I105" s="15">
        <v>2742.8326802520769</v>
      </c>
      <c r="J105" s="16">
        <v>1770.1942733216274</v>
      </c>
      <c r="K105" s="16">
        <v>1139.2512323522569</v>
      </c>
      <c r="L105" s="16">
        <v>479.22555893397322</v>
      </c>
      <c r="M105" s="17">
        <v>195.63389762306232</v>
      </c>
      <c r="N105" s="16">
        <f t="shared" si="3"/>
        <v>6327.1376424829969</v>
      </c>
      <c r="O105" s="53">
        <v>6238.0802687043288</v>
      </c>
      <c r="P105" s="53">
        <v>15870.680982227837</v>
      </c>
    </row>
    <row r="106" spans="1:16" x14ac:dyDescent="0.3">
      <c r="A106" s="1" t="s">
        <v>162</v>
      </c>
      <c r="B106" s="61" t="s">
        <v>164</v>
      </c>
      <c r="C106" s="15">
        <v>23.872640019416799</v>
      </c>
      <c r="D106" s="15">
        <v>47.452089785099012</v>
      </c>
      <c r="E106" s="16">
        <v>1378.9619705332505</v>
      </c>
      <c r="F106" s="16">
        <v>260.78012986898432</v>
      </c>
      <c r="G106" s="17">
        <v>133.52188990783694</v>
      </c>
      <c r="H106" s="16">
        <f t="shared" si="2"/>
        <v>1820.7160800951708</v>
      </c>
      <c r="I106" s="15">
        <v>2012.0183775073297</v>
      </c>
      <c r="J106" s="16">
        <v>1209.3957667250627</v>
      </c>
      <c r="K106" s="16">
        <v>865.12664096069352</v>
      </c>
      <c r="L106" s="16">
        <v>340.8458506479264</v>
      </c>
      <c r="M106" s="17">
        <v>129.10355053806305</v>
      </c>
      <c r="N106" s="16">
        <f t="shared" si="3"/>
        <v>4556.4901863790756</v>
      </c>
      <c r="O106" s="53">
        <v>6401.6695377486894</v>
      </c>
      <c r="P106" s="53">
        <v>12802.748444242352</v>
      </c>
    </row>
    <row r="107" spans="1:16" x14ac:dyDescent="0.3">
      <c r="A107" s="1" t="s">
        <v>162</v>
      </c>
      <c r="B107" s="61" t="s">
        <v>165</v>
      </c>
      <c r="C107" s="15">
        <v>80.268889914035782</v>
      </c>
      <c r="D107" s="15">
        <v>48.314519879818</v>
      </c>
      <c r="E107" s="16">
        <v>1373.8100902618171</v>
      </c>
      <c r="F107" s="16">
        <v>187.70450017070763</v>
      </c>
      <c r="G107" s="17">
        <v>79.999950186252647</v>
      </c>
      <c r="H107" s="16">
        <f t="shared" si="2"/>
        <v>1689.8290604985953</v>
      </c>
      <c r="I107" s="15">
        <v>658.47564142131819</v>
      </c>
      <c r="J107" s="16">
        <v>221.21676071596139</v>
      </c>
      <c r="K107" s="16">
        <v>189.67562997746467</v>
      </c>
      <c r="L107" s="16">
        <v>197.16108037424084</v>
      </c>
      <c r="M107" s="17">
        <v>58.004320041656499</v>
      </c>
      <c r="N107" s="16">
        <f t="shared" si="3"/>
        <v>1324.5334325306414</v>
      </c>
      <c r="O107" s="53">
        <v>1305.1458334732063</v>
      </c>
      <c r="P107" s="53">
        <v>4399.777216416479</v>
      </c>
    </row>
    <row r="108" spans="1:16" x14ac:dyDescent="0.3">
      <c r="A108" s="1" t="s">
        <v>162</v>
      </c>
      <c r="B108" s="61" t="s">
        <v>166</v>
      </c>
      <c r="C108" s="15">
        <v>39.643740083694411</v>
      </c>
      <c r="D108" s="15">
        <v>18.407470000743871</v>
      </c>
      <c r="E108" s="16">
        <v>996.49049992775997</v>
      </c>
      <c r="F108" s="16">
        <v>203.02670001578326</v>
      </c>
      <c r="G108" s="17">
        <v>37.594400071620953</v>
      </c>
      <c r="H108" s="16">
        <f t="shared" si="2"/>
        <v>1255.5190700159078</v>
      </c>
      <c r="I108" s="15">
        <v>1125.1078900575637</v>
      </c>
      <c r="J108" s="16">
        <v>995.01558978927108</v>
      </c>
      <c r="K108" s="16">
        <v>376.84198079442996</v>
      </c>
      <c r="L108" s="16">
        <v>124.47633061313623</v>
      </c>
      <c r="M108" s="17">
        <v>30.165620303153982</v>
      </c>
      <c r="N108" s="16">
        <f t="shared" si="3"/>
        <v>2651.6074115575552</v>
      </c>
      <c r="O108" s="53">
        <v>5575.341444134122</v>
      </c>
      <c r="P108" s="53">
        <v>9522.1116657912789</v>
      </c>
    </row>
    <row r="109" spans="1:16" x14ac:dyDescent="0.3">
      <c r="A109" s="1" t="s">
        <v>162</v>
      </c>
      <c r="B109" s="61" t="s">
        <v>167</v>
      </c>
      <c r="C109" s="53">
        <v>33.631540053367608</v>
      </c>
      <c r="D109" s="53">
        <v>29.578610167026522</v>
      </c>
      <c r="E109" s="16">
        <v>1875.1530903234484</v>
      </c>
      <c r="F109" s="16">
        <v>405.93330015611656</v>
      </c>
      <c r="G109" s="17">
        <v>155.0225196757317</v>
      </c>
      <c r="H109" s="16">
        <f t="shared" si="2"/>
        <v>2465.6875203223235</v>
      </c>
      <c r="I109" s="53">
        <v>2417.441602563501</v>
      </c>
      <c r="J109" s="16">
        <v>1299.5344498386389</v>
      </c>
      <c r="K109" s="16">
        <v>750.45203926944691</v>
      </c>
      <c r="L109" s="16">
        <v>485.22647068113099</v>
      </c>
      <c r="M109" s="17">
        <v>69.178019706487675</v>
      </c>
      <c r="N109" s="16">
        <f t="shared" si="3"/>
        <v>5021.8325820592054</v>
      </c>
      <c r="O109" s="53">
        <v>6555.1311828902972</v>
      </c>
      <c r="P109" s="53">
        <v>14076.282825325194</v>
      </c>
    </row>
    <row r="110" spans="1:16" s="18" customFormat="1" x14ac:dyDescent="0.3">
      <c r="A110" s="44" t="s">
        <v>15</v>
      </c>
      <c r="B110" s="61"/>
      <c r="C110" s="19">
        <v>21188.149005323474</v>
      </c>
      <c r="D110" s="19">
        <v>10539.218373747832</v>
      </c>
      <c r="E110" s="19">
        <v>208868.90834063877</v>
      </c>
      <c r="F110" s="19">
        <v>61257.477003640714</v>
      </c>
      <c r="G110" s="19">
        <v>10716.925016517222</v>
      </c>
      <c r="H110" s="19">
        <f t="shared" si="2"/>
        <v>291382.52873454452</v>
      </c>
      <c r="I110" s="19">
        <v>173813.43696841545</v>
      </c>
      <c r="J110" s="19">
        <v>98730.625862670335</v>
      </c>
      <c r="K110" s="19">
        <v>23908.452789813644</v>
      </c>
      <c r="L110" s="19">
        <v>37328.53545292771</v>
      </c>
      <c r="M110" s="19">
        <v>11244.737824421047</v>
      </c>
      <c r="N110" s="19">
        <f t="shared" si="3"/>
        <v>345025.78889824811</v>
      </c>
      <c r="O110" s="19">
        <v>419372.49113472214</v>
      </c>
      <c r="P110" s="19">
        <v>1076968.9577728382</v>
      </c>
    </row>
    <row r="111" spans="1:16" x14ac:dyDescent="0.3">
      <c r="A111" s="18"/>
      <c r="B111" s="18"/>
    </row>
  </sheetData>
  <mergeCells count="5">
    <mergeCell ref="D1:G1"/>
    <mergeCell ref="I1:M1"/>
    <mergeCell ref="A1:A2"/>
    <mergeCell ref="B1:B2"/>
    <mergeCell ref="C1:C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11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88671875" style="1" bestFit="1" customWidth="1"/>
    <col min="3" max="3" width="14.44140625" style="8" bestFit="1" customWidth="1"/>
    <col min="4" max="4" width="35.109375" style="8" bestFit="1" customWidth="1"/>
    <col min="5" max="5" width="15.109375" style="8" bestFit="1" customWidth="1"/>
    <col min="6" max="6" width="32.109375" style="8" bestFit="1" customWidth="1"/>
    <col min="7" max="7" width="30.5546875" style="8" bestFit="1" customWidth="1"/>
    <col min="8" max="8" width="12.44140625" style="8" bestFit="1" customWidth="1"/>
    <col min="9" max="9" width="19.109375" style="8" bestFit="1" customWidth="1"/>
    <col min="10" max="10" width="24.33203125" style="8" bestFit="1" customWidth="1"/>
    <col min="11" max="11" width="18.33203125" style="8" bestFit="1" customWidth="1"/>
    <col min="12" max="12" width="24.5546875" style="8" bestFit="1" customWidth="1"/>
    <col min="13" max="13" width="21.5546875" style="8" bestFit="1" customWidth="1"/>
    <col min="14" max="14" width="11.6640625" style="8" bestFit="1" customWidth="1"/>
    <col min="15" max="15" width="20.5546875" style="8" bestFit="1" customWidth="1"/>
    <col min="16" max="16" width="10.33203125" style="8" bestFit="1" customWidth="1"/>
    <col min="17" max="16384" width="9.109375" style="8"/>
  </cols>
  <sheetData>
    <row r="1" spans="1:16" s="18" customFormat="1" ht="19.5" customHeight="1" x14ac:dyDescent="0.3">
      <c r="A1" s="134" t="s">
        <v>176</v>
      </c>
      <c r="B1" s="134" t="s">
        <v>178</v>
      </c>
      <c r="C1" s="136" t="s">
        <v>293</v>
      </c>
      <c r="D1" s="130" t="s">
        <v>298</v>
      </c>
      <c r="E1" s="131"/>
      <c r="F1" s="131"/>
      <c r="G1" s="131"/>
      <c r="H1" s="65" t="s">
        <v>298</v>
      </c>
      <c r="I1" s="132" t="s">
        <v>304</v>
      </c>
      <c r="J1" s="131"/>
      <c r="K1" s="131"/>
      <c r="L1" s="131"/>
      <c r="M1" s="133"/>
      <c r="N1" s="110" t="s">
        <v>304</v>
      </c>
      <c r="O1" s="55"/>
      <c r="P1" s="55"/>
    </row>
    <row r="2" spans="1:16" s="18" customFormat="1" ht="30" customHeight="1" x14ac:dyDescent="0.3">
      <c r="A2" s="135"/>
      <c r="B2" s="135"/>
      <c r="C2" s="137"/>
      <c r="D2" s="68" t="s">
        <v>294</v>
      </c>
      <c r="E2" s="31" t="s">
        <v>295</v>
      </c>
      <c r="F2" s="31" t="s">
        <v>296</v>
      </c>
      <c r="G2" s="117" t="s">
        <v>297</v>
      </c>
      <c r="H2" s="111" t="s">
        <v>278</v>
      </c>
      <c r="I2" s="107" t="s">
        <v>299</v>
      </c>
      <c r="J2" s="31" t="s">
        <v>300</v>
      </c>
      <c r="K2" s="31" t="s">
        <v>301</v>
      </c>
      <c r="L2" s="31" t="s">
        <v>302</v>
      </c>
      <c r="M2" s="31" t="s">
        <v>303</v>
      </c>
      <c r="N2" s="66" t="s">
        <v>278</v>
      </c>
      <c r="O2" s="56" t="s">
        <v>276</v>
      </c>
      <c r="P2" s="111" t="s">
        <v>278</v>
      </c>
    </row>
    <row r="3" spans="1:16" x14ac:dyDescent="0.3">
      <c r="A3" s="1" t="s">
        <v>44</v>
      </c>
      <c r="B3" s="61" t="s">
        <v>45</v>
      </c>
      <c r="C3" s="15">
        <v>278.7446196861265</v>
      </c>
      <c r="D3" s="15">
        <v>127.82023035812374</v>
      </c>
      <c r="E3" s="16">
        <v>999.77459985899998</v>
      </c>
      <c r="F3" s="16">
        <v>364.59182035875341</v>
      </c>
      <c r="G3" s="17">
        <v>173.60536025238031</v>
      </c>
      <c r="H3" s="16">
        <f>D3+E3+F3+G3</f>
        <v>1665.7920108282574</v>
      </c>
      <c r="I3" s="15">
        <v>144.11284022974965</v>
      </c>
      <c r="J3" s="16">
        <v>205.45739991569519</v>
      </c>
      <c r="K3" s="16">
        <v>36.136019634246829</v>
      </c>
      <c r="L3" s="16">
        <v>23.626430022239688</v>
      </c>
      <c r="M3" s="17">
        <v>34.262049941062919</v>
      </c>
      <c r="N3" s="16">
        <f>I3+J3+K3+L3+M3</f>
        <v>443.59473974299425</v>
      </c>
      <c r="O3" s="53">
        <v>282.47854978537555</v>
      </c>
      <c r="P3" s="53">
        <v>2670.6099200427534</v>
      </c>
    </row>
    <row r="4" spans="1:16" x14ac:dyDescent="0.3">
      <c r="A4" s="1" t="s">
        <v>44</v>
      </c>
      <c r="B4" s="61" t="s">
        <v>46</v>
      </c>
      <c r="C4" s="15">
        <v>123.26641876220702</v>
      </c>
      <c r="D4" s="15">
        <v>15.361019978046413</v>
      </c>
      <c r="E4" s="16">
        <v>72.500680011749282</v>
      </c>
      <c r="F4" s="16">
        <v>82.539269707679722</v>
      </c>
      <c r="G4" s="17">
        <v>4.9103399047851592</v>
      </c>
      <c r="H4" s="16">
        <f t="shared" ref="H4:H67" si="0">D4+E4+F4+G4</f>
        <v>175.31130960226059</v>
      </c>
      <c r="I4" s="15">
        <v>22.631719873428345</v>
      </c>
      <c r="J4" s="16">
        <v>78.2323699874878</v>
      </c>
      <c r="K4" s="16">
        <v>2.096730035781861</v>
      </c>
      <c r="L4" s="16">
        <v>5.0679999942779599</v>
      </c>
      <c r="M4" s="17">
        <v>0.61529998779296902</v>
      </c>
      <c r="N4" s="16">
        <f t="shared" ref="N4:N67" si="1">I4+J4+K4+L4+M4</f>
        <v>108.64411987876893</v>
      </c>
      <c r="O4" s="53">
        <v>48.708819699048981</v>
      </c>
      <c r="P4" s="53">
        <v>455.9306679422856</v>
      </c>
    </row>
    <row r="5" spans="1:16" x14ac:dyDescent="0.3">
      <c r="A5" s="1" t="s">
        <v>44</v>
      </c>
      <c r="B5" s="61" t="s">
        <v>47</v>
      </c>
      <c r="C5" s="15">
        <v>89.623170715332051</v>
      </c>
      <c r="D5" s="15">
        <v>20.939360023498537</v>
      </c>
      <c r="E5" s="16">
        <v>125.51993982696521</v>
      </c>
      <c r="F5" s="16">
        <v>150.98991991519927</v>
      </c>
      <c r="G5" s="17">
        <v>28.231580004692038</v>
      </c>
      <c r="H5" s="16">
        <f t="shared" si="0"/>
        <v>325.68079977035507</v>
      </c>
      <c r="I5" s="15">
        <v>30.486139783859251</v>
      </c>
      <c r="J5" s="16">
        <v>79.478299911499022</v>
      </c>
      <c r="K5" s="16">
        <v>0.56638000488281293</v>
      </c>
      <c r="L5" s="16">
        <v>14.053199956417084</v>
      </c>
      <c r="M5" s="17">
        <v>0.44279000854492201</v>
      </c>
      <c r="N5" s="16">
        <f t="shared" si="1"/>
        <v>125.02680966520309</v>
      </c>
      <c r="O5" s="53">
        <v>40.22692982411386</v>
      </c>
      <c r="P5" s="53">
        <v>580.55770997500406</v>
      </c>
    </row>
    <row r="6" spans="1:16" x14ac:dyDescent="0.3">
      <c r="A6" s="1" t="s">
        <v>44</v>
      </c>
      <c r="B6" s="61" t="s">
        <v>48</v>
      </c>
      <c r="C6" s="15">
        <v>126.40478056716915</v>
      </c>
      <c r="D6" s="15">
        <v>31.586450063705453</v>
      </c>
      <c r="E6" s="16">
        <v>161.77926964998244</v>
      </c>
      <c r="F6" s="16">
        <v>136.33147885799406</v>
      </c>
      <c r="G6" s="17">
        <v>55.703880167961131</v>
      </c>
      <c r="H6" s="16">
        <f t="shared" si="0"/>
        <v>385.40107873964308</v>
      </c>
      <c r="I6" s="15">
        <v>87.064919918060312</v>
      </c>
      <c r="J6" s="16">
        <v>114.73210040664677</v>
      </c>
      <c r="K6" s="16">
        <v>30.408810253143308</v>
      </c>
      <c r="L6" s="16">
        <v>11.07291996002197</v>
      </c>
      <c r="M6" s="17">
        <v>15.332139987945569</v>
      </c>
      <c r="N6" s="16">
        <f t="shared" si="1"/>
        <v>258.61089052581798</v>
      </c>
      <c r="O6" s="53">
        <v>35.809140080451975</v>
      </c>
      <c r="P6" s="53">
        <v>806.22588991308203</v>
      </c>
    </row>
    <row r="7" spans="1:16" x14ac:dyDescent="0.3">
      <c r="A7" s="1" t="s">
        <v>44</v>
      </c>
      <c r="B7" s="61" t="s">
        <v>49</v>
      </c>
      <c r="C7" s="15">
        <v>61.652140052795374</v>
      </c>
      <c r="D7" s="15">
        <v>6.1629400291442824</v>
      </c>
      <c r="E7" s="16">
        <v>30.973819725990289</v>
      </c>
      <c r="F7" s="16">
        <v>62.162420757293717</v>
      </c>
      <c r="G7" s="17">
        <v>0.29323999023437503</v>
      </c>
      <c r="H7" s="16">
        <f t="shared" si="0"/>
        <v>99.592420502662648</v>
      </c>
      <c r="I7" s="15">
        <v>11.693769939422621</v>
      </c>
      <c r="J7" s="16">
        <v>72.502519350051884</v>
      </c>
      <c r="K7" s="16">
        <v>0.48455998992919941</v>
      </c>
      <c r="L7" s="16">
        <v>4.2538599777221746</v>
      </c>
      <c r="M7" s="17">
        <v>5.3976598739624029</v>
      </c>
      <c r="N7" s="16">
        <f t="shared" si="1"/>
        <v>94.332369131088271</v>
      </c>
      <c r="O7" s="53">
        <v>5.1321299316883051</v>
      </c>
      <c r="P7" s="53">
        <v>260.70905961823462</v>
      </c>
    </row>
    <row r="8" spans="1:16" x14ac:dyDescent="0.3">
      <c r="A8" s="1" t="s">
        <v>44</v>
      </c>
      <c r="B8" s="61" t="s">
        <v>50</v>
      </c>
      <c r="C8" s="15">
        <v>235.29995124816898</v>
      </c>
      <c r="D8" s="15">
        <v>22.029839965820315</v>
      </c>
      <c r="E8" s="16">
        <v>89.477510240077947</v>
      </c>
      <c r="F8" s="16">
        <v>161.74619910621635</v>
      </c>
      <c r="G8" s="17">
        <v>6.1839100322723413</v>
      </c>
      <c r="H8" s="16">
        <f t="shared" si="0"/>
        <v>279.43745934438698</v>
      </c>
      <c r="I8" s="15">
        <v>40.033320121765136</v>
      </c>
      <c r="J8" s="16">
        <v>152.1359001207353</v>
      </c>
      <c r="K8" s="16">
        <v>3.4031800556182858</v>
      </c>
      <c r="L8" s="16">
        <v>17.553689979553219</v>
      </c>
      <c r="M8" s="17">
        <v>9.9666000308990466</v>
      </c>
      <c r="N8" s="16">
        <f t="shared" si="1"/>
        <v>223.09269030857101</v>
      </c>
      <c r="O8" s="53">
        <v>30.658589953899394</v>
      </c>
      <c r="P8" s="53">
        <v>768.48869085502645</v>
      </c>
    </row>
    <row r="9" spans="1:16" x14ac:dyDescent="0.3">
      <c r="A9" s="1" t="s">
        <v>44</v>
      </c>
      <c r="B9" s="61" t="s">
        <v>51</v>
      </c>
      <c r="C9" s="15">
        <v>2.85699996948242E-2</v>
      </c>
      <c r="D9" s="15">
        <v>6.1444800167083802</v>
      </c>
      <c r="E9" s="16">
        <v>72.271409901618981</v>
      </c>
      <c r="F9" s="16">
        <v>64.195880039215126</v>
      </c>
      <c r="G9" s="17">
        <v>0.37737001037597701</v>
      </c>
      <c r="H9" s="16">
        <f t="shared" si="0"/>
        <v>142.98913996791848</v>
      </c>
      <c r="I9" s="15">
        <v>14.247699831008912</v>
      </c>
      <c r="J9" s="16">
        <v>66.273609690666206</v>
      </c>
      <c r="K9" s="16"/>
      <c r="L9" s="16">
        <v>0.72349001312255823</v>
      </c>
      <c r="M9" s="17">
        <v>1.1069799804687499</v>
      </c>
      <c r="N9" s="16">
        <f t="shared" si="1"/>
        <v>82.351779515266429</v>
      </c>
      <c r="O9" s="53">
        <v>6.423160002708431</v>
      </c>
      <c r="P9" s="53">
        <v>231.79264948558816</v>
      </c>
    </row>
    <row r="10" spans="1:16" x14ac:dyDescent="0.3">
      <c r="A10" s="1" t="s">
        <v>44</v>
      </c>
      <c r="B10" s="61" t="s">
        <v>52</v>
      </c>
      <c r="C10" s="15">
        <v>15.951409877777111</v>
      </c>
      <c r="D10" s="15">
        <v>41.878629692077652</v>
      </c>
      <c r="E10" s="16">
        <v>97.277420246362666</v>
      </c>
      <c r="F10" s="16">
        <v>51.161799965858449</v>
      </c>
      <c r="G10" s="17">
        <v>30.224789978027339</v>
      </c>
      <c r="H10" s="16">
        <f t="shared" si="0"/>
        <v>220.54263988232611</v>
      </c>
      <c r="I10" s="15">
        <v>31.292739852905274</v>
      </c>
      <c r="J10" s="16">
        <v>63.479419649124146</v>
      </c>
      <c r="K10" s="16">
        <v>40.156319831848144</v>
      </c>
      <c r="L10" s="16">
        <v>7.1964799423217753</v>
      </c>
      <c r="M10" s="17">
        <v>5.8053199615478475</v>
      </c>
      <c r="N10" s="16">
        <f t="shared" si="1"/>
        <v>147.93027923774719</v>
      </c>
      <c r="O10" s="53">
        <v>37.236049795150755</v>
      </c>
      <c r="P10" s="53">
        <v>421.66037879300114</v>
      </c>
    </row>
    <row r="11" spans="1:16" x14ac:dyDescent="0.3">
      <c r="A11" s="1" t="s">
        <v>168</v>
      </c>
      <c r="B11" s="61" t="s">
        <v>53</v>
      </c>
      <c r="C11" s="15">
        <v>21.446120140075703</v>
      </c>
      <c r="D11" s="15">
        <v>47.002150321960471</v>
      </c>
      <c r="E11" s="16">
        <v>129.36930974960333</v>
      </c>
      <c r="F11" s="16">
        <v>32.709550115585323</v>
      </c>
      <c r="G11" s="17">
        <v>18.832230079650881</v>
      </c>
      <c r="H11" s="16">
        <f t="shared" si="0"/>
        <v>227.91324026680002</v>
      </c>
      <c r="I11" s="15">
        <v>102.63434041070938</v>
      </c>
      <c r="J11" s="16">
        <v>51.154370048522999</v>
      </c>
      <c r="K11" s="16">
        <v>16.465279886245732</v>
      </c>
      <c r="L11" s="16">
        <v>22.38909000825883</v>
      </c>
      <c r="M11" s="17">
        <v>49.350919781684873</v>
      </c>
      <c r="N11" s="16">
        <f t="shared" si="1"/>
        <v>241.9940001354218</v>
      </c>
      <c r="O11" s="53">
        <v>52.667130225896841</v>
      </c>
      <c r="P11" s="53">
        <v>544.02049076819446</v>
      </c>
    </row>
    <row r="12" spans="1:16" x14ac:dyDescent="0.3">
      <c r="A12" s="1" t="s">
        <v>54</v>
      </c>
      <c r="B12" s="61" t="s">
        <v>55</v>
      </c>
      <c r="C12" s="15">
        <v>92.261480298042301</v>
      </c>
      <c r="D12" s="15">
        <v>37.104520164966608</v>
      </c>
      <c r="E12" s="16">
        <v>782.96061894655281</v>
      </c>
      <c r="F12" s="16">
        <v>370.99942022657399</v>
      </c>
      <c r="G12" s="17">
        <v>80.12700920200345</v>
      </c>
      <c r="H12" s="16">
        <f t="shared" si="0"/>
        <v>1271.1915685400968</v>
      </c>
      <c r="I12" s="15">
        <v>115.04651009082797</v>
      </c>
      <c r="J12" s="16">
        <v>128.973870663643</v>
      </c>
      <c r="K12" s="16">
        <v>44.294020025253317</v>
      </c>
      <c r="L12" s="16">
        <v>10.55266998004913</v>
      </c>
      <c r="M12" s="17">
        <v>1.8386999816894489</v>
      </c>
      <c r="N12" s="16">
        <f t="shared" si="1"/>
        <v>300.70577074146286</v>
      </c>
      <c r="O12" s="53">
        <v>84.302449792861907</v>
      </c>
      <c r="P12" s="53">
        <v>1748.4612693724637</v>
      </c>
    </row>
    <row r="13" spans="1:16" x14ac:dyDescent="0.3">
      <c r="A13" s="1" t="s">
        <v>54</v>
      </c>
      <c r="B13" s="61" t="s">
        <v>56</v>
      </c>
      <c r="C13" s="15">
        <v>54.759220064163188</v>
      </c>
      <c r="D13" s="15">
        <v>13.21227997112274</v>
      </c>
      <c r="E13" s="16">
        <v>270.11541991794098</v>
      </c>
      <c r="F13" s="16">
        <v>197.34590980386733</v>
      </c>
      <c r="G13" s="17">
        <v>43.387269746303545</v>
      </c>
      <c r="H13" s="16">
        <f t="shared" si="0"/>
        <v>524.06087943923467</v>
      </c>
      <c r="I13" s="15">
        <v>54.518659765243534</v>
      </c>
      <c r="J13" s="16">
        <v>73.408709646224949</v>
      </c>
      <c r="K13" s="16">
        <v>11.735440031051636</v>
      </c>
      <c r="L13" s="16">
        <v>2.1969299964904798</v>
      </c>
      <c r="M13" s="17">
        <v>0.73386998176574669</v>
      </c>
      <c r="N13" s="16">
        <f t="shared" si="1"/>
        <v>142.59360942077632</v>
      </c>
      <c r="O13" s="53">
        <v>29.857150109529506</v>
      </c>
      <c r="P13" s="53">
        <v>751.27085903370369</v>
      </c>
    </row>
    <row r="14" spans="1:16" x14ac:dyDescent="0.3">
      <c r="A14" s="1" t="s">
        <v>54</v>
      </c>
      <c r="B14" s="61" t="s">
        <v>57</v>
      </c>
      <c r="C14" s="15">
        <v>0.83624999999999994</v>
      </c>
      <c r="D14" s="15">
        <v>13.18799995851518</v>
      </c>
      <c r="E14" s="16">
        <v>96.754489933490802</v>
      </c>
      <c r="F14" s="16">
        <v>29.881990033149741</v>
      </c>
      <c r="G14" s="17">
        <v>21.634210023880016</v>
      </c>
      <c r="H14" s="16">
        <f t="shared" si="0"/>
        <v>161.45868994903572</v>
      </c>
      <c r="I14" s="15">
        <v>51.184940093040474</v>
      </c>
      <c r="J14" s="16">
        <v>29.80688986873627</v>
      </c>
      <c r="K14" s="16">
        <v>12.050719863891599</v>
      </c>
      <c r="L14" s="16">
        <v>2.9919599962234513</v>
      </c>
      <c r="M14" s="17">
        <v>8.2146200532913234</v>
      </c>
      <c r="N14" s="16">
        <f t="shared" si="1"/>
        <v>104.24912987518313</v>
      </c>
      <c r="O14" s="53">
        <v>28.909369911074634</v>
      </c>
      <c r="P14" s="53">
        <v>295.45343973529344</v>
      </c>
    </row>
    <row r="15" spans="1:16" x14ac:dyDescent="0.3">
      <c r="A15" s="1" t="s">
        <v>54</v>
      </c>
      <c r="B15" s="61" t="s">
        <v>58</v>
      </c>
      <c r="C15" s="15">
        <v>302.61335816240319</v>
      </c>
      <c r="D15" s="15">
        <v>156.2636500582696</v>
      </c>
      <c r="E15" s="16">
        <v>2153.6736295791825</v>
      </c>
      <c r="F15" s="16">
        <v>532.30532937765133</v>
      </c>
      <c r="G15" s="17">
        <v>113.63407041525844</v>
      </c>
      <c r="H15" s="16">
        <f t="shared" si="0"/>
        <v>2955.8766794303615</v>
      </c>
      <c r="I15" s="15">
        <v>123.19758956098559</v>
      </c>
      <c r="J15" s="16">
        <v>164.74172039222722</v>
      </c>
      <c r="K15" s="16">
        <v>36.284390159606929</v>
      </c>
      <c r="L15" s="16">
        <v>31.330360108852368</v>
      </c>
      <c r="M15" s="17">
        <v>13.628539939880367</v>
      </c>
      <c r="N15" s="16">
        <f t="shared" si="1"/>
        <v>369.18260016155244</v>
      </c>
      <c r="O15" s="53">
        <v>744.55965006804468</v>
      </c>
      <c r="P15" s="53">
        <v>4372.2322878223622</v>
      </c>
    </row>
    <row r="16" spans="1:16" x14ac:dyDescent="0.3">
      <c r="A16" s="1" t="s">
        <v>54</v>
      </c>
      <c r="B16" s="61" t="s">
        <v>59</v>
      </c>
      <c r="C16" s="15">
        <v>97.562490158081033</v>
      </c>
      <c r="D16" s="15">
        <v>21.400260064840325</v>
      </c>
      <c r="E16" s="16">
        <v>1222.5364088139524</v>
      </c>
      <c r="F16" s="16">
        <v>332.78863034772871</v>
      </c>
      <c r="G16" s="17">
        <v>26.806159992218024</v>
      </c>
      <c r="H16" s="16">
        <f t="shared" si="0"/>
        <v>1603.5314592187394</v>
      </c>
      <c r="I16" s="15">
        <v>298.8985098147391</v>
      </c>
      <c r="J16" s="16">
        <v>266.66110023498527</v>
      </c>
      <c r="K16" s="16">
        <v>5.2822100486755392</v>
      </c>
      <c r="L16" s="16">
        <v>18.098359933376305</v>
      </c>
      <c r="M16" s="17">
        <v>6.1723300380706787</v>
      </c>
      <c r="N16" s="16">
        <f t="shared" si="1"/>
        <v>595.11251006984685</v>
      </c>
      <c r="O16" s="53">
        <v>237.17476991629607</v>
      </c>
      <c r="P16" s="53">
        <v>2533.3812293629635</v>
      </c>
    </row>
    <row r="17" spans="1:16" x14ac:dyDescent="0.3">
      <c r="A17" s="1" t="s">
        <v>54</v>
      </c>
      <c r="B17" s="61" t="s">
        <v>60</v>
      </c>
      <c r="C17" s="15">
        <v>230.75906928825384</v>
      </c>
      <c r="D17" s="15">
        <v>74.019500079154923</v>
      </c>
      <c r="E17" s="16">
        <v>395.09062968713016</v>
      </c>
      <c r="F17" s="16">
        <v>238.64439016723645</v>
      </c>
      <c r="G17" s="17">
        <v>42.48721970367432</v>
      </c>
      <c r="H17" s="16">
        <f t="shared" si="0"/>
        <v>750.24173963719591</v>
      </c>
      <c r="I17" s="15">
        <v>120.19233018541344</v>
      </c>
      <c r="J17" s="16">
        <v>112.77182969260221</v>
      </c>
      <c r="K17" s="16">
        <v>24.378600185394266</v>
      </c>
      <c r="L17" s="16">
        <v>12.225469971656802</v>
      </c>
      <c r="M17" s="17">
        <v>11.187870099067688</v>
      </c>
      <c r="N17" s="16">
        <f t="shared" si="1"/>
        <v>280.75610013413444</v>
      </c>
      <c r="O17" s="53">
        <v>187.01906033921242</v>
      </c>
      <c r="P17" s="53">
        <v>1448.7759693987966</v>
      </c>
    </row>
    <row r="18" spans="1:16" x14ac:dyDescent="0.3">
      <c r="A18" s="1" t="s">
        <v>54</v>
      </c>
      <c r="B18" s="61" t="s">
        <v>61</v>
      </c>
      <c r="C18" s="15">
        <v>107.28226043510436</v>
      </c>
      <c r="D18" s="15">
        <v>40.266769849777226</v>
      </c>
      <c r="E18" s="16">
        <v>151.45579998540867</v>
      </c>
      <c r="F18" s="16">
        <v>140.15991050291063</v>
      </c>
      <c r="G18" s="17">
        <v>17.210300028800962</v>
      </c>
      <c r="H18" s="16">
        <f t="shared" si="0"/>
        <v>349.09278036689756</v>
      </c>
      <c r="I18" s="15">
        <v>58.931349630355832</v>
      </c>
      <c r="J18" s="16">
        <v>145.41147996902467</v>
      </c>
      <c r="K18" s="16">
        <v>33.251830137252803</v>
      </c>
      <c r="L18" s="16">
        <v>12.892449883460996</v>
      </c>
      <c r="M18" s="17">
        <v>3.0408599948883133</v>
      </c>
      <c r="N18" s="16">
        <f t="shared" si="1"/>
        <v>253.5279696149826</v>
      </c>
      <c r="O18" s="53">
        <v>81.222749697208386</v>
      </c>
      <c r="P18" s="53">
        <v>791.1257601141931</v>
      </c>
    </row>
    <row r="19" spans="1:16" x14ac:dyDescent="0.3">
      <c r="A19" s="1" t="s">
        <v>54</v>
      </c>
      <c r="B19" s="61" t="s">
        <v>62</v>
      </c>
      <c r="C19" s="15">
        <v>7.7366100044250423</v>
      </c>
      <c r="D19" s="15">
        <v>16.595240093231187</v>
      </c>
      <c r="E19" s="16">
        <v>162.48986013454203</v>
      </c>
      <c r="F19" s="16">
        <v>70.658739470005017</v>
      </c>
      <c r="G19" s="17">
        <v>8.2489698791503798</v>
      </c>
      <c r="H19" s="16">
        <f t="shared" si="0"/>
        <v>257.99280957692861</v>
      </c>
      <c r="I19" s="15">
        <v>55.496119917869571</v>
      </c>
      <c r="J19" s="16">
        <v>79.968800550460841</v>
      </c>
      <c r="K19" s="16">
        <v>3.5281900634765599</v>
      </c>
      <c r="L19" s="16">
        <v>2.2692500038146983</v>
      </c>
      <c r="M19" s="17">
        <v>7.9320900573730473</v>
      </c>
      <c r="N19" s="16">
        <f t="shared" si="1"/>
        <v>149.19445059299471</v>
      </c>
      <c r="O19" s="53">
        <v>59.909670217037217</v>
      </c>
      <c r="P19" s="53">
        <v>474.83354039138561</v>
      </c>
    </row>
    <row r="20" spans="1:16" x14ac:dyDescent="0.3">
      <c r="A20" s="1" t="s">
        <v>54</v>
      </c>
      <c r="B20" s="61" t="s">
        <v>63</v>
      </c>
      <c r="C20" s="15">
        <v>74.519999450683585</v>
      </c>
      <c r="D20" s="15">
        <v>13.752690076351167</v>
      </c>
      <c r="E20" s="16">
        <v>129.266410302639</v>
      </c>
      <c r="F20" s="16">
        <v>88.211589442729959</v>
      </c>
      <c r="G20" s="17">
        <v>11.325509914398197</v>
      </c>
      <c r="H20" s="16">
        <f t="shared" si="0"/>
        <v>242.55619973611834</v>
      </c>
      <c r="I20" s="15">
        <v>53.04462967491154</v>
      </c>
      <c r="J20" s="16">
        <v>98.904369312286377</v>
      </c>
      <c r="K20" s="16">
        <v>5.0350800857543989</v>
      </c>
      <c r="L20" s="16">
        <v>3.1651499862670902</v>
      </c>
      <c r="M20" s="17">
        <v>5.2837000675201429</v>
      </c>
      <c r="N20" s="16">
        <f t="shared" si="1"/>
        <v>165.43292912673954</v>
      </c>
      <c r="O20" s="53">
        <v>28.756719802618015</v>
      </c>
      <c r="P20" s="53">
        <v>511.26584811615953</v>
      </c>
    </row>
    <row r="21" spans="1:16" x14ac:dyDescent="0.3">
      <c r="A21" s="1" t="s">
        <v>54</v>
      </c>
      <c r="B21" s="61" t="s">
        <v>64</v>
      </c>
      <c r="C21" s="15">
        <v>5.0693699989318839</v>
      </c>
      <c r="D21" s="15">
        <v>17.218779968261714</v>
      </c>
      <c r="E21" s="16">
        <v>236.17865016818044</v>
      </c>
      <c r="F21" s="16">
        <v>117.68095967412</v>
      </c>
      <c r="G21" s="17">
        <v>21.869400145530708</v>
      </c>
      <c r="H21" s="16">
        <f t="shared" si="0"/>
        <v>392.94778995609289</v>
      </c>
      <c r="I21" s="15">
        <v>48.206990068435672</v>
      </c>
      <c r="J21" s="16">
        <v>62.050200323581713</v>
      </c>
      <c r="K21" s="16">
        <v>31.093099815368703</v>
      </c>
      <c r="L21" s="16">
        <v>9.7473400194644988</v>
      </c>
      <c r="M21" s="17">
        <v>2.6882399730682378</v>
      </c>
      <c r="N21" s="16">
        <f t="shared" si="1"/>
        <v>153.78587019991883</v>
      </c>
      <c r="O21" s="53">
        <v>43.574669929862033</v>
      </c>
      <c r="P21" s="53">
        <v>595.3777000848055</v>
      </c>
    </row>
    <row r="22" spans="1:16" x14ac:dyDescent="0.3">
      <c r="A22" s="1" t="s">
        <v>54</v>
      </c>
      <c r="B22" s="61" t="s">
        <v>65</v>
      </c>
      <c r="C22" s="15">
        <v>102.26313903808592</v>
      </c>
      <c r="D22" s="15">
        <v>0.79719997787475605</v>
      </c>
      <c r="E22" s="16">
        <v>61.351340006351471</v>
      </c>
      <c r="F22" s="16">
        <v>38.878609746932987</v>
      </c>
      <c r="G22" s="17">
        <v>2.4858899765014666</v>
      </c>
      <c r="H22" s="16">
        <f t="shared" si="0"/>
        <v>103.51303970766068</v>
      </c>
      <c r="I22" s="15">
        <v>11.90502997589112</v>
      </c>
      <c r="J22" s="16">
        <v>44.968509609222409</v>
      </c>
      <c r="K22" s="16">
        <v>3.492820034027099</v>
      </c>
      <c r="L22" s="16">
        <v>2.658960006713869</v>
      </c>
      <c r="M22" s="17">
        <v>2.4488099861145001</v>
      </c>
      <c r="N22" s="16">
        <f t="shared" si="1"/>
        <v>65.474129611968991</v>
      </c>
      <c r="O22" s="53">
        <v>51.024519684791592</v>
      </c>
      <c r="P22" s="53">
        <v>322.27482804250718</v>
      </c>
    </row>
    <row r="23" spans="1:16" x14ac:dyDescent="0.3">
      <c r="A23" s="1" t="s">
        <v>54</v>
      </c>
      <c r="B23" s="61" t="s">
        <v>66</v>
      </c>
      <c r="C23" s="15">
        <v>81.631480058670078</v>
      </c>
      <c r="D23" s="15">
        <v>40.569989966392498</v>
      </c>
      <c r="E23" s="16">
        <v>604.35408997726392</v>
      </c>
      <c r="F23" s="16">
        <v>211.53677971458441</v>
      </c>
      <c r="G23" s="17">
        <v>32.994730475425726</v>
      </c>
      <c r="H23" s="16">
        <f t="shared" si="0"/>
        <v>889.45559013366665</v>
      </c>
      <c r="I23" s="15">
        <v>48.833190036296848</v>
      </c>
      <c r="J23" s="16">
        <v>24.711969902038575</v>
      </c>
      <c r="K23" s="16">
        <v>22.284550220489507</v>
      </c>
      <c r="L23" s="16">
        <v>8.3835800204277078</v>
      </c>
      <c r="M23" s="17">
        <v>4.7002601299285827</v>
      </c>
      <c r="N23" s="16">
        <f t="shared" si="1"/>
        <v>108.9135503091812</v>
      </c>
      <c r="O23" s="53">
        <v>188.4301794731617</v>
      </c>
      <c r="P23" s="53">
        <v>1268.4307999746798</v>
      </c>
    </row>
    <row r="24" spans="1:16" x14ac:dyDescent="0.3">
      <c r="A24" s="1" t="s">
        <v>169</v>
      </c>
      <c r="B24" s="61" t="s">
        <v>170</v>
      </c>
      <c r="C24" s="15">
        <v>76.868689650058727</v>
      </c>
      <c r="D24" s="15">
        <v>20.781439959764473</v>
      </c>
      <c r="E24" s="16">
        <v>232.38297994709009</v>
      </c>
      <c r="F24" s="16">
        <v>191.76806011539691</v>
      </c>
      <c r="G24" s="17">
        <v>96.147219937324564</v>
      </c>
      <c r="H24" s="16">
        <f t="shared" si="0"/>
        <v>541.07969995957603</v>
      </c>
      <c r="I24" s="15">
        <v>92.805289723753916</v>
      </c>
      <c r="J24" s="16">
        <v>181.25645991563803</v>
      </c>
      <c r="K24" s="16">
        <v>130.13368990659714</v>
      </c>
      <c r="L24" s="16">
        <v>17.145909980773926</v>
      </c>
      <c r="M24" s="17">
        <v>6.2390799989700287</v>
      </c>
      <c r="N24" s="16">
        <f t="shared" si="1"/>
        <v>427.58042952573305</v>
      </c>
      <c r="O24" s="53">
        <v>215.84081898999219</v>
      </c>
      <c r="P24" s="53">
        <v>1261.3696381253601</v>
      </c>
    </row>
    <row r="25" spans="1:16" x14ac:dyDescent="0.3">
      <c r="A25" s="1" t="s">
        <v>169</v>
      </c>
      <c r="B25" s="61" t="s">
        <v>67</v>
      </c>
      <c r="C25" s="15">
        <v>51.321290567398066</v>
      </c>
      <c r="D25" s="15">
        <v>27.958849938869481</v>
      </c>
      <c r="E25" s="16">
        <v>371.47406982678234</v>
      </c>
      <c r="F25" s="16">
        <v>329.04480984711631</v>
      </c>
      <c r="G25" s="17">
        <v>148.05366924500464</v>
      </c>
      <c r="H25" s="16">
        <f t="shared" si="0"/>
        <v>876.53139885777273</v>
      </c>
      <c r="I25" s="15">
        <v>171.61598016011709</v>
      </c>
      <c r="J25" s="16">
        <v>291.63072906208032</v>
      </c>
      <c r="K25" s="16">
        <v>137.06559988021857</v>
      </c>
      <c r="L25" s="16">
        <v>25.087509950160975</v>
      </c>
      <c r="M25" s="17">
        <v>16.720910178184511</v>
      </c>
      <c r="N25" s="16">
        <f t="shared" si="1"/>
        <v>642.12072923076153</v>
      </c>
      <c r="O25" s="53">
        <v>193.26095003008837</v>
      </c>
      <c r="P25" s="53">
        <v>1763.2343686860206</v>
      </c>
    </row>
    <row r="26" spans="1:16" x14ac:dyDescent="0.3">
      <c r="A26" s="1" t="s">
        <v>68</v>
      </c>
      <c r="B26" s="61" t="s">
        <v>69</v>
      </c>
      <c r="C26" s="15">
        <v>83.048949222564687</v>
      </c>
      <c r="D26" s="15">
        <v>129.83062016820912</v>
      </c>
      <c r="E26" s="16">
        <v>396.88311985659578</v>
      </c>
      <c r="F26" s="16">
        <v>316.55463951516145</v>
      </c>
      <c r="G26" s="17">
        <v>41.274420233964932</v>
      </c>
      <c r="H26" s="16">
        <f t="shared" si="0"/>
        <v>884.54279977393139</v>
      </c>
      <c r="I26" s="15">
        <v>92.506079912185712</v>
      </c>
      <c r="J26" s="16">
        <v>147.79296059322354</v>
      </c>
      <c r="K26" s="16">
        <v>85.149960342407311</v>
      </c>
      <c r="L26" s="16">
        <v>8.6689300212860125</v>
      </c>
      <c r="M26" s="17">
        <v>32.354069995880145</v>
      </c>
      <c r="N26" s="16">
        <f t="shared" si="1"/>
        <v>366.47200086498276</v>
      </c>
      <c r="O26" s="53">
        <v>153.85005039048198</v>
      </c>
      <c r="P26" s="53">
        <v>1487.9138002519608</v>
      </c>
    </row>
    <row r="27" spans="1:16" x14ac:dyDescent="0.3">
      <c r="A27" s="1" t="s">
        <v>68</v>
      </c>
      <c r="B27" s="61" t="s">
        <v>70</v>
      </c>
      <c r="C27" s="15">
        <v>120.58827947425858</v>
      </c>
      <c r="D27" s="15">
        <v>82.324869992732985</v>
      </c>
      <c r="E27" s="16">
        <v>511.32697002387027</v>
      </c>
      <c r="F27" s="16">
        <v>388.81708996200507</v>
      </c>
      <c r="G27" s="17">
        <v>31.266200237274166</v>
      </c>
      <c r="H27" s="16">
        <f t="shared" si="0"/>
        <v>1013.7351302158825</v>
      </c>
      <c r="I27" s="15">
        <v>213.73495995044706</v>
      </c>
      <c r="J27" s="16">
        <v>190.25810034990309</v>
      </c>
      <c r="K27" s="16">
        <v>8.6476700553894084</v>
      </c>
      <c r="L27" s="16">
        <v>7.6475801429748627</v>
      </c>
      <c r="M27" s="17">
        <v>9.4031799554824822</v>
      </c>
      <c r="N27" s="16">
        <f t="shared" si="1"/>
        <v>429.69149045419692</v>
      </c>
      <c r="O27" s="53">
        <v>216.77306973147404</v>
      </c>
      <c r="P27" s="53">
        <v>1780.787969875812</v>
      </c>
    </row>
    <row r="28" spans="1:16" x14ac:dyDescent="0.3">
      <c r="A28" s="1" t="s">
        <v>68</v>
      </c>
      <c r="B28" s="61" t="s">
        <v>71</v>
      </c>
      <c r="C28" s="15">
        <v>4.9689399948120094</v>
      </c>
      <c r="D28" s="15">
        <v>32.411749781846986</v>
      </c>
      <c r="E28" s="16">
        <v>68.477570197105365</v>
      </c>
      <c r="F28" s="16">
        <v>88.870820545434981</v>
      </c>
      <c r="G28" s="17">
        <v>34.751519921302787</v>
      </c>
      <c r="H28" s="16">
        <f t="shared" si="0"/>
        <v>224.51166044569013</v>
      </c>
      <c r="I28" s="15">
        <v>28.708109781265261</v>
      </c>
      <c r="J28" s="16">
        <v>65.2922298612595</v>
      </c>
      <c r="K28" s="16">
        <v>13.919079807281499</v>
      </c>
      <c r="L28" s="16">
        <v>3.9160000364780427</v>
      </c>
      <c r="M28" s="17">
        <v>15.699360142707823</v>
      </c>
      <c r="N28" s="16">
        <f t="shared" si="1"/>
        <v>127.53477962899213</v>
      </c>
      <c r="O28" s="53">
        <v>31.005819749593737</v>
      </c>
      <c r="P28" s="53">
        <v>388.021199819088</v>
      </c>
    </row>
    <row r="29" spans="1:16" x14ac:dyDescent="0.3">
      <c r="A29" s="1" t="s">
        <v>68</v>
      </c>
      <c r="B29" s="61" t="s">
        <v>72</v>
      </c>
      <c r="C29" s="15">
        <v>93.452569847106957</v>
      </c>
      <c r="D29" s="15">
        <v>73.92966005754468</v>
      </c>
      <c r="E29" s="16">
        <v>450.76819946932807</v>
      </c>
      <c r="F29" s="16">
        <v>395.12006954574588</v>
      </c>
      <c r="G29" s="17">
        <v>50.703559995651219</v>
      </c>
      <c r="H29" s="16">
        <f t="shared" si="0"/>
        <v>970.52148906826983</v>
      </c>
      <c r="I29" s="15">
        <v>137.74761000919338</v>
      </c>
      <c r="J29" s="16">
        <v>250.1543607261182</v>
      </c>
      <c r="K29" s="16">
        <v>8.5307999248504736</v>
      </c>
      <c r="L29" s="16">
        <v>13.222900000572213</v>
      </c>
      <c r="M29" s="17">
        <v>37.410110105514534</v>
      </c>
      <c r="N29" s="16">
        <f t="shared" si="1"/>
        <v>447.06578076624885</v>
      </c>
      <c r="O29" s="53">
        <v>223.18092033839241</v>
      </c>
      <c r="P29" s="53">
        <v>1734.2207600200181</v>
      </c>
    </row>
    <row r="30" spans="1:16" x14ac:dyDescent="0.3">
      <c r="A30" s="1" t="s">
        <v>68</v>
      </c>
      <c r="B30" s="61" t="s">
        <v>73</v>
      </c>
      <c r="C30" s="15">
        <v>107.20429023694996</v>
      </c>
      <c r="D30" s="15">
        <v>69.04124992704395</v>
      </c>
      <c r="E30" s="16">
        <v>469.70936004161842</v>
      </c>
      <c r="F30" s="16">
        <v>340.93093009734184</v>
      </c>
      <c r="G30" s="17">
        <v>11.054250087738039</v>
      </c>
      <c r="H30" s="16">
        <f t="shared" si="0"/>
        <v>890.7357901537423</v>
      </c>
      <c r="I30" s="15">
        <v>170.44533117771138</v>
      </c>
      <c r="J30" s="16">
        <v>178.92343020200744</v>
      </c>
      <c r="K30" s="16">
        <v>5.7850599899292003</v>
      </c>
      <c r="L30" s="16">
        <v>13.572039964675891</v>
      </c>
      <c r="M30" s="17">
        <v>27.420179678916924</v>
      </c>
      <c r="N30" s="16">
        <f t="shared" si="1"/>
        <v>396.14604101324085</v>
      </c>
      <c r="O30" s="53">
        <v>252.30390111875522</v>
      </c>
      <c r="P30" s="53">
        <v>1646.390022522688</v>
      </c>
    </row>
    <row r="31" spans="1:16" x14ac:dyDescent="0.3">
      <c r="A31" s="1" t="s">
        <v>68</v>
      </c>
      <c r="B31" s="61" t="s">
        <v>74</v>
      </c>
      <c r="C31" s="15">
        <v>83.701399976730357</v>
      </c>
      <c r="D31" s="15">
        <v>132.45370995450017</v>
      </c>
      <c r="E31" s="16">
        <v>1048.3061696349985</v>
      </c>
      <c r="F31" s="16">
        <v>565.06531077122668</v>
      </c>
      <c r="G31" s="17">
        <v>23.995860012352463</v>
      </c>
      <c r="H31" s="16">
        <f t="shared" si="0"/>
        <v>1769.8210503730779</v>
      </c>
      <c r="I31" s="15">
        <v>398.26005863380465</v>
      </c>
      <c r="J31" s="16">
        <v>293.29484047102949</v>
      </c>
      <c r="K31" s="16">
        <v>16.328419819831836</v>
      </c>
      <c r="L31" s="16">
        <v>27.396179910659797</v>
      </c>
      <c r="M31" s="17">
        <v>23.586980025291442</v>
      </c>
      <c r="N31" s="16">
        <f t="shared" si="1"/>
        <v>758.86647886061735</v>
      </c>
      <c r="O31" s="53">
        <v>430.07680140137728</v>
      </c>
      <c r="P31" s="53">
        <v>3042.4657306118029</v>
      </c>
    </row>
    <row r="32" spans="1:16" x14ac:dyDescent="0.3">
      <c r="A32" s="1" t="s">
        <v>68</v>
      </c>
      <c r="B32" s="61" t="s">
        <v>75</v>
      </c>
      <c r="C32" s="15">
        <v>24.529940265655505</v>
      </c>
      <c r="D32" s="15">
        <v>17.575059706687931</v>
      </c>
      <c r="E32" s="16">
        <v>139.53440009498601</v>
      </c>
      <c r="F32" s="16">
        <v>117.03234949016569</v>
      </c>
      <c r="G32" s="17">
        <v>23.725130058288574</v>
      </c>
      <c r="H32" s="16">
        <f t="shared" si="0"/>
        <v>297.86693935012823</v>
      </c>
      <c r="I32" s="15">
        <v>77.751960023403129</v>
      </c>
      <c r="J32" s="16">
        <v>70.617479532718676</v>
      </c>
      <c r="K32" s="16">
        <v>28.519150161743152</v>
      </c>
      <c r="L32" s="16">
        <v>3.3008000583648691</v>
      </c>
      <c r="M32" s="17">
        <v>19.508939820289619</v>
      </c>
      <c r="N32" s="16">
        <f t="shared" si="1"/>
        <v>199.69832959651941</v>
      </c>
      <c r="O32" s="53">
        <v>23.646499986171722</v>
      </c>
      <c r="P32" s="53">
        <v>545.74170919847495</v>
      </c>
    </row>
    <row r="33" spans="1:16" x14ac:dyDescent="0.3">
      <c r="A33" s="1" t="s">
        <v>76</v>
      </c>
      <c r="B33" s="61" t="s">
        <v>77</v>
      </c>
      <c r="C33" s="15">
        <v>51.01636962890629</v>
      </c>
      <c r="D33" s="15">
        <v>72.720780232310275</v>
      </c>
      <c r="E33" s="16">
        <v>213.80040978908534</v>
      </c>
      <c r="F33" s="16">
        <v>122.7451801171303</v>
      </c>
      <c r="G33" s="17">
        <v>47.543869829416238</v>
      </c>
      <c r="H33" s="16">
        <f t="shared" si="0"/>
        <v>456.81023996794215</v>
      </c>
      <c r="I33" s="15">
        <v>30.973939949035671</v>
      </c>
      <c r="J33" s="16">
        <v>25.50517991304396</v>
      </c>
      <c r="K33" s="16">
        <v>18.53473008728028</v>
      </c>
      <c r="L33" s="16">
        <v>9.6411700553894022</v>
      </c>
      <c r="M33" s="17">
        <v>16.760700153350836</v>
      </c>
      <c r="N33" s="16">
        <f t="shared" si="1"/>
        <v>101.41572015810014</v>
      </c>
      <c r="O33" s="53">
        <v>84.583749968767222</v>
      </c>
      <c r="P33" s="53">
        <v>693.82607972371579</v>
      </c>
    </row>
    <row r="34" spans="1:16" x14ac:dyDescent="0.3">
      <c r="A34" s="1" t="s">
        <v>76</v>
      </c>
      <c r="B34" s="61" t="s">
        <v>78</v>
      </c>
      <c r="C34" s="15">
        <v>27.62997977447511</v>
      </c>
      <c r="D34" s="15">
        <v>31.357710071563726</v>
      </c>
      <c r="E34" s="16">
        <v>65.164609994411478</v>
      </c>
      <c r="F34" s="16">
        <v>18.232709906578062</v>
      </c>
      <c r="G34" s="17">
        <v>4.6718800392150825</v>
      </c>
      <c r="H34" s="16">
        <f t="shared" si="0"/>
        <v>119.42691001176836</v>
      </c>
      <c r="I34" s="15">
        <v>19.599930130004875</v>
      </c>
      <c r="J34" s="16">
        <v>4.1670600585937585</v>
      </c>
      <c r="K34" s="16">
        <v>1.337790000915525</v>
      </c>
      <c r="L34" s="16">
        <v>2.0680499801635714</v>
      </c>
      <c r="M34" s="17">
        <v>5.3685600433349681</v>
      </c>
      <c r="N34" s="16">
        <f t="shared" si="1"/>
        <v>32.541390213012697</v>
      </c>
      <c r="O34" s="53">
        <v>14.537769993066794</v>
      </c>
      <c r="P34" s="53">
        <v>194.136049992323</v>
      </c>
    </row>
    <row r="35" spans="1:16" x14ac:dyDescent="0.3">
      <c r="A35" s="1" t="s">
        <v>76</v>
      </c>
      <c r="B35" s="61" t="s">
        <v>79</v>
      </c>
      <c r="C35" s="15">
        <v>35.264310007095396</v>
      </c>
      <c r="D35" s="15">
        <v>13.808829928398133</v>
      </c>
      <c r="E35" s="16">
        <v>44.821269964218111</v>
      </c>
      <c r="F35" s="16">
        <v>15.199090048789978</v>
      </c>
      <c r="G35" s="17">
        <v>27.693919803619394</v>
      </c>
      <c r="H35" s="16">
        <f t="shared" si="0"/>
        <v>101.52310974502562</v>
      </c>
      <c r="I35" s="15">
        <v>2.2796300735473611</v>
      </c>
      <c r="J35" s="16">
        <v>6.644279944419865</v>
      </c>
      <c r="K35" s="16">
        <v>3.8684499659538187</v>
      </c>
      <c r="L35" s="16">
        <v>6.3163100538253785</v>
      </c>
      <c r="M35" s="17">
        <v>1.2925499687194799</v>
      </c>
      <c r="N35" s="16">
        <f t="shared" si="1"/>
        <v>20.401220006465905</v>
      </c>
      <c r="O35" s="53">
        <v>7.6320200634002671</v>
      </c>
      <c r="P35" s="53">
        <v>164.82065982198719</v>
      </c>
    </row>
    <row r="36" spans="1:16" x14ac:dyDescent="0.3">
      <c r="A36" s="1" t="s">
        <v>76</v>
      </c>
      <c r="B36" s="61" t="s">
        <v>80</v>
      </c>
      <c r="C36" s="15">
        <v>32.243100254058838</v>
      </c>
      <c r="D36" s="15">
        <v>35.447140212059011</v>
      </c>
      <c r="E36" s="16">
        <v>218.69525972223283</v>
      </c>
      <c r="F36" s="16">
        <v>106.25566017675401</v>
      </c>
      <c r="G36" s="17">
        <v>17.534269964218137</v>
      </c>
      <c r="H36" s="16">
        <f t="shared" si="0"/>
        <v>377.93233007526402</v>
      </c>
      <c r="I36" s="15">
        <v>58.563319758415219</v>
      </c>
      <c r="J36" s="16">
        <v>51.147179691314705</v>
      </c>
      <c r="K36" s="16">
        <v>9.9129999160766591E-2</v>
      </c>
      <c r="L36" s="16">
        <v>6.826619968414307</v>
      </c>
      <c r="M36" s="17">
        <v>8.5443998794555718</v>
      </c>
      <c r="N36" s="16">
        <f t="shared" si="1"/>
        <v>125.18064929676056</v>
      </c>
      <c r="O36" s="53">
        <v>101.56190009808539</v>
      </c>
      <c r="P36" s="53">
        <v>636.91797972416884</v>
      </c>
    </row>
    <row r="37" spans="1:16" x14ac:dyDescent="0.3">
      <c r="A37" s="1" t="s">
        <v>81</v>
      </c>
      <c r="B37" s="61" t="s">
        <v>82</v>
      </c>
      <c r="C37" s="15">
        <v>12.215850103378299</v>
      </c>
      <c r="D37" s="15">
        <v>10.003360018730161</v>
      </c>
      <c r="E37" s="16">
        <v>50.976260186195333</v>
      </c>
      <c r="F37" s="16">
        <v>60.072059734344499</v>
      </c>
      <c r="G37" s="17">
        <v>29.500569948196418</v>
      </c>
      <c r="H37" s="16">
        <f t="shared" si="0"/>
        <v>150.55224988746642</v>
      </c>
      <c r="I37" s="15">
        <v>5.5760800170898461</v>
      </c>
      <c r="J37" s="16">
        <v>14.890719793319718</v>
      </c>
      <c r="K37" s="16">
        <v>14.803520019531252</v>
      </c>
      <c r="L37" s="16">
        <v>2.7960600099563599</v>
      </c>
      <c r="M37" s="17">
        <v>2.185339965820313</v>
      </c>
      <c r="N37" s="16">
        <f t="shared" si="1"/>
        <v>40.251719805717492</v>
      </c>
      <c r="O37" s="53">
        <v>15.699189985990513</v>
      </c>
      <c r="P37" s="53">
        <v>218.71900978255269</v>
      </c>
    </row>
    <row r="38" spans="1:16" x14ac:dyDescent="0.3">
      <c r="A38" s="1" t="s">
        <v>81</v>
      </c>
      <c r="B38" s="61" t="s">
        <v>83</v>
      </c>
      <c r="C38" s="15">
        <v>34.592160035133347</v>
      </c>
      <c r="D38" s="15">
        <v>13.252619860649109</v>
      </c>
      <c r="E38" s="16">
        <v>118.82130977559089</v>
      </c>
      <c r="F38" s="16">
        <v>98.501170230865483</v>
      </c>
      <c r="G38" s="17">
        <v>39.74056996631623</v>
      </c>
      <c r="H38" s="16">
        <f t="shared" si="0"/>
        <v>270.31566983342168</v>
      </c>
      <c r="I38" s="15">
        <v>11.19545009231568</v>
      </c>
      <c r="J38" s="16">
        <v>40.828779975891123</v>
      </c>
      <c r="K38" s="16">
        <v>8.4523400878906187</v>
      </c>
      <c r="L38" s="16">
        <v>10.881340068817135</v>
      </c>
      <c r="M38" s="17">
        <v>7.6099998474121106E-2</v>
      </c>
      <c r="N38" s="16">
        <f t="shared" si="1"/>
        <v>71.434010223388682</v>
      </c>
      <c r="O38" s="53">
        <v>25.47680005097391</v>
      </c>
      <c r="P38" s="53">
        <v>401.81864014291762</v>
      </c>
    </row>
    <row r="39" spans="1:16" x14ac:dyDescent="0.3">
      <c r="A39" s="1" t="s">
        <v>81</v>
      </c>
      <c r="B39" s="61" t="s">
        <v>84</v>
      </c>
      <c r="C39" s="15">
        <v>30.59970013856887</v>
      </c>
      <c r="D39" s="15">
        <v>49.461830052375788</v>
      </c>
      <c r="E39" s="16">
        <v>296.81080025100704</v>
      </c>
      <c r="F39" s="16">
        <v>256.5603403201103</v>
      </c>
      <c r="G39" s="17">
        <v>136.25795062494274</v>
      </c>
      <c r="H39" s="16">
        <f t="shared" si="0"/>
        <v>739.09092124843585</v>
      </c>
      <c r="I39" s="15">
        <v>44.212590274810808</v>
      </c>
      <c r="J39" s="16">
        <v>100.30137008380891</v>
      </c>
      <c r="K39" s="16">
        <v>26.383979958534233</v>
      </c>
      <c r="L39" s="16">
        <v>2.2720999660491947</v>
      </c>
      <c r="M39" s="17">
        <v>12.017269840240477</v>
      </c>
      <c r="N39" s="16">
        <f t="shared" si="1"/>
        <v>185.18731012344364</v>
      </c>
      <c r="O39" s="53">
        <v>33.598480160713194</v>
      </c>
      <c r="P39" s="53">
        <v>988.4764116711616</v>
      </c>
    </row>
    <row r="40" spans="1:16" x14ac:dyDescent="0.3">
      <c r="A40" s="1" t="s">
        <v>81</v>
      </c>
      <c r="B40" s="61" t="s">
        <v>85</v>
      </c>
      <c r="C40" s="15">
        <v>23.862569768905647</v>
      </c>
      <c r="D40" s="15">
        <v>1.7005999698638923</v>
      </c>
      <c r="E40" s="16">
        <v>35.726619981288906</v>
      </c>
      <c r="F40" s="16">
        <v>43.538159760475175</v>
      </c>
      <c r="G40" s="17">
        <v>11.51889970779418</v>
      </c>
      <c r="H40" s="16">
        <f t="shared" si="0"/>
        <v>92.484279419422151</v>
      </c>
      <c r="I40" s="15">
        <v>4.8888700256347661</v>
      </c>
      <c r="J40" s="16">
        <v>5.9991500339508059</v>
      </c>
      <c r="K40" s="16"/>
      <c r="L40" s="16">
        <v>1.2002499961853026</v>
      </c>
      <c r="M40" s="17"/>
      <c r="N40" s="16">
        <f t="shared" si="1"/>
        <v>12.088270055770874</v>
      </c>
      <c r="O40" s="53">
        <v>38.278939417362224</v>
      </c>
      <c r="P40" s="53">
        <v>166.71405866146091</v>
      </c>
    </row>
    <row r="41" spans="1:16" x14ac:dyDescent="0.3">
      <c r="A41" s="1" t="s">
        <v>86</v>
      </c>
      <c r="B41" s="61" t="s">
        <v>87</v>
      </c>
      <c r="C41" s="15">
        <v>83.903950002670371</v>
      </c>
      <c r="D41" s="15">
        <v>8.2080699596405005</v>
      </c>
      <c r="E41" s="16">
        <v>61.421080209732096</v>
      </c>
      <c r="F41" s="16">
        <v>76.51865023422242</v>
      </c>
      <c r="G41" s="17">
        <v>15.354070480346678</v>
      </c>
      <c r="H41" s="16">
        <f t="shared" si="0"/>
        <v>161.50187088394168</v>
      </c>
      <c r="I41" s="15">
        <v>14.519070041656505</v>
      </c>
      <c r="J41" s="16">
        <v>35.535080270767196</v>
      </c>
      <c r="K41" s="16"/>
      <c r="L41" s="16">
        <v>2.3309100227355959</v>
      </c>
      <c r="M41" s="17">
        <v>0.44977000999450678</v>
      </c>
      <c r="N41" s="16">
        <f t="shared" si="1"/>
        <v>52.834830345153804</v>
      </c>
      <c r="O41" s="53">
        <v>18.082099806070328</v>
      </c>
      <c r="P41" s="53">
        <v>316.32275103783621</v>
      </c>
    </row>
    <row r="42" spans="1:16" x14ac:dyDescent="0.3">
      <c r="A42" s="1" t="s">
        <v>86</v>
      </c>
      <c r="B42" s="61" t="s">
        <v>88</v>
      </c>
      <c r="C42" s="15">
        <v>54.175870777130115</v>
      </c>
      <c r="D42" s="15">
        <v>11.359750094413751</v>
      </c>
      <c r="E42" s="16">
        <v>52.492999806404121</v>
      </c>
      <c r="F42" s="16">
        <v>22.036430000543593</v>
      </c>
      <c r="G42" s="17">
        <v>4.678609975814819</v>
      </c>
      <c r="H42" s="16">
        <f t="shared" si="0"/>
        <v>90.567789877176281</v>
      </c>
      <c r="I42" s="15">
        <v>12.858999868392946</v>
      </c>
      <c r="J42" s="16">
        <v>6.5145499267578106</v>
      </c>
      <c r="K42" s="16">
        <v>2.9559999465942399E-2</v>
      </c>
      <c r="L42" s="16">
        <v>1.6932500038146974</v>
      </c>
      <c r="M42" s="17">
        <v>3.063809875488281</v>
      </c>
      <c r="N42" s="16">
        <f t="shared" si="1"/>
        <v>24.160169673919679</v>
      </c>
      <c r="O42" s="53">
        <v>29.616290012359613</v>
      </c>
      <c r="P42" s="53">
        <v>198.52012034058572</v>
      </c>
    </row>
    <row r="43" spans="1:16" x14ac:dyDescent="0.3">
      <c r="A43" s="1" t="s">
        <v>86</v>
      </c>
      <c r="B43" s="61" t="s">
        <v>89</v>
      </c>
      <c r="C43" s="15">
        <v>75.169589744567972</v>
      </c>
      <c r="D43" s="15">
        <v>16.717600066184996</v>
      </c>
      <c r="E43" s="16">
        <v>181.86882991027838</v>
      </c>
      <c r="F43" s="16">
        <v>71.859299459934221</v>
      </c>
      <c r="G43" s="17">
        <v>25.098679935455326</v>
      </c>
      <c r="H43" s="16">
        <f t="shared" si="0"/>
        <v>295.54440937185291</v>
      </c>
      <c r="I43" s="15">
        <v>42.579099975585947</v>
      </c>
      <c r="J43" s="16">
        <v>23.638909986495971</v>
      </c>
      <c r="K43" s="16">
        <v>3.9775600585937552</v>
      </c>
      <c r="L43" s="16">
        <v>6.5371099433898916</v>
      </c>
      <c r="M43" s="17">
        <v>2.2323400440216092</v>
      </c>
      <c r="N43" s="16">
        <f t="shared" si="1"/>
        <v>78.96502000808718</v>
      </c>
      <c r="O43" s="53">
        <v>100.72219971084593</v>
      </c>
      <c r="P43" s="53">
        <v>550.40121883535403</v>
      </c>
    </row>
    <row r="44" spans="1:16" x14ac:dyDescent="0.3">
      <c r="A44" s="1" t="s">
        <v>86</v>
      </c>
      <c r="B44" s="61" t="s">
        <v>90</v>
      </c>
      <c r="C44" s="15">
        <v>75.007271236419669</v>
      </c>
      <c r="D44" s="15">
        <v>23.086059860229494</v>
      </c>
      <c r="E44" s="16">
        <v>175.33662012624734</v>
      </c>
      <c r="F44" s="16">
        <v>119.48986966776839</v>
      </c>
      <c r="G44" s="17">
        <v>43.127169781684877</v>
      </c>
      <c r="H44" s="16">
        <f t="shared" si="0"/>
        <v>361.03971943593007</v>
      </c>
      <c r="I44" s="15">
        <v>24.118869975090025</v>
      </c>
      <c r="J44" s="16">
        <v>71.478388928413409</v>
      </c>
      <c r="K44" s="16">
        <v>17.552590145111079</v>
      </c>
      <c r="L44" s="16">
        <v>1.9552499923706048</v>
      </c>
      <c r="M44" s="17">
        <v>8.4202599506378224</v>
      </c>
      <c r="N44" s="16">
        <f t="shared" si="1"/>
        <v>123.52535899162295</v>
      </c>
      <c r="O44" s="53">
        <v>89.548980235099819</v>
      </c>
      <c r="P44" s="53">
        <v>649.12132989907252</v>
      </c>
    </row>
    <row r="45" spans="1:16" x14ac:dyDescent="0.3">
      <c r="A45" s="1" t="s">
        <v>86</v>
      </c>
      <c r="B45" s="61" t="s">
        <v>91</v>
      </c>
      <c r="C45" s="15">
        <v>169.33697981834408</v>
      </c>
      <c r="D45" s="15">
        <v>55.065960216999088</v>
      </c>
      <c r="E45" s="16">
        <v>264.66952009844789</v>
      </c>
      <c r="F45" s="16">
        <v>172.54411933231353</v>
      </c>
      <c r="G45" s="17">
        <v>70.910400360584234</v>
      </c>
      <c r="H45" s="16">
        <f t="shared" si="0"/>
        <v>563.19000000834478</v>
      </c>
      <c r="I45" s="15">
        <v>40.658399449825318</v>
      </c>
      <c r="J45" s="16">
        <v>96.608240326881372</v>
      </c>
      <c r="K45" s="16">
        <v>13.881540132284179</v>
      </c>
      <c r="L45" s="16">
        <v>13.464020029068001</v>
      </c>
      <c r="M45" s="17">
        <v>13.70860005092621</v>
      </c>
      <c r="N45" s="16">
        <f t="shared" si="1"/>
        <v>178.32079998898507</v>
      </c>
      <c r="O45" s="53">
        <v>146.48216011095045</v>
      </c>
      <c r="P45" s="53">
        <v>1057.3299399266243</v>
      </c>
    </row>
    <row r="46" spans="1:16" x14ac:dyDescent="0.3">
      <c r="A46" s="1" t="s">
        <v>86</v>
      </c>
      <c r="B46" s="61" t="s">
        <v>92</v>
      </c>
      <c r="C46" s="15">
        <v>85.273340459823515</v>
      </c>
      <c r="D46" s="15">
        <v>13.207390059471127</v>
      </c>
      <c r="E46" s="16">
        <v>104.26240008449564</v>
      </c>
      <c r="F46" s="16">
        <v>55.364499741651109</v>
      </c>
      <c r="G46" s="17">
        <v>4.8878999805450425</v>
      </c>
      <c r="H46" s="16">
        <f t="shared" si="0"/>
        <v>177.72218986616289</v>
      </c>
      <c r="I46" s="15">
        <v>32.60695987987517</v>
      </c>
      <c r="J46" s="16">
        <v>34.098709943771361</v>
      </c>
      <c r="K46" s="16">
        <v>15.859509536743166</v>
      </c>
      <c r="L46" s="16">
        <v>2.1676900482177697</v>
      </c>
      <c r="M46" s="17">
        <v>0.8275899925231941</v>
      </c>
      <c r="N46" s="16">
        <f t="shared" si="1"/>
        <v>85.560459401130657</v>
      </c>
      <c r="O46" s="53">
        <v>49.613090040445314</v>
      </c>
      <c r="P46" s="53">
        <v>398.16907976756238</v>
      </c>
    </row>
    <row r="47" spans="1:16" x14ac:dyDescent="0.3">
      <c r="A47" s="1" t="s">
        <v>86</v>
      </c>
      <c r="B47" s="61" t="s">
        <v>93</v>
      </c>
      <c r="C47" s="15">
        <v>53.985909698486388</v>
      </c>
      <c r="D47" s="15">
        <v>8.5523800239563013</v>
      </c>
      <c r="E47" s="16">
        <v>188.15111016368874</v>
      </c>
      <c r="F47" s="16">
        <v>95.761169750213611</v>
      </c>
      <c r="G47" s="17">
        <v>10.905209812164307</v>
      </c>
      <c r="H47" s="16">
        <f t="shared" si="0"/>
        <v>303.36986975002293</v>
      </c>
      <c r="I47" s="15">
        <v>63.633359874725357</v>
      </c>
      <c r="J47" s="16">
        <v>66.206230226516738</v>
      </c>
      <c r="K47" s="16">
        <v>14.170010051727301</v>
      </c>
      <c r="L47" s="16">
        <v>4.434949981689452</v>
      </c>
      <c r="M47" s="17">
        <v>2.5742499904632576</v>
      </c>
      <c r="N47" s="16">
        <f t="shared" si="1"/>
        <v>151.01880012512208</v>
      </c>
      <c r="O47" s="53">
        <v>148.99242983889582</v>
      </c>
      <c r="P47" s="53">
        <v>657.3670094125273</v>
      </c>
    </row>
    <row r="48" spans="1:16" x14ac:dyDescent="0.3">
      <c r="A48" s="1" t="s">
        <v>86</v>
      </c>
      <c r="B48" s="61" t="s">
        <v>94</v>
      </c>
      <c r="C48" s="15">
        <v>27.859110285758973</v>
      </c>
      <c r="D48" s="15">
        <v>26.422569986343387</v>
      </c>
      <c r="E48" s="16">
        <v>78.991760124206536</v>
      </c>
      <c r="F48" s="16">
        <v>68.559080440521242</v>
      </c>
      <c r="G48" s="17">
        <v>10.403039842605589</v>
      </c>
      <c r="H48" s="16">
        <f t="shared" si="0"/>
        <v>184.37645039367675</v>
      </c>
      <c r="I48" s="15">
        <v>15.799780197143559</v>
      </c>
      <c r="J48" s="16">
        <v>9.223480283737187</v>
      </c>
      <c r="K48" s="16">
        <v>12.782090209960934</v>
      </c>
      <c r="L48" s="16">
        <v>3.8602499694824228</v>
      </c>
      <c r="M48" s="17">
        <v>1.3178400268554691</v>
      </c>
      <c r="N48" s="16">
        <f t="shared" si="1"/>
        <v>42.983440687179574</v>
      </c>
      <c r="O48" s="53">
        <v>53.662780087471027</v>
      </c>
      <c r="P48" s="53">
        <v>308.88178145408631</v>
      </c>
    </row>
    <row r="49" spans="1:16" x14ac:dyDescent="0.3">
      <c r="A49" s="1" t="s">
        <v>86</v>
      </c>
      <c r="B49" s="61" t="s">
        <v>95</v>
      </c>
      <c r="C49" s="15">
        <v>23.165719764709465</v>
      </c>
      <c r="D49" s="15">
        <v>13.36291993522644</v>
      </c>
      <c r="E49" s="16">
        <v>63.480230244517337</v>
      </c>
      <c r="F49" s="16">
        <v>52.898220496892918</v>
      </c>
      <c r="G49" s="17">
        <v>14.905439841270439</v>
      </c>
      <c r="H49" s="16">
        <f t="shared" si="0"/>
        <v>144.64681051790711</v>
      </c>
      <c r="I49" s="15">
        <v>13.126310146331786</v>
      </c>
      <c r="J49" s="16">
        <v>23.807419975280766</v>
      </c>
      <c r="K49" s="16">
        <v>14.601300144195555</v>
      </c>
      <c r="L49" s="16">
        <v>1.8145399818420374</v>
      </c>
      <c r="M49" s="17"/>
      <c r="N49" s="16">
        <f t="shared" si="1"/>
        <v>53.349570247650149</v>
      </c>
      <c r="O49" s="53">
        <v>31.060640030860903</v>
      </c>
      <c r="P49" s="53">
        <v>252.22274056112761</v>
      </c>
    </row>
    <row r="50" spans="1:16" x14ac:dyDescent="0.3">
      <c r="A50" s="1" t="s">
        <v>96</v>
      </c>
      <c r="B50" s="61" t="s">
        <v>97</v>
      </c>
      <c r="C50" s="15">
        <v>35.396159347534223</v>
      </c>
      <c r="D50" s="15">
        <v>25.380799950599684</v>
      </c>
      <c r="E50" s="16">
        <v>52.281460088729865</v>
      </c>
      <c r="F50" s="16">
        <v>37.701819981575021</v>
      </c>
      <c r="G50" s="17">
        <v>13.526210052490233</v>
      </c>
      <c r="H50" s="16">
        <f t="shared" si="0"/>
        <v>128.89029007339479</v>
      </c>
      <c r="I50" s="15">
        <v>8.8289598426818845</v>
      </c>
      <c r="J50" s="16">
        <v>14.848860267639154</v>
      </c>
      <c r="K50" s="16">
        <v>18.579419921875001</v>
      </c>
      <c r="L50" s="16">
        <v>0.72781998443603446</v>
      </c>
      <c r="M50" s="17">
        <v>10.85563012695313</v>
      </c>
      <c r="N50" s="16">
        <f t="shared" si="1"/>
        <v>53.840690143585199</v>
      </c>
      <c r="O50" s="53">
        <v>11.865690015792843</v>
      </c>
      <c r="P50" s="53">
        <v>229.99282958030705</v>
      </c>
    </row>
    <row r="51" spans="1:16" x14ac:dyDescent="0.3">
      <c r="A51" s="1" t="s">
        <v>96</v>
      </c>
      <c r="B51" s="61" t="s">
        <v>98</v>
      </c>
      <c r="C51" s="15">
        <v>60.087089702606235</v>
      </c>
      <c r="D51" s="15">
        <v>25.722519876480106</v>
      </c>
      <c r="E51" s="16">
        <v>108.69192016553873</v>
      </c>
      <c r="F51" s="16">
        <v>91.796180302619916</v>
      </c>
      <c r="G51" s="17">
        <v>17.59220987701416</v>
      </c>
      <c r="H51" s="16">
        <f t="shared" si="0"/>
        <v>243.80283022165293</v>
      </c>
      <c r="I51" s="15">
        <v>22.035370050430313</v>
      </c>
      <c r="J51" s="16">
        <v>49.72550970268248</v>
      </c>
      <c r="K51" s="16">
        <v>8.5818599014282295</v>
      </c>
      <c r="L51" s="16">
        <v>2.543330032348635</v>
      </c>
      <c r="M51" s="17">
        <v>26.39250034046173</v>
      </c>
      <c r="N51" s="16">
        <f t="shared" si="1"/>
        <v>109.27857002735138</v>
      </c>
      <c r="O51" s="53">
        <v>25.079990197181697</v>
      </c>
      <c r="P51" s="53">
        <v>438.24848014879223</v>
      </c>
    </row>
    <row r="52" spans="1:16" x14ac:dyDescent="0.3">
      <c r="A52" s="1" t="s">
        <v>96</v>
      </c>
      <c r="B52" s="61" t="s">
        <v>99</v>
      </c>
      <c r="C52" s="15">
        <v>17.855760025024409</v>
      </c>
      <c r="D52" s="15">
        <v>51.373239914894128</v>
      </c>
      <c r="E52" s="16">
        <v>119.14753027915947</v>
      </c>
      <c r="F52" s="16">
        <v>80.011389985084534</v>
      </c>
      <c r="G52" s="17">
        <v>15.215249982833857</v>
      </c>
      <c r="H52" s="16">
        <f t="shared" si="0"/>
        <v>265.74741016197203</v>
      </c>
      <c r="I52" s="15">
        <v>50.840819616317738</v>
      </c>
      <c r="J52" s="16">
        <v>58.316080193519625</v>
      </c>
      <c r="K52" s="16">
        <v>20.80562013244629</v>
      </c>
      <c r="L52" s="16">
        <v>5.0179800128936751</v>
      </c>
      <c r="M52" s="17">
        <v>17.714319854736324</v>
      </c>
      <c r="N52" s="16">
        <f t="shared" si="1"/>
        <v>152.69481980991364</v>
      </c>
      <c r="O52" s="53">
        <v>7.465650028228759</v>
      </c>
      <c r="P52" s="53">
        <v>443.76364002513884</v>
      </c>
    </row>
    <row r="53" spans="1:16" x14ac:dyDescent="0.3">
      <c r="A53" s="1" t="s">
        <v>96</v>
      </c>
      <c r="B53" s="61" t="s">
        <v>100</v>
      </c>
      <c r="C53" s="15">
        <v>107.67621964645383</v>
      </c>
      <c r="D53" s="15">
        <v>79.20316010761259</v>
      </c>
      <c r="E53" s="16">
        <v>379.12824973654745</v>
      </c>
      <c r="F53" s="16">
        <v>199.8402912220956</v>
      </c>
      <c r="G53" s="17">
        <v>74.510260293960499</v>
      </c>
      <c r="H53" s="16">
        <f t="shared" si="0"/>
        <v>732.68196136021618</v>
      </c>
      <c r="I53" s="15">
        <v>32.831749954223639</v>
      </c>
      <c r="J53" s="16">
        <v>70.11034026145937</v>
      </c>
      <c r="K53" s="16">
        <v>15.35429988861085</v>
      </c>
      <c r="L53" s="16">
        <v>7.9039499435424787</v>
      </c>
      <c r="M53" s="17">
        <v>37.540549793243414</v>
      </c>
      <c r="N53" s="16">
        <f t="shared" si="1"/>
        <v>163.74088984107976</v>
      </c>
      <c r="O53" s="53">
        <v>50.374719755887945</v>
      </c>
      <c r="P53" s="53">
        <v>1054.4737906036376</v>
      </c>
    </row>
    <row r="54" spans="1:16" x14ac:dyDescent="0.3">
      <c r="A54" s="1" t="s">
        <v>96</v>
      </c>
      <c r="B54" s="61" t="s">
        <v>101</v>
      </c>
      <c r="C54" s="15">
        <v>44.181130315780628</v>
      </c>
      <c r="D54" s="15">
        <v>47.107380072593699</v>
      </c>
      <c r="E54" s="16">
        <v>140.46254016518586</v>
      </c>
      <c r="F54" s="16">
        <v>68.352300579071084</v>
      </c>
      <c r="G54" s="17">
        <v>2.9282200012207058</v>
      </c>
      <c r="H54" s="16">
        <f t="shared" si="0"/>
        <v>258.85044081807138</v>
      </c>
      <c r="I54" s="15">
        <v>23.333000053405758</v>
      </c>
      <c r="J54" s="16">
        <v>49.54549960041048</v>
      </c>
      <c r="K54" s="16">
        <v>51.407419504165645</v>
      </c>
      <c r="L54" s="16">
        <v>19.384200178146365</v>
      </c>
      <c r="M54" s="17">
        <v>3.1935500259399383</v>
      </c>
      <c r="N54" s="16">
        <f t="shared" si="1"/>
        <v>146.86366936206818</v>
      </c>
      <c r="O54" s="53">
        <v>35.934959960460667</v>
      </c>
      <c r="P54" s="53">
        <v>485.83020045638096</v>
      </c>
    </row>
    <row r="55" spans="1:16" x14ac:dyDescent="0.3">
      <c r="A55" s="1" t="s">
        <v>96</v>
      </c>
      <c r="B55" s="61" t="s">
        <v>102</v>
      </c>
      <c r="C55" s="15">
        <v>50.643709445953384</v>
      </c>
      <c r="D55" s="15">
        <v>42.198649859428393</v>
      </c>
      <c r="E55" s="16">
        <v>104.09042984485619</v>
      </c>
      <c r="F55" s="16">
        <v>98.486170065164586</v>
      </c>
      <c r="G55" s="17">
        <v>20.680650068283107</v>
      </c>
      <c r="H55" s="16">
        <f t="shared" si="0"/>
        <v>265.45589983773226</v>
      </c>
      <c r="I55" s="15">
        <v>18.356449890136727</v>
      </c>
      <c r="J55" s="16">
        <v>78.5405094575882</v>
      </c>
      <c r="K55" s="16">
        <v>6.9267199096679679</v>
      </c>
      <c r="L55" s="16">
        <v>7.8938599758148182</v>
      </c>
      <c r="M55" s="17">
        <v>21.535639972686759</v>
      </c>
      <c r="N55" s="16">
        <f t="shared" si="1"/>
        <v>133.25317920589447</v>
      </c>
      <c r="O55" s="53">
        <v>41.039490110874183</v>
      </c>
      <c r="P55" s="53">
        <v>490.39227860045423</v>
      </c>
    </row>
    <row r="56" spans="1:16" x14ac:dyDescent="0.3">
      <c r="A56" s="1" t="s">
        <v>96</v>
      </c>
      <c r="B56" s="61" t="s">
        <v>103</v>
      </c>
      <c r="C56" s="15">
        <v>89.818859905242959</v>
      </c>
      <c r="D56" s="15">
        <v>27.141870046615608</v>
      </c>
      <c r="E56" s="16">
        <v>50.322350115299223</v>
      </c>
      <c r="F56" s="16">
        <v>83.120710028648404</v>
      </c>
      <c r="G56" s="17">
        <v>6.4869800033569271</v>
      </c>
      <c r="H56" s="16">
        <f t="shared" si="0"/>
        <v>167.07191019392016</v>
      </c>
      <c r="I56" s="15">
        <v>13.532910140991204</v>
      </c>
      <c r="J56" s="16">
        <v>46.151650241851797</v>
      </c>
      <c r="K56" s="16">
        <v>33.23767979621887</v>
      </c>
      <c r="L56" s="16">
        <v>1.7581600131988531</v>
      </c>
      <c r="M56" s="17">
        <v>16.437820083618174</v>
      </c>
      <c r="N56" s="16">
        <f t="shared" si="1"/>
        <v>111.1182202758789</v>
      </c>
      <c r="O56" s="53">
        <v>23.84791994166374</v>
      </c>
      <c r="P56" s="53">
        <v>391.85691031670575</v>
      </c>
    </row>
    <row r="57" spans="1:16" x14ac:dyDescent="0.3">
      <c r="A57" s="1" t="s">
        <v>96</v>
      </c>
      <c r="B57" s="61" t="s">
        <v>104</v>
      </c>
      <c r="C57" s="15">
        <v>59.29837004661568</v>
      </c>
      <c r="D57" s="15">
        <v>26.270979741096482</v>
      </c>
      <c r="E57" s="16">
        <v>42.005459928512579</v>
      </c>
      <c r="F57" s="16">
        <v>44.144820301055908</v>
      </c>
      <c r="G57" s="17">
        <v>21.687649581909231</v>
      </c>
      <c r="H57" s="16">
        <f t="shared" si="0"/>
        <v>134.1089095525742</v>
      </c>
      <c r="I57" s="15">
        <v>7.217869946479798</v>
      </c>
      <c r="J57" s="16">
        <v>31.37585026931762</v>
      </c>
      <c r="K57" s="16">
        <v>55.921880523681665</v>
      </c>
      <c r="L57" s="16">
        <v>3.9906900234222453</v>
      </c>
      <c r="M57" s="17">
        <v>12.526210336685171</v>
      </c>
      <c r="N57" s="16">
        <f t="shared" si="1"/>
        <v>111.0325010995865</v>
      </c>
      <c r="O57" s="53">
        <v>18.449589915752419</v>
      </c>
      <c r="P57" s="53">
        <v>322.88937061452879</v>
      </c>
    </row>
    <row r="58" spans="1:16" x14ac:dyDescent="0.3">
      <c r="A58" s="1" t="s">
        <v>96</v>
      </c>
      <c r="B58" s="61" t="s">
        <v>105</v>
      </c>
      <c r="C58" s="15">
        <v>9.0945099458694454</v>
      </c>
      <c r="D58" s="15">
        <v>1.6601600170135491</v>
      </c>
      <c r="E58" s="16">
        <v>29.194760012865064</v>
      </c>
      <c r="F58" s="16">
        <v>79.818539822578359</v>
      </c>
      <c r="G58" s="17">
        <v>10.273010040283209</v>
      </c>
      <c r="H58" s="16">
        <f t="shared" si="0"/>
        <v>120.94646989274018</v>
      </c>
      <c r="I58" s="15">
        <v>6.5688699760436968</v>
      </c>
      <c r="J58" s="16">
        <v>37.799209922790496</v>
      </c>
      <c r="K58" s="16">
        <v>95.56332041549679</v>
      </c>
      <c r="L58" s="16">
        <v>2.3886099758148154</v>
      </c>
      <c r="M58" s="17">
        <v>3.9430000305175801E-2</v>
      </c>
      <c r="N58" s="16">
        <f t="shared" si="1"/>
        <v>142.35944029045095</v>
      </c>
      <c r="O58" s="53">
        <v>18.157959994077679</v>
      </c>
      <c r="P58" s="53">
        <v>290.55838012313825</v>
      </c>
    </row>
    <row r="59" spans="1:16" x14ac:dyDescent="0.3">
      <c r="A59" s="1" t="s">
        <v>96</v>
      </c>
      <c r="B59" s="61" t="s">
        <v>106</v>
      </c>
      <c r="C59" s="15">
        <v>20.03965999603269</v>
      </c>
      <c r="D59" s="15">
        <v>20.172989988327036</v>
      </c>
      <c r="E59" s="16">
        <v>68.933099812746036</v>
      </c>
      <c r="F59" s="16">
        <v>50.835499817609815</v>
      </c>
      <c r="G59" s="17">
        <v>1.2002799949645993</v>
      </c>
      <c r="H59" s="16">
        <f t="shared" si="0"/>
        <v>141.14186961364749</v>
      </c>
      <c r="I59" s="15">
        <v>4.9213400611877471</v>
      </c>
      <c r="J59" s="16">
        <v>12.015779861450195</v>
      </c>
      <c r="K59" s="16">
        <v>2.1968400192260757</v>
      </c>
      <c r="L59" s="16">
        <v>0.23083000183105501</v>
      </c>
      <c r="M59" s="17">
        <v>8.6247699594497647</v>
      </c>
      <c r="N59" s="16">
        <f t="shared" si="1"/>
        <v>27.989559903144837</v>
      </c>
      <c r="O59" s="53">
        <v>30.916680018425001</v>
      </c>
      <c r="P59" s="53">
        <v>220.08776953125005</v>
      </c>
    </row>
    <row r="60" spans="1:16" x14ac:dyDescent="0.3">
      <c r="A60" s="1" t="s">
        <v>107</v>
      </c>
      <c r="B60" s="61" t="s">
        <v>108</v>
      </c>
      <c r="C60" s="15">
        <v>42.916300169944776</v>
      </c>
      <c r="D60" s="15">
        <v>35.89881029891967</v>
      </c>
      <c r="E60" s="16">
        <v>65.033929644584646</v>
      </c>
      <c r="F60" s="16">
        <v>56.388599683761569</v>
      </c>
      <c r="G60" s="17">
        <v>37.776729564666709</v>
      </c>
      <c r="H60" s="16">
        <f t="shared" si="0"/>
        <v>195.09806919193261</v>
      </c>
      <c r="I60" s="15">
        <v>42.054119968414312</v>
      </c>
      <c r="J60" s="16">
        <v>126.26229921150204</v>
      </c>
      <c r="K60" s="16">
        <v>96.610420120239269</v>
      </c>
      <c r="L60" s="16">
        <v>3.1689000339508033</v>
      </c>
      <c r="M60" s="17">
        <v>16.998869831085205</v>
      </c>
      <c r="N60" s="16">
        <f t="shared" si="1"/>
        <v>285.09460916519163</v>
      </c>
      <c r="O60" s="53">
        <v>19.878460099995138</v>
      </c>
      <c r="P60" s="53">
        <v>542.98743862706408</v>
      </c>
    </row>
    <row r="61" spans="1:16" x14ac:dyDescent="0.3">
      <c r="A61" s="1" t="s">
        <v>107</v>
      </c>
      <c r="B61" s="61" t="s">
        <v>109</v>
      </c>
      <c r="C61" s="15">
        <v>13.927819934844958</v>
      </c>
      <c r="D61" s="15">
        <v>8.2850899639129629</v>
      </c>
      <c r="E61" s="16">
        <v>14.316360054016103</v>
      </c>
      <c r="F61" s="16">
        <v>39.563059271812442</v>
      </c>
      <c r="G61" s="17">
        <v>10.473369999885563</v>
      </c>
      <c r="H61" s="16">
        <f t="shared" si="0"/>
        <v>72.63787928962708</v>
      </c>
      <c r="I61" s="15">
        <v>7.9933800964355513</v>
      </c>
      <c r="J61" s="16">
        <v>8.6169501848220875</v>
      </c>
      <c r="K61" s="16">
        <v>29.246560101509093</v>
      </c>
      <c r="L61" s="16">
        <v>2.2935599746704085</v>
      </c>
      <c r="M61" s="17">
        <v>9.8592799758911234</v>
      </c>
      <c r="N61" s="16">
        <f t="shared" si="1"/>
        <v>58.009730333328264</v>
      </c>
      <c r="O61" s="53">
        <v>8.5807800080776158</v>
      </c>
      <c r="P61" s="53">
        <v>153.15620956587793</v>
      </c>
    </row>
    <row r="62" spans="1:16" x14ac:dyDescent="0.3">
      <c r="A62" s="1" t="s">
        <v>110</v>
      </c>
      <c r="B62" s="61" t="s">
        <v>111</v>
      </c>
      <c r="C62" s="15">
        <v>40.921250812530516</v>
      </c>
      <c r="D62" s="15">
        <v>1.6731199874877927</v>
      </c>
      <c r="E62" s="16">
        <v>66.781899755477909</v>
      </c>
      <c r="F62" s="16">
        <v>45.160670112609864</v>
      </c>
      <c r="G62" s="17">
        <v>36.236689626693739</v>
      </c>
      <c r="H62" s="16">
        <f t="shared" si="0"/>
        <v>149.8523794822693</v>
      </c>
      <c r="I62" s="15">
        <v>17.978269945144653</v>
      </c>
      <c r="J62" s="16">
        <v>30.469329899787912</v>
      </c>
      <c r="K62" s="16">
        <v>32.789129936218266</v>
      </c>
      <c r="L62" s="16">
        <v>6.9359799728393607</v>
      </c>
      <c r="M62" s="17">
        <v>3.7948299541473389</v>
      </c>
      <c r="N62" s="16">
        <f t="shared" si="1"/>
        <v>91.967539708137537</v>
      </c>
      <c r="O62" s="53">
        <v>4.986810046434405</v>
      </c>
      <c r="P62" s="53">
        <v>287.72798004937175</v>
      </c>
    </row>
    <row r="63" spans="1:16" x14ac:dyDescent="0.3">
      <c r="A63" s="1" t="s">
        <v>110</v>
      </c>
      <c r="B63" s="61" t="s">
        <v>112</v>
      </c>
      <c r="C63" s="15">
        <v>39.450970114707935</v>
      </c>
      <c r="D63" s="15">
        <v>39.720429930210123</v>
      </c>
      <c r="E63" s="16">
        <v>77.949920164585137</v>
      </c>
      <c r="F63" s="16">
        <v>126.90342986011504</v>
      </c>
      <c r="G63" s="17">
        <v>22.683119928359986</v>
      </c>
      <c r="H63" s="16">
        <f t="shared" si="0"/>
        <v>267.25689988327031</v>
      </c>
      <c r="I63" s="15">
        <v>10.002600067138667</v>
      </c>
      <c r="J63" s="16">
        <v>44.659480113983172</v>
      </c>
      <c r="K63" s="16">
        <v>43.5742001953125</v>
      </c>
      <c r="L63" s="16">
        <v>8.4462799053192139</v>
      </c>
      <c r="M63" s="17">
        <v>3.1723599700927774</v>
      </c>
      <c r="N63" s="16">
        <f t="shared" si="1"/>
        <v>109.85492025184632</v>
      </c>
      <c r="O63" s="53">
        <v>20.948160125970841</v>
      </c>
      <c r="P63" s="53">
        <v>437.51095037579546</v>
      </c>
    </row>
    <row r="64" spans="1:16" x14ac:dyDescent="0.3">
      <c r="A64" s="1" t="s">
        <v>110</v>
      </c>
      <c r="B64" s="61" t="s">
        <v>113</v>
      </c>
      <c r="C64" s="15">
        <v>6.5814200325012191</v>
      </c>
      <c r="D64" s="15">
        <v>15.123149995803836</v>
      </c>
      <c r="E64" s="16">
        <v>124.13247966194153</v>
      </c>
      <c r="F64" s="16">
        <v>104.55578982543945</v>
      </c>
      <c r="G64" s="17">
        <v>13.235869961738601</v>
      </c>
      <c r="H64" s="16">
        <f t="shared" si="0"/>
        <v>257.04728944492342</v>
      </c>
      <c r="I64" s="15">
        <v>51.445179927825919</v>
      </c>
      <c r="J64" s="16">
        <v>119.42647894191742</v>
      </c>
      <c r="K64" s="16">
        <v>27.193759946823118</v>
      </c>
      <c r="L64" s="16">
        <v>7.5771399421691878</v>
      </c>
      <c r="M64" s="17">
        <v>1.1398299846649174</v>
      </c>
      <c r="N64" s="16">
        <f t="shared" si="1"/>
        <v>206.78238874340056</v>
      </c>
      <c r="O64" s="53">
        <v>11.749129998445508</v>
      </c>
      <c r="P64" s="53">
        <v>482.16022821927066</v>
      </c>
    </row>
    <row r="65" spans="1:16" x14ac:dyDescent="0.3">
      <c r="A65" s="1" t="s">
        <v>110</v>
      </c>
      <c r="B65" s="61" t="s">
        <v>114</v>
      </c>
      <c r="C65" s="15">
        <v>38.323989788055464</v>
      </c>
      <c r="D65" s="15">
        <v>5.7124700145721494</v>
      </c>
      <c r="E65" s="16">
        <v>23.813560141086576</v>
      </c>
      <c r="F65" s="16">
        <v>56.796399397850031</v>
      </c>
      <c r="G65" s="17">
        <v>11.99844987487792</v>
      </c>
      <c r="H65" s="16">
        <f t="shared" si="0"/>
        <v>98.320879428386675</v>
      </c>
      <c r="I65" s="15">
        <v>22.35471996307373</v>
      </c>
      <c r="J65" s="16">
        <v>36.559089590072638</v>
      </c>
      <c r="K65" s="16">
        <v>8.1272699317932044</v>
      </c>
      <c r="L65" s="16">
        <v>0.45503000640869101</v>
      </c>
      <c r="M65" s="17">
        <v>2.29830004882812</v>
      </c>
      <c r="N65" s="16">
        <f t="shared" si="1"/>
        <v>69.794409540176389</v>
      </c>
      <c r="O65" s="53">
        <v>8.9742099103927711</v>
      </c>
      <c r="P65" s="53">
        <v>215.41348866701128</v>
      </c>
    </row>
    <row r="66" spans="1:16" x14ac:dyDescent="0.3">
      <c r="A66" s="1" t="s">
        <v>110</v>
      </c>
      <c r="B66" s="61" t="s">
        <v>115</v>
      </c>
      <c r="C66" s="15">
        <v>10.9577500076294</v>
      </c>
      <c r="D66" s="15">
        <v>2.8350599517822288</v>
      </c>
      <c r="E66" s="16">
        <v>16.558660220146177</v>
      </c>
      <c r="F66" s="16">
        <v>22.74483980941773</v>
      </c>
      <c r="G66" s="17">
        <v>2.2498299865722684</v>
      </c>
      <c r="H66" s="16">
        <f t="shared" si="0"/>
        <v>44.3883899679184</v>
      </c>
      <c r="I66" s="15">
        <v>4.18765003204346</v>
      </c>
      <c r="J66" s="16">
        <v>40.203949636459349</v>
      </c>
      <c r="K66" s="16">
        <v>3.1608499145507811</v>
      </c>
      <c r="L66" s="16">
        <v>0.88810998153686493</v>
      </c>
      <c r="M66" s="17">
        <v>1.840729980468746</v>
      </c>
      <c r="N66" s="16">
        <f t="shared" si="1"/>
        <v>50.281289545059195</v>
      </c>
      <c r="O66" s="53">
        <v>0.53433000850677514</v>
      </c>
      <c r="P66" s="53">
        <v>106.16175952911378</v>
      </c>
    </row>
    <row r="67" spans="1:16" x14ac:dyDescent="0.3">
      <c r="A67" s="1" t="s">
        <v>116</v>
      </c>
      <c r="B67" s="61" t="s">
        <v>117</v>
      </c>
      <c r="C67" s="15">
        <v>33.491209825515753</v>
      </c>
      <c r="D67" s="15">
        <v>25.888000410079954</v>
      </c>
      <c r="E67" s="16">
        <v>33.961069800376897</v>
      </c>
      <c r="F67" s="16">
        <v>37.546099676132208</v>
      </c>
      <c r="G67" s="17">
        <v>2.8517399826049785</v>
      </c>
      <c r="H67" s="16">
        <f t="shared" si="0"/>
        <v>100.24690986919404</v>
      </c>
      <c r="I67" s="15">
        <v>23.972909746170053</v>
      </c>
      <c r="J67" s="16">
        <v>41.360520232200614</v>
      </c>
      <c r="K67" s="16">
        <v>58.609619304656988</v>
      </c>
      <c r="L67" s="16">
        <v>3.9720600509643553</v>
      </c>
      <c r="M67" s="17">
        <v>22.651410232543952</v>
      </c>
      <c r="N67" s="16">
        <f t="shared" si="1"/>
        <v>150.56651956653599</v>
      </c>
      <c r="O67" s="53">
        <v>14.679590098381039</v>
      </c>
      <c r="P67" s="53">
        <v>298.98422935962674</v>
      </c>
    </row>
    <row r="68" spans="1:16" x14ac:dyDescent="0.3">
      <c r="A68" s="1" t="s">
        <v>116</v>
      </c>
      <c r="B68" s="61" t="s">
        <v>118</v>
      </c>
      <c r="C68" s="15">
        <v>28.949640026092489</v>
      </c>
      <c r="D68" s="15">
        <v>29.665689373016406</v>
      </c>
      <c r="E68" s="16">
        <v>14.268030145168305</v>
      </c>
      <c r="F68" s="16">
        <v>3.4626600685119624</v>
      </c>
      <c r="G68" s="17">
        <v>4.678889984130862</v>
      </c>
      <c r="H68" s="16">
        <f t="shared" ref="H68:H110" si="2">D68+E68+F68+G68</f>
        <v>52.075269570827537</v>
      </c>
      <c r="I68" s="15">
        <v>6.3729700469970698</v>
      </c>
      <c r="J68" s="16">
        <v>3.167969940185547</v>
      </c>
      <c r="K68" s="16">
        <v>6.7274900970458988</v>
      </c>
      <c r="L68" s="16">
        <v>1.5168899993896499</v>
      </c>
      <c r="M68" s="17"/>
      <c r="N68" s="16">
        <f t="shared" ref="N68:N110" si="3">I68+J68+K68+L68+M68</f>
        <v>17.785320083618167</v>
      </c>
      <c r="O68" s="53">
        <v>29.362290418624877</v>
      </c>
      <c r="P68" s="53">
        <v>128.17252009916308</v>
      </c>
    </row>
    <row r="69" spans="1:16" x14ac:dyDescent="0.3">
      <c r="A69" s="1" t="s">
        <v>116</v>
      </c>
      <c r="B69" s="61" t="s">
        <v>119</v>
      </c>
      <c r="C69" s="15">
        <v>394.20229941177377</v>
      </c>
      <c r="D69" s="15">
        <v>141.36979975950709</v>
      </c>
      <c r="E69" s="16">
        <v>523.05174980992058</v>
      </c>
      <c r="F69" s="16">
        <v>328.6760104680659</v>
      </c>
      <c r="G69" s="17">
        <v>182.31235987949373</v>
      </c>
      <c r="H69" s="16">
        <f t="shared" si="2"/>
        <v>1175.4099199169873</v>
      </c>
      <c r="I69" s="15">
        <v>48.614940392971036</v>
      </c>
      <c r="J69" s="16">
        <v>117.30015013933183</v>
      </c>
      <c r="K69" s="16">
        <v>36.564610235214225</v>
      </c>
      <c r="L69" s="16">
        <v>24.858149877548207</v>
      </c>
      <c r="M69" s="17">
        <v>78.571009522438132</v>
      </c>
      <c r="N69" s="16">
        <f t="shared" si="3"/>
        <v>305.90886016750346</v>
      </c>
      <c r="O69" s="53">
        <v>150.78532060360914</v>
      </c>
      <c r="P69" s="53">
        <v>2026.3064000998736</v>
      </c>
    </row>
    <row r="70" spans="1:16" x14ac:dyDescent="0.3">
      <c r="A70" s="1" t="s">
        <v>116</v>
      </c>
      <c r="B70" s="61" t="s">
        <v>120</v>
      </c>
      <c r="C70" s="15">
        <v>0.82280999755859396</v>
      </c>
      <c r="D70" s="15">
        <v>27.880979928970312</v>
      </c>
      <c r="E70" s="16">
        <v>89.73686989402772</v>
      </c>
      <c r="F70" s="16">
        <v>70.592580134391852</v>
      </c>
      <c r="G70" s="17">
        <v>27.714440036773695</v>
      </c>
      <c r="H70" s="16">
        <f t="shared" si="2"/>
        <v>215.9248699941636</v>
      </c>
      <c r="I70" s="15">
        <v>41.476440241813641</v>
      </c>
      <c r="J70" s="16">
        <v>46.543359535694123</v>
      </c>
      <c r="K70" s="16">
        <v>32.116239707946775</v>
      </c>
      <c r="L70" s="16">
        <v>0.50973001480102553</v>
      </c>
      <c r="M70" s="17">
        <v>19.71227987670899</v>
      </c>
      <c r="N70" s="16">
        <f t="shared" si="3"/>
        <v>140.35804937696454</v>
      </c>
      <c r="O70" s="53">
        <v>11.503980159759518</v>
      </c>
      <c r="P70" s="53">
        <v>368.60970952844622</v>
      </c>
    </row>
    <row r="71" spans="1:16" x14ac:dyDescent="0.3">
      <c r="A71" s="1" t="s">
        <v>116</v>
      </c>
      <c r="B71" s="61" t="s">
        <v>121</v>
      </c>
      <c r="C71" s="15">
        <v>69.784099443435736</v>
      </c>
      <c r="D71" s="15">
        <v>40.027110385894773</v>
      </c>
      <c r="E71" s="16">
        <v>24.121869817256936</v>
      </c>
      <c r="F71" s="16">
        <v>35.137450092315689</v>
      </c>
      <c r="G71" s="17">
        <v>3.9464800758361847</v>
      </c>
      <c r="H71" s="16">
        <f t="shared" si="2"/>
        <v>103.23291037130357</v>
      </c>
      <c r="I71" s="15">
        <v>20.105719802856441</v>
      </c>
      <c r="J71" s="16">
        <v>24.486909809112554</v>
      </c>
      <c r="K71" s="16">
        <v>15.63930981445313</v>
      </c>
      <c r="L71" s="16">
        <v>2.4231500282287639</v>
      </c>
      <c r="M71" s="17">
        <v>21.481809585571298</v>
      </c>
      <c r="N71" s="16">
        <f t="shared" si="3"/>
        <v>84.136899040222175</v>
      </c>
      <c r="O71" s="53">
        <v>5.1277498846054064</v>
      </c>
      <c r="P71" s="53">
        <v>262.28165873956692</v>
      </c>
    </row>
    <row r="72" spans="1:16" x14ac:dyDescent="0.3">
      <c r="A72" s="1" t="s">
        <v>122</v>
      </c>
      <c r="B72" s="61" t="s">
        <v>123</v>
      </c>
      <c r="C72" s="15">
        <v>143.0368315353393</v>
      </c>
      <c r="D72" s="15">
        <v>57.130109481811516</v>
      </c>
      <c r="E72" s="16">
        <v>34.679970015525811</v>
      </c>
      <c r="F72" s="16">
        <v>31.517559745788567</v>
      </c>
      <c r="G72" s="17">
        <v>4.3836200733184869</v>
      </c>
      <c r="H72" s="16">
        <f t="shared" si="2"/>
        <v>127.71125931644438</v>
      </c>
      <c r="I72" s="15">
        <v>39.912330394744863</v>
      </c>
      <c r="J72" s="16">
        <v>8.4128100872039919</v>
      </c>
      <c r="K72" s="16">
        <v>21.349309984207157</v>
      </c>
      <c r="L72" s="16">
        <v>2.8566199798583982</v>
      </c>
      <c r="M72" s="17">
        <v>17.574610025405885</v>
      </c>
      <c r="N72" s="16">
        <f t="shared" si="3"/>
        <v>90.1056804714203</v>
      </c>
      <c r="O72" s="53">
        <v>12.28860992002487</v>
      </c>
      <c r="P72" s="53">
        <v>373.1423812432289</v>
      </c>
    </row>
    <row r="73" spans="1:16" x14ac:dyDescent="0.3">
      <c r="A73" s="1" t="s">
        <v>122</v>
      </c>
      <c r="B73" s="61" t="s">
        <v>124</v>
      </c>
      <c r="C73" s="15">
        <v>77.070819776535103</v>
      </c>
      <c r="D73" s="15">
        <v>4.1504899969101015</v>
      </c>
      <c r="E73" s="16">
        <v>32.078990057945262</v>
      </c>
      <c r="F73" s="16">
        <v>26.654150213241582</v>
      </c>
      <c r="G73" s="17">
        <v>42.780369790077209</v>
      </c>
      <c r="H73" s="16">
        <f t="shared" si="2"/>
        <v>105.66400005817417</v>
      </c>
      <c r="I73" s="15">
        <v>7.7091599884033197</v>
      </c>
      <c r="J73" s="16">
        <v>16.15022038650514</v>
      </c>
      <c r="K73" s="16">
        <v>15.770489959716791</v>
      </c>
      <c r="L73" s="16">
        <v>2.6153300323486364</v>
      </c>
      <c r="M73" s="17">
        <v>10.798179824829109</v>
      </c>
      <c r="N73" s="16">
        <f t="shared" si="3"/>
        <v>53.043380191802996</v>
      </c>
      <c r="O73" s="53">
        <v>7.4928599181175297</v>
      </c>
      <c r="P73" s="53">
        <v>243.27105994462977</v>
      </c>
    </row>
    <row r="74" spans="1:16" x14ac:dyDescent="0.3">
      <c r="A74" s="1" t="s">
        <v>122</v>
      </c>
      <c r="B74" s="61" t="s">
        <v>125</v>
      </c>
      <c r="C74" s="15">
        <v>55.88450971984868</v>
      </c>
      <c r="D74" s="15">
        <v>21.584609954833979</v>
      </c>
      <c r="E74" s="16">
        <v>82.898419942855867</v>
      </c>
      <c r="F74" s="16">
        <v>90.964549698829629</v>
      </c>
      <c r="G74" s="17">
        <v>25.499660093307504</v>
      </c>
      <c r="H74" s="16">
        <f t="shared" si="2"/>
        <v>220.94723968982697</v>
      </c>
      <c r="I74" s="15">
        <v>6.3433498840332057</v>
      </c>
      <c r="J74" s="16">
        <v>37.407880340576185</v>
      </c>
      <c r="K74" s="16">
        <v>7.5585600624084375</v>
      </c>
      <c r="L74" s="16">
        <v>4.8125800247192405</v>
      </c>
      <c r="M74" s="17">
        <v>1.5145500488281201</v>
      </c>
      <c r="N74" s="16">
        <f t="shared" si="3"/>
        <v>57.636920360565185</v>
      </c>
      <c r="O74" s="53">
        <v>18.583859933853141</v>
      </c>
      <c r="P74" s="53">
        <v>353.05252970409401</v>
      </c>
    </row>
    <row r="75" spans="1:16" x14ac:dyDescent="0.3">
      <c r="A75" s="1" t="s">
        <v>122</v>
      </c>
      <c r="B75" s="61" t="s">
        <v>126</v>
      </c>
      <c r="C75" s="15">
        <v>69.869140480041551</v>
      </c>
      <c r="D75" s="15">
        <v>11.871210021972656</v>
      </c>
      <c r="E75" s="16">
        <v>41.135210130691533</v>
      </c>
      <c r="F75" s="16">
        <v>81.495070627450929</v>
      </c>
      <c r="G75" s="17">
        <v>13.272039920806886</v>
      </c>
      <c r="H75" s="16">
        <f t="shared" si="2"/>
        <v>147.77353070092201</v>
      </c>
      <c r="I75" s="15">
        <v>28.020899919509908</v>
      </c>
      <c r="J75" s="16">
        <v>49.792330356597901</v>
      </c>
      <c r="K75" s="16">
        <v>6.6371101226806681</v>
      </c>
      <c r="L75" s="16">
        <v>12.025509929656989</v>
      </c>
      <c r="M75" s="17">
        <v>7.2043699951171867</v>
      </c>
      <c r="N75" s="16">
        <f t="shared" si="3"/>
        <v>103.68022032356266</v>
      </c>
      <c r="O75" s="53">
        <v>3.3826699571609486</v>
      </c>
      <c r="P75" s="53">
        <v>324.70556146168718</v>
      </c>
    </row>
    <row r="76" spans="1:16" x14ac:dyDescent="0.3">
      <c r="A76" s="1" t="s">
        <v>127</v>
      </c>
      <c r="B76" s="61" t="s">
        <v>128</v>
      </c>
      <c r="C76" s="15">
        <v>15.809650192260742</v>
      </c>
      <c r="D76" s="15">
        <v>5.6314899711608932</v>
      </c>
      <c r="E76" s="16">
        <v>25.715750219345097</v>
      </c>
      <c r="F76" s="16">
        <v>27.421760044097894</v>
      </c>
      <c r="G76" s="17">
        <v>8.2557300605773918</v>
      </c>
      <c r="H76" s="16">
        <f t="shared" si="2"/>
        <v>67.024730295181271</v>
      </c>
      <c r="I76" s="15">
        <v>28.858040023803717</v>
      </c>
      <c r="J76" s="16">
        <v>43.157750217437751</v>
      </c>
      <c r="K76" s="16">
        <v>13.492890028953548</v>
      </c>
      <c r="L76" s="16">
        <v>9.4740800571441692</v>
      </c>
      <c r="M76" s="17">
        <v>0.521090003967285</v>
      </c>
      <c r="N76" s="16">
        <f t="shared" si="3"/>
        <v>95.503850331306467</v>
      </c>
      <c r="O76" s="53">
        <v>15.100080006599438</v>
      </c>
      <c r="P76" s="53">
        <v>193.43831082534791</v>
      </c>
    </row>
    <row r="77" spans="1:16" x14ac:dyDescent="0.3">
      <c r="A77" s="1" t="s">
        <v>127</v>
      </c>
      <c r="B77" s="61" t="s">
        <v>129</v>
      </c>
      <c r="C77" s="15"/>
      <c r="D77" s="15">
        <v>2.4456101074218699</v>
      </c>
      <c r="E77" s="16">
        <v>12.752570041656501</v>
      </c>
      <c r="F77" s="16">
        <v>1.76996997070312</v>
      </c>
      <c r="G77" s="17">
        <v>1.56728001403809</v>
      </c>
      <c r="H77" s="16">
        <f t="shared" si="2"/>
        <v>18.535430133819581</v>
      </c>
      <c r="I77" s="15">
        <v>16.684810150146493</v>
      </c>
      <c r="J77" s="16">
        <v>8.9010101928711016</v>
      </c>
      <c r="K77" s="16">
        <v>0.95648000335693317</v>
      </c>
      <c r="L77" s="16">
        <v>2.3995900459289574</v>
      </c>
      <c r="M77" s="17">
        <v>3.7799999237060497E-2</v>
      </c>
      <c r="N77" s="16">
        <f t="shared" si="3"/>
        <v>28.979690391540544</v>
      </c>
      <c r="O77" s="53">
        <v>2.7754400482177757</v>
      </c>
      <c r="P77" s="53">
        <v>50.290560573577899</v>
      </c>
    </row>
    <row r="78" spans="1:16" x14ac:dyDescent="0.3">
      <c r="A78" s="1" t="s">
        <v>130</v>
      </c>
      <c r="B78" s="61" t="s">
        <v>131</v>
      </c>
      <c r="C78" s="15">
        <v>64.095040559768734</v>
      </c>
      <c r="D78" s="15">
        <v>12.551860123872759</v>
      </c>
      <c r="E78" s="16">
        <v>31.961389955997486</v>
      </c>
      <c r="F78" s="16">
        <v>18.001000053405757</v>
      </c>
      <c r="G78" s="17">
        <v>17.337270221710209</v>
      </c>
      <c r="H78" s="16">
        <f t="shared" si="2"/>
        <v>79.851520354986221</v>
      </c>
      <c r="I78" s="15">
        <v>20.931619951725008</v>
      </c>
      <c r="J78" s="16">
        <v>42.691079652786257</v>
      </c>
      <c r="K78" s="16">
        <v>23.827529443740843</v>
      </c>
      <c r="L78" s="16">
        <v>5.9029599475860612</v>
      </c>
      <c r="M78" s="17">
        <v>16.582360473632814</v>
      </c>
      <c r="N78" s="16">
        <f t="shared" si="3"/>
        <v>109.93554946947098</v>
      </c>
      <c r="O78" s="53">
        <v>5.2308199105262805</v>
      </c>
      <c r="P78" s="53">
        <v>259.11293029475218</v>
      </c>
    </row>
    <row r="79" spans="1:16" x14ac:dyDescent="0.3">
      <c r="A79" s="1" t="s">
        <v>130</v>
      </c>
      <c r="B79" s="61" t="s">
        <v>132</v>
      </c>
      <c r="C79" s="15">
        <v>29.88859959411619</v>
      </c>
      <c r="D79" s="15">
        <v>6.120430080413823</v>
      </c>
      <c r="E79" s="16">
        <v>5.4968699951171924</v>
      </c>
      <c r="F79" s="16">
        <v>11.29300001907349</v>
      </c>
      <c r="G79" s="17">
        <v>6.4397797851562508</v>
      </c>
      <c r="H79" s="16">
        <f t="shared" si="2"/>
        <v>29.350079879760759</v>
      </c>
      <c r="I79" s="15">
        <v>34.991529872894311</v>
      </c>
      <c r="J79" s="16">
        <v>55.939379840850812</v>
      </c>
      <c r="K79" s="16">
        <v>60.495329925537163</v>
      </c>
      <c r="L79" s="16">
        <v>0.71309998703002919</v>
      </c>
      <c r="M79" s="17">
        <v>20.708739738464367</v>
      </c>
      <c r="N79" s="16">
        <f t="shared" si="3"/>
        <v>172.84807936477671</v>
      </c>
      <c r="O79" s="53">
        <v>0.62173001813888551</v>
      </c>
      <c r="P79" s="53">
        <v>232.70848885679254</v>
      </c>
    </row>
    <row r="80" spans="1:16" x14ac:dyDescent="0.3">
      <c r="A80" s="1" t="s">
        <v>130</v>
      </c>
      <c r="B80" s="61" t="s">
        <v>133</v>
      </c>
      <c r="C80" s="15">
        <v>159.12241032409668</v>
      </c>
      <c r="D80" s="15">
        <v>69.819120020866478</v>
      </c>
      <c r="E80" s="16">
        <v>122.32589995956431</v>
      </c>
      <c r="F80" s="16">
        <v>153.21851933956157</v>
      </c>
      <c r="G80" s="17">
        <v>54.008980015754709</v>
      </c>
      <c r="H80" s="16">
        <f t="shared" si="2"/>
        <v>399.37251933574709</v>
      </c>
      <c r="I80" s="15">
        <v>20.665389884948738</v>
      </c>
      <c r="J80" s="16">
        <v>24.878290199279807</v>
      </c>
      <c r="K80" s="16">
        <v>25.032019794464119</v>
      </c>
      <c r="L80" s="16">
        <v>11.045519990921013</v>
      </c>
      <c r="M80" s="17">
        <v>11.129920158386232</v>
      </c>
      <c r="N80" s="16">
        <f t="shared" si="3"/>
        <v>92.751140027999895</v>
      </c>
      <c r="O80" s="53">
        <v>20.016559895515442</v>
      </c>
      <c r="P80" s="53">
        <v>671.26262958335906</v>
      </c>
    </row>
    <row r="81" spans="1:16" x14ac:dyDescent="0.3">
      <c r="A81" s="1" t="s">
        <v>130</v>
      </c>
      <c r="B81" s="61" t="s">
        <v>134</v>
      </c>
      <c r="C81" s="15">
        <v>74.124580760955865</v>
      </c>
      <c r="D81" s="15">
        <v>7.8329599514007526</v>
      </c>
      <c r="E81" s="16">
        <v>7.299810071945191</v>
      </c>
      <c r="F81" s="16">
        <v>49.131240150451667</v>
      </c>
      <c r="G81" s="17">
        <v>1.1237899780273439</v>
      </c>
      <c r="H81" s="16">
        <f t="shared" si="2"/>
        <v>65.387800151824962</v>
      </c>
      <c r="I81" s="15">
        <v>3.2949999656677229</v>
      </c>
      <c r="J81" s="16">
        <v>17.148520050048823</v>
      </c>
      <c r="K81" s="16">
        <v>5.0376998748779247</v>
      </c>
      <c r="L81" s="16">
        <v>3.77970998382568</v>
      </c>
      <c r="M81" s="17">
        <v>1.0385</v>
      </c>
      <c r="N81" s="16">
        <f t="shared" si="3"/>
        <v>30.299429874420152</v>
      </c>
      <c r="O81" s="53">
        <v>5.8352601299285887</v>
      </c>
      <c r="P81" s="53">
        <v>175.64707091712961</v>
      </c>
    </row>
    <row r="82" spans="1:16" x14ac:dyDescent="0.3">
      <c r="A82" s="1" t="s">
        <v>130</v>
      </c>
      <c r="B82" s="61" t="s">
        <v>135</v>
      </c>
      <c r="C82" s="15">
        <v>77.905140356063853</v>
      </c>
      <c r="D82" s="15">
        <v>16.7882599143982</v>
      </c>
      <c r="E82" s="16">
        <v>39.873649818658812</v>
      </c>
      <c r="F82" s="16">
        <v>65.935270174026485</v>
      </c>
      <c r="G82" s="17">
        <v>35.473669837951682</v>
      </c>
      <c r="H82" s="16">
        <f t="shared" si="2"/>
        <v>158.07084974503519</v>
      </c>
      <c r="I82" s="15">
        <v>16.222720052719133</v>
      </c>
      <c r="J82" s="16">
        <v>49.300989611625681</v>
      </c>
      <c r="K82" s="16">
        <v>30.745800376892092</v>
      </c>
      <c r="L82" s="16">
        <v>0.12178999519348144</v>
      </c>
      <c r="M82" s="17">
        <v>17.697889709472665</v>
      </c>
      <c r="N82" s="16">
        <f t="shared" si="3"/>
        <v>114.08918974590304</v>
      </c>
      <c r="O82" s="53">
        <v>4.7096599738597895</v>
      </c>
      <c r="P82" s="53">
        <v>354.77483982086187</v>
      </c>
    </row>
    <row r="83" spans="1:16" x14ac:dyDescent="0.3">
      <c r="A83" s="1" t="s">
        <v>136</v>
      </c>
      <c r="B83" s="61" t="s">
        <v>137</v>
      </c>
      <c r="C83" s="15">
        <v>206.29795246934924</v>
      </c>
      <c r="D83" s="15">
        <v>13.311759953022005</v>
      </c>
      <c r="E83" s="16">
        <v>60.971419562339783</v>
      </c>
      <c r="F83" s="16">
        <v>78.642458753585814</v>
      </c>
      <c r="G83" s="17">
        <v>27.170129289627077</v>
      </c>
      <c r="H83" s="16">
        <f t="shared" si="2"/>
        <v>180.09576755857466</v>
      </c>
      <c r="I83" s="15">
        <v>67.547920208930989</v>
      </c>
      <c r="J83" s="16">
        <v>75.09619057464603</v>
      </c>
      <c r="K83" s="16">
        <v>71.818779779434252</v>
      </c>
      <c r="L83" s="16">
        <v>15.223459989547722</v>
      </c>
      <c r="M83" s="17">
        <v>19.964120372772214</v>
      </c>
      <c r="N83" s="16">
        <f t="shared" si="3"/>
        <v>249.65047092533123</v>
      </c>
      <c r="O83" s="53">
        <v>27.529410047054306</v>
      </c>
      <c r="P83" s="53">
        <v>663.57360100030928</v>
      </c>
    </row>
    <row r="84" spans="1:16" x14ac:dyDescent="0.3">
      <c r="A84" s="1" t="s">
        <v>136</v>
      </c>
      <c r="B84" s="61" t="s">
        <v>138</v>
      </c>
      <c r="C84" s="15">
        <v>88.31430882835393</v>
      </c>
      <c r="D84" s="15">
        <v>55.746430135250073</v>
      </c>
      <c r="E84" s="16">
        <v>149.32982004451748</v>
      </c>
      <c r="F84" s="16">
        <v>99.553809829711938</v>
      </c>
      <c r="G84" s="17">
        <v>31.251609794616712</v>
      </c>
      <c r="H84" s="16">
        <f t="shared" si="2"/>
        <v>335.88166980409619</v>
      </c>
      <c r="I84" s="15">
        <v>137.05897035121916</v>
      </c>
      <c r="J84" s="16">
        <v>290.92685879993439</v>
      </c>
      <c r="K84" s="16">
        <v>123.13785018825538</v>
      </c>
      <c r="L84" s="16">
        <v>10.527289989471425</v>
      </c>
      <c r="M84" s="17">
        <v>19.550660179138173</v>
      </c>
      <c r="N84" s="16">
        <f t="shared" si="3"/>
        <v>581.20162950801853</v>
      </c>
      <c r="O84" s="53">
        <v>43.25935965394973</v>
      </c>
      <c r="P84" s="53">
        <v>1048.6569677944183</v>
      </c>
    </row>
    <row r="85" spans="1:16" x14ac:dyDescent="0.3">
      <c r="A85" s="1" t="s">
        <v>136</v>
      </c>
      <c r="B85" s="61" t="s">
        <v>139</v>
      </c>
      <c r="C85" s="15">
        <v>42.283699890136745</v>
      </c>
      <c r="D85" s="15">
        <v>6.1588399734497097</v>
      </c>
      <c r="E85" s="16">
        <v>50.714089988708494</v>
      </c>
      <c r="F85" s="16">
        <v>57.954070592880264</v>
      </c>
      <c r="G85" s="17">
        <v>6.5883598632812479</v>
      </c>
      <c r="H85" s="16">
        <f t="shared" si="2"/>
        <v>121.41536041831972</v>
      </c>
      <c r="I85" s="15">
        <v>29.053750091552725</v>
      </c>
      <c r="J85" s="16">
        <v>60.944219146728514</v>
      </c>
      <c r="K85" s="16">
        <v>16.56639019775389</v>
      </c>
      <c r="L85" s="16">
        <v>9.3847500190734898</v>
      </c>
      <c r="M85" s="17">
        <v>0.13555999755859399</v>
      </c>
      <c r="N85" s="16">
        <f t="shared" si="3"/>
        <v>116.08466945266721</v>
      </c>
      <c r="O85" s="53">
        <v>12.888460055112828</v>
      </c>
      <c r="P85" s="53">
        <v>292.67218981623648</v>
      </c>
    </row>
    <row r="86" spans="1:16" x14ac:dyDescent="0.3">
      <c r="A86" s="1" t="s">
        <v>136</v>
      </c>
      <c r="B86" s="61" t="s">
        <v>140</v>
      </c>
      <c r="C86" s="15">
        <v>2.9946500282287594</v>
      </c>
      <c r="D86" s="15">
        <v>14.815390208721173</v>
      </c>
      <c r="E86" s="16">
        <v>29.965959768295306</v>
      </c>
      <c r="F86" s="16">
        <v>33.417730079650887</v>
      </c>
      <c r="G86" s="17">
        <v>17.754839759826659</v>
      </c>
      <c r="H86" s="16">
        <f t="shared" si="2"/>
        <v>95.953919816494022</v>
      </c>
      <c r="I86" s="15">
        <v>60.955869785308828</v>
      </c>
      <c r="J86" s="16">
        <v>46.41821029853817</v>
      </c>
      <c r="K86" s="16">
        <v>85.375330757141214</v>
      </c>
      <c r="L86" s="16">
        <v>21.041169471740726</v>
      </c>
      <c r="M86" s="17">
        <v>0.80554998779296905</v>
      </c>
      <c r="N86" s="16">
        <f t="shared" si="3"/>
        <v>214.59613030052191</v>
      </c>
      <c r="O86" s="53">
        <v>17.169210080146797</v>
      </c>
      <c r="P86" s="53">
        <v>330.71391022539149</v>
      </c>
    </row>
    <row r="87" spans="1:16" x14ac:dyDescent="0.3">
      <c r="A87" s="1" t="s">
        <v>136</v>
      </c>
      <c r="B87" s="61" t="s">
        <v>141</v>
      </c>
      <c r="C87" s="15">
        <v>47.107019832611122</v>
      </c>
      <c r="D87" s="15">
        <v>43.841210171699529</v>
      </c>
      <c r="E87" s="16">
        <v>255.74773015308381</v>
      </c>
      <c r="F87" s="16">
        <v>168.15980018234256</v>
      </c>
      <c r="G87" s="17">
        <v>41.168590488433836</v>
      </c>
      <c r="H87" s="16">
        <f t="shared" si="2"/>
        <v>508.91733099555972</v>
      </c>
      <c r="I87" s="15">
        <v>190.98695944881442</v>
      </c>
      <c r="J87" s="16">
        <v>187.65309013175971</v>
      </c>
      <c r="K87" s="16">
        <v>85.782420600891172</v>
      </c>
      <c r="L87" s="16">
        <v>12.823480044364942</v>
      </c>
      <c r="M87" s="17">
        <v>12.578599792480469</v>
      </c>
      <c r="N87" s="16">
        <f t="shared" si="3"/>
        <v>489.82455001831067</v>
      </c>
      <c r="O87" s="53">
        <v>35.213160002231618</v>
      </c>
      <c r="P87" s="53">
        <v>1081.0620608487134</v>
      </c>
    </row>
    <row r="88" spans="1:16" x14ac:dyDescent="0.3">
      <c r="A88" s="1" t="s">
        <v>136</v>
      </c>
      <c r="B88" s="61" t="s">
        <v>142</v>
      </c>
      <c r="C88" s="15">
        <v>81.169649570465097</v>
      </c>
      <c r="D88" s="15">
        <v>14.936989975929261</v>
      </c>
      <c r="E88" s="16">
        <v>39.153800059080119</v>
      </c>
      <c r="F88" s="16">
        <v>31.421479655742644</v>
      </c>
      <c r="G88" s="17">
        <v>25.494699741363522</v>
      </c>
      <c r="H88" s="16">
        <f t="shared" si="2"/>
        <v>111.00696943211554</v>
      </c>
      <c r="I88" s="15">
        <v>25.958129707336429</v>
      </c>
      <c r="J88" s="16">
        <v>90.596000509262012</v>
      </c>
      <c r="K88" s="16">
        <v>67.566169662475673</v>
      </c>
      <c r="L88" s="16">
        <v>3.2900599899291967</v>
      </c>
      <c r="M88" s="17">
        <v>1.8418800048828099</v>
      </c>
      <c r="N88" s="16">
        <f t="shared" si="3"/>
        <v>189.25223987388611</v>
      </c>
      <c r="O88" s="53">
        <v>12.652079915523538</v>
      </c>
      <c r="P88" s="53">
        <v>394.08093879199026</v>
      </c>
    </row>
    <row r="89" spans="1:16" x14ac:dyDescent="0.3">
      <c r="A89" s="1" t="s">
        <v>143</v>
      </c>
      <c r="B89" s="61" t="s">
        <v>144</v>
      </c>
      <c r="C89" s="15">
        <v>21.109010160446175</v>
      </c>
      <c r="D89" s="15">
        <v>2.1870100498199441</v>
      </c>
      <c r="E89" s="16">
        <v>15.142629992485055</v>
      </c>
      <c r="F89" s="16">
        <v>46.059088308334317</v>
      </c>
      <c r="G89" s="17">
        <v>4.2541100215911891</v>
      </c>
      <c r="H89" s="16">
        <f t="shared" si="2"/>
        <v>67.6428383722305</v>
      </c>
      <c r="I89" s="15">
        <v>22.249589656829837</v>
      </c>
      <c r="J89" s="16">
        <v>141.35706201362612</v>
      </c>
      <c r="K89" s="16">
        <v>55.755759712219238</v>
      </c>
      <c r="L89" s="16">
        <v>2.8559800033569336</v>
      </c>
      <c r="M89" s="17">
        <v>20.435219726562501</v>
      </c>
      <c r="N89" s="16">
        <f t="shared" si="3"/>
        <v>242.65361111259463</v>
      </c>
      <c r="O89" s="53">
        <v>11.307150087356568</v>
      </c>
      <c r="P89" s="53">
        <v>342.71260973262787</v>
      </c>
    </row>
    <row r="90" spans="1:16" x14ac:dyDescent="0.3">
      <c r="A90" s="1" t="s">
        <v>143</v>
      </c>
      <c r="B90" s="61" t="s">
        <v>145</v>
      </c>
      <c r="C90" s="15">
        <v>4.4139899940490759</v>
      </c>
      <c r="D90" s="15">
        <v>22.45577000236511</v>
      </c>
      <c r="E90" s="16">
        <v>24.595910115241995</v>
      </c>
      <c r="F90" s="16">
        <v>49.576419555187229</v>
      </c>
      <c r="G90" s="17">
        <v>12.976310180664052</v>
      </c>
      <c r="H90" s="16">
        <f t="shared" si="2"/>
        <v>109.60440985345839</v>
      </c>
      <c r="I90" s="15">
        <v>8.6429500656127907</v>
      </c>
      <c r="J90" s="16">
        <v>73.919199909210192</v>
      </c>
      <c r="K90" s="16">
        <v>30.718510244369526</v>
      </c>
      <c r="L90" s="16">
        <v>1.2104799842834471</v>
      </c>
      <c r="M90" s="17">
        <v>23.228020370483396</v>
      </c>
      <c r="N90" s="16">
        <f t="shared" si="3"/>
        <v>137.71916057395936</v>
      </c>
      <c r="O90" s="53">
        <v>14.181509866714482</v>
      </c>
      <c r="P90" s="53">
        <v>265.91907028818127</v>
      </c>
    </row>
    <row r="91" spans="1:16" x14ac:dyDescent="0.3">
      <c r="A91" s="1" t="s">
        <v>146</v>
      </c>
      <c r="B91" s="61" t="s">
        <v>147</v>
      </c>
      <c r="C91" s="15">
        <v>82.50461984062197</v>
      </c>
      <c r="D91" s="15">
        <v>36.571209041595466</v>
      </c>
      <c r="E91" s="16">
        <v>50.244739961624163</v>
      </c>
      <c r="F91" s="16">
        <v>125.30512105369573</v>
      </c>
      <c r="G91" s="17">
        <v>13.25779974746704</v>
      </c>
      <c r="H91" s="16">
        <f t="shared" si="2"/>
        <v>225.37886980438239</v>
      </c>
      <c r="I91" s="15">
        <v>21.148609905242918</v>
      </c>
      <c r="J91" s="16">
        <v>100.04361947441103</v>
      </c>
      <c r="K91" s="16">
        <v>28.845090296745301</v>
      </c>
      <c r="L91" s="16">
        <v>0.44211001586914045</v>
      </c>
      <c r="M91" s="17">
        <v>9.8808602027893055</v>
      </c>
      <c r="N91" s="16">
        <f t="shared" si="3"/>
        <v>160.36028989505769</v>
      </c>
      <c r="O91" s="53">
        <v>3.7115699844360366</v>
      </c>
      <c r="P91" s="53">
        <v>471.9553495244981</v>
      </c>
    </row>
    <row r="92" spans="1:16" x14ac:dyDescent="0.3">
      <c r="A92" s="1" t="s">
        <v>146</v>
      </c>
      <c r="B92" s="61" t="s">
        <v>148</v>
      </c>
      <c r="C92" s="15">
        <v>20.981289669990595</v>
      </c>
      <c r="D92" s="15">
        <v>6.052490234375</v>
      </c>
      <c r="E92" s="16">
        <v>19.707789791107189</v>
      </c>
      <c r="F92" s="16">
        <v>54.904849426269529</v>
      </c>
      <c r="G92" s="17">
        <v>41.430649745941167</v>
      </c>
      <c r="H92" s="16">
        <f t="shared" si="2"/>
        <v>122.09577919769288</v>
      </c>
      <c r="I92" s="15">
        <v>24.704830062866204</v>
      </c>
      <c r="J92" s="16">
        <v>25.554189994812013</v>
      </c>
      <c r="K92" s="16">
        <v>49.261780361175596</v>
      </c>
      <c r="L92" s="16">
        <v>1.4485499958992023</v>
      </c>
      <c r="M92" s="17"/>
      <c r="N92" s="16">
        <f t="shared" si="3"/>
        <v>100.96935041475301</v>
      </c>
      <c r="O92" s="53">
        <v>1.1332600193023687</v>
      </c>
      <c r="P92" s="53">
        <v>245.17967930173884</v>
      </c>
    </row>
    <row r="93" spans="1:16" x14ac:dyDescent="0.3">
      <c r="A93" s="1" t="s">
        <v>146</v>
      </c>
      <c r="B93" s="61" t="s">
        <v>149</v>
      </c>
      <c r="C93" s="15">
        <v>27.455279789447804</v>
      </c>
      <c r="D93" s="15">
        <v>6.1077800369262691</v>
      </c>
      <c r="E93" s="16">
        <v>49.865999663352945</v>
      </c>
      <c r="F93" s="16">
        <v>58.268240236282281</v>
      </c>
      <c r="G93" s="17">
        <v>25.658660181045516</v>
      </c>
      <c r="H93" s="16">
        <f t="shared" si="2"/>
        <v>139.90068011760701</v>
      </c>
      <c r="I93" s="15">
        <v>3.6885200347900398</v>
      </c>
      <c r="J93" s="16">
        <v>18.979420288085926</v>
      </c>
      <c r="K93" s="16">
        <v>17.873250373840335</v>
      </c>
      <c r="L93" s="16">
        <v>5.7667300109863291</v>
      </c>
      <c r="M93" s="17">
        <v>0.91886999511718703</v>
      </c>
      <c r="N93" s="16">
        <f t="shared" si="3"/>
        <v>47.226790702819812</v>
      </c>
      <c r="O93" s="53">
        <v>8.0118100395202649</v>
      </c>
      <c r="P93" s="53">
        <v>222.59456064939488</v>
      </c>
    </row>
    <row r="94" spans="1:16" x14ac:dyDescent="0.3">
      <c r="A94" s="1" t="s">
        <v>146</v>
      </c>
      <c r="B94" s="61" t="s">
        <v>150</v>
      </c>
      <c r="C94" s="15"/>
      <c r="D94" s="15">
        <v>0.837429992675781</v>
      </c>
      <c r="E94" s="16">
        <v>28.487609808444976</v>
      </c>
      <c r="F94" s="16">
        <v>26.814509860992434</v>
      </c>
      <c r="G94" s="17">
        <v>10.048179931640618</v>
      </c>
      <c r="H94" s="16">
        <f t="shared" si="2"/>
        <v>66.187729593753801</v>
      </c>
      <c r="I94" s="15">
        <v>7.7297200622558639</v>
      </c>
      <c r="J94" s="16">
        <v>19.834059814453131</v>
      </c>
      <c r="K94" s="16">
        <v>7.4306000976562503</v>
      </c>
      <c r="L94" s="16">
        <v>7.8440002441406295E-2</v>
      </c>
      <c r="M94" s="17">
        <v>9.9970001220703097E-2</v>
      </c>
      <c r="N94" s="16">
        <f t="shared" si="3"/>
        <v>35.172789978027353</v>
      </c>
      <c r="O94" s="53">
        <v>2.2020000782012943</v>
      </c>
      <c r="P94" s="53">
        <v>103.56251964998245</v>
      </c>
    </row>
    <row r="95" spans="1:16" x14ac:dyDescent="0.3">
      <c r="A95" s="1" t="s">
        <v>146</v>
      </c>
      <c r="B95" s="61" t="s">
        <v>151</v>
      </c>
      <c r="C95" s="15">
        <v>18.709809875488286</v>
      </c>
      <c r="D95" s="15">
        <v>1.41425</v>
      </c>
      <c r="E95" s="16">
        <v>3.1446100387573246</v>
      </c>
      <c r="F95" s="16">
        <v>5.1153000793457064</v>
      </c>
      <c r="G95" s="17">
        <v>15.836290050506593</v>
      </c>
      <c r="H95" s="16">
        <f t="shared" si="2"/>
        <v>25.510450168609623</v>
      </c>
      <c r="I95" s="15">
        <v>4.1949700927734321</v>
      </c>
      <c r="J95" s="16">
        <v>2.12399997711182E-2</v>
      </c>
      <c r="K95" s="16"/>
      <c r="L95" s="16">
        <v>8.6339996337890607E-2</v>
      </c>
      <c r="M95" s="17">
        <v>1.2669400138855007</v>
      </c>
      <c r="N95" s="16">
        <f t="shared" si="3"/>
        <v>5.5694901027679418</v>
      </c>
      <c r="O95" s="53"/>
      <c r="P95" s="53">
        <v>49.789750146865849</v>
      </c>
    </row>
    <row r="96" spans="1:16" x14ac:dyDescent="0.3">
      <c r="A96" s="1" t="s">
        <v>152</v>
      </c>
      <c r="B96" s="61" t="s">
        <v>153</v>
      </c>
      <c r="C96" s="15">
        <v>74.813200536727905</v>
      </c>
      <c r="D96" s="15">
        <v>12.646709812641149</v>
      </c>
      <c r="E96" s="16">
        <v>117.34073981666567</v>
      </c>
      <c r="F96" s="16">
        <v>89.952349512100227</v>
      </c>
      <c r="G96" s="17">
        <v>43.447469984054571</v>
      </c>
      <c r="H96" s="16">
        <f t="shared" si="2"/>
        <v>263.38726912546161</v>
      </c>
      <c r="I96" s="15">
        <v>84.647939805984549</v>
      </c>
      <c r="J96" s="16">
        <v>91.730121079444856</v>
      </c>
      <c r="K96" s="16">
        <v>50.681289301395452</v>
      </c>
      <c r="L96" s="16">
        <v>3.1202200498580979</v>
      </c>
      <c r="M96" s="17">
        <v>20.208229433059692</v>
      </c>
      <c r="N96" s="16">
        <f t="shared" si="3"/>
        <v>250.38779966974266</v>
      </c>
      <c r="O96" s="53">
        <v>12.166320018529888</v>
      </c>
      <c r="P96" s="53">
        <v>600.75458935046208</v>
      </c>
    </row>
    <row r="97" spans="1:16" x14ac:dyDescent="0.3">
      <c r="A97" s="1" t="s">
        <v>152</v>
      </c>
      <c r="B97" s="61" t="s">
        <v>154</v>
      </c>
      <c r="C97" s="15">
        <v>111.87176931762694</v>
      </c>
      <c r="D97" s="15">
        <v>31.311490046024328</v>
      </c>
      <c r="E97" s="16">
        <v>69.325229816436789</v>
      </c>
      <c r="F97" s="16">
        <v>60.009499669075026</v>
      </c>
      <c r="G97" s="17">
        <v>37.639339830398548</v>
      </c>
      <c r="H97" s="16">
        <f t="shared" si="2"/>
        <v>198.28555936193467</v>
      </c>
      <c r="I97" s="15">
        <v>20.938949874877935</v>
      </c>
      <c r="J97" s="16">
        <v>17.896299770355224</v>
      </c>
      <c r="K97" s="16">
        <v>59.829699159622166</v>
      </c>
      <c r="L97" s="16">
        <v>4.0477000112533599</v>
      </c>
      <c r="M97" s="17">
        <v>5.5461499023437453</v>
      </c>
      <c r="N97" s="16">
        <f t="shared" si="3"/>
        <v>108.25879871845243</v>
      </c>
      <c r="O97" s="53">
        <v>6.4439798536300632</v>
      </c>
      <c r="P97" s="53">
        <v>424.86010725164414</v>
      </c>
    </row>
    <row r="98" spans="1:16" x14ac:dyDescent="0.3">
      <c r="A98" s="1" t="s">
        <v>152</v>
      </c>
      <c r="B98" s="61" t="s">
        <v>155</v>
      </c>
      <c r="C98" s="15">
        <v>41.872260056495669</v>
      </c>
      <c r="D98" s="15">
        <v>46.071529887199425</v>
      </c>
      <c r="E98" s="16">
        <v>258.79339936208726</v>
      </c>
      <c r="F98" s="16">
        <v>309.49554007530202</v>
      </c>
      <c r="G98" s="17">
        <v>127.10964054656033</v>
      </c>
      <c r="H98" s="16">
        <f t="shared" si="2"/>
        <v>741.47010987114891</v>
      </c>
      <c r="I98" s="15">
        <v>54.47794012117388</v>
      </c>
      <c r="J98" s="16">
        <v>111.2299707813263</v>
      </c>
      <c r="K98" s="16">
        <v>34.211389909744291</v>
      </c>
      <c r="L98" s="16">
        <v>8.7336900415420544</v>
      </c>
      <c r="M98" s="17">
        <v>5.312520033836365</v>
      </c>
      <c r="N98" s="16">
        <f t="shared" si="3"/>
        <v>213.96551088762288</v>
      </c>
      <c r="O98" s="53">
        <v>17.262109974622728</v>
      </c>
      <c r="P98" s="53">
        <v>1014.5699907898902</v>
      </c>
    </row>
    <row r="99" spans="1:16" x14ac:dyDescent="0.3">
      <c r="A99" s="1" t="s">
        <v>152</v>
      </c>
      <c r="B99" s="61" t="s">
        <v>156</v>
      </c>
      <c r="C99" s="15">
        <v>5.7264899711608885</v>
      </c>
      <c r="D99" s="15">
        <v>1.4831599540710445</v>
      </c>
      <c r="E99" s="16">
        <v>17.565920042991642</v>
      </c>
      <c r="F99" s="16">
        <v>12.126599937438968</v>
      </c>
      <c r="G99" s="17">
        <v>4.2554700260162299</v>
      </c>
      <c r="H99" s="16">
        <f t="shared" si="2"/>
        <v>35.431149960517885</v>
      </c>
      <c r="I99" s="15">
        <v>14.49307010936737</v>
      </c>
      <c r="J99" s="16">
        <v>18.869459777832024</v>
      </c>
      <c r="K99" s="16">
        <v>47.316699737548845</v>
      </c>
      <c r="L99" s="16">
        <v>2.1320299072265598</v>
      </c>
      <c r="M99" s="17">
        <v>0.83667999267578097</v>
      </c>
      <c r="N99" s="16">
        <f t="shared" si="3"/>
        <v>83.647939524650582</v>
      </c>
      <c r="O99" s="53">
        <v>9.5066099977493312</v>
      </c>
      <c r="P99" s="53">
        <v>134.31218945407869</v>
      </c>
    </row>
    <row r="100" spans="1:16" x14ac:dyDescent="0.3">
      <c r="A100" s="1" t="s">
        <v>152</v>
      </c>
      <c r="B100" s="61" t="s">
        <v>157</v>
      </c>
      <c r="C100" s="15">
        <v>4.88380993080139</v>
      </c>
      <c r="D100" s="15">
        <v>5.675690011978153</v>
      </c>
      <c r="E100" s="16">
        <v>26.784400039672843</v>
      </c>
      <c r="F100" s="16">
        <v>23.786620281219491</v>
      </c>
      <c r="G100" s="17">
        <v>6.2994899959564208</v>
      </c>
      <c r="H100" s="16">
        <f t="shared" si="2"/>
        <v>62.546200328826906</v>
      </c>
      <c r="I100" s="15">
        <v>6.9204500236511315</v>
      </c>
      <c r="J100" s="16">
        <v>8.883330043792725</v>
      </c>
      <c r="K100" s="16">
        <v>6.6247499933242837</v>
      </c>
      <c r="L100" s="16">
        <v>3.3245899944305455</v>
      </c>
      <c r="M100" s="17">
        <v>0.102070001602173</v>
      </c>
      <c r="N100" s="16">
        <f t="shared" si="3"/>
        <v>25.855190056800858</v>
      </c>
      <c r="O100" s="53">
        <v>4.1006300187110911</v>
      </c>
      <c r="P100" s="53">
        <v>97.385830335140241</v>
      </c>
    </row>
    <row r="101" spans="1:16" x14ac:dyDescent="0.3">
      <c r="A101" s="1" t="s">
        <v>152</v>
      </c>
      <c r="B101" s="61" t="s">
        <v>158</v>
      </c>
      <c r="C101" s="15">
        <v>24.886109848022507</v>
      </c>
      <c r="D101" s="15">
        <v>4.1070700035095307</v>
      </c>
      <c r="E101" s="16">
        <v>5.3616600022315888</v>
      </c>
      <c r="F101" s="16">
        <v>0.88010999870300299</v>
      </c>
      <c r="G101" s="17">
        <v>1.5716200256347679</v>
      </c>
      <c r="H101" s="16">
        <f t="shared" si="2"/>
        <v>11.920460030078889</v>
      </c>
      <c r="I101" s="15">
        <v>4.1667001361846925</v>
      </c>
      <c r="J101" s="16">
        <v>13.047640045166023</v>
      </c>
      <c r="K101" s="16">
        <v>19.418610433578511</v>
      </c>
      <c r="L101" s="16">
        <v>3.5215299720764177</v>
      </c>
      <c r="M101" s="17"/>
      <c r="N101" s="16">
        <f t="shared" si="3"/>
        <v>40.154480587005644</v>
      </c>
      <c r="O101" s="53">
        <v>8.4129699974060053</v>
      </c>
      <c r="P101" s="53">
        <v>85.374020462513045</v>
      </c>
    </row>
    <row r="102" spans="1:16" x14ac:dyDescent="0.3">
      <c r="A102" s="1" t="s">
        <v>152</v>
      </c>
      <c r="B102" s="61" t="s">
        <v>159</v>
      </c>
      <c r="C102" s="15">
        <v>72.565139566421522</v>
      </c>
      <c r="D102" s="15">
        <v>84.2935799250603</v>
      </c>
      <c r="E102" s="16">
        <v>240.91435002708431</v>
      </c>
      <c r="F102" s="16">
        <v>97.473639924526211</v>
      </c>
      <c r="G102" s="17">
        <v>116.31920078659053</v>
      </c>
      <c r="H102" s="16">
        <f t="shared" si="2"/>
        <v>539.00077066326128</v>
      </c>
      <c r="I102" s="15">
        <v>53.866199748992912</v>
      </c>
      <c r="J102" s="16">
        <v>70.989079430580205</v>
      </c>
      <c r="K102" s="16">
        <v>40.338630075454709</v>
      </c>
      <c r="L102" s="16">
        <v>17.087580107688908</v>
      </c>
      <c r="M102" s="17">
        <v>20.882949728012093</v>
      </c>
      <c r="N102" s="16">
        <f t="shared" si="3"/>
        <v>203.16443909072882</v>
      </c>
      <c r="O102" s="53">
        <v>44.77311009287839</v>
      </c>
      <c r="P102" s="53">
        <v>859.5034594132901</v>
      </c>
    </row>
    <row r="103" spans="1:16" x14ac:dyDescent="0.3">
      <c r="A103" s="1" t="s">
        <v>152</v>
      </c>
      <c r="B103" s="61" t="s">
        <v>160</v>
      </c>
      <c r="C103" s="15"/>
      <c r="D103" s="15">
        <v>5.3379000091552724</v>
      </c>
      <c r="E103" s="16">
        <v>43.250129776000975</v>
      </c>
      <c r="F103" s="16">
        <v>34.418950249671944</v>
      </c>
      <c r="G103" s="17">
        <v>8.9459600191116344</v>
      </c>
      <c r="H103" s="16">
        <f t="shared" si="2"/>
        <v>91.952940053939827</v>
      </c>
      <c r="I103" s="15">
        <v>38.347150144577014</v>
      </c>
      <c r="J103" s="16">
        <v>69.013290518283867</v>
      </c>
      <c r="K103" s="16">
        <v>19.040710103988655</v>
      </c>
      <c r="L103" s="16">
        <v>3.1965999832153322</v>
      </c>
      <c r="M103" s="17">
        <v>4.607530088424685</v>
      </c>
      <c r="N103" s="16">
        <f t="shared" si="3"/>
        <v>134.20528083848956</v>
      </c>
      <c r="O103" s="53">
        <v>9.084600066184997</v>
      </c>
      <c r="P103" s="53">
        <v>235.24282095861437</v>
      </c>
    </row>
    <row r="104" spans="1:16" x14ac:dyDescent="0.3">
      <c r="A104" s="1" t="s">
        <v>152</v>
      </c>
      <c r="B104" s="61" t="s">
        <v>161</v>
      </c>
      <c r="C104" s="15">
        <v>27.402389898300182</v>
      </c>
      <c r="D104" s="15">
        <v>14.964199940681453</v>
      </c>
      <c r="E104" s="16">
        <v>16.192829932212824</v>
      </c>
      <c r="F104" s="16">
        <v>40.478280607223503</v>
      </c>
      <c r="G104" s="17">
        <v>11.958699969768528</v>
      </c>
      <c r="H104" s="16">
        <f t="shared" si="2"/>
        <v>83.594010449886312</v>
      </c>
      <c r="I104" s="15">
        <v>25.404969957351696</v>
      </c>
      <c r="J104" s="16">
        <v>18.682570205688471</v>
      </c>
      <c r="K104" s="16">
        <v>36.720510208129909</v>
      </c>
      <c r="L104" s="16">
        <v>14.129279808044426</v>
      </c>
      <c r="M104" s="17">
        <v>6.2909701080322282</v>
      </c>
      <c r="N104" s="16">
        <f t="shared" si="3"/>
        <v>101.22830028724674</v>
      </c>
      <c r="O104" s="53">
        <v>3.2020800290107716</v>
      </c>
      <c r="P104" s="53">
        <v>215.42678066444404</v>
      </c>
    </row>
    <row r="105" spans="1:16" x14ac:dyDescent="0.3">
      <c r="A105" s="1" t="s">
        <v>162</v>
      </c>
      <c r="B105" s="61" t="s">
        <v>163</v>
      </c>
      <c r="C105" s="15">
        <v>23.3445800113678</v>
      </c>
      <c r="D105" s="15">
        <v>6.0246100711822539</v>
      </c>
      <c r="E105" s="16">
        <v>77.256359907627115</v>
      </c>
      <c r="F105" s="16">
        <v>40.493139711379996</v>
      </c>
      <c r="G105" s="17">
        <v>57.074120574951195</v>
      </c>
      <c r="H105" s="16">
        <f t="shared" si="2"/>
        <v>180.84823026514056</v>
      </c>
      <c r="I105" s="15">
        <v>43.607440028667462</v>
      </c>
      <c r="J105" s="16">
        <v>63.878149995803831</v>
      </c>
      <c r="K105" s="16">
        <v>193.77559065055848</v>
      </c>
      <c r="L105" s="16">
        <v>8.884270027160639</v>
      </c>
      <c r="M105" s="17">
        <v>18.541359111785887</v>
      </c>
      <c r="N105" s="16">
        <f t="shared" si="3"/>
        <v>328.68680981397631</v>
      </c>
      <c r="O105" s="53">
        <v>48.428599726200098</v>
      </c>
      <c r="P105" s="53">
        <v>581.30821981668487</v>
      </c>
    </row>
    <row r="106" spans="1:16" x14ac:dyDescent="0.3">
      <c r="A106" s="1" t="s">
        <v>162</v>
      </c>
      <c r="B106" s="61" t="s">
        <v>164</v>
      </c>
      <c r="C106" s="15">
        <v>7.5523299636840848</v>
      </c>
      <c r="D106" s="15">
        <v>7.9142099833488437</v>
      </c>
      <c r="E106" s="16">
        <v>55.277299917221086</v>
      </c>
      <c r="F106" s="16">
        <v>50.009000076532367</v>
      </c>
      <c r="G106" s="17">
        <v>40.977229789733897</v>
      </c>
      <c r="H106" s="16">
        <f t="shared" si="2"/>
        <v>154.17773976683617</v>
      </c>
      <c r="I106" s="15">
        <v>36.637039786338804</v>
      </c>
      <c r="J106" s="16">
        <v>35.787519603729237</v>
      </c>
      <c r="K106" s="16">
        <v>119.52027960491183</v>
      </c>
      <c r="L106" s="16">
        <v>3.7796000537872252</v>
      </c>
      <c r="M106" s="17">
        <v>6.427859970092773</v>
      </c>
      <c r="N106" s="16">
        <f t="shared" si="3"/>
        <v>202.15229901885988</v>
      </c>
      <c r="O106" s="53">
        <v>25.959960005283378</v>
      </c>
      <c r="P106" s="53">
        <v>389.84232875466353</v>
      </c>
    </row>
    <row r="107" spans="1:16" x14ac:dyDescent="0.3">
      <c r="A107" s="1" t="s">
        <v>162</v>
      </c>
      <c r="B107" s="61" t="s">
        <v>165</v>
      </c>
      <c r="C107" s="15">
        <v>19.226139917373668</v>
      </c>
      <c r="D107" s="15">
        <v>25.229429893493645</v>
      </c>
      <c r="E107" s="16">
        <v>84.552460033893581</v>
      </c>
      <c r="F107" s="16">
        <v>65.728330407142636</v>
      </c>
      <c r="G107" s="17">
        <v>16.923769968032843</v>
      </c>
      <c r="H107" s="16">
        <f t="shared" si="2"/>
        <v>192.43399030256271</v>
      </c>
      <c r="I107" s="15">
        <v>13.292879942893988</v>
      </c>
      <c r="J107" s="16">
        <v>19.472560075759887</v>
      </c>
      <c r="K107" s="16">
        <v>32.42576023101806</v>
      </c>
      <c r="L107" s="16">
        <v>4.5627799644470208</v>
      </c>
      <c r="M107" s="17">
        <v>9.0014201049804612</v>
      </c>
      <c r="N107" s="16">
        <f t="shared" si="3"/>
        <v>78.755400319099408</v>
      </c>
      <c r="O107" s="53">
        <v>27.600980178356163</v>
      </c>
      <c r="P107" s="53">
        <v>318.01651071739195</v>
      </c>
    </row>
    <row r="108" spans="1:16" x14ac:dyDescent="0.3">
      <c r="A108" s="1" t="s">
        <v>162</v>
      </c>
      <c r="B108" s="61" t="s">
        <v>166</v>
      </c>
      <c r="C108" s="15">
        <v>13.914100116729735</v>
      </c>
      <c r="D108" s="15">
        <v>6.16678003883362</v>
      </c>
      <c r="E108" s="16">
        <v>67.952350156784064</v>
      </c>
      <c r="F108" s="16">
        <v>41.130799936294579</v>
      </c>
      <c r="G108" s="17">
        <v>12.682610167503359</v>
      </c>
      <c r="H108" s="16">
        <f t="shared" si="2"/>
        <v>127.93254029941562</v>
      </c>
      <c r="I108" s="15">
        <v>46.347019854545586</v>
      </c>
      <c r="J108" s="16">
        <v>35.891010444641097</v>
      </c>
      <c r="K108" s="16">
        <v>148.42777054023753</v>
      </c>
      <c r="L108" s="16">
        <v>0.30623999786376899</v>
      </c>
      <c r="M108" s="17">
        <v>3.2574601097106881</v>
      </c>
      <c r="N108" s="16">
        <f t="shared" si="3"/>
        <v>234.22950094699866</v>
      </c>
      <c r="O108" s="53">
        <v>42.448179561138218</v>
      </c>
      <c r="P108" s="53">
        <v>418.52432092428222</v>
      </c>
    </row>
    <row r="109" spans="1:16" x14ac:dyDescent="0.3">
      <c r="A109" s="1" t="s">
        <v>162</v>
      </c>
      <c r="B109" s="61" t="s">
        <v>167</v>
      </c>
      <c r="C109" s="53">
        <v>11.317310070037838</v>
      </c>
      <c r="D109" s="53">
        <v>13.853560121536256</v>
      </c>
      <c r="E109" s="16">
        <v>114.29295015525823</v>
      </c>
      <c r="F109" s="16">
        <v>76.674890237808256</v>
      </c>
      <c r="G109" s="17">
        <v>63.679300329208402</v>
      </c>
      <c r="H109" s="16">
        <f t="shared" si="2"/>
        <v>268.50070084381116</v>
      </c>
      <c r="I109" s="53">
        <v>51.246670270919786</v>
      </c>
      <c r="J109" s="16">
        <v>97.711790189742999</v>
      </c>
      <c r="K109" s="16">
        <v>151.8746095466615</v>
      </c>
      <c r="L109" s="16">
        <v>10.787169944763189</v>
      </c>
      <c r="M109" s="17">
        <v>5.7123299598693844</v>
      </c>
      <c r="N109" s="16">
        <f t="shared" si="3"/>
        <v>317.33256991195691</v>
      </c>
      <c r="O109" s="53">
        <v>24.528209935188301</v>
      </c>
      <c r="P109" s="53">
        <v>621.67879076099416</v>
      </c>
    </row>
    <row r="110" spans="1:16" s="18" customFormat="1" x14ac:dyDescent="0.3">
      <c r="A110" s="44" t="s">
        <v>15</v>
      </c>
      <c r="B110" s="61"/>
      <c r="C110" s="19">
        <v>6714.642699134828</v>
      </c>
      <c r="D110" s="19">
        <v>3179.110849387886</v>
      </c>
      <c r="E110" s="19">
        <v>18525.660153588949</v>
      </c>
      <c r="F110" s="19">
        <v>11761.748415420981</v>
      </c>
      <c r="G110" s="19">
        <v>3288.4527489448174</v>
      </c>
      <c r="H110" s="19">
        <f t="shared" si="2"/>
        <v>36754.972167342632</v>
      </c>
      <c r="I110" s="19">
        <v>5151.3956770067207</v>
      </c>
      <c r="J110" s="19">
        <v>7647.3329501893531</v>
      </c>
      <c r="K110" s="19">
        <v>3473.0177313110826</v>
      </c>
      <c r="L110" s="19">
        <v>765.09067917823779</v>
      </c>
      <c r="M110" s="19">
        <v>1115.9547581710819</v>
      </c>
      <c r="N110" s="19">
        <f t="shared" si="3"/>
        <v>18152.791795856476</v>
      </c>
      <c r="O110" s="19">
        <v>6152.6281398852479</v>
      </c>
      <c r="P110" s="19">
        <v>67775.034802219205</v>
      </c>
    </row>
    <row r="111" spans="1:16" x14ac:dyDescent="0.3">
      <c r="A111" s="18"/>
      <c r="B111" s="18"/>
    </row>
  </sheetData>
  <mergeCells count="5">
    <mergeCell ref="D1:G1"/>
    <mergeCell ref="I1:M1"/>
    <mergeCell ref="A1:A2"/>
    <mergeCell ref="B1:B2"/>
    <mergeCell ref="C1:C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11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88671875" style="1" bestFit="1" customWidth="1"/>
    <col min="3" max="3" width="14.44140625" style="8" bestFit="1" customWidth="1"/>
    <col min="4" max="4" width="35.109375" style="8" bestFit="1" customWidth="1"/>
    <col min="5" max="5" width="15.109375" style="8" bestFit="1" customWidth="1"/>
    <col min="6" max="6" width="32.109375" style="8" bestFit="1" customWidth="1"/>
    <col min="7" max="7" width="30.5546875" style="8" bestFit="1" customWidth="1"/>
    <col min="8" max="8" width="12.44140625" style="8" bestFit="1" customWidth="1"/>
    <col min="9" max="9" width="19.109375" style="8" bestFit="1" customWidth="1"/>
    <col min="10" max="10" width="24.33203125" style="8" bestFit="1" customWidth="1"/>
    <col min="11" max="11" width="18.33203125" style="8" bestFit="1" customWidth="1"/>
    <col min="12" max="12" width="24.5546875" style="8" bestFit="1" customWidth="1"/>
    <col min="13" max="13" width="21.5546875" style="8" bestFit="1" customWidth="1"/>
    <col min="14" max="14" width="11.6640625" style="8" bestFit="1" customWidth="1"/>
    <col min="15" max="15" width="20.5546875" style="8" bestFit="1" customWidth="1"/>
    <col min="16" max="16" width="6.5546875" style="8" bestFit="1" customWidth="1"/>
    <col min="17" max="16384" width="9.109375" style="8"/>
  </cols>
  <sheetData>
    <row r="1" spans="1:16" s="18" customFormat="1" ht="19.5" customHeight="1" x14ac:dyDescent="0.3">
      <c r="A1" s="134" t="s">
        <v>176</v>
      </c>
      <c r="B1" s="134" t="s">
        <v>178</v>
      </c>
      <c r="C1" s="136" t="s">
        <v>293</v>
      </c>
      <c r="D1" s="130" t="s">
        <v>298</v>
      </c>
      <c r="E1" s="131"/>
      <c r="F1" s="131"/>
      <c r="G1" s="131"/>
      <c r="H1" s="65" t="s">
        <v>298</v>
      </c>
      <c r="I1" s="132" t="s">
        <v>304</v>
      </c>
      <c r="J1" s="131"/>
      <c r="K1" s="131"/>
      <c r="L1" s="131"/>
      <c r="M1" s="133"/>
      <c r="N1" s="110" t="s">
        <v>304</v>
      </c>
      <c r="O1" s="55"/>
      <c r="P1" s="55"/>
    </row>
    <row r="2" spans="1:16" s="18" customFormat="1" ht="30" customHeight="1" x14ac:dyDescent="0.3">
      <c r="A2" s="135"/>
      <c r="B2" s="135"/>
      <c r="C2" s="137"/>
      <c r="D2" s="68" t="s">
        <v>294</v>
      </c>
      <c r="E2" s="31" t="s">
        <v>295</v>
      </c>
      <c r="F2" s="31" t="s">
        <v>296</v>
      </c>
      <c r="G2" s="117" t="s">
        <v>297</v>
      </c>
      <c r="H2" s="111" t="s">
        <v>278</v>
      </c>
      <c r="I2" s="107" t="s">
        <v>299</v>
      </c>
      <c r="J2" s="31" t="s">
        <v>300</v>
      </c>
      <c r="K2" s="31" t="s">
        <v>301</v>
      </c>
      <c r="L2" s="31" t="s">
        <v>302</v>
      </c>
      <c r="M2" s="31" t="s">
        <v>303</v>
      </c>
      <c r="N2" s="66" t="s">
        <v>278</v>
      </c>
      <c r="O2" s="56" t="s">
        <v>276</v>
      </c>
      <c r="P2" s="111" t="s">
        <v>278</v>
      </c>
    </row>
    <row r="3" spans="1:16" x14ac:dyDescent="0.3">
      <c r="A3" s="1" t="s">
        <v>44</v>
      </c>
      <c r="B3" s="61" t="s">
        <v>45</v>
      </c>
      <c r="C3" s="59">
        <f>IF('Tav1.18PrvArc_SIRIS_class17 '!C3&gt;0,'Tav1.18T PrvArc_SIRIS_class17 '!C3/'Tav1.18PrvArc_SIRIS_class17 '!C3,0)</f>
        <v>0.36125694457100244</v>
      </c>
      <c r="D3" s="57">
        <f>IF('Tav1.18PrvArc_SIRIS_class17 '!D3&gt;0,'Tav1.18T PrvArc_SIRIS_class17 '!D3/'Tav1.18PrvArc_SIRIS_class17 '!D3,0)</f>
        <v>0.54294831548589018</v>
      </c>
      <c r="E3" s="51">
        <f>IF('Tav1.18PrvArc_SIRIS_class17 '!E3&gt;0,'Tav1.18T PrvArc_SIRIS_class17 '!E3/'Tav1.18PrvArc_SIRIS_class17 '!E3,0)</f>
        <v>0.15662273277493768</v>
      </c>
      <c r="F3" s="51">
        <f>IF('Tav1.18PrvArc_SIRIS_class17 '!F3&gt;0,'Tav1.18T PrvArc_SIRIS_class17 '!F3/'Tav1.18PrvArc_SIRIS_class17 '!F3,0)</f>
        <v>0.24183649253214562</v>
      </c>
      <c r="G3" s="60">
        <f>IF('Tav1.18PrvArc_SIRIS_class17 '!G3&gt;0,'Tav1.18T PrvArc_SIRIS_class17 '!G3/'Tav1.18PrvArc_SIRIS_class17 '!G3,0)</f>
        <v>0.53699509930249467</v>
      </c>
      <c r="H3" s="59">
        <f>IF('Tav1.18PrvArc_SIRIS_class17 '!H3&gt;0,'Tav1.18T PrvArc_SIRIS_class17 '!H3/'Tav1.18PrvArc_SIRIS_class17 '!H3,0)</f>
        <v>0.19714365019808236</v>
      </c>
      <c r="I3" s="57">
        <f>IF('Tav1.18PrvArc_SIRIS_class17 '!I3&gt;0,'Tav1.18T PrvArc_SIRIS_class17 '!I3/'Tav1.18PrvArc_SIRIS_class17 '!I3,0)</f>
        <v>3.9521802439920296E-2</v>
      </c>
      <c r="J3" s="51">
        <f>IF('Tav1.18PrvArc_SIRIS_class17 '!J3&gt;0,'Tav1.18T PrvArc_SIRIS_class17 '!J3/'Tav1.18PrvArc_SIRIS_class17 '!J3,0)</f>
        <v>0.10800664448510859</v>
      </c>
      <c r="K3" s="51">
        <f>IF('Tav1.18PrvArc_SIRIS_class17 '!K3&gt;0,'Tav1.18T PrvArc_SIRIS_class17 '!K3/'Tav1.18PrvArc_SIRIS_class17 '!K3,0)</f>
        <v>0.12107018316225918</v>
      </c>
      <c r="L3" s="51">
        <f>IF('Tav1.18PrvArc_SIRIS_class17 '!L3&gt;0,'Tav1.18T PrvArc_SIRIS_class17 '!L3/'Tav1.18PrvArc_SIRIS_class17 '!L3,0)</f>
        <v>5.0502518258230107E-2</v>
      </c>
      <c r="M3" s="60">
        <f>IF('Tav1.18PrvArc_SIRIS_class17 '!M3&gt;0,'Tav1.18T PrvArc_SIRIS_class17 '!M3/'Tav1.18PrvArc_SIRIS_class17 '!M3,0)</f>
        <v>0.24376837597788875</v>
      </c>
      <c r="N3" s="60">
        <f>IF('Tav1.18PrvArc_SIRIS_class17 '!N3&gt;0,'Tav1.18T PrvArc_SIRIS_class17 '!N3/'Tav1.18PrvArc_SIRIS_class17 '!N3,0)</f>
        <v>6.8715463451461969E-2</v>
      </c>
      <c r="O3" s="59">
        <f>IF('Tav1.18PrvArc_SIRIS_class17 '!O3&gt;0,'Tav1.18T PrvArc_SIRIS_class17 '!O3/'Tav1.18PrvArc_SIRIS_class17 '!O3,0)</f>
        <v>2.2637876778502205E-2</v>
      </c>
      <c r="P3" s="59">
        <f>IF('Tav1.18PrvArc_SIRIS_class17 '!P3&gt;0,'Tav1.18T PrvArc_SIRIS_class17 '!P3/'Tav1.18PrvArc_SIRIS_class17 '!P3,0)</f>
        <v>9.4854178079759405E-2</v>
      </c>
    </row>
    <row r="4" spans="1:16" x14ac:dyDescent="0.3">
      <c r="A4" s="1" t="s">
        <v>44</v>
      </c>
      <c r="B4" s="61" t="s">
        <v>46</v>
      </c>
      <c r="C4" s="59">
        <f>IF('Tav1.18PrvArc_SIRIS_class17 '!C4&gt;0,'Tav1.18T PrvArc_SIRIS_class17 '!C4/'Tav1.18PrvArc_SIRIS_class17 '!C4,0)</f>
        <v>0.52506986136770373</v>
      </c>
      <c r="D4" s="57">
        <f>IF('Tav1.18PrvArc_SIRIS_class17 '!D4&gt;0,'Tav1.18T PrvArc_SIRIS_class17 '!D4/'Tav1.18PrvArc_SIRIS_class17 '!D4,0)</f>
        <v>0.4553327765069845</v>
      </c>
      <c r="E4" s="51">
        <f>IF('Tav1.18PrvArc_SIRIS_class17 '!E4&gt;0,'Tav1.18T PrvArc_SIRIS_class17 '!E4/'Tav1.18PrvArc_SIRIS_class17 '!E4,0)</f>
        <v>8.6466935311559898E-2</v>
      </c>
      <c r="F4" s="51">
        <f>IF('Tav1.18PrvArc_SIRIS_class17 '!F4&gt;0,'Tav1.18T PrvArc_SIRIS_class17 '!F4/'Tav1.18PrvArc_SIRIS_class17 '!F4,0)</f>
        <v>0.27401259914317322</v>
      </c>
      <c r="G4" s="60">
        <f>IF('Tav1.18PrvArc_SIRIS_class17 '!G4&gt;0,'Tav1.18T PrvArc_SIRIS_class17 '!G4/'Tav1.18PrvArc_SIRIS_class17 '!G4,0)</f>
        <v>0.52295072281774935</v>
      </c>
      <c r="H4" s="59">
        <f>IF('Tav1.18PrvArc_SIRIS_class17 '!H4&gt;0,'Tav1.18T PrvArc_SIRIS_class17 '!H4/'Tav1.18PrvArc_SIRIS_class17 '!H4,0)</f>
        <v>0.14821363221906939</v>
      </c>
      <c r="I4" s="57">
        <f>IF('Tav1.18PrvArc_SIRIS_class17 '!I4&gt;0,'Tav1.18T PrvArc_SIRIS_class17 '!I4/'Tav1.18PrvArc_SIRIS_class17 '!I4,0)</f>
        <v>4.3191789662361701E-2</v>
      </c>
      <c r="J4" s="51">
        <f>IF('Tav1.18PrvArc_SIRIS_class17 '!J4&gt;0,'Tav1.18T PrvArc_SIRIS_class17 '!J4/'Tav1.18PrvArc_SIRIS_class17 '!J4,0)</f>
        <v>0.10598821352514717</v>
      </c>
      <c r="K4" s="51">
        <f>IF('Tav1.18PrvArc_SIRIS_class17 '!K4&gt;0,'Tav1.18T PrvArc_SIRIS_class17 '!K4/'Tav1.18PrvArc_SIRIS_class17 '!K4,0)</f>
        <v>2.7397090780840475E-2</v>
      </c>
      <c r="L4" s="51">
        <f>IF('Tav1.18PrvArc_SIRIS_class17 '!L4&gt;0,'Tav1.18T PrvArc_SIRIS_class17 '!L4/'Tav1.18PrvArc_SIRIS_class17 '!L4,0)</f>
        <v>2.9776749004829069E-2</v>
      </c>
      <c r="M4" s="60">
        <f>IF('Tav1.18PrvArc_SIRIS_class17 '!M4&gt;0,'Tav1.18T PrvArc_SIRIS_class17 '!M4/'Tav1.18PrvArc_SIRIS_class17 '!M4,0)</f>
        <v>3.7020501733971777E-2</v>
      </c>
      <c r="N4" s="60">
        <f>IF('Tav1.18PrvArc_SIRIS_class17 '!N4&gt;0,'Tav1.18T PrvArc_SIRIS_class17 '!N4/'Tav1.18PrvArc_SIRIS_class17 '!N4,0)</f>
        <v>7.1220710457063144E-2</v>
      </c>
      <c r="O4" s="59">
        <f>IF('Tav1.18PrvArc_SIRIS_class17 '!O4&gt;0,'Tav1.18T PrvArc_SIRIS_class17 '!O4/'Tav1.18PrvArc_SIRIS_class17 '!O4,0)</f>
        <v>1.3011881149224015E-2</v>
      </c>
      <c r="P4" s="59">
        <f>IF('Tav1.18PrvArc_SIRIS_class17 '!P4&gt;0,'Tav1.18T PrvArc_SIRIS_class17 '!P4/'Tav1.18PrvArc_SIRIS_class17 '!P4,0)</f>
        <v>6.8187169471641829E-2</v>
      </c>
    </row>
    <row r="5" spans="1:16" x14ac:dyDescent="0.3">
      <c r="A5" s="1" t="s">
        <v>44</v>
      </c>
      <c r="B5" s="61" t="s">
        <v>47</v>
      </c>
      <c r="C5" s="59">
        <f>IF('Tav1.18PrvArc_SIRIS_class17 '!C5&gt;0,'Tav1.18T PrvArc_SIRIS_class17 '!C5/'Tav1.18PrvArc_SIRIS_class17 '!C5,0)</f>
        <v>0.33752489332521679</v>
      </c>
      <c r="D5" s="57">
        <f>IF('Tav1.18PrvArc_SIRIS_class17 '!D5&gt;0,'Tav1.18T PrvArc_SIRIS_class17 '!D5/'Tav1.18PrvArc_SIRIS_class17 '!D5,0)</f>
        <v>0.38995995584799997</v>
      </c>
      <c r="E5" s="51">
        <f>IF('Tav1.18PrvArc_SIRIS_class17 '!E5&gt;0,'Tav1.18T PrvArc_SIRIS_class17 '!E5/'Tav1.18PrvArc_SIRIS_class17 '!E5,0)</f>
        <v>7.8490081573580978E-2</v>
      </c>
      <c r="F5" s="51">
        <f>IF('Tav1.18PrvArc_SIRIS_class17 '!F5&gt;0,'Tav1.18T PrvArc_SIRIS_class17 '!F5/'Tav1.18PrvArc_SIRIS_class17 '!F5,0)</f>
        <v>0.36802685128319579</v>
      </c>
      <c r="G5" s="60">
        <f>IF('Tav1.18PrvArc_SIRIS_class17 '!G5&gt;0,'Tav1.18T PrvArc_SIRIS_class17 '!G5/'Tav1.18PrvArc_SIRIS_class17 '!G5,0)</f>
        <v>0.3388585913405287</v>
      </c>
      <c r="H5" s="59">
        <f>IF('Tav1.18PrvArc_SIRIS_class17 '!H5&gt;0,'Tav1.18T PrvArc_SIRIS_class17 '!H5/'Tav1.18PrvArc_SIRIS_class17 '!H5,0)</f>
        <v>0.15172920417982544</v>
      </c>
      <c r="I5" s="57">
        <f>IF('Tav1.18PrvArc_SIRIS_class17 '!I5&gt;0,'Tav1.18T PrvArc_SIRIS_class17 '!I5/'Tav1.18PrvArc_SIRIS_class17 '!I5,0)</f>
        <v>4.8156490142148907E-2</v>
      </c>
      <c r="J5" s="51">
        <f>IF('Tav1.18PrvArc_SIRIS_class17 '!J5&gt;0,'Tav1.18T PrvArc_SIRIS_class17 '!J5/'Tav1.18PrvArc_SIRIS_class17 '!J5,0)</f>
        <v>0.14238459357096189</v>
      </c>
      <c r="K5" s="51">
        <f>IF('Tav1.18PrvArc_SIRIS_class17 '!K5&gt;0,'Tav1.18T PrvArc_SIRIS_class17 '!K5/'Tav1.18PrvArc_SIRIS_class17 '!K5,0)</f>
        <v>7.9404713545693732E-3</v>
      </c>
      <c r="L5" s="51">
        <f>IF('Tav1.18PrvArc_SIRIS_class17 '!L5&gt;0,'Tav1.18T PrvArc_SIRIS_class17 '!L5/'Tav1.18PrvArc_SIRIS_class17 '!L5,0)</f>
        <v>7.8704843029694077E-2</v>
      </c>
      <c r="M5" s="60">
        <f>IF('Tav1.18PrvArc_SIRIS_class17 '!M5&gt;0,'Tav1.18T PrvArc_SIRIS_class17 '!M5/'Tav1.18PrvArc_SIRIS_class17 '!M5,0)</f>
        <v>1.6342678738980706E-2</v>
      </c>
      <c r="N5" s="60">
        <f>IF('Tav1.18PrvArc_SIRIS_class17 '!N5&gt;0,'Tav1.18T PrvArc_SIRIS_class17 '!N5/'Tav1.18PrvArc_SIRIS_class17 '!N5,0)</f>
        <v>8.5154403123339412E-2</v>
      </c>
      <c r="O5" s="59">
        <f>IF('Tav1.18PrvArc_SIRIS_class17 '!O5&gt;0,'Tav1.18T PrvArc_SIRIS_class17 '!O5/'Tav1.18PrvArc_SIRIS_class17 '!O5,0)</f>
        <v>1.484901919429292E-2</v>
      </c>
      <c r="P5" s="59">
        <f>IF('Tav1.18PrvArc_SIRIS_class17 '!P5&gt;0,'Tav1.18T PrvArc_SIRIS_class17 '!P5/'Tav1.18PrvArc_SIRIS_class17 '!P5,0)</f>
        <v>8.8106247219255515E-2</v>
      </c>
    </row>
    <row r="6" spans="1:16" x14ac:dyDescent="0.3">
      <c r="A6" s="1" t="s">
        <v>44</v>
      </c>
      <c r="B6" s="61" t="s">
        <v>48</v>
      </c>
      <c r="C6" s="59">
        <f>IF('Tav1.18PrvArc_SIRIS_class17 '!C6&gt;0,'Tav1.18T PrvArc_SIRIS_class17 '!C6/'Tav1.18PrvArc_SIRIS_class17 '!C6,0)</f>
        <v>0.40813762168793921</v>
      </c>
      <c r="D6" s="57">
        <f>IF('Tav1.18PrvArc_SIRIS_class17 '!D6&gt;0,'Tav1.18T PrvArc_SIRIS_class17 '!D6/'Tav1.18PrvArc_SIRIS_class17 '!D6,0)</f>
        <v>0.25579629174589025</v>
      </c>
      <c r="E6" s="51">
        <f>IF('Tav1.18PrvArc_SIRIS_class17 '!E6&gt;0,'Tav1.18T PrvArc_SIRIS_class17 '!E6/'Tav1.18PrvArc_SIRIS_class17 '!E6,0)</f>
        <v>5.0292349993041455E-2</v>
      </c>
      <c r="F6" s="51">
        <f>IF('Tav1.18PrvArc_SIRIS_class17 '!F6&gt;0,'Tav1.18T PrvArc_SIRIS_class17 '!F6/'Tav1.18PrvArc_SIRIS_class17 '!F6,0)</f>
        <v>9.5767213031105969E-2</v>
      </c>
      <c r="G6" s="60">
        <f>IF('Tav1.18PrvArc_SIRIS_class17 '!G6&gt;0,'Tav1.18T PrvArc_SIRIS_class17 '!G6/'Tav1.18PrvArc_SIRIS_class17 '!G6,0)</f>
        <v>0.28799662107761981</v>
      </c>
      <c r="H6" s="59">
        <f>IF('Tav1.18PrvArc_SIRIS_class17 '!H6&gt;0,'Tav1.18T PrvArc_SIRIS_class17 '!H6/'Tav1.18PrvArc_SIRIS_class17 '!H6,0)</f>
        <v>7.774493826398178E-2</v>
      </c>
      <c r="I6" s="57">
        <f>IF('Tav1.18PrvArc_SIRIS_class17 '!I6&gt;0,'Tav1.18T PrvArc_SIRIS_class17 '!I6/'Tav1.18PrvArc_SIRIS_class17 '!I6,0)</f>
        <v>2.3931296501892262E-2</v>
      </c>
      <c r="J6" s="51">
        <f>IF('Tav1.18PrvArc_SIRIS_class17 '!J6&gt;0,'Tav1.18T PrvArc_SIRIS_class17 '!J6/'Tav1.18PrvArc_SIRIS_class17 '!J6,0)</f>
        <v>4.9711561428356033E-2</v>
      </c>
      <c r="K6" s="51">
        <f>IF('Tav1.18PrvArc_SIRIS_class17 '!K6&gt;0,'Tav1.18T PrvArc_SIRIS_class17 '!K6/'Tav1.18PrvArc_SIRIS_class17 '!K6,0)</f>
        <v>9.7459806022527337E-2</v>
      </c>
      <c r="L6" s="51">
        <f>IF('Tav1.18PrvArc_SIRIS_class17 '!L6&gt;0,'Tav1.18T PrvArc_SIRIS_class17 '!L6/'Tav1.18PrvArc_SIRIS_class17 '!L6,0)</f>
        <v>1.2186859745160879E-2</v>
      </c>
      <c r="M6" s="60">
        <f>IF('Tav1.18PrvArc_SIRIS_class17 '!M6&gt;0,'Tav1.18T PrvArc_SIRIS_class17 '!M6/'Tav1.18PrvArc_SIRIS_class17 '!M6,0)</f>
        <v>0.11587854049284918</v>
      </c>
      <c r="N6" s="60">
        <f>IF('Tav1.18PrvArc_SIRIS_class17 '!N6&gt;0,'Tav1.18T PrvArc_SIRIS_class17 '!N6/'Tav1.18PrvArc_SIRIS_class17 '!N6,0)</f>
        <v>3.5431018705902546E-2</v>
      </c>
      <c r="O6" s="59">
        <f>IF('Tav1.18PrvArc_SIRIS_class17 '!O6&gt;0,'Tav1.18T PrvArc_SIRIS_class17 '!O6/'Tav1.18PrvArc_SIRIS_class17 '!O6,0)</f>
        <v>3.3504345435823148E-3</v>
      </c>
      <c r="P6" s="59">
        <f>IF('Tav1.18PrvArc_SIRIS_class17 '!P6&gt;0,'Tav1.18T PrvArc_SIRIS_class17 '!P6/'Tav1.18PrvArc_SIRIS_class17 '!P6,0)</f>
        <v>3.4670616030989164E-2</v>
      </c>
    </row>
    <row r="7" spans="1:16" x14ac:dyDescent="0.3">
      <c r="A7" s="1" t="s">
        <v>44</v>
      </c>
      <c r="B7" s="61" t="s">
        <v>49</v>
      </c>
      <c r="C7" s="59">
        <f>IF('Tav1.18PrvArc_SIRIS_class17 '!C7&gt;0,'Tav1.18T PrvArc_SIRIS_class17 '!C7/'Tav1.18PrvArc_SIRIS_class17 '!C7,0)</f>
        <v>0.50243671197776885</v>
      </c>
      <c r="D7" s="57">
        <f>IF('Tav1.18PrvArc_SIRIS_class17 '!D7&gt;0,'Tav1.18T PrvArc_SIRIS_class17 '!D7/'Tav1.18PrvArc_SIRIS_class17 '!D7,0)</f>
        <v>0.10590204857263921</v>
      </c>
      <c r="E7" s="51">
        <f>IF('Tav1.18PrvArc_SIRIS_class17 '!E7&gt;0,'Tav1.18T PrvArc_SIRIS_class17 '!E7/'Tav1.18PrvArc_SIRIS_class17 '!E7,0)</f>
        <v>2.7513803737947963E-2</v>
      </c>
      <c r="F7" s="51">
        <f>IF('Tav1.18PrvArc_SIRIS_class17 '!F7&gt;0,'Tav1.18T PrvArc_SIRIS_class17 '!F7/'Tav1.18PrvArc_SIRIS_class17 '!F7,0)</f>
        <v>0.10227730543326191</v>
      </c>
      <c r="G7" s="60">
        <f>IF('Tav1.18PrvArc_SIRIS_class17 '!G7&gt;0,'Tav1.18T PrvArc_SIRIS_class17 '!G7/'Tav1.18PrvArc_SIRIS_class17 '!G7,0)</f>
        <v>9.192043923247932E-2</v>
      </c>
      <c r="H7" s="59">
        <f>IF('Tav1.18PrvArc_SIRIS_class17 '!H7&gt;0,'Tav1.18T PrvArc_SIRIS_class17 '!H7/'Tav1.18PrvArc_SIRIS_class17 '!H7,0)</f>
        <v>5.5485603040217421E-2</v>
      </c>
      <c r="I7" s="57">
        <f>IF('Tav1.18PrvArc_SIRIS_class17 '!I7&gt;0,'Tav1.18T PrvArc_SIRIS_class17 '!I7/'Tav1.18PrvArc_SIRIS_class17 '!I7,0)</f>
        <v>8.4377177033946107E-3</v>
      </c>
      <c r="J7" s="51">
        <f>IF('Tav1.18PrvArc_SIRIS_class17 '!J7&gt;0,'Tav1.18T PrvArc_SIRIS_class17 '!J7/'Tav1.18PrvArc_SIRIS_class17 '!J7,0)</f>
        <v>8.6636114112492627E-2</v>
      </c>
      <c r="K7" s="51">
        <f>IF('Tav1.18PrvArc_SIRIS_class17 '!K7&gt;0,'Tav1.18T PrvArc_SIRIS_class17 '!K7/'Tav1.18PrvArc_SIRIS_class17 '!K7,0)</f>
        <v>1.7636062575778041E-2</v>
      </c>
      <c r="L7" s="51">
        <f>IF('Tav1.18PrvArc_SIRIS_class17 '!L7&gt;0,'Tav1.18T PrvArc_SIRIS_class17 '!L7/'Tav1.18PrvArc_SIRIS_class17 '!L7,0)</f>
        <v>4.9810412026230461E-2</v>
      </c>
      <c r="M7" s="60">
        <f>IF('Tav1.18PrvArc_SIRIS_class17 '!M7&gt;0,'Tav1.18T PrvArc_SIRIS_class17 '!M7/'Tav1.18PrvArc_SIRIS_class17 '!M7,0)</f>
        <v>9.4095589972665997E-2</v>
      </c>
      <c r="N7" s="60">
        <f>IF('Tav1.18PrvArc_SIRIS_class17 '!N7&gt;0,'Tav1.18T PrvArc_SIRIS_class17 '!N7/'Tav1.18PrvArc_SIRIS_class17 '!N7,0)</f>
        <v>3.9420208260368399E-2</v>
      </c>
      <c r="O7" s="59">
        <f>IF('Tav1.18PrvArc_SIRIS_class17 '!O7&gt;0,'Tav1.18T PrvArc_SIRIS_class17 '!O7/'Tav1.18PrvArc_SIRIS_class17 '!O7,0)</f>
        <v>2.6710330229216118E-3</v>
      </c>
      <c r="P7" s="59">
        <f>IF('Tav1.18PrvArc_SIRIS_class17 '!P7&gt;0,'Tav1.18T PrvArc_SIRIS_class17 '!P7/'Tav1.18PrvArc_SIRIS_class17 '!P7,0)</f>
        <v>4.183374484994342E-2</v>
      </c>
    </row>
    <row r="8" spans="1:16" x14ac:dyDescent="0.3">
      <c r="A8" s="1" t="s">
        <v>44</v>
      </c>
      <c r="B8" s="61" t="s">
        <v>50</v>
      </c>
      <c r="C8" s="59">
        <f>IF('Tav1.18PrvArc_SIRIS_class17 '!C8&gt;0,'Tav1.18T PrvArc_SIRIS_class17 '!C8/'Tav1.18PrvArc_SIRIS_class17 '!C8,0)</f>
        <v>0.49912679456040349</v>
      </c>
      <c r="D8" s="57">
        <f>IF('Tav1.18PrvArc_SIRIS_class17 '!D8&gt;0,'Tav1.18T PrvArc_SIRIS_class17 '!D8/'Tav1.18PrvArc_SIRIS_class17 '!D8,0)</f>
        <v>0.43762375955912974</v>
      </c>
      <c r="E8" s="51">
        <f>IF('Tav1.18PrvArc_SIRIS_class17 '!E8&gt;0,'Tav1.18T PrvArc_SIRIS_class17 '!E8/'Tav1.18PrvArc_SIRIS_class17 '!E8,0)</f>
        <v>4.5018956957769495E-2</v>
      </c>
      <c r="F8" s="51">
        <f>IF('Tav1.18PrvArc_SIRIS_class17 '!F8&gt;0,'Tav1.18T PrvArc_SIRIS_class17 '!F8/'Tav1.18PrvArc_SIRIS_class17 '!F8,0)</f>
        <v>0.14398831849988869</v>
      </c>
      <c r="G8" s="60">
        <f>IF('Tav1.18PrvArc_SIRIS_class17 '!G8&gt;0,'Tav1.18T PrvArc_SIRIS_class17 '!G8/'Tav1.18PrvArc_SIRIS_class17 '!G8,0)</f>
        <v>0.32356519231464886</v>
      </c>
      <c r="H8" s="59">
        <f>IF('Tav1.18PrvArc_SIRIS_class17 '!H8&gt;0,'Tav1.18T PrvArc_SIRIS_class17 '!H8/'Tav1.18PrvArc_SIRIS_class17 '!H8,0)</f>
        <v>8.786424388176553E-2</v>
      </c>
      <c r="I8" s="57">
        <f>IF('Tav1.18PrvArc_SIRIS_class17 '!I8&gt;0,'Tav1.18T PrvArc_SIRIS_class17 '!I8/'Tav1.18PrvArc_SIRIS_class17 '!I8,0)</f>
        <v>1.9652925015774061E-2</v>
      </c>
      <c r="J8" s="51">
        <f>IF('Tav1.18PrvArc_SIRIS_class17 '!J8&gt;0,'Tav1.18T PrvArc_SIRIS_class17 '!J8/'Tav1.18PrvArc_SIRIS_class17 '!J8,0)</f>
        <v>8.6288209959666823E-2</v>
      </c>
      <c r="K8" s="51">
        <f>IF('Tav1.18PrvArc_SIRIS_class17 '!K8&gt;0,'Tav1.18T PrvArc_SIRIS_class17 '!K8/'Tav1.18PrvArc_SIRIS_class17 '!K8,0)</f>
        <v>9.0260738479353883E-2</v>
      </c>
      <c r="L8" s="51">
        <f>IF('Tav1.18PrvArc_SIRIS_class17 '!L8&gt;0,'Tav1.18T PrvArc_SIRIS_class17 '!L8/'Tav1.18PrvArc_SIRIS_class17 '!L8,0)</f>
        <v>3.9549270845451089E-2</v>
      </c>
      <c r="M8" s="60">
        <f>IF('Tav1.18PrvArc_SIRIS_class17 '!M8&gt;0,'Tav1.18T PrvArc_SIRIS_class17 '!M8/'Tav1.18PrvArc_SIRIS_class17 '!M8,0)</f>
        <v>0.2199863414332138</v>
      </c>
      <c r="N8" s="60">
        <f>IF('Tav1.18PrvArc_SIRIS_class17 '!N8&gt;0,'Tav1.18T PrvArc_SIRIS_class17 '!N8/'Tav1.18PrvArc_SIRIS_class17 '!N8,0)</f>
        <v>5.155849409485639E-2</v>
      </c>
      <c r="O8" s="59">
        <f>IF('Tav1.18PrvArc_SIRIS_class17 '!O8&gt;0,'Tav1.18T PrvArc_SIRIS_class17 '!O8/'Tav1.18PrvArc_SIRIS_class17 '!O8,0)</f>
        <v>4.9984712694791586E-3</v>
      </c>
      <c r="P8" s="59">
        <f>IF('Tav1.18PrvArc_SIRIS_class17 '!P8&gt;0,'Tav1.18T PrvArc_SIRIS_class17 '!P8/'Tav1.18PrvArc_SIRIS_class17 '!P8,0)</f>
        <v>5.4455122014052448E-2</v>
      </c>
    </row>
    <row r="9" spans="1:16" x14ac:dyDescent="0.3">
      <c r="A9" s="1" t="s">
        <v>44</v>
      </c>
      <c r="B9" s="61" t="s">
        <v>51</v>
      </c>
      <c r="C9" s="59">
        <f>IF('Tav1.18PrvArc_SIRIS_class17 '!C9&gt;0,'Tav1.18T PrvArc_SIRIS_class17 '!C9/'Tav1.18PrvArc_SIRIS_class17 '!C9,0)</f>
        <v>3.2678541987592518E-3</v>
      </c>
      <c r="D9" s="57">
        <f>IF('Tav1.18PrvArc_SIRIS_class17 '!D9&gt;0,'Tav1.18T PrvArc_SIRIS_class17 '!D9/'Tav1.18PrvArc_SIRIS_class17 '!D9,0)</f>
        <v>0.38183445300775648</v>
      </c>
      <c r="E9" s="51">
        <f>IF('Tav1.18PrvArc_SIRIS_class17 '!E9&gt;0,'Tav1.18T PrvArc_SIRIS_class17 '!E9/'Tav1.18PrvArc_SIRIS_class17 '!E9,0)</f>
        <v>9.4570385211962274E-2</v>
      </c>
      <c r="F9" s="51">
        <f>IF('Tav1.18PrvArc_SIRIS_class17 '!F9&gt;0,'Tav1.18T PrvArc_SIRIS_class17 '!F9/'Tav1.18PrvArc_SIRIS_class17 '!F9,0)</f>
        <v>0.20789609647677953</v>
      </c>
      <c r="G9" s="60">
        <f>IF('Tav1.18PrvArc_SIRIS_class17 '!G9&gt;0,'Tav1.18T PrvArc_SIRIS_class17 '!G9/'Tav1.18PrvArc_SIRIS_class17 '!G9,0)</f>
        <v>0.1724978109144675</v>
      </c>
      <c r="H9" s="59">
        <f>IF('Tav1.18PrvArc_SIRIS_class17 '!H9&gt;0,'Tav1.18T PrvArc_SIRIS_class17 '!H9/'Tav1.18PrvArc_SIRIS_class17 '!H9,0)</f>
        <v>0.13102935692287501</v>
      </c>
      <c r="I9" s="57">
        <f>IF('Tav1.18PrvArc_SIRIS_class17 '!I9&gt;0,'Tav1.18T PrvArc_SIRIS_class17 '!I9/'Tav1.18PrvArc_SIRIS_class17 '!I9,0)</f>
        <v>3.115547602795805E-2</v>
      </c>
      <c r="J9" s="51">
        <f>IF('Tav1.18PrvArc_SIRIS_class17 '!J9&gt;0,'Tav1.18T PrvArc_SIRIS_class17 '!J9/'Tav1.18PrvArc_SIRIS_class17 '!J9,0)</f>
        <v>0.12608544374320466</v>
      </c>
      <c r="K9" s="51">
        <f>IF('Tav1.18PrvArc_SIRIS_class17 '!K9&gt;0,'Tav1.18T PrvArc_SIRIS_class17 '!K9/'Tav1.18PrvArc_SIRIS_class17 '!K9,0)</f>
        <v>0</v>
      </c>
      <c r="L9" s="51">
        <f>IF('Tav1.18PrvArc_SIRIS_class17 '!L9&gt;0,'Tav1.18T PrvArc_SIRIS_class17 '!L9/'Tav1.18PrvArc_SIRIS_class17 '!L9,0)</f>
        <v>1.4745361575667935E-2</v>
      </c>
      <c r="M9" s="60">
        <f>IF('Tav1.18PrvArc_SIRIS_class17 '!M9&gt;0,'Tav1.18T PrvArc_SIRIS_class17 '!M9/'Tav1.18PrvArc_SIRIS_class17 '!M9,0)</f>
        <v>6.681296871715682E-2</v>
      </c>
      <c r="N9" s="60">
        <f>IF('Tav1.18PrvArc_SIRIS_class17 '!N9&gt;0,'Tav1.18T PrvArc_SIRIS_class17 '!N9/'Tav1.18PrvArc_SIRIS_class17 '!N9,0)</f>
        <v>7.7434911231639439E-2</v>
      </c>
      <c r="O9" s="59">
        <f>IF('Tav1.18PrvArc_SIRIS_class17 '!O9&gt;0,'Tav1.18T PrvArc_SIRIS_class17 '!O9/'Tav1.18PrvArc_SIRIS_class17 '!O9,0)</f>
        <v>4.1075286269343933E-3</v>
      </c>
      <c r="P9" s="59">
        <f>IF('Tav1.18PrvArc_SIRIS_class17 '!P9&gt;0,'Tav1.18T PrvArc_SIRIS_class17 '!P9/'Tav1.18PrvArc_SIRIS_class17 '!P9,0)</f>
        <v>6.2188349389766591E-2</v>
      </c>
    </row>
    <row r="10" spans="1:16" x14ac:dyDescent="0.3">
      <c r="A10" s="1" t="s">
        <v>44</v>
      </c>
      <c r="B10" s="61" t="s">
        <v>52</v>
      </c>
      <c r="C10" s="59">
        <f>IF('Tav1.18PrvArc_SIRIS_class17 '!C10&gt;0,'Tav1.18T PrvArc_SIRIS_class17 '!C10/'Tav1.18PrvArc_SIRIS_class17 '!C10,0)</f>
        <v>0.23265858504945272</v>
      </c>
      <c r="D10" s="57">
        <f>IF('Tav1.18PrvArc_SIRIS_class17 '!D10&gt;0,'Tav1.18T PrvArc_SIRIS_class17 '!D10/'Tav1.18PrvArc_SIRIS_class17 '!D10,0)</f>
        <v>0.5586739547803804</v>
      </c>
      <c r="E10" s="51">
        <f>IF('Tav1.18PrvArc_SIRIS_class17 '!E10&gt;0,'Tav1.18T PrvArc_SIRIS_class17 '!E10/'Tav1.18PrvArc_SIRIS_class17 '!E10,0)</f>
        <v>0.1075051233030149</v>
      </c>
      <c r="F10" s="51">
        <f>IF('Tav1.18PrvArc_SIRIS_class17 '!F10&gt;0,'Tav1.18T PrvArc_SIRIS_class17 '!F10/'Tav1.18PrvArc_SIRIS_class17 '!F10,0)</f>
        <v>0.32914778365249814</v>
      </c>
      <c r="G10" s="60">
        <f>IF('Tav1.18PrvArc_SIRIS_class17 '!G10&gt;0,'Tav1.18T PrvArc_SIRIS_class17 '!G10/'Tav1.18PrvArc_SIRIS_class17 '!G10,0)</f>
        <v>0.49474032828531</v>
      </c>
      <c r="H10" s="59">
        <f>IF('Tav1.18PrvArc_SIRIS_class17 '!H10&gt;0,'Tav1.18T PrvArc_SIRIS_class17 '!H10/'Tav1.18PrvArc_SIRIS_class17 '!H10,0)</f>
        <v>0.18434574766362602</v>
      </c>
      <c r="I10" s="57">
        <f>IF('Tav1.18PrvArc_SIRIS_class17 '!I10&gt;0,'Tav1.18T PrvArc_SIRIS_class17 '!I10/'Tav1.18PrvArc_SIRIS_class17 '!I10,0)</f>
        <v>5.7517299161409463E-2</v>
      </c>
      <c r="J10" s="51">
        <f>IF('Tav1.18PrvArc_SIRIS_class17 '!J10&gt;0,'Tav1.18T PrvArc_SIRIS_class17 '!J10/'Tav1.18PrvArc_SIRIS_class17 '!J10,0)</f>
        <v>0.24532660527156136</v>
      </c>
      <c r="K10" s="51">
        <f>IF('Tav1.18PrvArc_SIRIS_class17 '!K10&gt;0,'Tav1.18T PrvArc_SIRIS_class17 '!K10/'Tav1.18PrvArc_SIRIS_class17 '!K10,0)</f>
        <v>0.27978107199500463</v>
      </c>
      <c r="L10" s="51">
        <f>IF('Tav1.18PrvArc_SIRIS_class17 '!L10&gt;0,'Tav1.18T PrvArc_SIRIS_class17 '!L10/'Tav1.18PrvArc_SIRIS_class17 '!L10,0)</f>
        <v>4.7255834219966382E-2</v>
      </c>
      <c r="M10" s="60">
        <f>IF('Tav1.18PrvArc_SIRIS_class17 '!M10&gt;0,'Tav1.18T PrvArc_SIRIS_class17 '!M10/'Tav1.18PrvArc_SIRIS_class17 '!M10,0)</f>
        <v>0.1554040385038791</v>
      </c>
      <c r="N10" s="60">
        <f>IF('Tav1.18PrvArc_SIRIS_class17 '!N10&gt;0,'Tav1.18T PrvArc_SIRIS_class17 '!N10/'Tav1.18PrvArc_SIRIS_class17 '!N10,0)</f>
        <v>0.13022212611093945</v>
      </c>
      <c r="O10" s="59">
        <f>IF('Tav1.18PrvArc_SIRIS_class17 '!O10&gt;0,'Tav1.18T PrvArc_SIRIS_class17 '!O10/'Tav1.18PrvArc_SIRIS_class17 '!O10,0)</f>
        <v>1.0842006804231558E-2</v>
      </c>
      <c r="P10" s="59">
        <f>IF('Tav1.18PrvArc_SIRIS_class17 '!P10&gt;0,'Tav1.18T PrvArc_SIRIS_class17 '!P10/'Tav1.18PrvArc_SIRIS_class17 '!P10,0)</f>
        <v>7.2259988622674298E-2</v>
      </c>
    </row>
    <row r="11" spans="1:16" x14ac:dyDescent="0.3">
      <c r="A11" s="1" t="s">
        <v>168</v>
      </c>
      <c r="B11" s="61" t="s">
        <v>53</v>
      </c>
      <c r="C11" s="59">
        <f>IF('Tav1.18PrvArc_SIRIS_class17 '!C11&gt;0,'Tav1.18T PrvArc_SIRIS_class17 '!C11/'Tav1.18PrvArc_SIRIS_class17 '!C11,0)</f>
        <v>9.3192578529637485E-2</v>
      </c>
      <c r="D11" s="57">
        <f>IF('Tav1.18PrvArc_SIRIS_class17 '!D11&gt;0,'Tav1.18T PrvArc_SIRIS_class17 '!D11/'Tav1.18PrvArc_SIRIS_class17 '!D11,0)</f>
        <v>0.22246135088901611</v>
      </c>
      <c r="E11" s="51">
        <f>IF('Tav1.18PrvArc_SIRIS_class17 '!E11&gt;0,'Tav1.18T PrvArc_SIRIS_class17 '!E11/'Tav1.18PrvArc_SIRIS_class17 '!E11,0)</f>
        <v>0.15299475343845953</v>
      </c>
      <c r="F11" s="51">
        <f>IF('Tav1.18PrvArc_SIRIS_class17 '!F11&gt;0,'Tav1.18T PrvArc_SIRIS_class17 '!F11/'Tav1.18PrvArc_SIRIS_class17 '!F11,0)</f>
        <v>0.27533377100270379</v>
      </c>
      <c r="G11" s="60">
        <f>IF('Tav1.18PrvArc_SIRIS_class17 '!G11&gt;0,'Tav1.18T PrvArc_SIRIS_class17 '!G11/'Tav1.18PrvArc_SIRIS_class17 '!G11,0)</f>
        <v>0.37414233691335108</v>
      </c>
      <c r="H11" s="59">
        <f>IF('Tav1.18PrvArc_SIRIS_class17 '!H11&gt;0,'Tav1.18T PrvArc_SIRIS_class17 '!H11/'Tav1.18PrvArc_SIRIS_class17 '!H11,0)</f>
        <v>0.1859004170764329</v>
      </c>
      <c r="I11" s="57">
        <f>IF('Tav1.18PrvArc_SIRIS_class17 '!I11&gt;0,'Tav1.18T PrvArc_SIRIS_class17 '!I11/'Tav1.18PrvArc_SIRIS_class17 '!I11,0)</f>
        <v>0.13445223608070825</v>
      </c>
      <c r="J11" s="51">
        <f>IF('Tav1.18PrvArc_SIRIS_class17 '!J11&gt;0,'Tav1.18T PrvArc_SIRIS_class17 '!J11/'Tav1.18PrvArc_SIRIS_class17 '!J11,0)</f>
        <v>0.21196525510387892</v>
      </c>
      <c r="K11" s="51">
        <f>IF('Tav1.18PrvArc_SIRIS_class17 '!K11&gt;0,'Tav1.18T PrvArc_SIRIS_class17 '!K11/'Tav1.18PrvArc_SIRIS_class17 '!K11,0)</f>
        <v>0.136661752960965</v>
      </c>
      <c r="L11" s="51">
        <f>IF('Tav1.18PrvArc_SIRIS_class17 '!L11&gt;0,'Tav1.18T PrvArc_SIRIS_class17 '!L11/'Tav1.18PrvArc_SIRIS_class17 '!L11,0)</f>
        <v>0.13538599110903107</v>
      </c>
      <c r="M11" s="60">
        <f>IF('Tav1.18PrvArc_SIRIS_class17 '!M11&gt;0,'Tav1.18T PrvArc_SIRIS_class17 '!M11/'Tav1.18PrvArc_SIRIS_class17 '!M11,0)</f>
        <v>0.19186728660316354</v>
      </c>
      <c r="N11" s="60">
        <f>IF('Tav1.18PrvArc_SIRIS_class17 '!N11&gt;0,'Tav1.18T PrvArc_SIRIS_class17 '!N11/'Tav1.18PrvArc_SIRIS_class17 '!N11,0)</f>
        <v>0.15635176736537307</v>
      </c>
      <c r="O11" s="59">
        <f>IF('Tav1.18PrvArc_SIRIS_class17 '!O11&gt;0,'Tav1.18T PrvArc_SIRIS_class17 '!O11/'Tav1.18PrvArc_SIRIS_class17 '!O11,0)</f>
        <v>7.9699051584389991E-3</v>
      </c>
      <c r="P11" s="59">
        <f>IF('Tav1.18PrvArc_SIRIS_class17 '!P11&gt;0,'Tav1.18T PrvArc_SIRIS_class17 '!P11/'Tav1.18PrvArc_SIRIS_class17 '!P11,0)</f>
        <v>5.6597303446481818E-2</v>
      </c>
    </row>
    <row r="12" spans="1:16" x14ac:dyDescent="0.3">
      <c r="A12" s="1" t="s">
        <v>54</v>
      </c>
      <c r="B12" s="61" t="s">
        <v>55</v>
      </c>
      <c r="C12" s="59">
        <f>IF('Tav1.18PrvArc_SIRIS_class17 '!C12&gt;0,'Tav1.18T PrvArc_SIRIS_class17 '!C12/'Tav1.18PrvArc_SIRIS_class17 '!C12,0)</f>
        <v>0.51832711542149024</v>
      </c>
      <c r="D12" s="57">
        <f>IF('Tav1.18PrvArc_SIRIS_class17 '!D12&gt;0,'Tav1.18T PrvArc_SIRIS_class17 '!D12/'Tav1.18PrvArc_SIRIS_class17 '!D12,0)</f>
        <v>0.56354288447482781</v>
      </c>
      <c r="E12" s="51">
        <f>IF('Tav1.18PrvArc_SIRIS_class17 '!E12&gt;0,'Tav1.18T PrvArc_SIRIS_class17 '!E12/'Tav1.18PrvArc_SIRIS_class17 '!E12,0)</f>
        <v>0.21777571242810473</v>
      </c>
      <c r="F12" s="51">
        <f>IF('Tav1.18PrvArc_SIRIS_class17 '!F12&gt;0,'Tav1.18T PrvArc_SIRIS_class17 '!F12/'Tav1.18PrvArc_SIRIS_class17 '!F12,0)</f>
        <v>0.52024419922387011</v>
      </c>
      <c r="G12" s="60">
        <f>IF('Tav1.18PrvArc_SIRIS_class17 '!G12&gt;0,'Tav1.18T PrvArc_SIRIS_class17 '!G12/'Tav1.18PrvArc_SIRIS_class17 '!G12,0)</f>
        <v>0.58805465232046739</v>
      </c>
      <c r="H12" s="59">
        <f>IF('Tav1.18PrvArc_SIRIS_class17 '!H12&gt;0,'Tav1.18T PrvArc_SIRIS_class17 '!H12/'Tav1.18PrvArc_SIRIS_class17 '!H12,0)</f>
        <v>0.28183027318445186</v>
      </c>
      <c r="I12" s="57">
        <f>IF('Tav1.18PrvArc_SIRIS_class17 '!I12&gt;0,'Tav1.18T PrvArc_SIRIS_class17 '!I12/'Tav1.18PrvArc_SIRIS_class17 '!I12,0)</f>
        <v>0.16086754100948944</v>
      </c>
      <c r="J12" s="51">
        <f>IF('Tav1.18PrvArc_SIRIS_class17 '!J12&gt;0,'Tav1.18T PrvArc_SIRIS_class17 '!J12/'Tav1.18PrvArc_SIRIS_class17 '!J12,0)</f>
        <v>0.2590519606215374</v>
      </c>
      <c r="K12" s="51">
        <f>IF('Tav1.18PrvArc_SIRIS_class17 '!K12&gt;0,'Tav1.18T PrvArc_SIRIS_class17 '!K12/'Tav1.18PrvArc_SIRIS_class17 '!K12,0)</f>
        <v>0.35302436354417288</v>
      </c>
      <c r="L12" s="51">
        <f>IF('Tav1.18PrvArc_SIRIS_class17 '!L12&gt;0,'Tav1.18T PrvArc_SIRIS_class17 '!L12/'Tav1.18PrvArc_SIRIS_class17 '!L12,0)</f>
        <v>4.0171601576699786E-2</v>
      </c>
      <c r="M12" s="60">
        <f>IF('Tav1.18PrvArc_SIRIS_class17 '!M12&gt;0,'Tav1.18T PrvArc_SIRIS_class17 '!M12/'Tav1.18PrvArc_SIRIS_class17 '!M12,0)</f>
        <v>0.15622145679696464</v>
      </c>
      <c r="N12" s="60">
        <f>IF('Tav1.18PrvArc_SIRIS_class17 '!N12&gt;0,'Tav1.18T PrvArc_SIRIS_class17 '!N12/'Tav1.18PrvArc_SIRIS_class17 '!N12,0)</f>
        <v>0.18643084316067599</v>
      </c>
      <c r="O12" s="59">
        <f>IF('Tav1.18PrvArc_SIRIS_class17 '!O12&gt;0,'Tav1.18T PrvArc_SIRIS_class17 '!O12/'Tav1.18PrvArc_SIRIS_class17 '!O12,0)</f>
        <v>2.906360020582003E-2</v>
      </c>
      <c r="P12" s="59">
        <f>IF('Tav1.18PrvArc_SIRIS_class17 '!P12&gt;0,'Tav1.18T PrvArc_SIRIS_class17 '!P12/'Tav1.18PrvArc_SIRIS_class17 '!P12,0)</f>
        <v>0.19000747021523307</v>
      </c>
    </row>
    <row r="13" spans="1:16" x14ac:dyDescent="0.3">
      <c r="A13" s="1" t="s">
        <v>54</v>
      </c>
      <c r="B13" s="61" t="s">
        <v>56</v>
      </c>
      <c r="C13" s="59">
        <f>IF('Tav1.18PrvArc_SIRIS_class17 '!C13&gt;0,'Tav1.18T PrvArc_SIRIS_class17 '!C13/'Tav1.18PrvArc_SIRIS_class17 '!C13,0)</f>
        <v>0.470930627874454</v>
      </c>
      <c r="D13" s="57">
        <f>IF('Tav1.18PrvArc_SIRIS_class17 '!D13&gt;0,'Tav1.18T PrvArc_SIRIS_class17 '!D13/'Tav1.18PrvArc_SIRIS_class17 '!D13,0)</f>
        <v>0.28255970715496265</v>
      </c>
      <c r="E13" s="51">
        <f>IF('Tav1.18PrvArc_SIRIS_class17 '!E13&gt;0,'Tav1.18T PrvArc_SIRIS_class17 '!E13/'Tav1.18PrvArc_SIRIS_class17 '!E13,0)</f>
        <v>0.12097933944075949</v>
      </c>
      <c r="F13" s="51">
        <f>IF('Tav1.18PrvArc_SIRIS_class17 '!F13&gt;0,'Tav1.18T PrvArc_SIRIS_class17 '!F13/'Tav1.18PrvArc_SIRIS_class17 '!F13,0)</f>
        <v>0.34436282711392041</v>
      </c>
      <c r="G13" s="60">
        <f>IF('Tav1.18PrvArc_SIRIS_class17 '!G13&gt;0,'Tav1.18T PrvArc_SIRIS_class17 '!G13/'Tav1.18PrvArc_SIRIS_class17 '!G13,0)</f>
        <v>0.44262376850137986</v>
      </c>
      <c r="H13" s="59">
        <f>IF('Tav1.18PrvArc_SIRIS_class17 '!H13&gt;0,'Tav1.18T PrvArc_SIRIS_class17 '!H13/'Tav1.18PrvArc_SIRIS_class17 '!H13,0)</f>
        <v>0.17761176561791836</v>
      </c>
      <c r="I13" s="57">
        <f>IF('Tav1.18PrvArc_SIRIS_class17 '!I13&gt;0,'Tav1.18T PrvArc_SIRIS_class17 '!I13/'Tav1.18PrvArc_SIRIS_class17 '!I13,0)</f>
        <v>0.10006309123912231</v>
      </c>
      <c r="J13" s="51">
        <f>IF('Tav1.18PrvArc_SIRIS_class17 '!J13&gt;0,'Tav1.18T PrvArc_SIRIS_class17 '!J13/'Tav1.18PrvArc_SIRIS_class17 '!J13,0)</f>
        <v>0.25915892676322</v>
      </c>
      <c r="K13" s="51">
        <f>IF('Tav1.18PrvArc_SIRIS_class17 '!K13&gt;0,'Tav1.18T PrvArc_SIRIS_class17 '!K13/'Tav1.18PrvArc_SIRIS_class17 '!K13,0)</f>
        <v>0.19810354539579592</v>
      </c>
      <c r="L13" s="51">
        <f>IF('Tav1.18PrvArc_SIRIS_class17 '!L13&gt;0,'Tav1.18T PrvArc_SIRIS_class17 '!L13/'Tav1.18PrvArc_SIRIS_class17 '!L13,0)</f>
        <v>1.6426290785354288E-2</v>
      </c>
      <c r="M13" s="60">
        <f>IF('Tav1.18PrvArc_SIRIS_class17 '!M13&gt;0,'Tav1.18T PrvArc_SIRIS_class17 '!M13/'Tav1.18PrvArc_SIRIS_class17 '!M13,0)</f>
        <v>5.1673888538692356E-2</v>
      </c>
      <c r="N13" s="60">
        <f>IF('Tav1.18PrvArc_SIRIS_class17 '!N13&gt;0,'Tav1.18T PrvArc_SIRIS_class17 '!N13/'Tav1.18PrvArc_SIRIS_class17 '!N13,0)</f>
        <v>0.13773354898892465</v>
      </c>
      <c r="O13" s="59">
        <f>IF('Tav1.18PrvArc_SIRIS_class17 '!O13&gt;0,'Tav1.18T PrvArc_SIRIS_class17 '!O13/'Tav1.18PrvArc_SIRIS_class17 '!O13,0)</f>
        <v>1.0202823827909827E-2</v>
      </c>
      <c r="P13" s="59">
        <f>IF('Tav1.18PrvArc_SIRIS_class17 '!P13&gt;0,'Tav1.18T PrvArc_SIRIS_class17 '!P13/'Tav1.18PrvArc_SIRIS_class17 '!P13,0)</f>
        <v>0.1068888531966012</v>
      </c>
    </row>
    <row r="14" spans="1:16" x14ac:dyDescent="0.3">
      <c r="A14" s="1" t="s">
        <v>54</v>
      </c>
      <c r="B14" s="61" t="s">
        <v>57</v>
      </c>
      <c r="C14" s="59">
        <f>IF('Tav1.18PrvArc_SIRIS_class17 '!C14&gt;0,'Tav1.18T PrvArc_SIRIS_class17 '!C14/'Tav1.18PrvArc_SIRIS_class17 '!C14,0)</f>
        <v>0.10943088062472808</v>
      </c>
      <c r="D14" s="57">
        <f>IF('Tav1.18PrvArc_SIRIS_class17 '!D14&gt;0,'Tav1.18T PrvArc_SIRIS_class17 '!D14/'Tav1.18PrvArc_SIRIS_class17 '!D14,0)</f>
        <v>0.41881850391273051</v>
      </c>
      <c r="E14" s="51">
        <f>IF('Tav1.18PrvArc_SIRIS_class17 '!E14&gt;0,'Tav1.18T PrvArc_SIRIS_class17 '!E14/'Tav1.18PrvArc_SIRIS_class17 '!E14,0)</f>
        <v>9.3143727647322108E-2</v>
      </c>
      <c r="F14" s="51">
        <f>IF('Tav1.18PrvArc_SIRIS_class17 '!F14&gt;0,'Tav1.18T PrvArc_SIRIS_class17 '!F14/'Tav1.18PrvArc_SIRIS_class17 '!F14,0)</f>
        <v>0.19259112452618729</v>
      </c>
      <c r="G14" s="60">
        <f>IF('Tav1.18PrvArc_SIRIS_class17 '!G14&gt;0,'Tav1.18T PrvArc_SIRIS_class17 '!G14/'Tav1.18PrvArc_SIRIS_class17 '!G14,0)</f>
        <v>0.24915582210959883</v>
      </c>
      <c r="H14" s="59">
        <f>IF('Tav1.18PrvArc_SIRIS_class17 '!H14&gt;0,'Tav1.18T PrvArc_SIRIS_class17 '!H14/'Tav1.18PrvArc_SIRIS_class17 '!H14,0)</f>
        <v>0.12304035156760269</v>
      </c>
      <c r="I14" s="57">
        <f>IF('Tav1.18PrvArc_SIRIS_class17 '!I14&gt;0,'Tav1.18T PrvArc_SIRIS_class17 '!I14/'Tav1.18PrvArc_SIRIS_class17 '!I14,0)</f>
        <v>5.2235986066973009E-2</v>
      </c>
      <c r="J14" s="51">
        <f>IF('Tav1.18PrvArc_SIRIS_class17 '!J14&gt;0,'Tav1.18T PrvArc_SIRIS_class17 '!J14/'Tav1.18PrvArc_SIRIS_class17 '!J14,0)</f>
        <v>0.1032087733547155</v>
      </c>
      <c r="K14" s="51">
        <f>IF('Tav1.18PrvArc_SIRIS_class17 '!K14&gt;0,'Tav1.18T PrvArc_SIRIS_class17 '!K14/'Tav1.18PrvArc_SIRIS_class17 '!K14,0)</f>
        <v>7.0139964153100517E-2</v>
      </c>
      <c r="L14" s="51">
        <f>IF('Tav1.18PrvArc_SIRIS_class17 '!L14&gt;0,'Tav1.18T PrvArc_SIRIS_class17 '!L14/'Tav1.18PrvArc_SIRIS_class17 '!L14,0)</f>
        <v>2.673965119667672E-2</v>
      </c>
      <c r="M14" s="60">
        <f>IF('Tav1.18PrvArc_SIRIS_class17 '!M14&gt;0,'Tav1.18T PrvArc_SIRIS_class17 '!M14/'Tav1.18PrvArc_SIRIS_class17 '!M14,0)</f>
        <v>0.18562124649440667</v>
      </c>
      <c r="N14" s="60">
        <f>IF('Tav1.18PrvArc_SIRIS_class17 '!N14&gt;0,'Tav1.18T PrvArc_SIRIS_class17 '!N14/'Tav1.18PrvArc_SIRIS_class17 '!N14,0)</f>
        <v>6.5292927386304961E-2</v>
      </c>
      <c r="O14" s="59">
        <f>IF('Tav1.18PrvArc_SIRIS_class17 '!O14&gt;0,'Tav1.18T PrvArc_SIRIS_class17 '!O14/'Tav1.18PrvArc_SIRIS_class17 '!O14,0)</f>
        <v>6.0209881376475797E-3</v>
      </c>
      <c r="P14" s="59">
        <f>IF('Tav1.18PrvArc_SIRIS_class17 '!P14&gt;0,'Tav1.18T PrvArc_SIRIS_class17 '!P14/'Tav1.18PrvArc_SIRIS_class17 '!P14,0)</f>
        <v>3.8281317545950468E-2</v>
      </c>
    </row>
    <row r="15" spans="1:16" x14ac:dyDescent="0.3">
      <c r="A15" s="1" t="s">
        <v>54</v>
      </c>
      <c r="B15" s="61" t="s">
        <v>58</v>
      </c>
      <c r="C15" s="59">
        <f>IF('Tav1.18PrvArc_SIRIS_class17 '!C15&gt;0,'Tav1.18T PrvArc_SIRIS_class17 '!C15/'Tav1.18PrvArc_SIRIS_class17 '!C15,0)</f>
        <v>0.43265982661300084</v>
      </c>
      <c r="D15" s="57">
        <f>IF('Tav1.18PrvArc_SIRIS_class17 '!D15&gt;0,'Tav1.18T PrvArc_SIRIS_class17 '!D15/'Tav1.18PrvArc_SIRIS_class17 '!D15,0)</f>
        <v>0.56104431417047285</v>
      </c>
      <c r="E15" s="51">
        <f>IF('Tav1.18PrvArc_SIRIS_class17 '!E15&gt;0,'Tav1.18T PrvArc_SIRIS_class17 '!E15/'Tav1.18PrvArc_SIRIS_class17 '!E15,0)</f>
        <v>0.31361273424106739</v>
      </c>
      <c r="F15" s="51">
        <f>IF('Tav1.18PrvArc_SIRIS_class17 '!F15&gt;0,'Tav1.18T PrvArc_SIRIS_class17 '!F15/'Tav1.18PrvArc_SIRIS_class17 '!F15,0)</f>
        <v>0.47489873470710359</v>
      </c>
      <c r="G15" s="60">
        <f>IF('Tav1.18PrvArc_SIRIS_class17 '!G15&gt;0,'Tav1.18T PrvArc_SIRIS_class17 '!G15/'Tav1.18PrvArc_SIRIS_class17 '!G15,0)</f>
        <v>0.53026175286128385</v>
      </c>
      <c r="H15" s="59">
        <f>IF('Tav1.18PrvArc_SIRIS_class17 '!H15&gt;0,'Tav1.18T PrvArc_SIRIS_class17 '!H15/'Tav1.18PrvArc_SIRIS_class17 '!H15,0)</f>
        <v>0.34852903578877148</v>
      </c>
      <c r="I15" s="57">
        <f>IF('Tav1.18PrvArc_SIRIS_class17 '!I15&gt;0,'Tav1.18T PrvArc_SIRIS_class17 '!I15/'Tav1.18PrvArc_SIRIS_class17 '!I15,0)</f>
        <v>0.13765271305018711</v>
      </c>
      <c r="J15" s="51">
        <f>IF('Tav1.18PrvArc_SIRIS_class17 '!J15&gt;0,'Tav1.18T PrvArc_SIRIS_class17 '!J15/'Tav1.18PrvArc_SIRIS_class17 '!J15,0)</f>
        <v>0.22003740948241463</v>
      </c>
      <c r="K15" s="51">
        <f>IF('Tav1.18PrvArc_SIRIS_class17 '!K15&gt;0,'Tav1.18T PrvArc_SIRIS_class17 '!K15/'Tav1.18PrvArc_SIRIS_class17 '!K15,0)</f>
        <v>0.35334210820367917</v>
      </c>
      <c r="L15" s="51">
        <f>IF('Tav1.18PrvArc_SIRIS_class17 '!L15&gt;0,'Tav1.18T PrvArc_SIRIS_class17 '!L15/'Tav1.18PrvArc_SIRIS_class17 '!L15,0)</f>
        <v>8.6218126577858073E-2</v>
      </c>
      <c r="M15" s="60">
        <f>IF('Tav1.18PrvArc_SIRIS_class17 '!M15&gt;0,'Tav1.18T PrvArc_SIRIS_class17 '!M15/'Tav1.18PrvArc_SIRIS_class17 '!M15,0)</f>
        <v>0.20469604697301969</v>
      </c>
      <c r="N15" s="60">
        <f>IF('Tav1.18PrvArc_SIRIS_class17 '!N15&gt;0,'Tav1.18T PrvArc_SIRIS_class17 '!N15/'Tav1.18PrvArc_SIRIS_class17 '!N15,0)</f>
        <v>0.16963457627775552</v>
      </c>
      <c r="O15" s="59">
        <f>IF('Tav1.18PrvArc_SIRIS_class17 '!O15&gt;0,'Tav1.18T PrvArc_SIRIS_class17 '!O15/'Tav1.18PrvArc_SIRIS_class17 '!O15,0)</f>
        <v>0.14555556282299034</v>
      </c>
      <c r="P15" s="59">
        <f>IF('Tav1.18PrvArc_SIRIS_class17 '!P15&gt;0,'Tav1.18T PrvArc_SIRIS_class17 '!P15/'Tav1.18PrvArc_SIRIS_class17 '!P15,0)</f>
        <v>0.26543313422005188</v>
      </c>
    </row>
    <row r="16" spans="1:16" x14ac:dyDescent="0.3">
      <c r="A16" s="1" t="s">
        <v>54</v>
      </c>
      <c r="B16" s="61" t="s">
        <v>59</v>
      </c>
      <c r="C16" s="59">
        <f>IF('Tav1.18PrvArc_SIRIS_class17 '!C16&gt;0,'Tav1.18T PrvArc_SIRIS_class17 '!C16/'Tav1.18PrvArc_SIRIS_class17 '!C16,0)</f>
        <v>0.43280428182086034</v>
      </c>
      <c r="D16" s="57">
        <f>IF('Tav1.18PrvArc_SIRIS_class17 '!D16&gt;0,'Tav1.18T PrvArc_SIRIS_class17 '!D16/'Tav1.18PrvArc_SIRIS_class17 '!D16,0)</f>
        <v>0.45162500732178273</v>
      </c>
      <c r="E16" s="51">
        <f>IF('Tav1.18PrvArc_SIRIS_class17 '!E16&gt;0,'Tav1.18T PrvArc_SIRIS_class17 '!E16/'Tav1.18PrvArc_SIRIS_class17 '!E16,0)</f>
        <v>0.31018676306895865</v>
      </c>
      <c r="F16" s="51">
        <f>IF('Tav1.18PrvArc_SIRIS_class17 '!F16&gt;0,'Tav1.18T PrvArc_SIRIS_class17 '!F16/'Tav1.18PrvArc_SIRIS_class17 '!F16,0)</f>
        <v>0.4526718168705221</v>
      </c>
      <c r="G16" s="60">
        <f>IF('Tav1.18PrvArc_SIRIS_class17 '!G16&gt;0,'Tav1.18T PrvArc_SIRIS_class17 '!G16/'Tav1.18PrvArc_SIRIS_class17 '!G16,0)</f>
        <v>0.36248866544805713</v>
      </c>
      <c r="H16" s="59">
        <f>IF('Tav1.18PrvArc_SIRIS_class17 '!H16&gt;0,'Tav1.18T PrvArc_SIRIS_class17 '!H16/'Tav1.18PrvArc_SIRIS_class17 '!H16,0)</f>
        <v>0.33422279238676844</v>
      </c>
      <c r="I16" s="57">
        <f>IF('Tav1.18PrvArc_SIRIS_class17 '!I16&gt;0,'Tav1.18T PrvArc_SIRIS_class17 '!I16/'Tav1.18PrvArc_SIRIS_class17 '!I16,0)</f>
        <v>0.16771632964554101</v>
      </c>
      <c r="J16" s="51">
        <f>IF('Tav1.18PrvArc_SIRIS_class17 '!J16&gt;0,'Tav1.18T PrvArc_SIRIS_class17 '!J16/'Tav1.18PrvArc_SIRIS_class17 '!J16,0)</f>
        <v>0.29768796501374101</v>
      </c>
      <c r="K16" s="51">
        <f>IF('Tav1.18PrvArc_SIRIS_class17 '!K16&gt;0,'Tav1.18T PrvArc_SIRIS_class17 '!K16/'Tav1.18PrvArc_SIRIS_class17 '!K16,0)</f>
        <v>5.5029395652981226E-2</v>
      </c>
      <c r="L16" s="51">
        <f>IF('Tav1.18PrvArc_SIRIS_class17 '!L16&gt;0,'Tav1.18T PrvArc_SIRIS_class17 '!L16/'Tav1.18PrvArc_SIRIS_class17 '!L16,0)</f>
        <v>7.5660398258814307E-2</v>
      </c>
      <c r="M16" s="60">
        <f>IF('Tav1.18PrvArc_SIRIS_class17 '!M16&gt;0,'Tav1.18T PrvArc_SIRIS_class17 '!M16/'Tav1.18PrvArc_SIRIS_class17 '!M16,0)</f>
        <v>0.13675484396326046</v>
      </c>
      <c r="N16" s="60">
        <f>IF('Tav1.18PrvArc_SIRIS_class17 '!N16&gt;0,'Tav1.18T PrvArc_SIRIS_class17 '!N16/'Tav1.18PrvArc_SIRIS_class17 '!N16,0)</f>
        <v>0.19459127610533214</v>
      </c>
      <c r="O16" s="59">
        <f>IF('Tav1.18PrvArc_SIRIS_class17 '!O16&gt;0,'Tav1.18T PrvArc_SIRIS_class17 '!O16/'Tav1.18PrvArc_SIRIS_class17 '!O16,0)</f>
        <v>4.1651507305719121E-2</v>
      </c>
      <c r="P16" s="59">
        <f>IF('Tav1.18PrvArc_SIRIS_class17 '!P16&gt;0,'Tav1.18T PrvArc_SIRIS_class17 '!P16/'Tav1.18PrvArc_SIRIS_class17 '!P16,0)</f>
        <v>0.18390155172464837</v>
      </c>
    </row>
    <row r="17" spans="1:16" x14ac:dyDescent="0.3">
      <c r="A17" s="1" t="s">
        <v>54</v>
      </c>
      <c r="B17" s="61" t="s">
        <v>60</v>
      </c>
      <c r="C17" s="59">
        <f>IF('Tav1.18PrvArc_SIRIS_class17 '!C17&gt;0,'Tav1.18T PrvArc_SIRIS_class17 '!C17/'Tav1.18PrvArc_SIRIS_class17 '!C17,0)</f>
        <v>0.4793992011502492</v>
      </c>
      <c r="D17" s="57">
        <f>IF('Tav1.18PrvArc_SIRIS_class17 '!D17&gt;0,'Tav1.18T PrvArc_SIRIS_class17 '!D17/'Tav1.18PrvArc_SIRIS_class17 '!D17,0)</f>
        <v>0.38733614732887023</v>
      </c>
      <c r="E17" s="51">
        <f>IF('Tav1.18PrvArc_SIRIS_class17 '!E17&gt;0,'Tav1.18T PrvArc_SIRIS_class17 '!E17/'Tav1.18PrvArc_SIRIS_class17 '!E17,0)</f>
        <v>7.5040488515570006E-2</v>
      </c>
      <c r="F17" s="51">
        <f>IF('Tav1.18PrvArc_SIRIS_class17 '!F17&gt;0,'Tav1.18T PrvArc_SIRIS_class17 '!F17/'Tav1.18PrvArc_SIRIS_class17 '!F17,0)</f>
        <v>0.22258163276864551</v>
      </c>
      <c r="G17" s="60">
        <f>IF('Tav1.18PrvArc_SIRIS_class17 '!G17&gt;0,'Tav1.18T PrvArc_SIRIS_class17 '!G17/'Tav1.18PrvArc_SIRIS_class17 '!G17,0)</f>
        <v>0.35742718995179373</v>
      </c>
      <c r="H17" s="59">
        <f>IF('Tav1.18PrvArc_SIRIS_class17 '!H17&gt;0,'Tav1.18T PrvArc_SIRIS_class17 '!H17/'Tav1.18PrvArc_SIRIS_class17 '!H17,0)</f>
        <v>0.11286639133100206</v>
      </c>
      <c r="I17" s="57">
        <f>IF('Tav1.18PrvArc_SIRIS_class17 '!I17&gt;0,'Tav1.18T PrvArc_SIRIS_class17 '!I17/'Tav1.18PrvArc_SIRIS_class17 '!I17,0)</f>
        <v>3.5240683557647888E-2</v>
      </c>
      <c r="J17" s="51">
        <f>IF('Tav1.18PrvArc_SIRIS_class17 '!J17&gt;0,'Tav1.18T PrvArc_SIRIS_class17 '!J17/'Tav1.18PrvArc_SIRIS_class17 '!J17,0)</f>
        <v>8.1842896366319667E-2</v>
      </c>
      <c r="K17" s="51">
        <f>IF('Tav1.18PrvArc_SIRIS_class17 '!K17&gt;0,'Tav1.18T PrvArc_SIRIS_class17 '!K17/'Tav1.18PrvArc_SIRIS_class17 '!K17,0)</f>
        <v>0.12394962930556355</v>
      </c>
      <c r="L17" s="51">
        <f>IF('Tav1.18PrvArc_SIRIS_class17 '!L17&gt;0,'Tav1.18T PrvArc_SIRIS_class17 '!L17/'Tav1.18PrvArc_SIRIS_class17 '!L17,0)</f>
        <v>1.9042332501787402E-2</v>
      </c>
      <c r="M17" s="60">
        <f>IF('Tav1.18PrvArc_SIRIS_class17 '!M17&gt;0,'Tav1.18T PrvArc_SIRIS_class17 '!M17/'Tav1.18PrvArc_SIRIS_class17 '!M17,0)</f>
        <v>6.7367190598072613E-2</v>
      </c>
      <c r="N17" s="60">
        <f>IF('Tav1.18PrvArc_SIRIS_class17 '!N17&gt;0,'Tav1.18T PrvArc_SIRIS_class17 '!N17/'Tav1.18PrvArc_SIRIS_class17 '!N17,0)</f>
        <v>4.8462299215733931E-2</v>
      </c>
      <c r="O17" s="59">
        <f>IF('Tav1.18PrvArc_SIRIS_class17 '!O17&gt;0,'Tav1.18T PrvArc_SIRIS_class17 '!O17/'Tav1.18PrvArc_SIRIS_class17 '!O17,0)</f>
        <v>1.8424351334619539E-2</v>
      </c>
      <c r="P17" s="59">
        <f>IF('Tav1.18PrvArc_SIRIS_class17 '!P17&gt;0,'Tav1.18T PrvArc_SIRIS_class17 '!P17/'Tav1.18PrvArc_SIRIS_class17 '!P17,0)</f>
        <v>6.279245806272872E-2</v>
      </c>
    </row>
    <row r="18" spans="1:16" x14ac:dyDescent="0.3">
      <c r="A18" s="1" t="s">
        <v>54</v>
      </c>
      <c r="B18" s="61" t="s">
        <v>61</v>
      </c>
      <c r="C18" s="59">
        <f>IF('Tav1.18PrvArc_SIRIS_class17 '!C18&gt;0,'Tav1.18T PrvArc_SIRIS_class17 '!C18/'Tav1.18PrvArc_SIRIS_class17 '!C18,0)</f>
        <v>0.57583460675335818</v>
      </c>
      <c r="D18" s="57">
        <f>IF('Tav1.18PrvArc_SIRIS_class17 '!D18&gt;0,'Tav1.18T PrvArc_SIRIS_class17 '!D18/'Tav1.18PrvArc_SIRIS_class17 '!D18,0)</f>
        <v>0.37292119249979611</v>
      </c>
      <c r="E18" s="51">
        <f>IF('Tav1.18PrvArc_SIRIS_class17 '!E18&gt;0,'Tav1.18T PrvArc_SIRIS_class17 '!E18/'Tav1.18PrvArc_SIRIS_class17 '!E18,0)</f>
        <v>5.1578039391999883E-2</v>
      </c>
      <c r="F18" s="51">
        <f>IF('Tav1.18PrvArc_SIRIS_class17 '!F18&gt;0,'Tav1.18T PrvArc_SIRIS_class17 '!F18/'Tav1.18PrvArc_SIRIS_class17 '!F18,0)</f>
        <v>0.17516507402417184</v>
      </c>
      <c r="G18" s="60">
        <f>IF('Tav1.18PrvArc_SIRIS_class17 '!G18&gt;0,'Tav1.18T PrvArc_SIRIS_class17 '!G18/'Tav1.18PrvArc_SIRIS_class17 '!G18,0)</f>
        <v>0.23641863192288581</v>
      </c>
      <c r="H18" s="59">
        <f>IF('Tav1.18PrvArc_SIRIS_class17 '!H18&gt;0,'Tav1.18T PrvArc_SIRIS_class17 '!H18/'Tav1.18PrvArc_SIRIS_class17 '!H18,0)</f>
        <v>8.9114043012804844E-2</v>
      </c>
      <c r="I18" s="57">
        <f>IF('Tav1.18PrvArc_SIRIS_class17 '!I18&gt;0,'Tav1.18T PrvArc_SIRIS_class17 '!I18/'Tav1.18PrvArc_SIRIS_class17 '!I18,0)</f>
        <v>3.8512400895455386E-2</v>
      </c>
      <c r="J18" s="51">
        <f>IF('Tav1.18PrvArc_SIRIS_class17 '!J18&gt;0,'Tav1.18T PrvArc_SIRIS_class17 '!J18/'Tav1.18PrvArc_SIRIS_class17 '!J18,0)</f>
        <v>0.11794138626080422</v>
      </c>
      <c r="K18" s="51">
        <f>IF('Tav1.18PrvArc_SIRIS_class17 '!K18&gt;0,'Tav1.18T PrvArc_SIRIS_class17 '!K18/'Tav1.18PrvArc_SIRIS_class17 '!K18,0)</f>
        <v>0.20368752828002623</v>
      </c>
      <c r="L18" s="51">
        <f>IF('Tav1.18PrvArc_SIRIS_class17 '!L18&gt;0,'Tav1.18T PrvArc_SIRIS_class17 '!L18/'Tav1.18PrvArc_SIRIS_class17 '!L18,0)</f>
        <v>1.2245903997463397E-2</v>
      </c>
      <c r="M18" s="60">
        <f>IF('Tav1.18PrvArc_SIRIS_class17 '!M18&gt;0,'Tav1.18T PrvArc_SIRIS_class17 '!M18/'Tav1.18PrvArc_SIRIS_class17 '!M18,0)</f>
        <v>3.1822528909701706E-2</v>
      </c>
      <c r="N18" s="60">
        <f>IF('Tav1.18PrvArc_SIRIS_class17 '!N18&gt;0,'Tav1.18T PrvArc_SIRIS_class17 '!N18/'Tav1.18PrvArc_SIRIS_class17 '!N18,0)</f>
        <v>6.2219917416226331E-2</v>
      </c>
      <c r="O18" s="59">
        <f>IF('Tav1.18PrvArc_SIRIS_class17 '!O18&gt;0,'Tav1.18T PrvArc_SIRIS_class17 '!O18/'Tav1.18PrvArc_SIRIS_class17 '!O18,0)</f>
        <v>8.1141958339224357E-3</v>
      </c>
      <c r="P18" s="59">
        <f>IF('Tav1.18PrvArc_SIRIS_class17 '!P18&gt;0,'Tav1.18T PrvArc_SIRIS_class17 '!P18/'Tav1.18PrvArc_SIRIS_class17 '!P18,0)</f>
        <v>4.3496307643462129E-2</v>
      </c>
    </row>
    <row r="19" spans="1:16" x14ac:dyDescent="0.3">
      <c r="A19" s="1" t="s">
        <v>54</v>
      </c>
      <c r="B19" s="61" t="s">
        <v>62</v>
      </c>
      <c r="C19" s="59">
        <f>IF('Tav1.18PrvArc_SIRIS_class17 '!C19&gt;0,'Tav1.18T PrvArc_SIRIS_class17 '!C19/'Tav1.18PrvArc_SIRIS_class17 '!C19,0)</f>
        <v>0.11571423798341182</v>
      </c>
      <c r="D19" s="57">
        <f>IF('Tav1.18PrvArc_SIRIS_class17 '!D19&gt;0,'Tav1.18T PrvArc_SIRIS_class17 '!D19/'Tav1.18PrvArc_SIRIS_class17 '!D19,0)</f>
        <v>0.30436293872892051</v>
      </c>
      <c r="E19" s="51">
        <f>IF('Tav1.18PrvArc_SIRIS_class17 '!E19&gt;0,'Tav1.18T PrvArc_SIRIS_class17 '!E19/'Tav1.18PrvArc_SIRIS_class17 '!E19,0)</f>
        <v>0.11402662293904244</v>
      </c>
      <c r="F19" s="51">
        <f>IF('Tav1.18PrvArc_SIRIS_class17 '!F19&gt;0,'Tav1.18T PrvArc_SIRIS_class17 '!F19/'Tav1.18PrvArc_SIRIS_class17 '!F19,0)</f>
        <v>0.20246915788854308</v>
      </c>
      <c r="G19" s="60">
        <f>IF('Tav1.18PrvArc_SIRIS_class17 '!G19&gt;0,'Tav1.18T PrvArc_SIRIS_class17 '!G19/'Tav1.18PrvArc_SIRIS_class17 '!G19,0)</f>
        <v>0.63757936555182049</v>
      </c>
      <c r="H19" s="59">
        <f>IF('Tav1.18PrvArc_SIRIS_class17 '!H19&gt;0,'Tav1.18T PrvArc_SIRIS_class17 '!H19/'Tav1.18PrvArc_SIRIS_class17 '!H19,0)</f>
        <v>0.14010197150506629</v>
      </c>
      <c r="I19" s="57">
        <f>IF('Tav1.18PrvArc_SIRIS_class17 '!I19&gt;0,'Tav1.18T PrvArc_SIRIS_class17 '!I19/'Tav1.18PrvArc_SIRIS_class17 '!I19,0)</f>
        <v>4.5431183328281208E-2</v>
      </c>
      <c r="J19" s="51">
        <f>IF('Tav1.18PrvArc_SIRIS_class17 '!J19&gt;0,'Tav1.18T PrvArc_SIRIS_class17 '!J19/'Tav1.18PrvArc_SIRIS_class17 '!J19,0)</f>
        <v>0.11540617839727903</v>
      </c>
      <c r="K19" s="51">
        <f>IF('Tav1.18PrvArc_SIRIS_class17 '!K19&gt;0,'Tav1.18T PrvArc_SIRIS_class17 '!K19/'Tav1.18PrvArc_SIRIS_class17 '!K19,0)</f>
        <v>7.6189314957166646E-2</v>
      </c>
      <c r="L19" s="51">
        <f>IF('Tav1.18PrvArc_SIRIS_class17 '!L19&gt;0,'Tav1.18T PrvArc_SIRIS_class17 '!L19/'Tav1.18PrvArc_SIRIS_class17 '!L19,0)</f>
        <v>1.5473765521687907E-2</v>
      </c>
      <c r="M19" s="60">
        <f>IF('Tav1.18PrvArc_SIRIS_class17 '!M19&gt;0,'Tav1.18T PrvArc_SIRIS_class17 '!M19/'Tav1.18PrvArc_SIRIS_class17 '!M19,0)</f>
        <v>9.6326238536079828E-2</v>
      </c>
      <c r="N19" s="60">
        <f>IF('Tav1.18PrvArc_SIRIS_class17 '!N19&gt;0,'Tav1.18T PrvArc_SIRIS_class17 '!N19/'Tav1.18PrvArc_SIRIS_class17 '!N19,0)</f>
        <v>6.8132112762127495E-2</v>
      </c>
      <c r="O19" s="59">
        <f>IF('Tav1.18PrvArc_SIRIS_class17 '!O19&gt;0,'Tav1.18T PrvArc_SIRIS_class17 '!O19/'Tav1.18PrvArc_SIRIS_class17 '!O19,0)</f>
        <v>2.9096628169186494E-2</v>
      </c>
      <c r="P19" s="59">
        <f>IF('Tav1.18PrvArc_SIRIS_class17 '!P19&gt;0,'Tav1.18T PrvArc_SIRIS_class17 '!P19/'Tav1.18PrvArc_SIRIS_class17 '!P19,0)</f>
        <v>7.7119724345228596E-2</v>
      </c>
    </row>
    <row r="20" spans="1:16" x14ac:dyDescent="0.3">
      <c r="A20" s="1" t="s">
        <v>54</v>
      </c>
      <c r="B20" s="61" t="s">
        <v>63</v>
      </c>
      <c r="C20" s="59">
        <f>IF('Tav1.18PrvArc_SIRIS_class17 '!C20&gt;0,'Tav1.18T PrvArc_SIRIS_class17 '!C20/'Tav1.18PrvArc_SIRIS_class17 '!C20,0)</f>
        <v>0.51174696488010252</v>
      </c>
      <c r="D20" s="57">
        <f>IF('Tav1.18PrvArc_SIRIS_class17 '!D20&gt;0,'Tav1.18T PrvArc_SIRIS_class17 '!D20/'Tav1.18PrvArc_SIRIS_class17 '!D20,0)</f>
        <v>0.15759187590211157</v>
      </c>
      <c r="E20" s="51">
        <f>IF('Tav1.18PrvArc_SIRIS_class17 '!E20&gt;0,'Tav1.18T PrvArc_SIRIS_class17 '!E20/'Tav1.18PrvArc_SIRIS_class17 '!E20,0)</f>
        <v>6.2934146821474662E-2</v>
      </c>
      <c r="F20" s="51">
        <f>IF('Tav1.18PrvArc_SIRIS_class17 '!F20&gt;0,'Tav1.18T PrvArc_SIRIS_class17 '!F20/'Tav1.18PrvArc_SIRIS_class17 '!F20,0)</f>
        <v>0.15818232703946342</v>
      </c>
      <c r="G20" s="60">
        <f>IF('Tav1.18PrvArc_SIRIS_class17 '!G20&gt;0,'Tav1.18T PrvArc_SIRIS_class17 '!G20/'Tav1.18PrvArc_SIRIS_class17 '!G20,0)</f>
        <v>0.33949797683746197</v>
      </c>
      <c r="H20" s="59">
        <f>IF('Tav1.18PrvArc_SIRIS_class17 '!H20&gt;0,'Tav1.18T PrvArc_SIRIS_class17 '!H20/'Tav1.18PrvArc_SIRIS_class17 '!H20,0)</f>
        <v>8.8774289505973436E-2</v>
      </c>
      <c r="I20" s="57">
        <f>IF('Tav1.18PrvArc_SIRIS_class17 '!I20&gt;0,'Tav1.18T PrvArc_SIRIS_class17 '!I20/'Tav1.18PrvArc_SIRIS_class17 '!I20,0)</f>
        <v>2.4148654482117445E-2</v>
      </c>
      <c r="J20" s="51">
        <f>IF('Tav1.18PrvArc_SIRIS_class17 '!J20&gt;0,'Tav1.18T PrvArc_SIRIS_class17 '!J20/'Tav1.18PrvArc_SIRIS_class17 '!J20,0)</f>
        <v>0.11100961109283813</v>
      </c>
      <c r="K20" s="51">
        <f>IF('Tav1.18PrvArc_SIRIS_class17 '!K20&gt;0,'Tav1.18T PrvArc_SIRIS_class17 '!K20/'Tav1.18PrvArc_SIRIS_class17 '!K20,0)</f>
        <v>9.1002073083626109E-2</v>
      </c>
      <c r="L20" s="51">
        <f>IF('Tav1.18PrvArc_SIRIS_class17 '!L20&gt;0,'Tav1.18T PrvArc_SIRIS_class17 '!L20/'Tav1.18PrvArc_SIRIS_class17 '!L20,0)</f>
        <v>1.6283100700557218E-2</v>
      </c>
      <c r="M20" s="60">
        <f>IF('Tav1.18PrvArc_SIRIS_class17 '!M20&gt;0,'Tav1.18T PrvArc_SIRIS_class17 '!M20/'Tav1.18PrvArc_SIRIS_class17 '!M20,0)</f>
        <v>6.2691272437776335E-2</v>
      </c>
      <c r="N20" s="60">
        <f>IF('Tav1.18PrvArc_SIRIS_class17 '!N20&gt;0,'Tav1.18T PrvArc_SIRIS_class17 '!N20/'Tav1.18PrvArc_SIRIS_class17 '!N20,0)</f>
        <v>4.8350519264486004E-2</v>
      </c>
      <c r="O20" s="59">
        <f>IF('Tav1.18PrvArc_SIRIS_class17 '!O20&gt;0,'Tav1.18T PrvArc_SIRIS_class17 '!O20/'Tav1.18PrvArc_SIRIS_class17 '!O20,0)</f>
        <v>1.4775041398969693E-2</v>
      </c>
      <c r="P20" s="59">
        <f>IF('Tav1.18PrvArc_SIRIS_class17 '!P20&gt;0,'Tav1.18T PrvArc_SIRIS_class17 '!P20/'Tav1.18PrvArc_SIRIS_class17 '!P20,0)</f>
        <v>6.2003663257589395E-2</v>
      </c>
    </row>
    <row r="21" spans="1:16" x14ac:dyDescent="0.3">
      <c r="A21" s="1" t="s">
        <v>54</v>
      </c>
      <c r="B21" s="61" t="s">
        <v>64</v>
      </c>
      <c r="C21" s="59">
        <f>IF('Tav1.18PrvArc_SIRIS_class17 '!C21&gt;0,'Tav1.18T PrvArc_SIRIS_class17 '!C21/'Tav1.18PrvArc_SIRIS_class17 '!C21,0)</f>
        <v>0.27101669693129216</v>
      </c>
      <c r="D21" s="57">
        <f>IF('Tav1.18PrvArc_SIRIS_class17 '!D21&gt;0,'Tav1.18T PrvArc_SIRIS_class17 '!D21/'Tav1.18PrvArc_SIRIS_class17 '!D21,0)</f>
        <v>0.4955508079959427</v>
      </c>
      <c r="E21" s="51">
        <f>IF('Tav1.18PrvArc_SIRIS_class17 '!E21&gt;0,'Tav1.18T PrvArc_SIRIS_class17 '!E21/'Tav1.18PrvArc_SIRIS_class17 '!E21,0)</f>
        <v>0.20234173232992653</v>
      </c>
      <c r="F21" s="51">
        <f>IF('Tav1.18PrvArc_SIRIS_class17 '!F21&gt;0,'Tav1.18T PrvArc_SIRIS_class17 '!F21/'Tav1.18PrvArc_SIRIS_class17 '!F21,0)</f>
        <v>0.43732577857932886</v>
      </c>
      <c r="G21" s="60">
        <f>IF('Tav1.18PrvArc_SIRIS_class17 '!G21&gt;0,'Tav1.18T PrvArc_SIRIS_class17 '!G21/'Tav1.18PrvArc_SIRIS_class17 '!G21,0)</f>
        <v>0.36938378392625909</v>
      </c>
      <c r="H21" s="59">
        <f>IF('Tav1.18PrvArc_SIRIS_class17 '!H21&gt;0,'Tav1.18T PrvArc_SIRIS_class17 '!H21/'Tav1.18PrvArc_SIRIS_class17 '!H21,0)</f>
        <v>0.2567831991086153</v>
      </c>
      <c r="I21" s="57">
        <f>IF('Tav1.18PrvArc_SIRIS_class17 '!I21&gt;0,'Tav1.18T PrvArc_SIRIS_class17 '!I21/'Tav1.18PrvArc_SIRIS_class17 '!I21,0)</f>
        <v>0.12444643257133574</v>
      </c>
      <c r="J21" s="51">
        <f>IF('Tav1.18PrvArc_SIRIS_class17 '!J21&gt;0,'Tav1.18T PrvArc_SIRIS_class17 '!J21/'Tav1.18PrvArc_SIRIS_class17 '!J21,0)</f>
        <v>0.28388595948622003</v>
      </c>
      <c r="K21" s="51">
        <f>IF('Tav1.18PrvArc_SIRIS_class17 '!K21&gt;0,'Tav1.18T PrvArc_SIRIS_class17 '!K21/'Tav1.18PrvArc_SIRIS_class17 '!K21,0)</f>
        <v>0.2691624039628629</v>
      </c>
      <c r="L21" s="51">
        <f>IF('Tav1.18PrvArc_SIRIS_class17 '!L21&gt;0,'Tav1.18T PrvArc_SIRIS_class17 '!L21/'Tav1.18PrvArc_SIRIS_class17 '!L21,0)</f>
        <v>4.3350581198679496E-2</v>
      </c>
      <c r="M21" s="60">
        <f>IF('Tav1.18PrvArc_SIRIS_class17 '!M21&gt;0,'Tav1.18T PrvArc_SIRIS_class17 '!M21/'Tav1.18PrvArc_SIRIS_class17 '!M21,0)</f>
        <v>0.1990672498690334</v>
      </c>
      <c r="N21" s="60">
        <f>IF('Tav1.18PrvArc_SIRIS_class17 '!N21&gt;0,'Tav1.18T PrvArc_SIRIS_class17 '!N21/'Tav1.18PrvArc_SIRIS_class17 '!N21,0)</f>
        <v>0.16022414264138371</v>
      </c>
      <c r="O21" s="59">
        <f>IF('Tav1.18PrvArc_SIRIS_class17 '!O21&gt;0,'Tav1.18T PrvArc_SIRIS_class17 '!O21/'Tav1.18PrvArc_SIRIS_class17 '!O21,0)</f>
        <v>2.0742878858689695E-2</v>
      </c>
      <c r="P21" s="59">
        <f>IF('Tav1.18PrvArc_SIRIS_class17 '!P21&gt;0,'Tav1.18T PrvArc_SIRIS_class17 '!P21/'Tav1.18PrvArc_SIRIS_class17 '!P21,0)</f>
        <v>0.12916324734664733</v>
      </c>
    </row>
    <row r="22" spans="1:16" x14ac:dyDescent="0.3">
      <c r="A22" s="1" t="s">
        <v>54</v>
      </c>
      <c r="B22" s="61" t="s">
        <v>65</v>
      </c>
      <c r="C22" s="59">
        <f>IF('Tav1.18PrvArc_SIRIS_class17 '!C22&gt;0,'Tav1.18T PrvArc_SIRIS_class17 '!C22/'Tav1.18PrvArc_SIRIS_class17 '!C22,0)</f>
        <v>0.76195659841419083</v>
      </c>
      <c r="D22" s="57">
        <f>IF('Tav1.18PrvArc_SIRIS_class17 '!D22&gt;0,'Tav1.18T PrvArc_SIRIS_class17 '!D22/'Tav1.18PrvArc_SIRIS_class17 '!D22,0)</f>
        <v>0.13481222867580364</v>
      </c>
      <c r="E22" s="51">
        <f>IF('Tav1.18PrvArc_SIRIS_class17 '!E22&gt;0,'Tav1.18T PrvArc_SIRIS_class17 '!E22/'Tav1.18PrvArc_SIRIS_class17 '!E22,0)</f>
        <v>7.5880539839255273E-2</v>
      </c>
      <c r="F22" s="51">
        <f>IF('Tav1.18PrvArc_SIRIS_class17 '!F22&gt;0,'Tav1.18T PrvArc_SIRIS_class17 '!F22/'Tav1.18PrvArc_SIRIS_class17 '!F22,0)</f>
        <v>0.19073092007313866</v>
      </c>
      <c r="G22" s="60">
        <f>IF('Tav1.18PrvArc_SIRIS_class17 '!G22&gt;0,'Tav1.18T PrvArc_SIRIS_class17 '!G22/'Tav1.18PrvArc_SIRIS_class17 '!G22,0)</f>
        <v>0.1199147315901961</v>
      </c>
      <c r="H22" s="59">
        <f>IF('Tav1.18PrvArc_SIRIS_class17 '!H22&gt;0,'Tav1.18T PrvArc_SIRIS_class17 '!H22/'Tav1.18PrvArc_SIRIS_class17 '!H22,0)</f>
        <v>9.9626669145985558E-2</v>
      </c>
      <c r="I22" s="57">
        <f>IF('Tav1.18PrvArc_SIRIS_class17 '!I22&gt;0,'Tav1.18T PrvArc_SIRIS_class17 '!I22/'Tav1.18PrvArc_SIRIS_class17 '!I22,0)</f>
        <v>2.8152329950461564E-2</v>
      </c>
      <c r="J22" s="51">
        <f>IF('Tav1.18PrvArc_SIRIS_class17 '!J22&gt;0,'Tav1.18T PrvArc_SIRIS_class17 '!J22/'Tav1.18PrvArc_SIRIS_class17 '!J22,0)</f>
        <v>0.12006508254949193</v>
      </c>
      <c r="K22" s="51">
        <f>IF('Tav1.18PrvArc_SIRIS_class17 '!K22&gt;0,'Tav1.18T PrvArc_SIRIS_class17 '!K22/'Tav1.18PrvArc_SIRIS_class17 '!K22,0)</f>
        <v>5.3913016967050975E-2</v>
      </c>
      <c r="L22" s="51">
        <f>IF('Tav1.18PrvArc_SIRIS_class17 '!L22&gt;0,'Tav1.18T PrvArc_SIRIS_class17 '!L22/'Tav1.18PrvArc_SIRIS_class17 '!L22,0)</f>
        <v>1.4923629987779621E-2</v>
      </c>
      <c r="M22" s="60">
        <f>IF('Tav1.18PrvArc_SIRIS_class17 '!M22&gt;0,'Tav1.18T PrvArc_SIRIS_class17 '!M22/'Tav1.18PrvArc_SIRIS_class17 '!M22,0)</f>
        <v>0.13744772917530007</v>
      </c>
      <c r="N22" s="60">
        <f>IF('Tav1.18PrvArc_SIRIS_class17 '!N22&gt;0,'Tav1.18T PrvArc_SIRIS_class17 '!N22/'Tav1.18PrvArc_SIRIS_class17 '!N22,0)</f>
        <v>6.1873867544668851E-2</v>
      </c>
      <c r="O22" s="59">
        <f>IF('Tav1.18PrvArc_SIRIS_class17 '!O22&gt;0,'Tav1.18T PrvArc_SIRIS_class17 '!O22/'Tav1.18PrvArc_SIRIS_class17 '!O22,0)</f>
        <v>4.0317127229672234E-2</v>
      </c>
      <c r="P22" s="59">
        <f>IF('Tav1.18PrvArc_SIRIS_class17 '!P22&gt;0,'Tav1.18T PrvArc_SIRIS_class17 '!P22/'Tav1.18PrvArc_SIRIS_class17 '!P22,0)</f>
        <v>9.2157858416894584E-2</v>
      </c>
    </row>
    <row r="23" spans="1:16" x14ac:dyDescent="0.3">
      <c r="A23" s="1" t="s">
        <v>54</v>
      </c>
      <c r="B23" s="61" t="s">
        <v>66</v>
      </c>
      <c r="C23" s="59">
        <f>IF('Tav1.18PrvArc_SIRIS_class17 '!C23&gt;0,'Tav1.18T PrvArc_SIRIS_class17 '!C23/'Tav1.18PrvArc_SIRIS_class17 '!C23,0)</f>
        <v>0.5988692188296233</v>
      </c>
      <c r="D23" s="57">
        <f>IF('Tav1.18PrvArc_SIRIS_class17 '!D23&gt;0,'Tav1.18T PrvArc_SIRIS_class17 '!D23/'Tav1.18PrvArc_SIRIS_class17 '!D23,0)</f>
        <v>0.56401988726103025</v>
      </c>
      <c r="E23" s="51">
        <f>IF('Tav1.18PrvArc_SIRIS_class17 '!E23&gt;0,'Tav1.18T PrvArc_SIRIS_class17 '!E23/'Tav1.18PrvArc_SIRIS_class17 '!E23,0)</f>
        <v>0.24801255808138523</v>
      </c>
      <c r="F23" s="51">
        <f>IF('Tav1.18PrvArc_SIRIS_class17 '!F23&gt;0,'Tav1.18T PrvArc_SIRIS_class17 '!F23/'Tav1.18PrvArc_SIRIS_class17 '!F23,0)</f>
        <v>0.49273692265026797</v>
      </c>
      <c r="G23" s="60">
        <f>IF('Tav1.18PrvArc_SIRIS_class17 '!G23&gt;0,'Tav1.18T PrvArc_SIRIS_class17 '!G23/'Tav1.18PrvArc_SIRIS_class17 '!G23,0)</f>
        <v>0.57141350701130811</v>
      </c>
      <c r="H23" s="59">
        <f>IF('Tav1.18PrvArc_SIRIS_class17 '!H23&gt;0,'Tav1.18T PrvArc_SIRIS_class17 '!H23/'Tav1.18PrvArc_SIRIS_class17 '!H23,0)</f>
        <v>0.29690379040746678</v>
      </c>
      <c r="I23" s="57">
        <f>IF('Tav1.18PrvArc_SIRIS_class17 '!I23&gt;0,'Tav1.18T PrvArc_SIRIS_class17 '!I23/'Tav1.18PrvArc_SIRIS_class17 '!I23,0)</f>
        <v>0.16827690911291765</v>
      </c>
      <c r="J23" s="51">
        <f>IF('Tav1.18PrvArc_SIRIS_class17 '!J23&gt;0,'Tav1.18T PrvArc_SIRIS_class17 '!J23/'Tav1.18PrvArc_SIRIS_class17 '!J23,0)</f>
        <v>0.15757097780911181</v>
      </c>
      <c r="K23" s="51">
        <f>IF('Tav1.18PrvArc_SIRIS_class17 '!K23&gt;0,'Tav1.18T PrvArc_SIRIS_class17 '!K23/'Tav1.18PrvArc_SIRIS_class17 '!K23,0)</f>
        <v>0.51420715291539898</v>
      </c>
      <c r="L23" s="51">
        <f>IF('Tav1.18PrvArc_SIRIS_class17 '!L23&gt;0,'Tav1.18T PrvArc_SIRIS_class17 '!L23/'Tav1.18PrvArc_SIRIS_class17 '!L23,0)</f>
        <v>5.2716882203218698E-2</v>
      </c>
      <c r="M23" s="60">
        <f>IF('Tav1.18PrvArc_SIRIS_class17 '!M23&gt;0,'Tav1.18T PrvArc_SIRIS_class17 '!M23/'Tav1.18PrvArc_SIRIS_class17 '!M23,0)</f>
        <v>0.19733569883276175</v>
      </c>
      <c r="N23" s="60">
        <f>IF('Tav1.18PrvArc_SIRIS_class17 '!N23&gt;0,'Tav1.18T PrvArc_SIRIS_class17 '!N23/'Tav1.18PrvArc_SIRIS_class17 '!N23,0)</f>
        <v>0.16178177947247638</v>
      </c>
      <c r="O23" s="59">
        <f>IF('Tav1.18PrvArc_SIRIS_class17 '!O23&gt;0,'Tav1.18T PrvArc_SIRIS_class17 '!O23/'Tav1.18PrvArc_SIRIS_class17 '!O23,0)</f>
        <v>0.16410862772636106</v>
      </c>
      <c r="P23" s="59">
        <f>IF('Tav1.18PrvArc_SIRIS_class17 '!P23&gt;0,'Tav1.18T PrvArc_SIRIS_class17 '!P23/'Tav1.18PrvArc_SIRIS_class17 '!P23,0)</f>
        <v>0.2560677714911091</v>
      </c>
    </row>
    <row r="24" spans="1:16" x14ac:dyDescent="0.3">
      <c r="A24" s="1" t="s">
        <v>169</v>
      </c>
      <c r="B24" s="61" t="s">
        <v>170</v>
      </c>
      <c r="C24" s="59">
        <f>IF('Tav1.18PrvArc_SIRIS_class17 '!C24&gt;0,'Tav1.18T PrvArc_SIRIS_class17 '!C24/'Tav1.18PrvArc_SIRIS_class17 '!C24,0)</f>
        <v>0.27425375422166448</v>
      </c>
      <c r="D24" s="57">
        <f>IF('Tav1.18PrvArc_SIRIS_class17 '!D24&gt;0,'Tav1.18T PrvArc_SIRIS_class17 '!D24/'Tav1.18PrvArc_SIRIS_class17 '!D24,0)</f>
        <v>0.71624029412289592</v>
      </c>
      <c r="E24" s="51">
        <f>IF('Tav1.18PrvArc_SIRIS_class17 '!E24&gt;0,'Tav1.18T PrvArc_SIRIS_class17 '!E24/'Tav1.18PrvArc_SIRIS_class17 '!E24,0)</f>
        <v>0.1148052397421262</v>
      </c>
      <c r="F24" s="51">
        <f>IF('Tav1.18PrvArc_SIRIS_class17 '!F24&gt;0,'Tav1.18T PrvArc_SIRIS_class17 '!F24/'Tav1.18PrvArc_SIRIS_class17 '!F24,0)</f>
        <v>0.40134138147048759</v>
      </c>
      <c r="G24" s="60">
        <f>IF('Tav1.18PrvArc_SIRIS_class17 '!G24&gt;0,'Tav1.18T PrvArc_SIRIS_class17 '!G24/'Tav1.18PrvArc_SIRIS_class17 '!G24,0)</f>
        <v>0.46525026796030711</v>
      </c>
      <c r="H24" s="59">
        <f>IF('Tav1.18PrvArc_SIRIS_class17 '!H24&gt;0,'Tav1.18T PrvArc_SIRIS_class17 '!H24/'Tav1.18PrvArc_SIRIS_class17 '!H24,0)</f>
        <v>0.19764464789227551</v>
      </c>
      <c r="I24" s="57">
        <f>IF('Tav1.18PrvArc_SIRIS_class17 '!I24&gt;0,'Tav1.18T PrvArc_SIRIS_class17 '!I24/'Tav1.18PrvArc_SIRIS_class17 '!I24,0)</f>
        <v>3.1020075558229755E-2</v>
      </c>
      <c r="J24" s="51">
        <f>IF('Tav1.18PrvArc_SIRIS_class17 '!J24&gt;0,'Tav1.18T PrvArc_SIRIS_class17 '!J24/'Tav1.18PrvArc_SIRIS_class17 '!J24,0)</f>
        <v>0.1743670252046868</v>
      </c>
      <c r="K24" s="51">
        <f>IF('Tav1.18PrvArc_SIRIS_class17 '!K24&gt;0,'Tav1.18T PrvArc_SIRIS_class17 '!K24/'Tav1.18PrvArc_SIRIS_class17 '!K24,0)</f>
        <v>0.19721350565870721</v>
      </c>
      <c r="L24" s="51">
        <f>IF('Tav1.18PrvArc_SIRIS_class17 '!L24&gt;0,'Tav1.18T PrvArc_SIRIS_class17 '!L24/'Tav1.18PrvArc_SIRIS_class17 '!L24,0)</f>
        <v>1.0931056221178915E-2</v>
      </c>
      <c r="M24" s="60">
        <f>IF('Tav1.18PrvArc_SIRIS_class17 '!M24&gt;0,'Tav1.18T PrvArc_SIRIS_class17 '!M24/'Tav1.18PrvArc_SIRIS_class17 '!M24,0)</f>
        <v>0.24932693716288853</v>
      </c>
      <c r="N24" s="60">
        <f>IF('Tav1.18PrvArc_SIRIS_class17 '!N24&gt;0,'Tav1.18T PrvArc_SIRIS_class17 '!N24/'Tav1.18PrvArc_SIRIS_class17 '!N24,0)</f>
        <v>6.8034829472151614E-2</v>
      </c>
      <c r="O24" s="59">
        <f>IF('Tav1.18PrvArc_SIRIS_class17 '!O24&gt;0,'Tav1.18T PrvArc_SIRIS_class17 '!O24/'Tav1.18PrvArc_SIRIS_class17 '!O24,0)</f>
        <v>1.0344622626205346E-2</v>
      </c>
      <c r="P24" s="59">
        <f>IF('Tav1.18PrvArc_SIRIS_class17 '!P24&gt;0,'Tav1.18T PrvArc_SIRIS_class17 '!P24/'Tav1.18PrvArc_SIRIS_class17 '!P24,0)</f>
        <v>4.1811958546596015E-2</v>
      </c>
    </row>
    <row r="25" spans="1:16" x14ac:dyDescent="0.3">
      <c r="A25" s="1" t="s">
        <v>169</v>
      </c>
      <c r="B25" s="61" t="s">
        <v>67</v>
      </c>
      <c r="C25" s="59">
        <f>IF('Tav1.18PrvArc_SIRIS_class17 '!C25&gt;0,'Tav1.18T PrvArc_SIRIS_class17 '!C25/'Tav1.18PrvArc_SIRIS_class17 '!C25,0)</f>
        <v>0.28691628788351142</v>
      </c>
      <c r="D25" s="57">
        <f>IF('Tav1.18PrvArc_SIRIS_class17 '!D25&gt;0,'Tav1.18T PrvArc_SIRIS_class17 '!D25/'Tav1.18PrvArc_SIRIS_class17 '!D25,0)</f>
        <v>0.59675527646032467</v>
      </c>
      <c r="E25" s="51">
        <f>IF('Tav1.18PrvArc_SIRIS_class17 '!E25&gt;0,'Tav1.18T PrvArc_SIRIS_class17 '!E25/'Tav1.18PrvArc_SIRIS_class17 '!E25,0)</f>
        <v>0.14226056524445613</v>
      </c>
      <c r="F25" s="51">
        <f>IF('Tav1.18PrvArc_SIRIS_class17 '!F25&gt;0,'Tav1.18T PrvArc_SIRIS_class17 '!F25/'Tav1.18PrvArc_SIRIS_class17 '!F25,0)</f>
        <v>0.49545813329364952</v>
      </c>
      <c r="G25" s="60">
        <f>IF('Tav1.18PrvArc_SIRIS_class17 '!G25&gt;0,'Tav1.18T PrvArc_SIRIS_class17 '!G25/'Tav1.18PrvArc_SIRIS_class17 '!G25,0)</f>
        <v>0.50729826548273926</v>
      </c>
      <c r="H25" s="59">
        <f>IF('Tav1.18PrvArc_SIRIS_class17 '!H25&gt;0,'Tav1.18T PrvArc_SIRIS_class17 '!H25/'Tav1.18PrvArc_SIRIS_class17 '!H25,0)</f>
        <v>0.24253477364350035</v>
      </c>
      <c r="I25" s="57">
        <f>IF('Tav1.18PrvArc_SIRIS_class17 '!I25&gt;0,'Tav1.18T PrvArc_SIRIS_class17 '!I25/'Tav1.18PrvArc_SIRIS_class17 '!I25,0)</f>
        <v>6.71694705686363E-2</v>
      </c>
      <c r="J25" s="51">
        <f>IF('Tav1.18PrvArc_SIRIS_class17 '!J25&gt;0,'Tav1.18T PrvArc_SIRIS_class17 '!J25/'Tav1.18PrvArc_SIRIS_class17 '!J25,0)</f>
        <v>0.24948557137019028</v>
      </c>
      <c r="K25" s="51">
        <f>IF('Tav1.18PrvArc_SIRIS_class17 '!K25&gt;0,'Tav1.18T PrvArc_SIRIS_class17 '!K25/'Tav1.18PrvArc_SIRIS_class17 '!K25,0)</f>
        <v>0.20789168325008084</v>
      </c>
      <c r="L25" s="51">
        <f>IF('Tav1.18PrvArc_SIRIS_class17 '!L25&gt;0,'Tav1.18T PrvArc_SIRIS_class17 '!L25/'Tav1.18PrvArc_SIRIS_class17 '!L25,0)</f>
        <v>5.3941227750849911E-2</v>
      </c>
      <c r="M25" s="60">
        <f>IF('Tav1.18PrvArc_SIRIS_class17 '!M25&gt;0,'Tav1.18T PrvArc_SIRIS_class17 '!M25/'Tav1.18PrvArc_SIRIS_class17 '!M25,0)</f>
        <v>0.37002381810714702</v>
      </c>
      <c r="N25" s="60">
        <f>IF('Tav1.18PrvArc_SIRIS_class17 '!N25&gt;0,'Tav1.18T PrvArc_SIRIS_class17 '!N25/'Tav1.18PrvArc_SIRIS_class17 '!N25,0)</f>
        <v>0.13121940186852846</v>
      </c>
      <c r="O25" s="59">
        <f>IF('Tav1.18PrvArc_SIRIS_class17 '!O25&gt;0,'Tav1.18T PrvArc_SIRIS_class17 '!O25/'Tav1.18PrvArc_SIRIS_class17 '!O25,0)</f>
        <v>1.1084404889558577E-2</v>
      </c>
      <c r="P25" s="59">
        <f>IF('Tav1.18PrvArc_SIRIS_class17 '!P25&gt;0,'Tav1.18T PrvArc_SIRIS_class17 '!P25/'Tav1.18PrvArc_SIRIS_class17 '!P25,0)</f>
        <v>6.7500497890575661E-2</v>
      </c>
    </row>
    <row r="26" spans="1:16" x14ac:dyDescent="0.3">
      <c r="A26" s="1" t="s">
        <v>68</v>
      </c>
      <c r="B26" s="61" t="s">
        <v>69</v>
      </c>
      <c r="C26" s="59">
        <f>IF('Tav1.18PrvArc_SIRIS_class17 '!C26&gt;0,'Tav1.18T PrvArc_SIRIS_class17 '!C26/'Tav1.18PrvArc_SIRIS_class17 '!C26,0)</f>
        <v>0.2070527251351604</v>
      </c>
      <c r="D26" s="57">
        <f>IF('Tav1.18PrvArc_SIRIS_class17 '!D26&gt;0,'Tav1.18T PrvArc_SIRIS_class17 '!D26/'Tav1.18PrvArc_SIRIS_class17 '!D26,0)</f>
        <v>0.48155498849006217</v>
      </c>
      <c r="E26" s="51">
        <f>IF('Tav1.18PrvArc_SIRIS_class17 '!E26&gt;0,'Tav1.18T PrvArc_SIRIS_class17 '!E26/'Tav1.18PrvArc_SIRIS_class17 '!E26,0)</f>
        <v>0.11137487567911071</v>
      </c>
      <c r="F26" s="51">
        <f>IF('Tav1.18PrvArc_SIRIS_class17 '!F26&gt;0,'Tav1.18T PrvArc_SIRIS_class17 '!F26/'Tav1.18PrvArc_SIRIS_class17 '!F26,0)</f>
        <v>0.28272359267094371</v>
      </c>
      <c r="G26" s="60">
        <f>IF('Tav1.18PrvArc_SIRIS_class17 '!G26&gt;0,'Tav1.18T PrvArc_SIRIS_class17 '!G26/'Tav1.18PrvArc_SIRIS_class17 '!G26,0)</f>
        <v>0.38289252176403538</v>
      </c>
      <c r="H26" s="59">
        <f>IF('Tav1.18PrvArc_SIRIS_class17 '!H26&gt;0,'Tav1.18T PrvArc_SIRIS_class17 '!H26/'Tav1.18PrvArc_SIRIS_class17 '!H26,0)</f>
        <v>0.17479171345667149</v>
      </c>
      <c r="I26" s="57">
        <f>IF('Tav1.18PrvArc_SIRIS_class17 '!I26&gt;0,'Tav1.18T PrvArc_SIRIS_class17 '!I26/'Tav1.18PrvArc_SIRIS_class17 '!I26,0)</f>
        <v>4.3490434320140867E-2</v>
      </c>
      <c r="J26" s="51">
        <f>IF('Tav1.18PrvArc_SIRIS_class17 '!J26&gt;0,'Tav1.18T PrvArc_SIRIS_class17 '!J26/'Tav1.18PrvArc_SIRIS_class17 '!J26,0)</f>
        <v>0.10938512902139018</v>
      </c>
      <c r="K26" s="51">
        <f>IF('Tav1.18PrvArc_SIRIS_class17 '!K26&gt;0,'Tav1.18T PrvArc_SIRIS_class17 '!K26/'Tav1.18PrvArc_SIRIS_class17 '!K26,0)</f>
        <v>0.6087127540702626</v>
      </c>
      <c r="L26" s="51">
        <f>IF('Tav1.18PrvArc_SIRIS_class17 '!L26&gt;0,'Tav1.18T PrvArc_SIRIS_class17 '!L26/'Tav1.18PrvArc_SIRIS_class17 '!L26,0)</f>
        <v>2.2362757281874569E-2</v>
      </c>
      <c r="M26" s="60">
        <f>IF('Tav1.18PrvArc_SIRIS_class17 '!M26&gt;0,'Tav1.18T PrvArc_SIRIS_class17 '!M26/'Tav1.18PrvArc_SIRIS_class17 '!M26,0)</f>
        <v>0.11822091578285536</v>
      </c>
      <c r="N26" s="60">
        <f>IF('Tav1.18PrvArc_SIRIS_class17 '!N26&gt;0,'Tav1.18T PrvArc_SIRIS_class17 '!N26/'Tav1.18PrvArc_SIRIS_class17 '!N26,0)</f>
        <v>8.5636717232447812E-2</v>
      </c>
      <c r="O26" s="59">
        <f>IF('Tav1.18PrvArc_SIRIS_class17 '!O26&gt;0,'Tav1.18T PrvArc_SIRIS_class17 '!O26/'Tav1.18PrvArc_SIRIS_class17 '!O26,0)</f>
        <v>3.4064062183968874E-2</v>
      </c>
      <c r="P26" s="59">
        <f>IF('Tav1.18PrvArc_SIRIS_class17 '!P26&gt;0,'Tav1.18T PrvArc_SIRIS_class17 '!P26/'Tav1.18PrvArc_SIRIS_class17 '!P26,0)</f>
        <v>0.10435989530056429</v>
      </c>
    </row>
    <row r="27" spans="1:16" x14ac:dyDescent="0.3">
      <c r="A27" s="1" t="s">
        <v>68</v>
      </c>
      <c r="B27" s="61" t="s">
        <v>70</v>
      </c>
      <c r="C27" s="59">
        <f>IF('Tav1.18PrvArc_SIRIS_class17 '!C27&gt;0,'Tav1.18T PrvArc_SIRIS_class17 '!C27/'Tav1.18PrvArc_SIRIS_class17 '!C27,0)</f>
        <v>0.42425572600354144</v>
      </c>
      <c r="D27" s="57">
        <f>IF('Tav1.18PrvArc_SIRIS_class17 '!D27&gt;0,'Tav1.18T PrvArc_SIRIS_class17 '!D27/'Tav1.18PrvArc_SIRIS_class17 '!D27,0)</f>
        <v>0.47830301986484891</v>
      </c>
      <c r="E27" s="51">
        <f>IF('Tav1.18PrvArc_SIRIS_class17 '!E27&gt;0,'Tav1.18T PrvArc_SIRIS_class17 '!E27/'Tav1.18PrvArc_SIRIS_class17 '!E27,0)</f>
        <v>0.14295446388477609</v>
      </c>
      <c r="F27" s="51">
        <f>IF('Tav1.18PrvArc_SIRIS_class17 '!F27&gt;0,'Tav1.18T PrvArc_SIRIS_class17 '!F27/'Tav1.18PrvArc_SIRIS_class17 '!F27,0)</f>
        <v>0.31778911301739293</v>
      </c>
      <c r="G27" s="60">
        <f>IF('Tav1.18PrvArc_SIRIS_class17 '!G27&gt;0,'Tav1.18T PrvArc_SIRIS_class17 '!G27/'Tav1.18PrvArc_SIRIS_class17 '!G27,0)</f>
        <v>0.31743240835691344</v>
      </c>
      <c r="H27" s="59">
        <f>IF('Tav1.18PrvArc_SIRIS_class17 '!H27&gt;0,'Tav1.18T PrvArc_SIRIS_class17 '!H27/'Tav1.18PrvArc_SIRIS_class17 '!H27,0)</f>
        <v>0.19990933108919384</v>
      </c>
      <c r="I27" s="57">
        <f>IF('Tav1.18PrvArc_SIRIS_class17 '!I27&gt;0,'Tav1.18T PrvArc_SIRIS_class17 '!I27/'Tav1.18PrvArc_SIRIS_class17 '!I27,0)</f>
        <v>8.832698366145203E-2</v>
      </c>
      <c r="J27" s="51">
        <f>IF('Tav1.18PrvArc_SIRIS_class17 '!J27&gt;0,'Tav1.18T PrvArc_SIRIS_class17 '!J27/'Tav1.18PrvArc_SIRIS_class17 '!J27,0)</f>
        <v>0.14598373190787298</v>
      </c>
      <c r="K27" s="51">
        <f>IF('Tav1.18PrvArc_SIRIS_class17 '!K27&gt;0,'Tav1.18T PrvArc_SIRIS_class17 '!K27/'Tav1.18PrvArc_SIRIS_class17 '!K27,0)</f>
        <v>9.7906179434625457E-2</v>
      </c>
      <c r="L27" s="51">
        <f>IF('Tav1.18PrvArc_SIRIS_class17 '!L27&gt;0,'Tav1.18T PrvArc_SIRIS_class17 '!L27/'Tav1.18PrvArc_SIRIS_class17 '!L27,0)</f>
        <v>2.3087645673367661E-2</v>
      </c>
      <c r="M27" s="60">
        <f>IF('Tav1.18PrvArc_SIRIS_class17 '!M27&gt;0,'Tav1.18T PrvArc_SIRIS_class17 '!M27/'Tav1.18PrvArc_SIRIS_class17 '!M27,0)</f>
        <v>0.10903664891506099</v>
      </c>
      <c r="N27" s="60">
        <f>IF('Tav1.18PrvArc_SIRIS_class17 '!N27&gt;0,'Tav1.18T PrvArc_SIRIS_class17 '!N27/'Tav1.18PrvArc_SIRIS_class17 '!N27,0)</f>
        <v>0.10160824136788263</v>
      </c>
      <c r="O27" s="59">
        <f>IF('Tav1.18PrvArc_SIRIS_class17 '!O27&gt;0,'Tav1.18T PrvArc_SIRIS_class17 '!O27/'Tav1.18PrvArc_SIRIS_class17 '!O27,0)</f>
        <v>3.5976196800134946E-2</v>
      </c>
      <c r="P27" s="59">
        <f>IF('Tav1.18PrvArc_SIRIS_class17 '!P27&gt;0,'Tav1.18T PrvArc_SIRIS_class17 '!P27/'Tav1.18PrvArc_SIRIS_class17 '!P27,0)</f>
        <v>0.11408307804815458</v>
      </c>
    </row>
    <row r="28" spans="1:16" x14ac:dyDescent="0.3">
      <c r="A28" s="1" t="s">
        <v>68</v>
      </c>
      <c r="B28" s="61" t="s">
        <v>71</v>
      </c>
      <c r="C28" s="59">
        <f>IF('Tav1.18PrvArc_SIRIS_class17 '!C28&gt;0,'Tav1.18T PrvArc_SIRIS_class17 '!C28/'Tav1.18PrvArc_SIRIS_class17 '!C28,0)</f>
        <v>0.14260364831919592</v>
      </c>
      <c r="D28" s="57">
        <f>IF('Tav1.18PrvArc_SIRIS_class17 '!D28&gt;0,'Tav1.18T PrvArc_SIRIS_class17 '!D28/'Tav1.18PrvArc_SIRIS_class17 '!D28,0)</f>
        <v>0.34423431036873581</v>
      </c>
      <c r="E28" s="51">
        <f>IF('Tav1.18PrvArc_SIRIS_class17 '!E28&gt;0,'Tav1.18T PrvArc_SIRIS_class17 '!E28/'Tav1.18PrvArc_SIRIS_class17 '!E28,0)</f>
        <v>5.4877762509500203E-2</v>
      </c>
      <c r="F28" s="51">
        <f>IF('Tav1.18PrvArc_SIRIS_class17 '!F28&gt;0,'Tav1.18T PrvArc_SIRIS_class17 '!F28/'Tav1.18PrvArc_SIRIS_class17 '!F28,0)</f>
        <v>0.19145918596541586</v>
      </c>
      <c r="G28" s="60">
        <f>IF('Tav1.18PrvArc_SIRIS_class17 '!G28&gt;0,'Tav1.18T PrvArc_SIRIS_class17 '!G28/'Tav1.18PrvArc_SIRIS_class17 '!G28,0)</f>
        <v>0.29387064188551221</v>
      </c>
      <c r="H28" s="59">
        <f>IF('Tav1.18PrvArc_SIRIS_class17 '!H28&gt;0,'Tav1.18T PrvArc_SIRIS_class17 '!H28/'Tav1.18PrvArc_SIRIS_class17 '!H28,0)</f>
        <v>0.11666538018767764</v>
      </c>
      <c r="I28" s="57">
        <f>IF('Tav1.18PrvArc_SIRIS_class17 '!I28&gt;0,'Tav1.18T PrvArc_SIRIS_class17 '!I28/'Tav1.18PrvArc_SIRIS_class17 '!I28,0)</f>
        <v>2.5472683165519715E-2</v>
      </c>
      <c r="J28" s="51">
        <f>IF('Tav1.18PrvArc_SIRIS_class17 '!J28&gt;0,'Tav1.18T PrvArc_SIRIS_class17 '!J28/'Tav1.18PrvArc_SIRIS_class17 '!J28,0)</f>
        <v>0.11385764089370445</v>
      </c>
      <c r="K28" s="51">
        <f>IF('Tav1.18PrvArc_SIRIS_class17 '!K28&gt;0,'Tav1.18T PrvArc_SIRIS_class17 '!K28/'Tav1.18PrvArc_SIRIS_class17 '!K28,0)</f>
        <v>0.12320909980111019</v>
      </c>
      <c r="L28" s="51">
        <f>IF('Tav1.18PrvArc_SIRIS_class17 '!L28&gt;0,'Tav1.18T PrvArc_SIRIS_class17 '!L28/'Tav1.18PrvArc_SIRIS_class17 '!L28,0)</f>
        <v>2.1647631489800621E-2</v>
      </c>
      <c r="M28" s="60">
        <f>IF('Tav1.18PrvArc_SIRIS_class17 '!M28&gt;0,'Tav1.18T PrvArc_SIRIS_class17 '!M28/'Tav1.18PrvArc_SIRIS_class17 '!M28,0)</f>
        <v>9.0653723304041922E-2</v>
      </c>
      <c r="N28" s="60">
        <f>IF('Tav1.18PrvArc_SIRIS_class17 '!N28&gt;0,'Tav1.18T PrvArc_SIRIS_class17 '!N28/'Tav1.18PrvArc_SIRIS_class17 '!N28,0)</f>
        <v>5.8839072401063251E-2</v>
      </c>
      <c r="O28" s="59">
        <f>IF('Tav1.18PrvArc_SIRIS_class17 '!O28&gt;0,'Tav1.18T PrvArc_SIRIS_class17 '!O28/'Tav1.18PrvArc_SIRIS_class17 '!O28,0)</f>
        <v>5.5920805855750573E-3</v>
      </c>
      <c r="P28" s="59">
        <f>IF('Tav1.18PrvArc_SIRIS_class17 '!P28&gt;0,'Tav1.18T PrvArc_SIRIS_class17 '!P28/'Tav1.18PrvArc_SIRIS_class17 '!P28,0)</f>
        <v>4.0120626569476181E-2</v>
      </c>
    </row>
    <row r="29" spans="1:16" x14ac:dyDescent="0.3">
      <c r="A29" s="1" t="s">
        <v>68</v>
      </c>
      <c r="B29" s="61" t="s">
        <v>72</v>
      </c>
      <c r="C29" s="59">
        <f>IF('Tav1.18PrvArc_SIRIS_class17 '!C29&gt;0,'Tav1.18T PrvArc_SIRIS_class17 '!C29/'Tav1.18PrvArc_SIRIS_class17 '!C29,0)</f>
        <v>0.34030229133325418</v>
      </c>
      <c r="D29" s="57">
        <f>IF('Tav1.18PrvArc_SIRIS_class17 '!D29&gt;0,'Tav1.18T PrvArc_SIRIS_class17 '!D29/'Tav1.18PrvArc_SIRIS_class17 '!D29,0)</f>
        <v>0.37053967061366694</v>
      </c>
      <c r="E29" s="51">
        <f>IF('Tav1.18PrvArc_SIRIS_class17 '!E29&gt;0,'Tav1.18T PrvArc_SIRIS_class17 '!E29/'Tav1.18PrvArc_SIRIS_class17 '!E29,0)</f>
        <v>0.12474869920347323</v>
      </c>
      <c r="F29" s="51">
        <f>IF('Tav1.18PrvArc_SIRIS_class17 '!F29&gt;0,'Tav1.18T PrvArc_SIRIS_class17 '!F29/'Tav1.18PrvArc_SIRIS_class17 '!F29,0)</f>
        <v>0.36028831422260649</v>
      </c>
      <c r="G29" s="60">
        <f>IF('Tav1.18PrvArc_SIRIS_class17 '!G29&gt;0,'Tav1.18T PrvArc_SIRIS_class17 '!G29/'Tav1.18PrvArc_SIRIS_class17 '!G29,0)</f>
        <v>0.47585018720536121</v>
      </c>
      <c r="H29" s="59">
        <f>IF('Tav1.18PrvArc_SIRIS_class17 '!H29&gt;0,'Tav1.18T PrvArc_SIRIS_class17 '!H29/'Tav1.18PrvArc_SIRIS_class17 '!H29,0)</f>
        <v>0.19347897501537206</v>
      </c>
      <c r="I29" s="57">
        <f>IF('Tav1.18PrvArc_SIRIS_class17 '!I29&gt;0,'Tav1.18T PrvArc_SIRIS_class17 '!I29/'Tav1.18PrvArc_SIRIS_class17 '!I29,0)</f>
        <v>5.8323485644977947E-2</v>
      </c>
      <c r="J29" s="51">
        <f>IF('Tav1.18PrvArc_SIRIS_class17 '!J29&gt;0,'Tav1.18T PrvArc_SIRIS_class17 '!J29/'Tav1.18PrvArc_SIRIS_class17 '!J29,0)</f>
        <v>0.24728943337882131</v>
      </c>
      <c r="K29" s="51">
        <f>IF('Tav1.18PrvArc_SIRIS_class17 '!K29&gt;0,'Tav1.18T PrvArc_SIRIS_class17 '!K29/'Tav1.18PrvArc_SIRIS_class17 '!K29,0)</f>
        <v>0.17956588596588433</v>
      </c>
      <c r="L29" s="51">
        <f>IF('Tav1.18PrvArc_SIRIS_class17 '!L29&gt;0,'Tav1.18T PrvArc_SIRIS_class17 '!L29/'Tav1.18PrvArc_SIRIS_class17 '!L29,0)</f>
        <v>3.6651822562942721E-2</v>
      </c>
      <c r="M29" s="60">
        <f>IF('Tav1.18PrvArc_SIRIS_class17 '!M29&gt;0,'Tav1.18T PrvArc_SIRIS_class17 '!M29/'Tav1.18PrvArc_SIRIS_class17 '!M29,0)</f>
        <v>0.1974158916245293</v>
      </c>
      <c r="N29" s="60">
        <f>IF('Tav1.18PrvArc_SIRIS_class17 '!N29&gt;0,'Tav1.18T PrvArc_SIRIS_class17 '!N29/'Tav1.18PrvArc_SIRIS_class17 '!N29,0)</f>
        <v>0.11257844194262084</v>
      </c>
      <c r="O29" s="59">
        <f>IF('Tav1.18PrvArc_SIRIS_class17 '!O29&gt;0,'Tav1.18T PrvArc_SIRIS_class17 '!O29/'Tav1.18PrvArc_SIRIS_class17 '!O29,0)</f>
        <v>6.5167984832087092E-2</v>
      </c>
      <c r="P29" s="59">
        <f>IF('Tav1.18PrvArc_SIRIS_class17 '!P29&gt;0,'Tav1.18T PrvArc_SIRIS_class17 '!P29/'Tav1.18PrvArc_SIRIS_class17 '!P29,0)</f>
        <v>0.13669675299982451</v>
      </c>
    </row>
    <row r="30" spans="1:16" x14ac:dyDescent="0.3">
      <c r="A30" s="1" t="s">
        <v>68</v>
      </c>
      <c r="B30" s="61" t="s">
        <v>73</v>
      </c>
      <c r="C30" s="59">
        <f>IF('Tav1.18PrvArc_SIRIS_class17 '!C30&gt;0,'Tav1.18T PrvArc_SIRIS_class17 '!C30/'Tav1.18PrvArc_SIRIS_class17 '!C30,0)</f>
        <v>0.40067267751373148</v>
      </c>
      <c r="D30" s="57">
        <f>IF('Tav1.18PrvArc_SIRIS_class17 '!D30&gt;0,'Tav1.18T PrvArc_SIRIS_class17 '!D30/'Tav1.18PrvArc_SIRIS_class17 '!D30,0)</f>
        <v>0.42391743845361807</v>
      </c>
      <c r="E30" s="51">
        <f>IF('Tav1.18PrvArc_SIRIS_class17 '!E30&gt;0,'Tav1.18T PrvArc_SIRIS_class17 '!E30/'Tav1.18PrvArc_SIRIS_class17 '!E30,0)</f>
        <v>0.15622400414800758</v>
      </c>
      <c r="F30" s="51">
        <f>IF('Tav1.18PrvArc_SIRIS_class17 '!F30&gt;0,'Tav1.18T PrvArc_SIRIS_class17 '!F30/'Tav1.18PrvArc_SIRIS_class17 '!F30,0)</f>
        <v>0.4506579891334625</v>
      </c>
      <c r="G30" s="60">
        <f>IF('Tav1.18PrvArc_SIRIS_class17 '!G30&gt;0,'Tav1.18T PrvArc_SIRIS_class17 '!G30/'Tav1.18PrvArc_SIRIS_class17 '!G30,0)</f>
        <v>0.16298845170687989</v>
      </c>
      <c r="H30" s="59">
        <f>IF('Tav1.18PrvArc_SIRIS_class17 '!H30&gt;0,'Tav1.18T PrvArc_SIRIS_class17 '!H30/'Tav1.18PrvArc_SIRIS_class17 '!H30,0)</f>
        <v>0.22302710935903236</v>
      </c>
      <c r="I30" s="57">
        <f>IF('Tav1.18PrvArc_SIRIS_class17 '!I30&gt;0,'Tav1.18T PrvArc_SIRIS_class17 '!I30/'Tav1.18PrvArc_SIRIS_class17 '!I30,0)</f>
        <v>0.11594248244739293</v>
      </c>
      <c r="J30" s="51">
        <f>IF('Tav1.18PrvArc_SIRIS_class17 '!J30&gt;0,'Tav1.18T PrvArc_SIRIS_class17 '!J30/'Tav1.18PrvArc_SIRIS_class17 '!J30,0)</f>
        <v>0.28453085138059553</v>
      </c>
      <c r="K30" s="51">
        <f>IF('Tav1.18PrvArc_SIRIS_class17 '!K30&gt;0,'Tav1.18T PrvArc_SIRIS_class17 '!K30/'Tav1.18PrvArc_SIRIS_class17 '!K30,0)</f>
        <v>4.6353306441324703E-2</v>
      </c>
      <c r="L30" s="51">
        <f>IF('Tav1.18PrvArc_SIRIS_class17 '!L30&gt;0,'Tav1.18T PrvArc_SIRIS_class17 '!L30/'Tav1.18PrvArc_SIRIS_class17 '!L30,0)</f>
        <v>4.1293675919541549E-2</v>
      </c>
      <c r="M30" s="60">
        <f>IF('Tav1.18PrvArc_SIRIS_class17 '!M30&gt;0,'Tav1.18T PrvArc_SIRIS_class17 '!M30/'Tav1.18PrvArc_SIRIS_class17 '!M30,0)</f>
        <v>0.17937442906422732</v>
      </c>
      <c r="N30" s="60">
        <f>IF('Tav1.18PrvArc_SIRIS_class17 '!N30&gt;0,'Tav1.18T PrvArc_SIRIS_class17 '!N30/'Tav1.18PrvArc_SIRIS_class17 '!N30,0)</f>
        <v>0.14643535603275093</v>
      </c>
      <c r="O30" s="59">
        <f>IF('Tav1.18PrvArc_SIRIS_class17 '!O30&gt;0,'Tav1.18T PrvArc_SIRIS_class17 '!O30/'Tav1.18PrvArc_SIRIS_class17 '!O30,0)</f>
        <v>8.8057123931733802E-2</v>
      </c>
      <c r="P30" s="59">
        <f>IF('Tav1.18PrvArc_SIRIS_class17 '!P30&gt;0,'Tav1.18T PrvArc_SIRIS_class17 '!P30/'Tav1.18PrvArc_SIRIS_class17 '!P30,0)</f>
        <v>0.16745393191516425</v>
      </c>
    </row>
    <row r="31" spans="1:16" x14ac:dyDescent="0.3">
      <c r="A31" s="1" t="s">
        <v>68</v>
      </c>
      <c r="B31" s="61" t="s">
        <v>74</v>
      </c>
      <c r="C31" s="59">
        <f>IF('Tav1.18PrvArc_SIRIS_class17 '!C31&gt;0,'Tav1.18T PrvArc_SIRIS_class17 '!C31/'Tav1.18PrvArc_SIRIS_class17 '!C31,0)</f>
        <v>0.29261916344112815</v>
      </c>
      <c r="D31" s="57">
        <f>IF('Tav1.18PrvArc_SIRIS_class17 '!D31&gt;0,'Tav1.18T PrvArc_SIRIS_class17 '!D31/'Tav1.18PrvArc_SIRIS_class17 '!D31,0)</f>
        <v>0.53527600435947997</v>
      </c>
      <c r="E31" s="51">
        <f>IF('Tav1.18PrvArc_SIRIS_class17 '!E31&gt;0,'Tav1.18T PrvArc_SIRIS_class17 '!E31/'Tav1.18PrvArc_SIRIS_class17 '!E31,0)</f>
        <v>0.27364914916741417</v>
      </c>
      <c r="F31" s="51">
        <f>IF('Tav1.18PrvArc_SIRIS_class17 '!F31&gt;0,'Tav1.18T PrvArc_SIRIS_class17 '!F31/'Tav1.18PrvArc_SIRIS_class17 '!F31,0)</f>
        <v>0.47676102937363096</v>
      </c>
      <c r="G31" s="60">
        <f>IF('Tav1.18PrvArc_SIRIS_class17 '!G31&gt;0,'Tav1.18T PrvArc_SIRIS_class17 '!G31/'Tav1.18PrvArc_SIRIS_class17 '!G31,0)</f>
        <v>0.44478612476748308</v>
      </c>
      <c r="H31" s="59">
        <f>IF('Tav1.18PrvArc_SIRIS_class17 '!H31&gt;0,'Tav1.18T PrvArc_SIRIS_class17 '!H31/'Tav1.18PrvArc_SIRIS_class17 '!H31,0)</f>
        <v>0.33283229611511095</v>
      </c>
      <c r="I31" s="57">
        <f>IF('Tav1.18PrvArc_SIRIS_class17 '!I31&gt;0,'Tav1.18T PrvArc_SIRIS_class17 '!I31/'Tav1.18PrvArc_SIRIS_class17 '!I31,0)</f>
        <v>0.21650703348823166</v>
      </c>
      <c r="J31" s="51">
        <f>IF('Tav1.18PrvArc_SIRIS_class17 '!J31&gt;0,'Tav1.18T PrvArc_SIRIS_class17 '!J31/'Tav1.18PrvArc_SIRIS_class17 '!J31,0)</f>
        <v>0.33209022499114482</v>
      </c>
      <c r="K31" s="51">
        <f>IF('Tav1.18PrvArc_SIRIS_class17 '!K31&gt;0,'Tav1.18T PrvArc_SIRIS_class17 '!K31/'Tav1.18PrvArc_SIRIS_class17 '!K31,0)</f>
        <v>0.24780038574861243</v>
      </c>
      <c r="L31" s="51">
        <f>IF('Tav1.18PrvArc_SIRIS_class17 '!L31&gt;0,'Tav1.18T PrvArc_SIRIS_class17 '!L31/'Tav1.18PrvArc_SIRIS_class17 '!L31,0)</f>
        <v>6.1437290607203938E-2</v>
      </c>
      <c r="M31" s="60">
        <f>IF('Tav1.18PrvArc_SIRIS_class17 '!M31&gt;0,'Tav1.18T PrvArc_SIRIS_class17 '!M31/'Tav1.18PrvArc_SIRIS_class17 '!M31,0)</f>
        <v>0.17126744547368192</v>
      </c>
      <c r="N31" s="60">
        <f>IF('Tav1.18PrvArc_SIRIS_class17 '!N31&gt;0,'Tav1.18T PrvArc_SIRIS_class17 '!N31/'Tav1.18PrvArc_SIRIS_class17 '!N31,0)</f>
        <v>0.22503659569158935</v>
      </c>
      <c r="O31" s="59">
        <f>IF('Tav1.18PrvArc_SIRIS_class17 '!O31&gt;0,'Tav1.18T PrvArc_SIRIS_class17 '!O31/'Tav1.18PrvArc_SIRIS_class17 '!O31,0)</f>
        <v>0.14842948071132883</v>
      </c>
      <c r="P31" s="59">
        <f>IF('Tav1.18PrvArc_SIRIS_class17 '!P31&gt;0,'Tav1.18T PrvArc_SIRIS_class17 '!P31/'Tav1.18PrvArc_SIRIS_class17 '!P31,0)</f>
        <v>0.25624636442424015</v>
      </c>
    </row>
    <row r="32" spans="1:16" x14ac:dyDescent="0.3">
      <c r="A32" s="1" t="s">
        <v>68</v>
      </c>
      <c r="B32" s="61" t="s">
        <v>75</v>
      </c>
      <c r="C32" s="59">
        <f>IF('Tav1.18PrvArc_SIRIS_class17 '!C32&gt;0,'Tav1.18T PrvArc_SIRIS_class17 '!C32/'Tav1.18PrvArc_SIRIS_class17 '!C32,0)</f>
        <v>0.28411897437882372</v>
      </c>
      <c r="D32" s="57">
        <f>IF('Tav1.18PrvArc_SIRIS_class17 '!D32&gt;0,'Tav1.18T PrvArc_SIRIS_class17 '!D32/'Tav1.18PrvArc_SIRIS_class17 '!D32,0)</f>
        <v>0.23163264433438674</v>
      </c>
      <c r="E32" s="51">
        <f>IF('Tav1.18PrvArc_SIRIS_class17 '!E32&gt;0,'Tav1.18T PrvArc_SIRIS_class17 '!E32/'Tav1.18PrvArc_SIRIS_class17 '!E32,0)</f>
        <v>0.10604016446203596</v>
      </c>
      <c r="F32" s="51">
        <f>IF('Tav1.18PrvArc_SIRIS_class17 '!F32&gt;0,'Tav1.18T PrvArc_SIRIS_class17 '!F32/'Tav1.18PrvArc_SIRIS_class17 '!F32,0)</f>
        <v>0.21696244318365976</v>
      </c>
      <c r="G32" s="60">
        <f>IF('Tav1.18PrvArc_SIRIS_class17 '!G32&gt;0,'Tav1.18T PrvArc_SIRIS_class17 '!G32/'Tav1.18PrvArc_SIRIS_class17 '!G32,0)</f>
        <v>0.46396493655983451</v>
      </c>
      <c r="H32" s="59">
        <f>IF('Tav1.18PrvArc_SIRIS_class17 '!H32&gt;0,'Tav1.18T PrvArc_SIRIS_class17 '!H32/'Tav1.18PrvArc_SIRIS_class17 '!H32,0)</f>
        <v>0.15026429049097978</v>
      </c>
      <c r="I32" s="57">
        <f>IF('Tav1.18PrvArc_SIRIS_class17 '!I32&gt;0,'Tav1.18T PrvArc_SIRIS_class17 '!I32/'Tav1.18PrvArc_SIRIS_class17 '!I32,0)</f>
        <v>6.8090296745855053E-2</v>
      </c>
      <c r="J32" s="51">
        <f>IF('Tav1.18PrvArc_SIRIS_class17 '!J32&gt;0,'Tav1.18T PrvArc_SIRIS_class17 '!J32/'Tav1.18PrvArc_SIRIS_class17 '!J32,0)</f>
        <v>0.12605867684950464</v>
      </c>
      <c r="K32" s="51">
        <f>IF('Tav1.18PrvArc_SIRIS_class17 '!K32&gt;0,'Tav1.18T PrvArc_SIRIS_class17 '!K32/'Tav1.18PrvArc_SIRIS_class17 '!K32,0)</f>
        <v>0.36492367464839559</v>
      </c>
      <c r="L32" s="51">
        <f>IF('Tav1.18PrvArc_SIRIS_class17 '!L32&gt;0,'Tav1.18T PrvArc_SIRIS_class17 '!L32/'Tav1.18PrvArc_SIRIS_class17 '!L32,0)</f>
        <v>1.7432182051545952E-2</v>
      </c>
      <c r="M32" s="60">
        <f>IF('Tav1.18PrvArc_SIRIS_class17 '!M32&gt;0,'Tav1.18T PrvArc_SIRIS_class17 '!M32/'Tav1.18PrvArc_SIRIS_class17 '!M32,0)</f>
        <v>0.16839261838232081</v>
      </c>
      <c r="N32" s="60">
        <f>IF('Tav1.18PrvArc_SIRIS_class17 '!N32&gt;0,'Tav1.18T PrvArc_SIRIS_class17 '!N32/'Tav1.18PrvArc_SIRIS_class17 '!N32,0)</f>
        <v>9.5758091753873023E-2</v>
      </c>
      <c r="O32" s="59">
        <f>IF('Tav1.18PrvArc_SIRIS_class17 '!O32&gt;0,'Tav1.18T PrvArc_SIRIS_class17 '!O32/'Tav1.18PrvArc_SIRIS_class17 '!O32,0)</f>
        <v>1.9228891531608623E-2</v>
      </c>
      <c r="P32" s="59">
        <f>IF('Tav1.18PrvArc_SIRIS_class17 '!P32&gt;0,'Tav1.18T PrvArc_SIRIS_class17 '!P32/'Tav1.18PrvArc_SIRIS_class17 '!P32,0)</f>
        <v>0.10136723353248418</v>
      </c>
    </row>
    <row r="33" spans="1:16" x14ac:dyDescent="0.3">
      <c r="A33" s="1" t="s">
        <v>76</v>
      </c>
      <c r="B33" s="61" t="s">
        <v>77</v>
      </c>
      <c r="C33" s="59">
        <f>IF('Tav1.18PrvArc_SIRIS_class17 '!C33&gt;0,'Tav1.18T PrvArc_SIRIS_class17 '!C33/'Tav1.18PrvArc_SIRIS_class17 '!C33,0)</f>
        <v>0.13905489589790521</v>
      </c>
      <c r="D33" s="57">
        <f>IF('Tav1.18PrvArc_SIRIS_class17 '!D33&gt;0,'Tav1.18T PrvArc_SIRIS_class17 '!D33/'Tav1.18PrvArc_SIRIS_class17 '!D33,0)</f>
        <v>0.25709566004092527</v>
      </c>
      <c r="E33" s="51">
        <f>IF('Tav1.18PrvArc_SIRIS_class17 '!E33&gt;0,'Tav1.18T PrvArc_SIRIS_class17 '!E33/'Tav1.18PrvArc_SIRIS_class17 '!E33,0)</f>
        <v>6.3443465761023693E-2</v>
      </c>
      <c r="F33" s="51">
        <f>IF('Tav1.18PrvArc_SIRIS_class17 '!F33&gt;0,'Tav1.18T PrvArc_SIRIS_class17 '!F33/'Tav1.18PrvArc_SIRIS_class17 '!F33,0)</f>
        <v>0.12351440179925351</v>
      </c>
      <c r="G33" s="60">
        <f>IF('Tav1.18PrvArc_SIRIS_class17 '!G33&gt;0,'Tav1.18T PrvArc_SIRIS_class17 '!G33/'Tav1.18PrvArc_SIRIS_class17 '!G33,0)</f>
        <v>0.26917142445212522</v>
      </c>
      <c r="H33" s="59">
        <f>IF('Tav1.18PrvArc_SIRIS_class17 '!H33&gt;0,'Tav1.18T PrvArc_SIRIS_class17 '!H33/'Tav1.18PrvArc_SIRIS_class17 '!H33,0)</f>
        <v>9.4711158391039676E-2</v>
      </c>
      <c r="I33" s="57">
        <f>IF('Tav1.18PrvArc_SIRIS_class17 '!I33&gt;0,'Tav1.18T PrvArc_SIRIS_class17 '!I33/'Tav1.18PrvArc_SIRIS_class17 '!I33,0)</f>
        <v>1.6738783508019061E-2</v>
      </c>
      <c r="J33" s="51">
        <f>IF('Tav1.18PrvArc_SIRIS_class17 '!J33&gt;0,'Tav1.18T PrvArc_SIRIS_class17 '!J33/'Tav1.18PrvArc_SIRIS_class17 '!J33,0)</f>
        <v>2.2211451359827963E-2</v>
      </c>
      <c r="K33" s="51">
        <f>IF('Tav1.18PrvArc_SIRIS_class17 '!K33&gt;0,'Tav1.18T PrvArc_SIRIS_class17 '!K33/'Tav1.18PrvArc_SIRIS_class17 '!K33,0)</f>
        <v>7.583044272757844E-2</v>
      </c>
      <c r="L33" s="51">
        <f>IF('Tav1.18PrvArc_SIRIS_class17 '!L33&gt;0,'Tav1.18T PrvArc_SIRIS_class17 '!L33/'Tav1.18PrvArc_SIRIS_class17 '!L33,0)</f>
        <v>2.0810625400377054E-2</v>
      </c>
      <c r="M33" s="60">
        <f>IF('Tav1.18PrvArc_SIRIS_class17 '!M33&gt;0,'Tav1.18T PrvArc_SIRIS_class17 '!M33/'Tav1.18PrvArc_SIRIS_class17 '!M33,0)</f>
        <v>4.8049520841504552E-2</v>
      </c>
      <c r="N33" s="60">
        <f>IF('Tav1.18PrvArc_SIRIS_class17 '!N33&gt;0,'Tav1.18T PrvArc_SIRIS_class17 '!N33/'Tav1.18PrvArc_SIRIS_class17 '!N33,0)</f>
        <v>2.5008530485559639E-2</v>
      </c>
      <c r="O33" s="59">
        <f>IF('Tav1.18PrvArc_SIRIS_class17 '!O33&gt;0,'Tav1.18T PrvArc_SIRIS_class17 '!O33/'Tav1.18PrvArc_SIRIS_class17 '!O33,0)</f>
        <v>7.4641152644382112E-3</v>
      </c>
      <c r="P33" s="59">
        <f>IF('Tav1.18PrvArc_SIRIS_class17 '!P33&gt;0,'Tav1.18T PrvArc_SIRIS_class17 '!P33/'Tav1.18PrvArc_SIRIS_class17 '!P33,0)</f>
        <v>3.3717916763580193E-2</v>
      </c>
    </row>
    <row r="34" spans="1:16" x14ac:dyDescent="0.3">
      <c r="A34" s="1" t="s">
        <v>76</v>
      </c>
      <c r="B34" s="61" t="s">
        <v>78</v>
      </c>
      <c r="C34" s="59">
        <f>IF('Tav1.18PrvArc_SIRIS_class17 '!C34&gt;0,'Tav1.18T PrvArc_SIRIS_class17 '!C34/'Tav1.18PrvArc_SIRIS_class17 '!C34,0)</f>
        <v>0.32326220023942132</v>
      </c>
      <c r="D34" s="57">
        <f>IF('Tav1.18PrvArc_SIRIS_class17 '!D34&gt;0,'Tav1.18T PrvArc_SIRIS_class17 '!D34/'Tav1.18PrvArc_SIRIS_class17 '!D34,0)</f>
        <v>0.46133838929133375</v>
      </c>
      <c r="E34" s="51">
        <f>IF('Tav1.18PrvArc_SIRIS_class17 '!E34&gt;0,'Tav1.18T PrvArc_SIRIS_class17 '!E34/'Tav1.18PrvArc_SIRIS_class17 '!E34,0)</f>
        <v>9.8438128929762281E-2</v>
      </c>
      <c r="F34" s="51">
        <f>IF('Tav1.18PrvArc_SIRIS_class17 '!F34&gt;0,'Tav1.18T PrvArc_SIRIS_class17 '!F34/'Tav1.18PrvArc_SIRIS_class17 '!F34,0)</f>
        <v>0.2129018490004671</v>
      </c>
      <c r="G34" s="60">
        <f>IF('Tav1.18PrvArc_SIRIS_class17 '!G34&gt;0,'Tav1.18T PrvArc_SIRIS_class17 '!G34/'Tav1.18PrvArc_SIRIS_class17 '!G34,0)</f>
        <v>0.21199066949806267</v>
      </c>
      <c r="H34" s="59">
        <f>IF('Tav1.18PrvArc_SIRIS_class17 '!H34&gt;0,'Tav1.18T PrvArc_SIRIS_class17 '!H34/'Tav1.18PrvArc_SIRIS_class17 '!H34,0)</f>
        <v>0.14257651581627726</v>
      </c>
      <c r="I34" s="57">
        <f>IF('Tav1.18PrvArc_SIRIS_class17 '!I34&gt;0,'Tav1.18T PrvArc_SIRIS_class17 '!I34/'Tav1.18PrvArc_SIRIS_class17 '!I34,0)</f>
        <v>5.9097543245097493E-2</v>
      </c>
      <c r="J34" s="51">
        <f>IF('Tav1.18PrvArc_SIRIS_class17 '!J34&gt;0,'Tav1.18T PrvArc_SIRIS_class17 '!J34/'Tav1.18PrvArc_SIRIS_class17 '!J34,0)</f>
        <v>4.2108793098693899E-2</v>
      </c>
      <c r="K34" s="51">
        <f>IF('Tav1.18PrvArc_SIRIS_class17 '!K34&gt;0,'Tav1.18T PrvArc_SIRIS_class17 '!K34/'Tav1.18PrvArc_SIRIS_class17 '!K34,0)</f>
        <v>4.7466326659830319E-2</v>
      </c>
      <c r="L34" s="51">
        <f>IF('Tav1.18PrvArc_SIRIS_class17 '!L34&gt;0,'Tav1.18T PrvArc_SIRIS_class17 '!L34/'Tav1.18PrvArc_SIRIS_class17 '!L34,0)</f>
        <v>1.9285002335014019E-2</v>
      </c>
      <c r="M34" s="60">
        <f>IF('Tav1.18PrvArc_SIRIS_class17 '!M34&gt;0,'Tav1.18T PrvArc_SIRIS_class17 '!M34/'Tav1.18PrvArc_SIRIS_class17 '!M34,0)</f>
        <v>9.2903215666431588E-2</v>
      </c>
      <c r="N34" s="60">
        <f>IF('Tav1.18PrvArc_SIRIS_class17 '!N34&gt;0,'Tav1.18T PrvArc_SIRIS_class17 '!N34/'Tav1.18PrvArc_SIRIS_class17 '!N34,0)</f>
        <v>5.2164709606673965E-2</v>
      </c>
      <c r="O34" s="59">
        <f>IF('Tav1.18PrvArc_SIRIS_class17 '!O34&gt;0,'Tav1.18T PrvArc_SIRIS_class17 '!O34/'Tav1.18PrvArc_SIRIS_class17 '!O34,0)</f>
        <v>1.2703790462608904E-2</v>
      </c>
      <c r="P34" s="59">
        <f>IF('Tav1.18PrvArc_SIRIS_class17 '!P34&gt;0,'Tav1.18T PrvArc_SIRIS_class17 '!P34/'Tav1.18PrvArc_SIRIS_class17 '!P34,0)</f>
        <v>7.2134917828939354E-2</v>
      </c>
    </row>
    <row r="35" spans="1:16" x14ac:dyDescent="0.3">
      <c r="A35" s="1" t="s">
        <v>76</v>
      </c>
      <c r="B35" s="61" t="s">
        <v>79</v>
      </c>
      <c r="C35" s="59">
        <f>IF('Tav1.18PrvArc_SIRIS_class17 '!C35&gt;0,'Tav1.18T PrvArc_SIRIS_class17 '!C35/'Tav1.18PrvArc_SIRIS_class17 '!C35,0)</f>
        <v>0.40223065768935518</v>
      </c>
      <c r="D35" s="57">
        <f>IF('Tav1.18PrvArc_SIRIS_class17 '!D35&gt;0,'Tav1.18T PrvArc_SIRIS_class17 '!D35/'Tav1.18PrvArc_SIRIS_class17 '!D35,0)</f>
        <v>0.32821713237165867</v>
      </c>
      <c r="E35" s="51">
        <f>IF('Tav1.18PrvArc_SIRIS_class17 '!E35&gt;0,'Tav1.18T PrvArc_SIRIS_class17 '!E35/'Tav1.18PrvArc_SIRIS_class17 '!E35,0)</f>
        <v>6.1561297438064114E-2</v>
      </c>
      <c r="F35" s="51">
        <f>IF('Tav1.18PrvArc_SIRIS_class17 '!F35&gt;0,'Tav1.18T PrvArc_SIRIS_class17 '!F35/'Tav1.18PrvArc_SIRIS_class17 '!F35,0)</f>
        <v>0.15103510486572849</v>
      </c>
      <c r="G35" s="60">
        <f>IF('Tav1.18PrvArc_SIRIS_class17 '!G35&gt;0,'Tav1.18T PrvArc_SIRIS_class17 '!G35/'Tav1.18PrvArc_SIRIS_class17 '!G35,0)</f>
        <v>0.44370743679568053</v>
      </c>
      <c r="H35" s="59">
        <f>IF('Tav1.18PrvArc_SIRIS_class17 '!H35&gt;0,'Tav1.18T PrvArc_SIRIS_class17 '!H35/'Tav1.18PrvArc_SIRIS_class17 '!H35,0)</f>
        <v>0.10879084397486734</v>
      </c>
      <c r="I35" s="57">
        <f>IF('Tav1.18PrvArc_SIRIS_class17 '!I35&gt;0,'Tav1.18T PrvArc_SIRIS_class17 '!I35/'Tav1.18PrvArc_SIRIS_class17 '!I35,0)</f>
        <v>1.8297265003976302E-2</v>
      </c>
      <c r="J35" s="51">
        <f>IF('Tav1.18PrvArc_SIRIS_class17 '!J35&gt;0,'Tav1.18T PrvArc_SIRIS_class17 '!J35/'Tav1.18PrvArc_SIRIS_class17 '!J35,0)</f>
        <v>5.5225734835323788E-2</v>
      </c>
      <c r="K35" s="51">
        <f>IF('Tav1.18PrvArc_SIRIS_class17 '!K35&gt;0,'Tav1.18T PrvArc_SIRIS_class17 '!K35/'Tav1.18PrvArc_SIRIS_class17 '!K35,0)</f>
        <v>9.5453506298328064E-2</v>
      </c>
      <c r="L35" s="51">
        <f>IF('Tav1.18PrvArc_SIRIS_class17 '!L35&gt;0,'Tav1.18T PrvArc_SIRIS_class17 '!L35/'Tav1.18PrvArc_SIRIS_class17 '!L35,0)</f>
        <v>8.8989737847269643E-2</v>
      </c>
      <c r="M35" s="60">
        <f>IF('Tav1.18PrvArc_SIRIS_class17 '!M35&gt;0,'Tav1.18T PrvArc_SIRIS_class17 '!M35/'Tav1.18PrvArc_SIRIS_class17 '!M35,0)</f>
        <v>7.2991153041299578E-2</v>
      </c>
      <c r="N35" s="60">
        <f>IF('Tav1.18PrvArc_SIRIS_class17 '!N35&gt;0,'Tav1.18T PrvArc_SIRIS_class17 '!N35/'Tav1.18PrvArc_SIRIS_class17 '!N35,0)</f>
        <v>5.4532211216710078E-2</v>
      </c>
      <c r="O35" s="59">
        <f>IF('Tav1.18PrvArc_SIRIS_class17 '!O35&gt;0,'Tav1.18T PrvArc_SIRIS_class17 '!O35/'Tav1.18PrvArc_SIRIS_class17 '!O35,0)</f>
        <v>6.3481885613976604E-3</v>
      </c>
      <c r="P35" s="59">
        <f>IF('Tav1.18PrvArc_SIRIS_class17 '!P35&gt;0,'Tav1.18T PrvArc_SIRIS_class17 '!P35/'Tav1.18PrvArc_SIRIS_class17 '!P35,0)</f>
        <v>6.3460505945617612E-2</v>
      </c>
    </row>
    <row r="36" spans="1:16" x14ac:dyDescent="0.3">
      <c r="A36" s="1" t="s">
        <v>76</v>
      </c>
      <c r="B36" s="61" t="s">
        <v>80</v>
      </c>
      <c r="C36" s="59">
        <f>IF('Tav1.18PrvArc_SIRIS_class17 '!C36&gt;0,'Tav1.18T PrvArc_SIRIS_class17 '!C36/'Tav1.18PrvArc_SIRIS_class17 '!C36,0)</f>
        <v>0.35625916300455979</v>
      </c>
      <c r="D36" s="57">
        <f>IF('Tav1.18PrvArc_SIRIS_class17 '!D36&gt;0,'Tav1.18T PrvArc_SIRIS_class17 '!D36/'Tav1.18PrvArc_SIRIS_class17 '!D36,0)</f>
        <v>0.34250135626410405</v>
      </c>
      <c r="E36" s="51">
        <f>IF('Tav1.18PrvArc_SIRIS_class17 '!E36&gt;0,'Tav1.18T PrvArc_SIRIS_class17 '!E36/'Tav1.18PrvArc_SIRIS_class17 '!E36,0)</f>
        <v>0.12153284268813828</v>
      </c>
      <c r="F36" s="51">
        <f>IF('Tav1.18PrvArc_SIRIS_class17 '!F36&gt;0,'Tav1.18T PrvArc_SIRIS_class17 '!F36/'Tav1.18PrvArc_SIRIS_class17 '!F36,0)</f>
        <v>0.25712431750930625</v>
      </c>
      <c r="G36" s="60">
        <f>IF('Tav1.18PrvArc_SIRIS_class17 '!G36&gt;0,'Tav1.18T PrvArc_SIRIS_class17 '!G36/'Tav1.18PrvArc_SIRIS_class17 '!G36,0)</f>
        <v>0.38603875203144583</v>
      </c>
      <c r="H36" s="59">
        <f>IF('Tav1.18PrvArc_SIRIS_class17 '!H36&gt;0,'Tav1.18T PrvArc_SIRIS_class17 '!H36/'Tav1.18PrvArc_SIRIS_class17 '!H36,0)</f>
        <v>0.16002983309181779</v>
      </c>
      <c r="I36" s="57">
        <f>IF('Tav1.18PrvArc_SIRIS_class17 '!I36&gt;0,'Tav1.18T PrvArc_SIRIS_class17 '!I36/'Tav1.18PrvArc_SIRIS_class17 '!I36,0)</f>
        <v>5.1392897415546271E-2</v>
      </c>
      <c r="J36" s="51">
        <f>IF('Tav1.18PrvArc_SIRIS_class17 '!J36&gt;0,'Tav1.18T PrvArc_SIRIS_class17 '!J36/'Tav1.18PrvArc_SIRIS_class17 '!J36,0)</f>
        <v>0.10324524799816846</v>
      </c>
      <c r="K36" s="51">
        <f>IF('Tav1.18PrvArc_SIRIS_class17 '!K36&gt;0,'Tav1.18T PrvArc_SIRIS_class17 '!K36/'Tav1.18PrvArc_SIRIS_class17 '!K36,0)</f>
        <v>3.8780204992739384E-3</v>
      </c>
      <c r="L36" s="51">
        <f>IF('Tav1.18PrvArc_SIRIS_class17 '!L36&gt;0,'Tav1.18T PrvArc_SIRIS_class17 '!L36/'Tav1.18PrvArc_SIRIS_class17 '!L36,0)</f>
        <v>3.8310940261197669E-2</v>
      </c>
      <c r="M36" s="60">
        <f>IF('Tav1.18PrvArc_SIRIS_class17 '!M36&gt;0,'Tav1.18T PrvArc_SIRIS_class17 '!M36/'Tav1.18PrvArc_SIRIS_class17 '!M36,0)</f>
        <v>4.8258223867039922E-2</v>
      </c>
      <c r="N36" s="60">
        <f>IF('Tav1.18PrvArc_SIRIS_class17 '!N36&gt;0,'Tav1.18T PrvArc_SIRIS_class17 '!N36/'Tav1.18PrvArc_SIRIS_class17 '!N36,0)</f>
        <v>6.2102067904722912E-2</v>
      </c>
      <c r="O36" s="59">
        <f>IF('Tav1.18PrvArc_SIRIS_class17 '!O36&gt;0,'Tav1.18T PrvArc_SIRIS_class17 '!O36/'Tav1.18PrvArc_SIRIS_class17 '!O36,0)</f>
        <v>2.4753438055256698E-2</v>
      </c>
      <c r="P36" s="59">
        <f>IF('Tav1.18PrvArc_SIRIS_class17 '!P36&gt;0,'Tav1.18T PrvArc_SIRIS_class17 '!P36/'Tav1.18PrvArc_SIRIS_class17 '!P36,0)</f>
        <v>7.4312487904583363E-2</v>
      </c>
    </row>
    <row r="37" spans="1:16" x14ac:dyDescent="0.3">
      <c r="A37" s="1" t="s">
        <v>81</v>
      </c>
      <c r="B37" s="61" t="s">
        <v>82</v>
      </c>
      <c r="C37" s="59">
        <f>IF('Tav1.18PrvArc_SIRIS_class17 '!C37&gt;0,'Tav1.18T PrvArc_SIRIS_class17 '!C37/'Tav1.18PrvArc_SIRIS_class17 '!C37,0)</f>
        <v>7.6761415895428939E-2</v>
      </c>
      <c r="D37" s="57">
        <f>IF('Tav1.18PrvArc_SIRIS_class17 '!D37&gt;0,'Tav1.18T PrvArc_SIRIS_class17 '!D37/'Tav1.18PrvArc_SIRIS_class17 '!D37,0)</f>
        <v>0.22589071077019474</v>
      </c>
      <c r="E37" s="51">
        <f>IF('Tav1.18PrvArc_SIRIS_class17 '!E37&gt;0,'Tav1.18T PrvArc_SIRIS_class17 '!E37/'Tav1.18PrvArc_SIRIS_class17 '!E37,0)</f>
        <v>7.1722171560682557E-2</v>
      </c>
      <c r="F37" s="51">
        <f>IF('Tav1.18PrvArc_SIRIS_class17 '!F37&gt;0,'Tav1.18T PrvArc_SIRIS_class17 '!F37/'Tav1.18PrvArc_SIRIS_class17 '!F37,0)</f>
        <v>0.12736518829417179</v>
      </c>
      <c r="G37" s="60">
        <f>IF('Tav1.18PrvArc_SIRIS_class17 '!G37&gt;0,'Tav1.18T PrvArc_SIRIS_class17 '!G37/'Tav1.18PrvArc_SIRIS_class17 '!G37,0)</f>
        <v>0.36330500598391097</v>
      </c>
      <c r="H37" s="59">
        <f>IF('Tav1.18PrvArc_SIRIS_class17 '!H37&gt;0,'Tav1.18T PrvArc_SIRIS_class17 '!H37/'Tav1.18PrvArc_SIRIS_class17 '!H37,0)</f>
        <v>0.11511141134027382</v>
      </c>
      <c r="I37" s="57">
        <f>IF('Tav1.18PrvArc_SIRIS_class17 '!I37&gt;0,'Tav1.18T PrvArc_SIRIS_class17 '!I37/'Tav1.18PrvArc_SIRIS_class17 '!I37,0)</f>
        <v>1.0909393535210539E-2</v>
      </c>
      <c r="J37" s="51">
        <f>IF('Tav1.18PrvArc_SIRIS_class17 '!J37&gt;0,'Tav1.18T PrvArc_SIRIS_class17 '!J37/'Tav1.18PrvArc_SIRIS_class17 '!J37,0)</f>
        <v>2.4005468466554269E-2</v>
      </c>
      <c r="K37" s="51">
        <f>IF('Tav1.18PrvArc_SIRIS_class17 '!K37&gt;0,'Tav1.18T PrvArc_SIRIS_class17 '!K37/'Tav1.18PrvArc_SIRIS_class17 '!K37,0)</f>
        <v>0.20663996846170549</v>
      </c>
      <c r="L37" s="51">
        <f>IF('Tav1.18PrvArc_SIRIS_class17 '!L37&gt;0,'Tav1.18T PrvArc_SIRIS_class17 '!L37/'Tav1.18PrvArc_SIRIS_class17 '!L37,0)</f>
        <v>1.6352901712035801E-2</v>
      </c>
      <c r="M37" s="60">
        <f>IF('Tav1.18PrvArc_SIRIS_class17 '!M37&gt;0,'Tav1.18T PrvArc_SIRIS_class17 '!M37/'Tav1.18PrvArc_SIRIS_class17 '!M37,0)</f>
        <v>0.11188568350518711</v>
      </c>
      <c r="N37" s="60">
        <f>IF('Tav1.18PrvArc_SIRIS_class17 '!N37&gt;0,'Tav1.18T PrvArc_SIRIS_class17 '!N37/'Tav1.18PrvArc_SIRIS_class17 '!N37,0)</f>
        <v>2.8883568845979438E-2</v>
      </c>
      <c r="O37" s="59">
        <f>IF('Tav1.18PrvArc_SIRIS_class17 '!O37&gt;0,'Tav1.18T PrvArc_SIRIS_class17 '!O37/'Tav1.18PrvArc_SIRIS_class17 '!O37,0)</f>
        <v>6.1594254863205199E-3</v>
      </c>
      <c r="P37" s="59">
        <f>IF('Tav1.18PrvArc_SIRIS_class17 '!P37&gt;0,'Tav1.18T PrvArc_SIRIS_class17 '!P37/'Tav1.18PrvArc_SIRIS_class17 '!P37,0)</f>
        <v>4.043301454088534E-2</v>
      </c>
    </row>
    <row r="38" spans="1:16" x14ac:dyDescent="0.3">
      <c r="A38" s="1" t="s">
        <v>81</v>
      </c>
      <c r="B38" s="61" t="s">
        <v>83</v>
      </c>
      <c r="C38" s="59">
        <f>IF('Tav1.18PrvArc_SIRIS_class17 '!C38&gt;0,'Tav1.18T PrvArc_SIRIS_class17 '!C38/'Tav1.18PrvArc_SIRIS_class17 '!C38,0)</f>
        <v>0.13858714238302544</v>
      </c>
      <c r="D38" s="57">
        <f>IF('Tav1.18PrvArc_SIRIS_class17 '!D38&gt;0,'Tav1.18T PrvArc_SIRIS_class17 '!D38/'Tav1.18PrvArc_SIRIS_class17 '!D38,0)</f>
        <v>0.31369286318684653</v>
      </c>
      <c r="E38" s="51">
        <f>IF('Tav1.18PrvArc_SIRIS_class17 '!E38&gt;0,'Tav1.18T PrvArc_SIRIS_class17 '!E38/'Tav1.18PrvArc_SIRIS_class17 '!E38,0)</f>
        <v>0.1015939956619626</v>
      </c>
      <c r="F38" s="51">
        <f>IF('Tav1.18PrvArc_SIRIS_class17 '!F38&gt;0,'Tav1.18T PrvArc_SIRIS_class17 '!F38/'Tav1.18PrvArc_SIRIS_class17 '!F38,0)</f>
        <v>0.1714510880896393</v>
      </c>
      <c r="G38" s="60">
        <f>IF('Tav1.18PrvArc_SIRIS_class17 '!G38&gt;0,'Tav1.18T PrvArc_SIRIS_class17 '!G38/'Tav1.18PrvArc_SIRIS_class17 '!G38,0)</f>
        <v>0.43163992569054838</v>
      </c>
      <c r="H38" s="59">
        <f>IF('Tav1.18PrvArc_SIRIS_class17 '!H38&gt;0,'Tav1.18T PrvArc_SIRIS_class17 '!H38/'Tav1.18PrvArc_SIRIS_class17 '!H38,0)</f>
        <v>0.14390734250507856</v>
      </c>
      <c r="I38" s="57">
        <f>IF('Tav1.18PrvArc_SIRIS_class17 '!I38&gt;0,'Tav1.18T PrvArc_SIRIS_class17 '!I38/'Tav1.18PrvArc_SIRIS_class17 '!I38,0)</f>
        <v>1.5776619616918001E-2</v>
      </c>
      <c r="J38" s="51">
        <f>IF('Tav1.18PrvArc_SIRIS_class17 '!J38&gt;0,'Tav1.18T PrvArc_SIRIS_class17 '!J38/'Tav1.18PrvArc_SIRIS_class17 '!J38,0)</f>
        <v>6.3702005702079331E-2</v>
      </c>
      <c r="K38" s="51">
        <f>IF('Tav1.18PrvArc_SIRIS_class17 '!K38&gt;0,'Tav1.18T PrvArc_SIRIS_class17 '!K38/'Tav1.18PrvArc_SIRIS_class17 '!K38,0)</f>
        <v>0.13441289915130253</v>
      </c>
      <c r="L38" s="51">
        <f>IF('Tav1.18PrvArc_SIRIS_class17 '!L38&gt;0,'Tav1.18T PrvArc_SIRIS_class17 '!L38/'Tav1.18PrvArc_SIRIS_class17 '!L38,0)</f>
        <v>6.2193049349968436E-2</v>
      </c>
      <c r="M38" s="60">
        <f>IF('Tav1.18PrvArc_SIRIS_class17 '!M38&gt;0,'Tav1.18T PrvArc_SIRIS_class17 '!M38/'Tav1.18PrvArc_SIRIS_class17 '!M38,0)</f>
        <v>3.4537657025753101E-3</v>
      </c>
      <c r="N38" s="60">
        <f>IF('Tav1.18PrvArc_SIRIS_class17 '!N38&gt;0,'Tav1.18T PrvArc_SIRIS_class17 '!N38/'Tav1.18PrvArc_SIRIS_class17 '!N38,0)</f>
        <v>4.4356969132290446E-2</v>
      </c>
      <c r="O38" s="59">
        <f>IF('Tav1.18PrvArc_SIRIS_class17 '!O38&gt;0,'Tav1.18T PrvArc_SIRIS_class17 '!O38/'Tav1.18PrvArc_SIRIS_class17 '!O38,0)</f>
        <v>6.4866469205934639E-3</v>
      </c>
      <c r="P38" s="59">
        <f>IF('Tav1.18PrvArc_SIRIS_class17 '!P38&gt;0,'Tav1.18T PrvArc_SIRIS_class17 '!P38/'Tav1.18PrvArc_SIRIS_class17 '!P38,0)</f>
        <v>5.2415563602293012E-2</v>
      </c>
    </row>
    <row r="39" spans="1:16" x14ac:dyDescent="0.3">
      <c r="A39" s="1" t="s">
        <v>81</v>
      </c>
      <c r="B39" s="61" t="s">
        <v>84</v>
      </c>
      <c r="C39" s="59">
        <f>IF('Tav1.18PrvArc_SIRIS_class17 '!C39&gt;0,'Tav1.18T PrvArc_SIRIS_class17 '!C39/'Tav1.18PrvArc_SIRIS_class17 '!C39,0)</f>
        <v>8.6038846087452547E-2</v>
      </c>
      <c r="D39" s="57">
        <f>IF('Tav1.18PrvArc_SIRIS_class17 '!D39&gt;0,'Tav1.18T PrvArc_SIRIS_class17 '!D39/'Tav1.18PrvArc_SIRIS_class17 '!D39,0)</f>
        <v>0.62958205844607962</v>
      </c>
      <c r="E39" s="51">
        <f>IF('Tav1.18PrvArc_SIRIS_class17 '!E39&gt;0,'Tav1.18T PrvArc_SIRIS_class17 '!E39/'Tav1.18PrvArc_SIRIS_class17 '!E39,0)</f>
        <v>0.1504505908809792</v>
      </c>
      <c r="F39" s="51">
        <f>IF('Tav1.18PrvArc_SIRIS_class17 '!F39&gt;0,'Tav1.18T PrvArc_SIRIS_class17 '!F39/'Tav1.18PrvArc_SIRIS_class17 '!F39,0)</f>
        <v>0.28696948972845154</v>
      </c>
      <c r="G39" s="60">
        <f>IF('Tav1.18PrvArc_SIRIS_class17 '!G39&gt;0,'Tav1.18T PrvArc_SIRIS_class17 '!G39/'Tav1.18PrvArc_SIRIS_class17 '!G39,0)</f>
        <v>0.71339554649825943</v>
      </c>
      <c r="H39" s="59">
        <f>IF('Tav1.18PrvArc_SIRIS_class17 '!H39&gt;0,'Tav1.18T PrvArc_SIRIS_class17 '!H39/'Tav1.18PrvArc_SIRIS_class17 '!H39,0)</f>
        <v>0.23564883772790349</v>
      </c>
      <c r="I39" s="57">
        <f>IF('Tav1.18PrvArc_SIRIS_class17 '!I39&gt;0,'Tav1.18T PrvArc_SIRIS_class17 '!I39/'Tav1.18PrvArc_SIRIS_class17 '!I39,0)</f>
        <v>4.3707332153544595E-2</v>
      </c>
      <c r="J39" s="51">
        <f>IF('Tav1.18PrvArc_SIRIS_class17 '!J39&gt;0,'Tav1.18T PrvArc_SIRIS_class17 '!J39/'Tav1.18PrvArc_SIRIS_class17 '!J39,0)</f>
        <v>0.11271128244610487</v>
      </c>
      <c r="K39" s="51">
        <f>IF('Tav1.18PrvArc_SIRIS_class17 '!K39&gt;0,'Tav1.18T PrvArc_SIRIS_class17 '!K39/'Tav1.18PrvArc_SIRIS_class17 '!K39,0)</f>
        <v>0.43299608663298433</v>
      </c>
      <c r="L39" s="51">
        <f>IF('Tav1.18PrvArc_SIRIS_class17 '!L39&gt;0,'Tav1.18T PrvArc_SIRIS_class17 '!L39/'Tav1.18PrvArc_SIRIS_class17 '!L39,0)</f>
        <v>1.1292462728548641E-2</v>
      </c>
      <c r="M39" s="60">
        <f>IF('Tav1.18PrvArc_SIRIS_class17 '!M39&gt;0,'Tav1.18T PrvArc_SIRIS_class17 '!M39/'Tav1.18PrvArc_SIRIS_class17 '!M39,0)</f>
        <v>0.4288579975340775</v>
      </c>
      <c r="N39" s="60">
        <f>IF('Tav1.18PrvArc_SIRIS_class17 '!N39&gt;0,'Tav1.18T PrvArc_SIRIS_class17 '!N39/'Tav1.18PrvArc_SIRIS_class17 '!N39,0)</f>
        <v>8.4498042512675328E-2</v>
      </c>
      <c r="O39" s="59">
        <f>IF('Tav1.18PrvArc_SIRIS_class17 '!O39&gt;0,'Tav1.18T PrvArc_SIRIS_class17 '!O39/'Tav1.18PrvArc_SIRIS_class17 '!O39,0)</f>
        <v>7.2032434223918713E-3</v>
      </c>
      <c r="P39" s="59">
        <f>IF('Tav1.18PrvArc_SIRIS_class17 '!P39&gt;0,'Tav1.18T PrvArc_SIRIS_class17 '!P39/'Tav1.18PrvArc_SIRIS_class17 '!P39,0)</f>
        <v>9.5523159327447885E-2</v>
      </c>
    </row>
    <row r="40" spans="1:16" x14ac:dyDescent="0.3">
      <c r="A40" s="1" t="s">
        <v>81</v>
      </c>
      <c r="B40" s="61" t="s">
        <v>85</v>
      </c>
      <c r="C40" s="59">
        <f>IF('Tav1.18PrvArc_SIRIS_class17 '!C40&gt;0,'Tav1.18T PrvArc_SIRIS_class17 '!C40/'Tav1.18PrvArc_SIRIS_class17 '!C40,0)</f>
        <v>0.1489100177568265</v>
      </c>
      <c r="D40" s="57">
        <f>IF('Tav1.18PrvArc_SIRIS_class17 '!D40&gt;0,'Tav1.18T PrvArc_SIRIS_class17 '!D40/'Tav1.18PrvArc_SIRIS_class17 '!D40,0)</f>
        <v>0.22855560605098768</v>
      </c>
      <c r="E40" s="51">
        <f>IF('Tav1.18PrvArc_SIRIS_class17 '!E40&gt;0,'Tav1.18T PrvArc_SIRIS_class17 '!E40/'Tav1.18PrvArc_SIRIS_class17 '!E40,0)</f>
        <v>4.5648405430564552E-2</v>
      </c>
      <c r="F40" s="51">
        <f>IF('Tav1.18PrvArc_SIRIS_class17 '!F40&gt;0,'Tav1.18T PrvArc_SIRIS_class17 '!F40/'Tav1.18PrvArc_SIRIS_class17 '!F40,0)</f>
        <v>8.4926967338815371E-2</v>
      </c>
      <c r="G40" s="60">
        <f>IF('Tav1.18PrvArc_SIRIS_class17 '!G40&gt;0,'Tav1.18T PrvArc_SIRIS_class17 '!G40/'Tav1.18PrvArc_SIRIS_class17 '!G40,0)</f>
        <v>0.37108375485507983</v>
      </c>
      <c r="H40" s="59">
        <f>IF('Tav1.18PrvArc_SIRIS_class17 '!H40&gt;0,'Tav1.18T PrvArc_SIRIS_class17 '!H40/'Tav1.18PrvArc_SIRIS_class17 '!H40,0)</f>
        <v>6.9339787786742102E-2</v>
      </c>
      <c r="I40" s="57">
        <f>IF('Tav1.18PrvArc_SIRIS_class17 '!I40&gt;0,'Tav1.18T PrvArc_SIRIS_class17 '!I40/'Tav1.18PrvArc_SIRIS_class17 '!I40,0)</f>
        <v>9.8268120163846218E-3</v>
      </c>
      <c r="J40" s="51">
        <f>IF('Tav1.18PrvArc_SIRIS_class17 '!J40&gt;0,'Tav1.18T PrvArc_SIRIS_class17 '!J40/'Tav1.18PrvArc_SIRIS_class17 '!J40,0)</f>
        <v>1.0405102053679633E-2</v>
      </c>
      <c r="K40" s="51">
        <f>IF('Tav1.18PrvArc_SIRIS_class17 '!K40&gt;0,'Tav1.18T PrvArc_SIRIS_class17 '!K40/'Tav1.18PrvArc_SIRIS_class17 '!K40,0)</f>
        <v>0</v>
      </c>
      <c r="L40" s="51">
        <f>IF('Tav1.18PrvArc_SIRIS_class17 '!L40&gt;0,'Tav1.18T PrvArc_SIRIS_class17 '!L40/'Tav1.18PrvArc_SIRIS_class17 '!L40,0)</f>
        <v>9.322202630160226E-3</v>
      </c>
      <c r="M40" s="60">
        <f>IF('Tav1.18PrvArc_SIRIS_class17 '!M40&gt;0,'Tav1.18T PrvArc_SIRIS_class17 '!M40/'Tav1.18PrvArc_SIRIS_class17 '!M40,0)</f>
        <v>0</v>
      </c>
      <c r="N40" s="60">
        <f>IF('Tav1.18PrvArc_SIRIS_class17 '!N40&gt;0,'Tav1.18T PrvArc_SIRIS_class17 '!N40/'Tav1.18PrvArc_SIRIS_class17 '!N40,0)</f>
        <v>9.8365031642125306E-3</v>
      </c>
      <c r="O40" s="59">
        <f>IF('Tav1.18PrvArc_SIRIS_class17 '!O40&gt;0,'Tav1.18T PrvArc_SIRIS_class17 '!O40/'Tav1.18PrvArc_SIRIS_class17 '!O40,0)</f>
        <v>1.4313518297972363E-2</v>
      </c>
      <c r="P40" s="59">
        <f>IF('Tav1.18PrvArc_SIRIS_class17 '!P40&gt;0,'Tav1.18T PrvArc_SIRIS_class17 '!P40/'Tav1.18PrvArc_SIRIS_class17 '!P40,0)</f>
        <v>3.0888577191453829E-2</v>
      </c>
    </row>
    <row r="41" spans="1:16" x14ac:dyDescent="0.3">
      <c r="A41" s="1" t="s">
        <v>86</v>
      </c>
      <c r="B41" s="61" t="s">
        <v>87</v>
      </c>
      <c r="C41" s="59">
        <f>IF('Tav1.18PrvArc_SIRIS_class17 '!C41&gt;0,'Tav1.18T PrvArc_SIRIS_class17 '!C41/'Tav1.18PrvArc_SIRIS_class17 '!C41,0)</f>
        <v>0.34930656374911839</v>
      </c>
      <c r="D41" s="57">
        <f>IF('Tav1.18PrvArc_SIRIS_class17 '!D41&gt;0,'Tav1.18T PrvArc_SIRIS_class17 '!D41/'Tav1.18PrvArc_SIRIS_class17 '!D41,0)</f>
        <v>0.22476673735014549</v>
      </c>
      <c r="E41" s="51">
        <f>IF('Tav1.18PrvArc_SIRIS_class17 '!E41&gt;0,'Tav1.18T PrvArc_SIRIS_class17 '!E41/'Tav1.18PrvArc_SIRIS_class17 '!E41,0)</f>
        <v>3.807121323990801E-2</v>
      </c>
      <c r="F41" s="51">
        <f>IF('Tav1.18PrvArc_SIRIS_class17 '!F41&gt;0,'Tav1.18T PrvArc_SIRIS_class17 '!F41/'Tav1.18PrvArc_SIRIS_class17 '!F41,0)</f>
        <v>0.11633105203519166</v>
      </c>
      <c r="G41" s="60">
        <f>IF('Tav1.18PrvArc_SIRIS_class17 '!G41&gt;0,'Tav1.18T PrvArc_SIRIS_class17 '!G41/'Tav1.18PrvArc_SIRIS_class17 '!G41,0)</f>
        <v>0.17168570004410436</v>
      </c>
      <c r="H41" s="59">
        <f>IF('Tav1.18PrvArc_SIRIS_class17 '!H41&gt;0,'Tav1.18T PrvArc_SIRIS_class17 '!H41/'Tav1.18PrvArc_SIRIS_class17 '!H41,0)</f>
        <v>6.7375638797971482E-2</v>
      </c>
      <c r="I41" s="57">
        <f>IF('Tav1.18PrvArc_SIRIS_class17 '!I41&gt;0,'Tav1.18T PrvArc_SIRIS_class17 '!I41/'Tav1.18PrvArc_SIRIS_class17 '!I41,0)</f>
        <v>9.9753499248545763E-3</v>
      </c>
      <c r="J41" s="51">
        <f>IF('Tav1.18PrvArc_SIRIS_class17 '!J41&gt;0,'Tav1.18T PrvArc_SIRIS_class17 '!J41/'Tav1.18PrvArc_SIRIS_class17 '!J41,0)</f>
        <v>3.2589252119792446E-2</v>
      </c>
      <c r="K41" s="51">
        <f>IF('Tav1.18PrvArc_SIRIS_class17 '!K41&gt;0,'Tav1.18T PrvArc_SIRIS_class17 '!K41/'Tav1.18PrvArc_SIRIS_class17 '!K41,0)</f>
        <v>0</v>
      </c>
      <c r="L41" s="51">
        <f>IF('Tav1.18PrvArc_SIRIS_class17 '!L41&gt;0,'Tav1.18T PrvArc_SIRIS_class17 '!L41/'Tav1.18PrvArc_SIRIS_class17 '!L41,0)</f>
        <v>9.7531064474610223E-3</v>
      </c>
      <c r="M41" s="60">
        <f>IF('Tav1.18PrvArc_SIRIS_class17 '!M41&gt;0,'Tav1.18T PrvArc_SIRIS_class17 '!M41/'Tav1.18PrvArc_SIRIS_class17 '!M41,0)</f>
        <v>1.2441918700662502E-2</v>
      </c>
      <c r="N41" s="60">
        <f>IF('Tav1.18PrvArc_SIRIS_class17 '!N41&gt;0,'Tav1.18T PrvArc_SIRIS_class17 '!N41/'Tav1.18PrvArc_SIRIS_class17 '!N41,0)</f>
        <v>1.8000490931349686E-2</v>
      </c>
      <c r="O41" s="59">
        <f>IF('Tav1.18PrvArc_SIRIS_class17 '!O41&gt;0,'Tav1.18T PrvArc_SIRIS_class17 '!O41/'Tav1.18PrvArc_SIRIS_class17 '!O41,0)</f>
        <v>4.0826867810599861E-3</v>
      </c>
      <c r="P41" s="59">
        <f>IF('Tav1.18PrvArc_SIRIS_class17 '!P41&gt;0,'Tav1.18T PrvArc_SIRIS_class17 '!P41/'Tav1.18PrvArc_SIRIS_class17 '!P41,0)</f>
        <v>3.1627856787724624E-2</v>
      </c>
    </row>
    <row r="42" spans="1:16" x14ac:dyDescent="0.3">
      <c r="A42" s="1" t="s">
        <v>86</v>
      </c>
      <c r="B42" s="61" t="s">
        <v>88</v>
      </c>
      <c r="C42" s="59">
        <f>IF('Tav1.18PrvArc_SIRIS_class17 '!C42&gt;0,'Tav1.18T PrvArc_SIRIS_class17 '!C42/'Tav1.18PrvArc_SIRIS_class17 '!C42,0)</f>
        <v>0.19364200588084826</v>
      </c>
      <c r="D42" s="57">
        <f>IF('Tav1.18PrvArc_SIRIS_class17 '!D42&gt;0,'Tav1.18T PrvArc_SIRIS_class17 '!D42/'Tav1.18PrvArc_SIRIS_class17 '!D42,0)</f>
        <v>0.14975250183615357</v>
      </c>
      <c r="E42" s="51">
        <f>IF('Tav1.18PrvArc_SIRIS_class17 '!E42&gt;0,'Tav1.18T PrvArc_SIRIS_class17 '!E42/'Tav1.18PrvArc_SIRIS_class17 '!E42,0)</f>
        <v>2.2998703893302767E-2</v>
      </c>
      <c r="F42" s="51">
        <f>IF('Tav1.18PrvArc_SIRIS_class17 '!F42&gt;0,'Tav1.18T PrvArc_SIRIS_class17 '!F42/'Tav1.18PrvArc_SIRIS_class17 '!F42,0)</f>
        <v>2.986420649153692E-2</v>
      </c>
      <c r="G42" s="60">
        <f>IF('Tav1.18PrvArc_SIRIS_class17 '!G42&gt;0,'Tav1.18T PrvArc_SIRIS_class17 '!G42/'Tav1.18PrvArc_SIRIS_class17 '!G42,0)</f>
        <v>8.0014961013865696E-2</v>
      </c>
      <c r="H42" s="59">
        <f>IF('Tav1.18PrvArc_SIRIS_class17 '!H42&gt;0,'Tav1.18T PrvArc_SIRIS_class17 '!H42/'Tav1.18PrvArc_SIRIS_class17 '!H42,0)</f>
        <v>2.8709306589731726E-2</v>
      </c>
      <c r="I42" s="57">
        <f>IF('Tav1.18PrvArc_SIRIS_class17 '!I42&gt;0,'Tav1.18T PrvArc_SIRIS_class17 '!I42/'Tav1.18PrvArc_SIRIS_class17 '!I42,0)</f>
        <v>5.1777417057505834E-3</v>
      </c>
      <c r="J42" s="51">
        <f>IF('Tav1.18PrvArc_SIRIS_class17 '!J42&gt;0,'Tav1.18T PrvArc_SIRIS_class17 '!J42/'Tav1.18PrvArc_SIRIS_class17 '!J42,0)</f>
        <v>5.8885897757176295E-3</v>
      </c>
      <c r="K42" s="51">
        <f>IF('Tav1.18PrvArc_SIRIS_class17 '!K42&gt;0,'Tav1.18T PrvArc_SIRIS_class17 '!K42/'Tav1.18PrvArc_SIRIS_class17 '!K42,0)</f>
        <v>2.4822494829825813E-4</v>
      </c>
      <c r="L42" s="51">
        <f>IF('Tav1.18PrvArc_SIRIS_class17 '!L42&gt;0,'Tav1.18T PrvArc_SIRIS_class17 '!L42/'Tav1.18PrvArc_SIRIS_class17 '!L42,0)</f>
        <v>5.8989820598097627E-3</v>
      </c>
      <c r="M42" s="60">
        <f>IF('Tav1.18PrvArc_SIRIS_class17 '!M42&gt;0,'Tav1.18T PrvArc_SIRIS_class17 '!M42/'Tav1.18PrvArc_SIRIS_class17 '!M42,0)</f>
        <v>4.7102847188932616E-2</v>
      </c>
      <c r="N42" s="60">
        <f>IF('Tav1.18PrvArc_SIRIS_class17 '!N42&gt;0,'Tav1.18T PrvArc_SIRIS_class17 '!N42/'Tav1.18PrvArc_SIRIS_class17 '!N42,0)</f>
        <v>5.9493339068074089E-3</v>
      </c>
      <c r="O42" s="59">
        <f>IF('Tav1.18PrvArc_SIRIS_class17 '!O42&gt;0,'Tav1.18T PrvArc_SIRIS_class17 '!O42/'Tav1.18PrvArc_SIRIS_class17 '!O42,0)</f>
        <v>3.4915246001583924E-3</v>
      </c>
      <c r="P42" s="59">
        <f>IF('Tav1.18PrvArc_SIRIS_class17 '!P42&gt;0,'Tav1.18T PrvArc_SIRIS_class17 '!P42/'Tav1.18PrvArc_SIRIS_class17 '!P42,0)</f>
        <v>1.2424787816792274E-2</v>
      </c>
    </row>
    <row r="43" spans="1:16" x14ac:dyDescent="0.3">
      <c r="A43" s="1" t="s">
        <v>86</v>
      </c>
      <c r="B43" s="61" t="s">
        <v>89</v>
      </c>
      <c r="C43" s="59">
        <f>IF('Tav1.18PrvArc_SIRIS_class17 '!C43&gt;0,'Tav1.18T PrvArc_SIRIS_class17 '!C43/'Tav1.18PrvArc_SIRIS_class17 '!C43,0)</f>
        <v>0.54602098586201209</v>
      </c>
      <c r="D43" s="57">
        <f>IF('Tav1.18PrvArc_SIRIS_class17 '!D43&gt;0,'Tav1.18T PrvArc_SIRIS_class17 '!D43/'Tav1.18PrvArc_SIRIS_class17 '!D43,0)</f>
        <v>0.22613188464957171</v>
      </c>
      <c r="E43" s="51">
        <f>IF('Tav1.18PrvArc_SIRIS_class17 '!E43&gt;0,'Tav1.18T PrvArc_SIRIS_class17 '!E43/'Tav1.18PrvArc_SIRIS_class17 '!E43,0)</f>
        <v>7.7791505181077011E-2</v>
      </c>
      <c r="F43" s="51">
        <f>IF('Tav1.18PrvArc_SIRIS_class17 '!F43&gt;0,'Tav1.18T PrvArc_SIRIS_class17 '!F43/'Tav1.18PrvArc_SIRIS_class17 '!F43,0)</f>
        <v>0.104865086237764</v>
      </c>
      <c r="G43" s="60">
        <f>IF('Tav1.18PrvArc_SIRIS_class17 '!G43&gt;0,'Tav1.18T PrvArc_SIRIS_class17 '!G43/'Tav1.18PrvArc_SIRIS_class17 '!G43,0)</f>
        <v>0.32709645192083403</v>
      </c>
      <c r="H43" s="59">
        <f>IF('Tav1.18PrvArc_SIRIS_class17 '!H43&gt;0,'Tav1.18T PrvArc_SIRIS_class17 '!H43/'Tav1.18PrvArc_SIRIS_class17 '!H43,0)</f>
        <v>9.311958067852219E-2</v>
      </c>
      <c r="I43" s="57">
        <f>IF('Tav1.18PrvArc_SIRIS_class17 '!I43&gt;0,'Tav1.18T PrvArc_SIRIS_class17 '!I43/'Tav1.18PrvArc_SIRIS_class17 '!I43,0)</f>
        <v>2.45540351182102E-2</v>
      </c>
      <c r="J43" s="51">
        <f>IF('Tav1.18PrvArc_SIRIS_class17 '!J43&gt;0,'Tav1.18T PrvArc_SIRIS_class17 '!J43/'Tav1.18PrvArc_SIRIS_class17 '!J43,0)</f>
        <v>2.4156954682369888E-2</v>
      </c>
      <c r="K43" s="51">
        <f>IF('Tav1.18PrvArc_SIRIS_class17 '!K43&gt;0,'Tav1.18T PrvArc_SIRIS_class17 '!K43/'Tav1.18PrvArc_SIRIS_class17 '!K43,0)</f>
        <v>4.587505089298196E-2</v>
      </c>
      <c r="L43" s="51">
        <f>IF('Tav1.18PrvArc_SIRIS_class17 '!L43&gt;0,'Tav1.18T PrvArc_SIRIS_class17 '!L43/'Tav1.18PrvArc_SIRIS_class17 '!L43,0)</f>
        <v>2.5992438377068407E-2</v>
      </c>
      <c r="M43" s="60">
        <f>IF('Tav1.18PrvArc_SIRIS_class17 '!M43&gt;0,'Tav1.18T PrvArc_SIRIS_class17 '!M43/'Tav1.18PrvArc_SIRIS_class17 '!M43,0)</f>
        <v>5.2188412624091171E-2</v>
      </c>
      <c r="N43" s="60">
        <f>IF('Tav1.18PrvArc_SIRIS_class17 '!N43&gt;0,'Tav1.18T PrvArc_SIRIS_class17 '!N43/'Tav1.18PrvArc_SIRIS_class17 '!N43,0)</f>
        <v>2.5525018709086012E-2</v>
      </c>
      <c r="O43" s="59">
        <f>IF('Tav1.18PrvArc_SIRIS_class17 '!O43&gt;0,'Tav1.18T PrvArc_SIRIS_class17 '!O43/'Tav1.18PrvArc_SIRIS_class17 '!O43,0)</f>
        <v>2.2146234012628198E-2</v>
      </c>
      <c r="P43" s="59">
        <f>IF('Tav1.18PrvArc_SIRIS_class17 '!P43&gt;0,'Tav1.18T PrvArc_SIRIS_class17 '!P43/'Tav1.18PrvArc_SIRIS_class17 '!P43,0)</f>
        <v>5.0250417852322621E-2</v>
      </c>
    </row>
    <row r="44" spans="1:16" x14ac:dyDescent="0.3">
      <c r="A44" s="1" t="s">
        <v>86</v>
      </c>
      <c r="B44" s="61" t="s">
        <v>90</v>
      </c>
      <c r="C44" s="59">
        <f>IF('Tav1.18PrvArc_SIRIS_class17 '!C44&gt;0,'Tav1.18T PrvArc_SIRIS_class17 '!C44/'Tav1.18PrvArc_SIRIS_class17 '!C44,0)</f>
        <v>0.47679874737991562</v>
      </c>
      <c r="D44" s="57">
        <f>IF('Tav1.18PrvArc_SIRIS_class17 '!D44&gt;0,'Tav1.18T PrvArc_SIRIS_class17 '!D44/'Tav1.18PrvArc_SIRIS_class17 '!D44,0)</f>
        <v>0.21331932869904691</v>
      </c>
      <c r="E44" s="51">
        <f>IF('Tav1.18PrvArc_SIRIS_class17 '!E44&gt;0,'Tav1.18T PrvArc_SIRIS_class17 '!E44/'Tav1.18PrvArc_SIRIS_class17 '!E44,0)</f>
        <v>5.3216821294904001E-2</v>
      </c>
      <c r="F44" s="51">
        <f>IF('Tav1.18PrvArc_SIRIS_class17 '!F44&gt;0,'Tav1.18T PrvArc_SIRIS_class17 '!F44/'Tav1.18PrvArc_SIRIS_class17 '!F44,0)</f>
        <v>0.12972216044698187</v>
      </c>
      <c r="G44" s="60">
        <f>IF('Tav1.18PrvArc_SIRIS_class17 '!G44&gt;0,'Tav1.18T PrvArc_SIRIS_class17 '!G44/'Tav1.18PrvArc_SIRIS_class17 '!G44,0)</f>
        <v>0.39701187653787501</v>
      </c>
      <c r="H44" s="59">
        <f>IF('Tav1.18PrvArc_SIRIS_class17 '!H44&gt;0,'Tav1.18T PrvArc_SIRIS_class17 '!H44/'Tav1.18PrvArc_SIRIS_class17 '!H44,0)</f>
        <v>8.1448554783307717E-2</v>
      </c>
      <c r="I44" s="57">
        <f>IF('Tav1.18PrvArc_SIRIS_class17 '!I44&gt;0,'Tav1.18T PrvArc_SIRIS_class17 '!I44/'Tav1.18PrvArc_SIRIS_class17 '!I44,0)</f>
        <v>9.9199065574603913E-3</v>
      </c>
      <c r="J44" s="51">
        <f>IF('Tav1.18PrvArc_SIRIS_class17 '!J44&gt;0,'Tav1.18T PrvArc_SIRIS_class17 '!J44/'Tav1.18PrvArc_SIRIS_class17 '!J44,0)</f>
        <v>7.5916050562785914E-2</v>
      </c>
      <c r="K44" s="51">
        <f>IF('Tav1.18PrvArc_SIRIS_class17 '!K44&gt;0,'Tav1.18T PrvArc_SIRIS_class17 '!K44/'Tav1.18PrvArc_SIRIS_class17 '!K44,0)</f>
        <v>0.12957020193663799</v>
      </c>
      <c r="L44" s="51">
        <f>IF('Tav1.18PrvArc_SIRIS_class17 '!L44&gt;0,'Tav1.18T PrvArc_SIRIS_class17 '!L44/'Tav1.18PrvArc_SIRIS_class17 '!L44,0)</f>
        <v>2.4904901775093433E-3</v>
      </c>
      <c r="M44" s="60">
        <f>IF('Tav1.18PrvArc_SIRIS_class17 '!M44&gt;0,'Tav1.18T PrvArc_SIRIS_class17 '!M44/'Tav1.18PrvArc_SIRIS_class17 '!M44,0)</f>
        <v>6.5962151586712287E-2</v>
      </c>
      <c r="N44" s="60">
        <f>IF('Tav1.18PrvArc_SIRIS_class17 '!N44&gt;0,'Tav1.18T PrvArc_SIRIS_class17 '!N44/'Tav1.18PrvArc_SIRIS_class17 '!N44,0)</f>
        <v>2.793987916052481E-2</v>
      </c>
      <c r="O44" s="59">
        <f>IF('Tav1.18PrvArc_SIRIS_class17 '!O44&gt;0,'Tav1.18T PrvArc_SIRIS_class17 '!O44/'Tav1.18PrvArc_SIRIS_class17 '!O44,0)</f>
        <v>2.1490753797783379E-2</v>
      </c>
      <c r="P44" s="59">
        <f>IF('Tav1.18PrvArc_SIRIS_class17 '!P44&gt;0,'Tav1.18T PrvArc_SIRIS_class17 '!P44/'Tav1.18PrvArc_SIRIS_class17 '!P44,0)</f>
        <v>4.9257875336469567E-2</v>
      </c>
    </row>
    <row r="45" spans="1:16" x14ac:dyDescent="0.3">
      <c r="A45" s="1" t="s">
        <v>86</v>
      </c>
      <c r="B45" s="61" t="s">
        <v>91</v>
      </c>
      <c r="C45" s="59">
        <f>IF('Tav1.18PrvArc_SIRIS_class17 '!C45&gt;0,'Tav1.18T PrvArc_SIRIS_class17 '!C45/'Tav1.18PrvArc_SIRIS_class17 '!C45,0)</f>
        <v>0.31977953032821327</v>
      </c>
      <c r="D45" s="57">
        <f>IF('Tav1.18PrvArc_SIRIS_class17 '!D45&gt;0,'Tav1.18T PrvArc_SIRIS_class17 '!D45/'Tav1.18PrvArc_SIRIS_class17 '!D45,0)</f>
        <v>0.34100281712145714</v>
      </c>
      <c r="E45" s="51">
        <f>IF('Tav1.18PrvArc_SIRIS_class17 '!E45&gt;0,'Tav1.18T PrvArc_SIRIS_class17 '!E45/'Tav1.18PrvArc_SIRIS_class17 '!E45,0)</f>
        <v>9.0785650107670229E-2</v>
      </c>
      <c r="F45" s="51">
        <f>IF('Tav1.18PrvArc_SIRIS_class17 '!F45&gt;0,'Tav1.18T PrvArc_SIRIS_class17 '!F45/'Tav1.18PrvArc_SIRIS_class17 '!F45,0)</f>
        <v>0.16081356588161871</v>
      </c>
      <c r="G45" s="60">
        <f>IF('Tav1.18PrvArc_SIRIS_class17 '!G45&gt;0,'Tav1.18T PrvArc_SIRIS_class17 '!G45/'Tav1.18PrvArc_SIRIS_class17 '!G45,0)</f>
        <v>0.482709422954958</v>
      </c>
      <c r="H45" s="59">
        <f>IF('Tav1.18PrvArc_SIRIS_class17 '!H45&gt;0,'Tav1.18T PrvArc_SIRIS_class17 '!H45/'Tav1.18PrvArc_SIRIS_class17 '!H45,0)</f>
        <v>0.13107648882671255</v>
      </c>
      <c r="I45" s="57">
        <f>IF('Tav1.18PrvArc_SIRIS_class17 '!I45&gt;0,'Tav1.18T PrvArc_SIRIS_class17 '!I45/'Tav1.18PrvArc_SIRIS_class17 '!I45,0)</f>
        <v>1.5601920176939519E-2</v>
      </c>
      <c r="J45" s="51">
        <f>IF('Tav1.18PrvArc_SIRIS_class17 '!J45&gt;0,'Tav1.18T PrvArc_SIRIS_class17 '!J45/'Tav1.18PrvArc_SIRIS_class17 '!J45,0)</f>
        <v>6.473550397647658E-2</v>
      </c>
      <c r="K45" s="51">
        <f>IF('Tav1.18PrvArc_SIRIS_class17 '!K45&gt;0,'Tav1.18T PrvArc_SIRIS_class17 '!K45/'Tav1.18PrvArc_SIRIS_class17 '!K45,0)</f>
        <v>0.14572524015901459</v>
      </c>
      <c r="L45" s="51">
        <f>IF('Tav1.18PrvArc_SIRIS_class17 '!L45&gt;0,'Tav1.18T PrvArc_SIRIS_class17 '!L45/'Tav1.18PrvArc_SIRIS_class17 '!L45,0)</f>
        <v>2.626504466463216E-2</v>
      </c>
      <c r="M45" s="60">
        <f>IF('Tav1.18PrvArc_SIRIS_class17 '!M45&gt;0,'Tav1.18T PrvArc_SIRIS_class17 '!M45/'Tav1.18PrvArc_SIRIS_class17 '!M45,0)</f>
        <v>0.11071871478709124</v>
      </c>
      <c r="N45" s="60">
        <f>IF('Tav1.18PrvArc_SIRIS_class17 '!N45&gt;0,'Tav1.18T PrvArc_SIRIS_class17 '!N45/'Tav1.18PrvArc_SIRIS_class17 '!N45,0)</f>
        <v>3.6919157572662308E-2</v>
      </c>
      <c r="O45" s="59">
        <f>IF('Tav1.18PrvArc_SIRIS_class17 '!O45&gt;0,'Tav1.18T PrvArc_SIRIS_class17 '!O45/'Tav1.18PrvArc_SIRIS_class17 '!O45,0)</f>
        <v>2.9221859657158893E-2</v>
      </c>
      <c r="P45" s="59">
        <f>IF('Tav1.18PrvArc_SIRIS_class17 '!P45&gt;0,'Tav1.18T PrvArc_SIRIS_class17 '!P45/'Tav1.18PrvArc_SIRIS_class17 '!P45,0)</f>
        <v>7.2079266999526589E-2</v>
      </c>
    </row>
    <row r="46" spans="1:16" x14ac:dyDescent="0.3">
      <c r="A46" s="1" t="s">
        <v>86</v>
      </c>
      <c r="B46" s="61" t="s">
        <v>92</v>
      </c>
      <c r="C46" s="59">
        <f>IF('Tav1.18PrvArc_SIRIS_class17 '!C46&gt;0,'Tav1.18T PrvArc_SIRIS_class17 '!C46/'Tav1.18PrvArc_SIRIS_class17 '!C46,0)</f>
        <v>0.44260598029455828</v>
      </c>
      <c r="D46" s="57">
        <f>IF('Tav1.18PrvArc_SIRIS_class17 '!D46&gt;0,'Tav1.18T PrvArc_SIRIS_class17 '!D46/'Tav1.18PrvArc_SIRIS_class17 '!D46,0)</f>
        <v>0.28815528571708166</v>
      </c>
      <c r="E46" s="51">
        <f>IF('Tav1.18PrvArc_SIRIS_class17 '!E46&gt;0,'Tav1.18T PrvArc_SIRIS_class17 '!E46/'Tav1.18PrvArc_SIRIS_class17 '!E46,0)</f>
        <v>5.5673419133419402E-2</v>
      </c>
      <c r="F46" s="51">
        <f>IF('Tav1.18PrvArc_SIRIS_class17 '!F46&gt;0,'Tav1.18T PrvArc_SIRIS_class17 '!F46/'Tav1.18PrvArc_SIRIS_class17 '!F46,0)</f>
        <v>0.14432771920612386</v>
      </c>
      <c r="G46" s="60">
        <f>IF('Tav1.18PrvArc_SIRIS_class17 '!G46&gt;0,'Tav1.18T PrvArc_SIRIS_class17 '!G46/'Tav1.18PrvArc_SIRIS_class17 '!G46,0)</f>
        <v>0.10583996033802698</v>
      </c>
      <c r="H46" s="59">
        <f>IF('Tav1.18PrvArc_SIRIS_class17 '!H46&gt;0,'Tav1.18T PrvArc_SIRIS_class17 '!H46/'Tav1.18PrvArc_SIRIS_class17 '!H46,0)</f>
        <v>7.5678987307922108E-2</v>
      </c>
      <c r="I46" s="57">
        <f>IF('Tav1.18PrvArc_SIRIS_class17 '!I46&gt;0,'Tav1.18T PrvArc_SIRIS_class17 '!I46/'Tav1.18PrvArc_SIRIS_class17 '!I46,0)</f>
        <v>2.0828833158504978E-2</v>
      </c>
      <c r="J46" s="51">
        <f>IF('Tav1.18PrvArc_SIRIS_class17 '!J46&gt;0,'Tav1.18T PrvArc_SIRIS_class17 '!J46/'Tav1.18PrvArc_SIRIS_class17 '!J46,0)</f>
        <v>4.4786422125214498E-2</v>
      </c>
      <c r="K46" s="51">
        <f>IF('Tav1.18PrvArc_SIRIS_class17 '!K46&gt;0,'Tav1.18T PrvArc_SIRIS_class17 '!K46/'Tav1.18PrvArc_SIRIS_class17 '!K46,0)</f>
        <v>0.19116477658479844</v>
      </c>
      <c r="L46" s="51">
        <f>IF('Tav1.18PrvArc_SIRIS_class17 '!L46&gt;0,'Tav1.18T PrvArc_SIRIS_class17 '!L46/'Tav1.18PrvArc_SIRIS_class17 '!L46,0)</f>
        <v>1.3231080830016688E-2</v>
      </c>
      <c r="M46" s="60">
        <f>IF('Tav1.18PrvArc_SIRIS_class17 '!M46&gt;0,'Tav1.18T PrvArc_SIRIS_class17 '!M46/'Tav1.18PrvArc_SIRIS_class17 '!M46,0)</f>
        <v>4.6929978785063733E-2</v>
      </c>
      <c r="N46" s="60">
        <f>IF('Tav1.18PrvArc_SIRIS_class17 '!N46&gt;0,'Tav1.18T PrvArc_SIRIS_class17 '!N46/'Tav1.18PrvArc_SIRIS_class17 '!N46,0)</f>
        <v>3.3018797442252883E-2</v>
      </c>
      <c r="O46" s="59">
        <f>IF('Tav1.18PrvArc_SIRIS_class17 '!O46&gt;0,'Tav1.18T PrvArc_SIRIS_class17 '!O46/'Tav1.18PrvArc_SIRIS_class17 '!O46,0)</f>
        <v>2.1593512703509277E-2</v>
      </c>
      <c r="P46" s="59">
        <f>IF('Tav1.18PrvArc_SIRIS_class17 '!P46&gt;0,'Tav1.18T PrvArc_SIRIS_class17 '!P46/'Tav1.18PrvArc_SIRIS_class17 '!P46,0)</f>
        <v>5.3590182174631254E-2</v>
      </c>
    </row>
    <row r="47" spans="1:16" x14ac:dyDescent="0.3">
      <c r="A47" s="1" t="s">
        <v>86</v>
      </c>
      <c r="B47" s="61" t="s">
        <v>93</v>
      </c>
      <c r="C47" s="59">
        <f>IF('Tav1.18PrvArc_SIRIS_class17 '!C47&gt;0,'Tav1.18T PrvArc_SIRIS_class17 '!C47/'Tav1.18PrvArc_SIRIS_class17 '!C47,0)</f>
        <v>0.42207049193582902</v>
      </c>
      <c r="D47" s="57">
        <f>IF('Tav1.18PrvArc_SIRIS_class17 '!D47&gt;0,'Tav1.18T PrvArc_SIRIS_class17 '!D47/'Tav1.18PrvArc_SIRIS_class17 '!D47,0)</f>
        <v>0.21987265470505321</v>
      </c>
      <c r="E47" s="51">
        <f>IF('Tav1.18PrvArc_SIRIS_class17 '!E47&gt;0,'Tav1.18T PrvArc_SIRIS_class17 '!E47/'Tav1.18PrvArc_SIRIS_class17 '!E47,0)</f>
        <v>0.11892436381763336</v>
      </c>
      <c r="F47" s="51">
        <f>IF('Tav1.18PrvArc_SIRIS_class17 '!F47&gt;0,'Tav1.18T PrvArc_SIRIS_class17 '!F47/'Tav1.18PrvArc_SIRIS_class17 '!F47,0)</f>
        <v>0.23127917997717173</v>
      </c>
      <c r="G47" s="60">
        <f>IF('Tav1.18PrvArc_SIRIS_class17 '!G47&gt;0,'Tav1.18T PrvArc_SIRIS_class17 '!G47/'Tav1.18PrvArc_SIRIS_class17 '!G47,0)</f>
        <v>0.15479027202212853</v>
      </c>
      <c r="H47" s="59">
        <f>IF('Tav1.18PrvArc_SIRIS_class17 '!H47&gt;0,'Tav1.18T PrvArc_SIRIS_class17 '!H47/'Tav1.18PrvArc_SIRIS_class17 '!H47,0)</f>
        <v>0.14408407152865618</v>
      </c>
      <c r="I47" s="57">
        <f>IF('Tav1.18PrvArc_SIRIS_class17 '!I47&gt;0,'Tav1.18T PrvArc_SIRIS_class17 '!I47/'Tav1.18PrvArc_SIRIS_class17 '!I47,0)</f>
        <v>3.6332118713808821E-2</v>
      </c>
      <c r="J47" s="51">
        <f>IF('Tav1.18PrvArc_SIRIS_class17 '!J47&gt;0,'Tav1.18T PrvArc_SIRIS_class17 '!J47/'Tav1.18PrvArc_SIRIS_class17 '!J47,0)</f>
        <v>0.10570543993971948</v>
      </c>
      <c r="K47" s="51">
        <f>IF('Tav1.18PrvArc_SIRIS_class17 '!K47&gt;0,'Tav1.18T PrvArc_SIRIS_class17 '!K47/'Tav1.18PrvArc_SIRIS_class17 '!K47,0)</f>
        <v>8.259837185134386E-2</v>
      </c>
      <c r="L47" s="51">
        <f>IF('Tav1.18PrvArc_SIRIS_class17 '!L47&gt;0,'Tav1.18T PrvArc_SIRIS_class17 '!L47/'Tav1.18PrvArc_SIRIS_class17 '!L47,0)</f>
        <v>1.3467498806636479E-2</v>
      </c>
      <c r="M47" s="60">
        <f>IF('Tav1.18PrvArc_SIRIS_class17 '!M47&gt;0,'Tav1.18T PrvArc_SIRIS_class17 '!M47/'Tav1.18PrvArc_SIRIS_class17 '!M47,0)</f>
        <v>0.12454618276157599</v>
      </c>
      <c r="N47" s="60">
        <f>IF('Tav1.18PrvArc_SIRIS_class17 '!N47&gt;0,'Tav1.18T PrvArc_SIRIS_class17 '!N47/'Tav1.18PrvArc_SIRIS_class17 '!N47,0)</f>
        <v>5.2088150877317302E-2</v>
      </c>
      <c r="O47" s="59">
        <f>IF('Tav1.18PrvArc_SIRIS_class17 '!O47&gt;0,'Tav1.18T PrvArc_SIRIS_class17 '!O47/'Tav1.18PrvArc_SIRIS_class17 '!O47,0)</f>
        <v>7.1688284472943481E-2</v>
      </c>
      <c r="P47" s="59">
        <f>IF('Tav1.18PrvArc_SIRIS_class17 '!P47&gt;0,'Tav1.18T PrvArc_SIRIS_class17 '!P47/'Tav1.18PrvArc_SIRIS_class17 '!P47,0)</f>
        <v>9.116115149683035E-2</v>
      </c>
    </row>
    <row r="48" spans="1:16" x14ac:dyDescent="0.3">
      <c r="A48" s="1" t="s">
        <v>86</v>
      </c>
      <c r="B48" s="61" t="s">
        <v>94</v>
      </c>
      <c r="C48" s="59">
        <f>IF('Tav1.18PrvArc_SIRIS_class17 '!C48&gt;0,'Tav1.18T PrvArc_SIRIS_class17 '!C48/'Tav1.18PrvArc_SIRIS_class17 '!C48,0)</f>
        <v>0.19600076877841346</v>
      </c>
      <c r="D48" s="57">
        <f>IF('Tav1.18PrvArc_SIRIS_class17 '!D48&gt;0,'Tav1.18T PrvArc_SIRIS_class17 '!D48/'Tav1.18PrvArc_SIRIS_class17 '!D48,0)</f>
        <v>0.25561534756729526</v>
      </c>
      <c r="E48" s="51">
        <f>IF('Tav1.18PrvArc_SIRIS_class17 '!E48&gt;0,'Tav1.18T PrvArc_SIRIS_class17 '!E48/'Tav1.18PrvArc_SIRIS_class17 '!E48,0)</f>
        <v>4.8072046308118864E-2</v>
      </c>
      <c r="F48" s="51">
        <f>IF('Tav1.18PrvArc_SIRIS_class17 '!F48&gt;0,'Tav1.18T PrvArc_SIRIS_class17 '!F48/'Tav1.18PrvArc_SIRIS_class17 '!F48,0)</f>
        <v>0.1092412508559068</v>
      </c>
      <c r="G48" s="60">
        <f>IF('Tav1.18PrvArc_SIRIS_class17 '!G48&gt;0,'Tav1.18T PrvArc_SIRIS_class17 '!G48/'Tav1.18PrvArc_SIRIS_class17 '!G48,0)</f>
        <v>0.10507505485571625</v>
      </c>
      <c r="H48" s="59">
        <f>IF('Tav1.18PrvArc_SIRIS_class17 '!H48&gt;0,'Tav1.18T PrvArc_SIRIS_class17 '!H48/'Tav1.18PrvArc_SIRIS_class17 '!H48,0)</f>
        <v>7.455087179698551E-2</v>
      </c>
      <c r="I48" s="57">
        <f>IF('Tav1.18PrvArc_SIRIS_class17 '!I48&gt;0,'Tav1.18T PrvArc_SIRIS_class17 '!I48/'Tav1.18PrvArc_SIRIS_class17 '!I48,0)</f>
        <v>1.060022781434748E-2</v>
      </c>
      <c r="J48" s="51">
        <f>IF('Tav1.18PrvArc_SIRIS_class17 '!J48&gt;0,'Tav1.18T PrvArc_SIRIS_class17 '!J48/'Tav1.18PrvArc_SIRIS_class17 '!J48,0)</f>
        <v>1.0994678094384444E-2</v>
      </c>
      <c r="K48" s="51">
        <f>IF('Tav1.18PrvArc_SIRIS_class17 '!K48&gt;0,'Tav1.18T PrvArc_SIRIS_class17 '!K48/'Tav1.18PrvArc_SIRIS_class17 '!K48,0)</f>
        <v>6.0634907711971768E-2</v>
      </c>
      <c r="L48" s="51">
        <f>IF('Tav1.18PrvArc_SIRIS_class17 '!L48&gt;0,'Tav1.18T PrvArc_SIRIS_class17 '!L48/'Tav1.18PrvArc_SIRIS_class17 '!L48,0)</f>
        <v>1.4082567763929344E-2</v>
      </c>
      <c r="M48" s="60">
        <f>IF('Tav1.18PrvArc_SIRIS_class17 '!M48&gt;0,'Tav1.18T PrvArc_SIRIS_class17 '!M48/'Tav1.18PrvArc_SIRIS_class17 '!M48,0)</f>
        <v>4.0949434758538385E-2</v>
      </c>
      <c r="N48" s="60">
        <f>IF('Tav1.18PrvArc_SIRIS_class17 '!N48&gt;0,'Tav1.18T PrvArc_SIRIS_class17 '!N48/'Tav1.18PrvArc_SIRIS_class17 '!N48,0)</f>
        <v>1.5100352022010606E-2</v>
      </c>
      <c r="O48" s="59">
        <f>IF('Tav1.18PrvArc_SIRIS_class17 '!O48&gt;0,'Tav1.18T PrvArc_SIRIS_class17 '!O48/'Tav1.18PrvArc_SIRIS_class17 '!O48,0)</f>
        <v>1.3994037739366288E-2</v>
      </c>
      <c r="P48" s="59">
        <f>IF('Tav1.18PrvArc_SIRIS_class17 '!P48&gt;0,'Tav1.18T PrvArc_SIRIS_class17 '!P48/'Tav1.18PrvArc_SIRIS_class17 '!P48,0)</f>
        <v>3.3225568304718248E-2</v>
      </c>
    </row>
    <row r="49" spans="1:16" x14ac:dyDescent="0.3">
      <c r="A49" s="1" t="s">
        <v>86</v>
      </c>
      <c r="B49" s="61" t="s">
        <v>95</v>
      </c>
      <c r="C49" s="59">
        <f>IF('Tav1.18PrvArc_SIRIS_class17 '!C49&gt;0,'Tav1.18T PrvArc_SIRIS_class17 '!C49/'Tav1.18PrvArc_SIRIS_class17 '!C49,0)</f>
        <v>0.30938931422786442</v>
      </c>
      <c r="D49" s="57">
        <f>IF('Tav1.18PrvArc_SIRIS_class17 '!D49&gt;0,'Tav1.18T PrvArc_SIRIS_class17 '!D49/'Tav1.18PrvArc_SIRIS_class17 '!D49,0)</f>
        <v>0.32549625377423308</v>
      </c>
      <c r="E49" s="51">
        <f>IF('Tav1.18PrvArc_SIRIS_class17 '!E49&gt;0,'Tav1.18T PrvArc_SIRIS_class17 '!E49/'Tav1.18PrvArc_SIRIS_class17 '!E49,0)</f>
        <v>4.423056538981885E-2</v>
      </c>
      <c r="F49" s="51">
        <f>IF('Tav1.18PrvArc_SIRIS_class17 '!F49&gt;0,'Tav1.18T PrvArc_SIRIS_class17 '!F49/'Tav1.18PrvArc_SIRIS_class17 '!F49,0)</f>
        <v>0.13537477596441203</v>
      </c>
      <c r="G49" s="60">
        <f>IF('Tav1.18PrvArc_SIRIS_class17 '!G49&gt;0,'Tav1.18T PrvArc_SIRIS_class17 '!G49/'Tav1.18PrvArc_SIRIS_class17 '!G49,0)</f>
        <v>0.28208512150643128</v>
      </c>
      <c r="H49" s="59">
        <f>IF('Tav1.18PrvArc_SIRIS_class17 '!H49&gt;0,'Tav1.18T PrvArc_SIRIS_class17 '!H49/'Tav1.18PrvArc_SIRIS_class17 '!H49,0)</f>
        <v>7.5342377293959054E-2</v>
      </c>
      <c r="I49" s="57">
        <f>IF('Tav1.18PrvArc_SIRIS_class17 '!I49&gt;0,'Tav1.18T PrvArc_SIRIS_class17 '!I49/'Tav1.18PrvArc_SIRIS_class17 '!I49,0)</f>
        <v>1.4679592133893596E-2</v>
      </c>
      <c r="J49" s="51">
        <f>IF('Tav1.18PrvArc_SIRIS_class17 '!J49&gt;0,'Tav1.18T PrvArc_SIRIS_class17 '!J49/'Tav1.18PrvArc_SIRIS_class17 '!J49,0)</f>
        <v>5.7483830903747438E-2</v>
      </c>
      <c r="K49" s="51">
        <f>IF('Tav1.18PrvArc_SIRIS_class17 '!K49&gt;0,'Tav1.18T PrvArc_SIRIS_class17 '!K49/'Tav1.18PrvArc_SIRIS_class17 '!K49,0)</f>
        <v>0.38005542932199154</v>
      </c>
      <c r="L49" s="51">
        <f>IF('Tav1.18PrvArc_SIRIS_class17 '!L49&gt;0,'Tav1.18T PrvArc_SIRIS_class17 '!L49/'Tav1.18PrvArc_SIRIS_class17 '!L49,0)</f>
        <v>9.7678725468076603E-3</v>
      </c>
      <c r="M49" s="60">
        <f>IF('Tav1.18PrvArc_SIRIS_class17 '!M49&gt;0,'Tav1.18T PrvArc_SIRIS_class17 '!M49/'Tav1.18PrvArc_SIRIS_class17 '!M49,0)</f>
        <v>0</v>
      </c>
      <c r="N49" s="60">
        <f>IF('Tav1.18PrvArc_SIRIS_class17 '!N49&gt;0,'Tav1.18T PrvArc_SIRIS_class17 '!N49/'Tav1.18PrvArc_SIRIS_class17 '!N49,0)</f>
        <v>3.4222708373606747E-2</v>
      </c>
      <c r="O49" s="59">
        <f>IF('Tav1.18PrvArc_SIRIS_class17 '!O49&gt;0,'Tav1.18T PrvArc_SIRIS_class17 '!O49/'Tav1.18PrvArc_SIRIS_class17 '!O49,0)</f>
        <v>2.5497812346175486E-2</v>
      </c>
      <c r="P49" s="59">
        <f>IF('Tav1.18PrvArc_SIRIS_class17 '!P49&gt;0,'Tav1.18T PrvArc_SIRIS_class17 '!P49/'Tav1.18PrvArc_SIRIS_class17 '!P49,0)</f>
        <v>5.2856958279111819E-2</v>
      </c>
    </row>
    <row r="50" spans="1:16" x14ac:dyDescent="0.3">
      <c r="A50" s="1" t="s">
        <v>96</v>
      </c>
      <c r="B50" s="61" t="s">
        <v>97</v>
      </c>
      <c r="C50" s="59">
        <f>IF('Tav1.18PrvArc_SIRIS_class17 '!C50&gt;0,'Tav1.18T PrvArc_SIRIS_class17 '!C50/'Tav1.18PrvArc_SIRIS_class17 '!C50,0)</f>
        <v>0.25244102453479528</v>
      </c>
      <c r="D50" s="57">
        <f>IF('Tav1.18PrvArc_SIRIS_class17 '!D50&gt;0,'Tav1.18T PrvArc_SIRIS_class17 '!D50/'Tav1.18PrvArc_SIRIS_class17 '!D50,0)</f>
        <v>0.48648074600944002</v>
      </c>
      <c r="E50" s="51">
        <f>IF('Tav1.18PrvArc_SIRIS_class17 '!E50&gt;0,'Tav1.18T PrvArc_SIRIS_class17 '!E50/'Tav1.18PrvArc_SIRIS_class17 '!E50,0)</f>
        <v>5.8937464193474523E-2</v>
      </c>
      <c r="F50" s="51">
        <f>IF('Tav1.18PrvArc_SIRIS_class17 '!F50&gt;0,'Tav1.18T PrvArc_SIRIS_class17 '!F50/'Tav1.18PrvArc_SIRIS_class17 '!F50,0)</f>
        <v>0.11700751887829305</v>
      </c>
      <c r="G50" s="60">
        <f>IF('Tav1.18PrvArc_SIRIS_class17 '!G50&gt;0,'Tav1.18T PrvArc_SIRIS_class17 '!G50/'Tav1.18PrvArc_SIRIS_class17 '!G50,0)</f>
        <v>0.17878852492066444</v>
      </c>
      <c r="H50" s="59">
        <f>IF('Tav1.18PrvArc_SIRIS_class17 '!H50&gt;0,'Tav1.18T PrvArc_SIRIS_class17 '!H50/'Tav1.18PrvArc_SIRIS_class17 '!H50,0)</f>
        <v>9.6394621935583499E-2</v>
      </c>
      <c r="I50" s="57">
        <f>IF('Tav1.18PrvArc_SIRIS_class17 '!I50&gt;0,'Tav1.18T PrvArc_SIRIS_class17 '!I50/'Tav1.18PrvArc_SIRIS_class17 '!I50,0)</f>
        <v>1.2847123407399699E-2</v>
      </c>
      <c r="J50" s="51">
        <f>IF('Tav1.18PrvArc_SIRIS_class17 '!J50&gt;0,'Tav1.18T PrvArc_SIRIS_class17 '!J50/'Tav1.18PrvArc_SIRIS_class17 '!J50,0)</f>
        <v>3.4556675059799834E-2</v>
      </c>
      <c r="K50" s="51">
        <f>IF('Tav1.18PrvArc_SIRIS_class17 '!K50&gt;0,'Tav1.18T PrvArc_SIRIS_class17 '!K50/'Tav1.18PrvArc_SIRIS_class17 '!K50,0)</f>
        <v>0.43545553286158017</v>
      </c>
      <c r="L50" s="51">
        <f>IF('Tav1.18PrvArc_SIRIS_class17 '!L50&gt;0,'Tav1.18T PrvArc_SIRIS_class17 '!L50/'Tav1.18PrvArc_SIRIS_class17 '!L50,0)</f>
        <v>1.2877049559302358E-2</v>
      </c>
      <c r="M50" s="60">
        <f>IF('Tav1.18PrvArc_SIRIS_class17 '!M50&gt;0,'Tav1.18T PrvArc_SIRIS_class17 '!M50/'Tav1.18PrvArc_SIRIS_class17 '!M50,0)</f>
        <v>0.53923415482832282</v>
      </c>
      <c r="N50" s="60">
        <f>IF('Tav1.18PrvArc_SIRIS_class17 '!N50&gt;0,'Tav1.18T PrvArc_SIRIS_class17 '!N50/'Tav1.18PrvArc_SIRIS_class17 '!N50,0)</f>
        <v>4.3551718514676201E-2</v>
      </c>
      <c r="O50" s="59">
        <f>IF('Tav1.18PrvArc_SIRIS_class17 '!O50&gt;0,'Tav1.18T PrvArc_SIRIS_class17 '!O50/'Tav1.18PrvArc_SIRIS_class17 '!O50,0)</f>
        <v>6.287373494029992E-3</v>
      </c>
      <c r="P50" s="59">
        <f>IF('Tav1.18PrvArc_SIRIS_class17 '!P50&gt;0,'Tav1.18T PrvArc_SIRIS_class17 '!P50/'Tav1.18PrvArc_SIRIS_class17 '!P50,0)</f>
        <v>4.9989760261777587E-2</v>
      </c>
    </row>
    <row r="51" spans="1:16" x14ac:dyDescent="0.3">
      <c r="A51" s="1" t="s">
        <v>96</v>
      </c>
      <c r="B51" s="61" t="s">
        <v>98</v>
      </c>
      <c r="C51" s="59">
        <f>IF('Tav1.18PrvArc_SIRIS_class17 '!C51&gt;0,'Tav1.18T PrvArc_SIRIS_class17 '!C51/'Tav1.18PrvArc_SIRIS_class17 '!C51,0)</f>
        <v>0.35850396720676331</v>
      </c>
      <c r="D51" s="57">
        <f>IF('Tav1.18PrvArc_SIRIS_class17 '!D51&gt;0,'Tav1.18T PrvArc_SIRIS_class17 '!D51/'Tav1.18PrvArc_SIRIS_class17 '!D51,0)</f>
        <v>0.29474098050923631</v>
      </c>
      <c r="E51" s="51">
        <f>IF('Tav1.18PrvArc_SIRIS_class17 '!E51&gt;0,'Tav1.18T PrvArc_SIRIS_class17 '!E51/'Tav1.18PrvArc_SIRIS_class17 '!E51,0)</f>
        <v>5.4017067185316965E-2</v>
      </c>
      <c r="F51" s="51">
        <f>IF('Tav1.18PrvArc_SIRIS_class17 '!F51&gt;0,'Tav1.18T PrvArc_SIRIS_class17 '!F51/'Tav1.18PrvArc_SIRIS_class17 '!F51,0)</f>
        <v>0.25532003566207656</v>
      </c>
      <c r="G51" s="60">
        <f>IF('Tav1.18PrvArc_SIRIS_class17 '!G51&gt;0,'Tav1.18T PrvArc_SIRIS_class17 '!G51/'Tav1.18PrvArc_SIRIS_class17 '!G51,0)</f>
        <v>0.29484826139412318</v>
      </c>
      <c r="H51" s="59">
        <f>IF('Tav1.18PrvArc_SIRIS_class17 '!H51&gt;0,'Tav1.18T PrvArc_SIRIS_class17 '!H51/'Tav1.18PrvArc_SIRIS_class17 '!H51,0)</f>
        <v>9.6799085634565185E-2</v>
      </c>
      <c r="I51" s="57">
        <f>IF('Tav1.18PrvArc_SIRIS_class17 '!I51&gt;0,'Tav1.18T PrvArc_SIRIS_class17 '!I51/'Tav1.18PrvArc_SIRIS_class17 '!I51,0)</f>
        <v>1.4886496673192865E-2</v>
      </c>
      <c r="J51" s="51">
        <f>IF('Tav1.18PrvArc_SIRIS_class17 '!J51&gt;0,'Tav1.18T PrvArc_SIRIS_class17 '!J51/'Tav1.18PrvArc_SIRIS_class17 '!J51,0)</f>
        <v>9.8002889412294722E-2</v>
      </c>
      <c r="K51" s="51">
        <f>IF('Tav1.18PrvArc_SIRIS_class17 '!K51&gt;0,'Tav1.18T PrvArc_SIRIS_class17 '!K51/'Tav1.18PrvArc_SIRIS_class17 '!K51,0)</f>
        <v>0.15473128848959766</v>
      </c>
      <c r="L51" s="51">
        <f>IF('Tav1.18PrvArc_SIRIS_class17 '!L51&gt;0,'Tav1.18T PrvArc_SIRIS_class17 '!L51/'Tav1.18PrvArc_SIRIS_class17 '!L51,0)</f>
        <v>1.3443020219218288E-2</v>
      </c>
      <c r="M51" s="60">
        <f>IF('Tav1.18PrvArc_SIRIS_class17 '!M51&gt;0,'Tav1.18T PrvArc_SIRIS_class17 '!M51/'Tav1.18PrvArc_SIRIS_class17 '!M51,0)</f>
        <v>0.28525281397107505</v>
      </c>
      <c r="N51" s="60">
        <f>IF('Tav1.18PrvArc_SIRIS_class17 '!N51&gt;0,'Tav1.18T PrvArc_SIRIS_class17 '!N51/'Tav1.18PrvArc_SIRIS_class17 '!N51,0)</f>
        <v>4.7005718476796937E-2</v>
      </c>
      <c r="O51" s="59">
        <f>IF('Tav1.18PrvArc_SIRIS_class17 '!O51&gt;0,'Tav1.18T PrvArc_SIRIS_class17 '!O51/'Tav1.18PrvArc_SIRIS_class17 '!O51,0)</f>
        <v>6.7620214851530453E-3</v>
      </c>
      <c r="P51" s="59">
        <f>IF('Tav1.18PrvArc_SIRIS_class17 '!P51&gt;0,'Tav1.18T PrvArc_SIRIS_class17 '!P51/'Tav1.18PrvArc_SIRIS_class17 '!P51,0)</f>
        <v>5.0257882780017388E-2</v>
      </c>
    </row>
    <row r="52" spans="1:16" x14ac:dyDescent="0.3">
      <c r="A52" s="1" t="s">
        <v>96</v>
      </c>
      <c r="B52" s="61" t="s">
        <v>99</v>
      </c>
      <c r="C52" s="59">
        <f>IF('Tav1.18PrvArc_SIRIS_class17 '!C52&gt;0,'Tav1.18T PrvArc_SIRIS_class17 '!C52/'Tav1.18PrvArc_SIRIS_class17 '!C52,0)</f>
        <v>0.25893028636039284</v>
      </c>
      <c r="D52" s="57">
        <f>IF('Tav1.18PrvArc_SIRIS_class17 '!D52&gt;0,'Tav1.18T PrvArc_SIRIS_class17 '!D52/'Tav1.18PrvArc_SIRIS_class17 '!D52,0)</f>
        <v>0.60936527216146152</v>
      </c>
      <c r="E52" s="51">
        <f>IF('Tav1.18PrvArc_SIRIS_class17 '!E52&gt;0,'Tav1.18T PrvArc_SIRIS_class17 '!E52/'Tav1.18PrvArc_SIRIS_class17 '!E52,0)</f>
        <v>0.10090467693089364</v>
      </c>
      <c r="F52" s="51">
        <f>IF('Tav1.18PrvArc_SIRIS_class17 '!F52&gt;0,'Tav1.18T PrvArc_SIRIS_class17 '!F52/'Tav1.18PrvArc_SIRIS_class17 '!F52,0)</f>
        <v>0.31612351835610097</v>
      </c>
      <c r="G52" s="60">
        <f>IF('Tav1.18PrvArc_SIRIS_class17 '!G52&gt;0,'Tav1.18T PrvArc_SIRIS_class17 '!G52/'Tav1.18PrvArc_SIRIS_class17 '!G52,0)</f>
        <v>0.3232089081601332</v>
      </c>
      <c r="H52" s="59">
        <f>IF('Tav1.18PrvArc_SIRIS_class17 '!H52&gt;0,'Tav1.18T PrvArc_SIRIS_class17 '!H52/'Tav1.18PrvArc_SIRIS_class17 '!H52,0)</f>
        <v>0.1697766724822305</v>
      </c>
      <c r="I52" s="57">
        <f>IF('Tav1.18PrvArc_SIRIS_class17 '!I52&gt;0,'Tav1.18T PrvArc_SIRIS_class17 '!I52/'Tav1.18PrvArc_SIRIS_class17 '!I52,0)</f>
        <v>4.6128956596501618E-2</v>
      </c>
      <c r="J52" s="51">
        <f>IF('Tav1.18PrvArc_SIRIS_class17 '!J52&gt;0,'Tav1.18T PrvArc_SIRIS_class17 '!J52/'Tav1.18PrvArc_SIRIS_class17 '!J52,0)</f>
        <v>0.16109591991094188</v>
      </c>
      <c r="K52" s="51">
        <f>IF('Tav1.18PrvArc_SIRIS_class17 '!K52&gt;0,'Tav1.18T PrvArc_SIRIS_class17 '!K52/'Tav1.18PrvArc_SIRIS_class17 '!K52,0)</f>
        <v>0.44184107126632149</v>
      </c>
      <c r="L52" s="51">
        <f>IF('Tav1.18PrvArc_SIRIS_class17 '!L52&gt;0,'Tav1.18T PrvArc_SIRIS_class17 '!L52/'Tav1.18PrvArc_SIRIS_class17 '!L52,0)</f>
        <v>2.3017936987735153E-2</v>
      </c>
      <c r="M52" s="60">
        <f>IF('Tav1.18PrvArc_SIRIS_class17 '!M52&gt;0,'Tav1.18T PrvArc_SIRIS_class17 '!M52/'Tav1.18PrvArc_SIRIS_class17 '!M52,0)</f>
        <v>0.3962892544151449</v>
      </c>
      <c r="N52" s="60">
        <f>IF('Tav1.18PrvArc_SIRIS_class17 '!N52&gt;0,'Tav1.18T PrvArc_SIRIS_class17 '!N52/'Tav1.18PrvArc_SIRIS_class17 '!N52,0)</f>
        <v>8.6076972436231663E-2</v>
      </c>
      <c r="O52" s="59">
        <f>IF('Tav1.18PrvArc_SIRIS_class17 '!O52&gt;0,'Tav1.18T PrvArc_SIRIS_class17 '!O52/'Tav1.18PrvArc_SIRIS_class17 '!O52,0)</f>
        <v>3.0988855506077074E-3</v>
      </c>
      <c r="P52" s="59">
        <f>IF('Tav1.18PrvArc_SIRIS_class17 '!P52&gt;0,'Tav1.18T PrvArc_SIRIS_class17 '!P52/'Tav1.18PrvArc_SIRIS_class17 '!P52,0)</f>
        <v>7.6283308860094184E-2</v>
      </c>
    </row>
    <row r="53" spans="1:16" x14ac:dyDescent="0.3">
      <c r="A53" s="1" t="s">
        <v>96</v>
      </c>
      <c r="B53" s="61" t="s">
        <v>100</v>
      </c>
      <c r="C53" s="59">
        <f>IF('Tav1.18PrvArc_SIRIS_class17 '!C53&gt;0,'Tav1.18T PrvArc_SIRIS_class17 '!C53/'Tav1.18PrvArc_SIRIS_class17 '!C53,0)</f>
        <v>0.24748575731949718</v>
      </c>
      <c r="D53" s="57">
        <f>IF('Tav1.18PrvArc_SIRIS_class17 '!D53&gt;0,'Tav1.18T PrvArc_SIRIS_class17 '!D53/'Tav1.18PrvArc_SIRIS_class17 '!D53,0)</f>
        <v>0.34175581130347638</v>
      </c>
      <c r="E53" s="51">
        <f>IF('Tav1.18PrvArc_SIRIS_class17 '!E53&gt;0,'Tav1.18T PrvArc_SIRIS_class17 '!E53/'Tav1.18PrvArc_SIRIS_class17 '!E53,0)</f>
        <v>0.14324988004203085</v>
      </c>
      <c r="F53" s="51">
        <f>IF('Tav1.18PrvArc_SIRIS_class17 '!F53&gt;0,'Tav1.18T PrvArc_SIRIS_class17 '!F53/'Tav1.18PrvArc_SIRIS_class17 '!F53,0)</f>
        <v>0.27287655449781084</v>
      </c>
      <c r="G53" s="60">
        <f>IF('Tav1.18PrvArc_SIRIS_class17 '!G53&gt;0,'Tav1.18T PrvArc_SIRIS_class17 '!G53/'Tav1.18PrvArc_SIRIS_class17 '!G53,0)</f>
        <v>0.57441629455300902</v>
      </c>
      <c r="H53" s="59">
        <f>IF('Tav1.18PrvArc_SIRIS_class17 '!H53&gt;0,'Tav1.18T PrvArc_SIRIS_class17 '!H53/'Tav1.18PrvArc_SIRIS_class17 '!H53,0)</f>
        <v>0.1958813782676975</v>
      </c>
      <c r="I53" s="57">
        <f>IF('Tav1.18PrvArc_SIRIS_class17 '!I53&gt;0,'Tav1.18T PrvArc_SIRIS_class17 '!I53/'Tav1.18PrvArc_SIRIS_class17 '!I53,0)</f>
        <v>1.5978063508081352E-2</v>
      </c>
      <c r="J53" s="51">
        <f>IF('Tav1.18PrvArc_SIRIS_class17 '!J53&gt;0,'Tav1.18T PrvArc_SIRIS_class17 '!J53/'Tav1.18PrvArc_SIRIS_class17 '!J53,0)</f>
        <v>7.2779953389651958E-2</v>
      </c>
      <c r="K53" s="51">
        <f>IF('Tav1.18PrvArc_SIRIS_class17 '!K53&gt;0,'Tav1.18T PrvArc_SIRIS_class17 '!K53/'Tav1.18PrvArc_SIRIS_class17 '!K53,0)</f>
        <v>0.22228662796386858</v>
      </c>
      <c r="L53" s="51">
        <f>IF('Tav1.18PrvArc_SIRIS_class17 '!L53&gt;0,'Tav1.18T PrvArc_SIRIS_class17 '!L53/'Tav1.18PrvArc_SIRIS_class17 '!L53,0)</f>
        <v>1.4613917407565853E-2</v>
      </c>
      <c r="M53" s="60">
        <f>IF('Tav1.18PrvArc_SIRIS_class17 '!M53&gt;0,'Tav1.18T PrvArc_SIRIS_class17 '!M53/'Tav1.18PrvArc_SIRIS_class17 '!M53,0)</f>
        <v>0.18465165741493825</v>
      </c>
      <c r="N53" s="60">
        <f>IF('Tav1.18PrvArc_SIRIS_class17 '!N53&gt;0,'Tav1.18T PrvArc_SIRIS_class17 '!N53/'Tav1.18PrvArc_SIRIS_class17 '!N53,0)</f>
        <v>4.2737116993650209E-2</v>
      </c>
      <c r="O53" s="59">
        <f>IF('Tav1.18PrvArc_SIRIS_class17 '!O53&gt;0,'Tav1.18T PrvArc_SIRIS_class17 '!O53/'Tav1.18PrvArc_SIRIS_class17 '!O53,0)</f>
        <v>6.7432802480793322E-3</v>
      </c>
      <c r="P53" s="59">
        <f>IF('Tav1.18PrvArc_SIRIS_class17 '!P53&gt;0,'Tav1.18T PrvArc_SIRIS_class17 '!P53/'Tav1.18PrvArc_SIRIS_class17 '!P53,0)</f>
        <v>6.8130667841619086E-2</v>
      </c>
    </row>
    <row r="54" spans="1:16" x14ac:dyDescent="0.3">
      <c r="A54" s="1" t="s">
        <v>96</v>
      </c>
      <c r="B54" s="61" t="s">
        <v>101</v>
      </c>
      <c r="C54" s="59">
        <f>IF('Tav1.18PrvArc_SIRIS_class17 '!C54&gt;0,'Tav1.18T PrvArc_SIRIS_class17 '!C54/'Tav1.18PrvArc_SIRIS_class17 '!C54,0)</f>
        <v>0.24550720372163101</v>
      </c>
      <c r="D54" s="57">
        <f>IF('Tav1.18PrvArc_SIRIS_class17 '!D54&gt;0,'Tav1.18T PrvArc_SIRIS_class17 '!D54/'Tav1.18PrvArc_SIRIS_class17 '!D54,0)</f>
        <v>0.45829346168624302</v>
      </c>
      <c r="E54" s="51">
        <f>IF('Tav1.18PrvArc_SIRIS_class17 '!E54&gt;0,'Tav1.18T PrvArc_SIRIS_class17 '!E54/'Tav1.18PrvArc_SIRIS_class17 '!E54,0)</f>
        <v>0.10720325383514974</v>
      </c>
      <c r="F54" s="51">
        <f>IF('Tav1.18PrvArc_SIRIS_class17 '!F54&gt;0,'Tav1.18T PrvArc_SIRIS_class17 '!F54/'Tav1.18PrvArc_SIRIS_class17 '!F54,0)</f>
        <v>0.2592352251664059</v>
      </c>
      <c r="G54" s="60">
        <f>IF('Tav1.18PrvArc_SIRIS_class17 '!G54&gt;0,'Tav1.18T PrvArc_SIRIS_class17 '!G54/'Tav1.18PrvArc_SIRIS_class17 '!G54,0)</f>
        <v>0.16575896746311339</v>
      </c>
      <c r="H54" s="59">
        <f>IF('Tav1.18PrvArc_SIRIS_class17 '!H54&gt;0,'Tav1.18T PrvArc_SIRIS_class17 '!H54/'Tav1.18PrvArc_SIRIS_class17 '!H54,0)</f>
        <v>0.15277105428140975</v>
      </c>
      <c r="I54" s="57">
        <f>IF('Tav1.18PrvArc_SIRIS_class17 '!I54&gt;0,'Tav1.18T PrvArc_SIRIS_class17 '!I54/'Tav1.18PrvArc_SIRIS_class17 '!I54,0)</f>
        <v>4.2929270686795744E-2</v>
      </c>
      <c r="J54" s="51">
        <f>IF('Tav1.18PrvArc_SIRIS_class17 '!J54&gt;0,'Tav1.18T PrvArc_SIRIS_class17 '!J54/'Tav1.18PrvArc_SIRIS_class17 '!J54,0)</f>
        <v>0.12690304875634248</v>
      </c>
      <c r="K54" s="51">
        <f>IF('Tav1.18PrvArc_SIRIS_class17 '!K54&gt;0,'Tav1.18T PrvArc_SIRIS_class17 '!K54/'Tav1.18PrvArc_SIRIS_class17 '!K54,0)</f>
        <v>0.33757812410136456</v>
      </c>
      <c r="L54" s="51">
        <f>IF('Tav1.18PrvArc_SIRIS_class17 '!L54&gt;0,'Tav1.18T PrvArc_SIRIS_class17 '!L54/'Tav1.18PrvArc_SIRIS_class17 '!L54,0)</f>
        <v>5.1539651868258506E-2</v>
      </c>
      <c r="M54" s="60">
        <f>IF('Tav1.18PrvArc_SIRIS_class17 '!M54&gt;0,'Tav1.18T PrvArc_SIRIS_class17 '!M54/'Tav1.18PrvArc_SIRIS_class17 '!M54,0)</f>
        <v>6.0478426547660946E-2</v>
      </c>
      <c r="N54" s="60">
        <f>IF('Tav1.18PrvArc_SIRIS_class17 '!N54&gt;0,'Tav1.18T PrvArc_SIRIS_class17 '!N54/'Tav1.18PrvArc_SIRIS_class17 '!N54,0)</f>
        <v>9.6931238951166801E-2</v>
      </c>
      <c r="O54" s="59">
        <f>IF('Tav1.18PrvArc_SIRIS_class17 '!O54&gt;0,'Tav1.18T PrvArc_SIRIS_class17 '!O54/'Tav1.18PrvArc_SIRIS_class17 '!O54,0)</f>
        <v>1.2081878802930648E-2</v>
      </c>
      <c r="P54" s="59">
        <f>IF('Tav1.18PrvArc_SIRIS_class17 '!P54&gt;0,'Tav1.18T PrvArc_SIRIS_class17 '!P54/'Tav1.18PrvArc_SIRIS_class17 '!P54,0)</f>
        <v>7.6343440205627722E-2</v>
      </c>
    </row>
    <row r="55" spans="1:16" x14ac:dyDescent="0.3">
      <c r="A55" s="1" t="s">
        <v>96</v>
      </c>
      <c r="B55" s="61" t="s">
        <v>102</v>
      </c>
      <c r="C55" s="59">
        <f>IF('Tav1.18PrvArc_SIRIS_class17 '!C55&gt;0,'Tav1.18T PrvArc_SIRIS_class17 '!C55/'Tav1.18PrvArc_SIRIS_class17 '!C55,0)</f>
        <v>0.21139124774552268</v>
      </c>
      <c r="D55" s="57">
        <f>IF('Tav1.18PrvArc_SIRIS_class17 '!D55&gt;0,'Tav1.18T PrvArc_SIRIS_class17 '!D55/'Tav1.18PrvArc_SIRIS_class17 '!D55,0)</f>
        <v>0.34491412557660234</v>
      </c>
      <c r="E55" s="51">
        <f>IF('Tav1.18PrvArc_SIRIS_class17 '!E55&gt;0,'Tav1.18T PrvArc_SIRIS_class17 '!E55/'Tav1.18PrvArc_SIRIS_class17 '!E55,0)</f>
        <v>6.4007342726258951E-2</v>
      </c>
      <c r="F55" s="51">
        <f>IF('Tav1.18PrvArc_SIRIS_class17 '!F55&gt;0,'Tav1.18T PrvArc_SIRIS_class17 '!F55/'Tav1.18PrvArc_SIRIS_class17 '!F55,0)</f>
        <v>0.26948734865064528</v>
      </c>
      <c r="G55" s="60">
        <f>IF('Tav1.18PrvArc_SIRIS_class17 '!G55&gt;0,'Tav1.18T PrvArc_SIRIS_class17 '!G55/'Tav1.18PrvArc_SIRIS_class17 '!G55,0)</f>
        <v>0.33837941257882803</v>
      </c>
      <c r="H55" s="59">
        <f>IF('Tav1.18PrvArc_SIRIS_class17 '!H55&gt;0,'Tav1.18T PrvArc_SIRIS_class17 '!H55/'Tav1.18PrvArc_SIRIS_class17 '!H55,0)</f>
        <v>0.12204049687812402</v>
      </c>
      <c r="I55" s="57">
        <f>IF('Tav1.18PrvArc_SIRIS_class17 '!I55&gt;0,'Tav1.18T PrvArc_SIRIS_class17 '!I55/'Tav1.18PrvArc_SIRIS_class17 '!I55,0)</f>
        <v>1.6053632271042194E-2</v>
      </c>
      <c r="J55" s="51">
        <f>IF('Tav1.18PrvArc_SIRIS_class17 '!J55&gt;0,'Tav1.18T PrvArc_SIRIS_class17 '!J55/'Tav1.18PrvArc_SIRIS_class17 '!J55,0)</f>
        <v>0.11306774390407622</v>
      </c>
      <c r="K55" s="51">
        <f>IF('Tav1.18PrvArc_SIRIS_class17 '!K55&gt;0,'Tav1.18T PrvArc_SIRIS_class17 '!K55/'Tav1.18PrvArc_SIRIS_class17 '!K55,0)</f>
        <v>0.11735274550550372</v>
      </c>
      <c r="L55" s="51">
        <f>IF('Tav1.18PrvArc_SIRIS_class17 '!L55&gt;0,'Tav1.18T PrvArc_SIRIS_class17 '!L55/'Tav1.18PrvArc_SIRIS_class17 '!L55,0)</f>
        <v>2.5535190622294455E-2</v>
      </c>
      <c r="M55" s="60">
        <f>IF('Tav1.18PrvArc_SIRIS_class17 '!M55&gt;0,'Tav1.18T PrvArc_SIRIS_class17 '!M55/'Tav1.18PrvArc_SIRIS_class17 '!M55,0)</f>
        <v>0.16184370265838816</v>
      </c>
      <c r="N55" s="60">
        <f>IF('Tav1.18PrvArc_SIRIS_class17 '!N55&gt;0,'Tav1.18T PrvArc_SIRIS_class17 '!N55/'Tav1.18PrvArc_SIRIS_class17 '!N55,0)</f>
        <v>5.6962762373925335E-2</v>
      </c>
      <c r="O55" s="59">
        <f>IF('Tav1.18PrvArc_SIRIS_class17 '!O55&gt;0,'Tav1.18T PrvArc_SIRIS_class17 '!O55/'Tav1.18PrvArc_SIRIS_class17 '!O55,0)</f>
        <v>1.0319015510486374E-2</v>
      </c>
      <c r="P55" s="59">
        <f>IF('Tav1.18PrvArc_SIRIS_class17 '!P55&gt;0,'Tav1.18T PrvArc_SIRIS_class17 '!P55/'Tav1.18PrvArc_SIRIS_class17 '!P55,0)</f>
        <v>5.6166170939787416E-2</v>
      </c>
    </row>
    <row r="56" spans="1:16" x14ac:dyDescent="0.3">
      <c r="A56" s="1" t="s">
        <v>96</v>
      </c>
      <c r="B56" s="61" t="s">
        <v>103</v>
      </c>
      <c r="C56" s="59">
        <f>IF('Tav1.18PrvArc_SIRIS_class17 '!C56&gt;0,'Tav1.18T PrvArc_SIRIS_class17 '!C56/'Tav1.18PrvArc_SIRIS_class17 '!C56,0)</f>
        <v>0.55141250220442539</v>
      </c>
      <c r="D56" s="57">
        <f>IF('Tav1.18PrvArc_SIRIS_class17 '!D56&gt;0,'Tav1.18T PrvArc_SIRIS_class17 '!D56/'Tav1.18PrvArc_SIRIS_class17 '!D56,0)</f>
        <v>0.25752084143546944</v>
      </c>
      <c r="E56" s="51">
        <f>IF('Tav1.18PrvArc_SIRIS_class17 '!E56&gt;0,'Tav1.18T PrvArc_SIRIS_class17 '!E56/'Tav1.18PrvArc_SIRIS_class17 '!E56,0)</f>
        <v>3.420208750250945E-2</v>
      </c>
      <c r="F56" s="51">
        <f>IF('Tav1.18PrvArc_SIRIS_class17 '!F56&gt;0,'Tav1.18T PrvArc_SIRIS_class17 '!F56/'Tav1.18PrvArc_SIRIS_class17 '!F56,0)</f>
        <v>0.14289754621174797</v>
      </c>
      <c r="G56" s="60">
        <f>IF('Tav1.18PrvArc_SIRIS_class17 '!G56&gt;0,'Tav1.18T PrvArc_SIRIS_class17 '!G56/'Tav1.18PrvArc_SIRIS_class17 '!G56,0)</f>
        <v>0.13307739362175544</v>
      </c>
      <c r="H56" s="59">
        <f>IF('Tav1.18PrvArc_SIRIS_class17 '!H56&gt;0,'Tav1.18T PrvArc_SIRIS_class17 '!H56/'Tav1.18PrvArc_SIRIS_class17 '!H56,0)</f>
        <v>7.5695865347874355E-2</v>
      </c>
      <c r="I56" s="57">
        <f>IF('Tav1.18PrvArc_SIRIS_class17 '!I56&gt;0,'Tav1.18T PrvArc_SIRIS_class17 '!I56/'Tav1.18PrvArc_SIRIS_class17 '!I56,0)</f>
        <v>8.7575955201021505E-3</v>
      </c>
      <c r="J56" s="51">
        <f>IF('Tav1.18PrvArc_SIRIS_class17 '!J56&gt;0,'Tav1.18T PrvArc_SIRIS_class17 '!J56/'Tav1.18PrvArc_SIRIS_class17 '!J56,0)</f>
        <v>5.3275359567189297E-2</v>
      </c>
      <c r="K56" s="51">
        <f>IF('Tav1.18PrvArc_SIRIS_class17 '!K56&gt;0,'Tav1.18T PrvArc_SIRIS_class17 '!K56/'Tav1.18PrvArc_SIRIS_class17 '!K56,0)</f>
        <v>0.18826857558517951</v>
      </c>
      <c r="L56" s="51">
        <f>IF('Tav1.18PrvArc_SIRIS_class17 '!L56&gt;0,'Tav1.18T PrvArc_SIRIS_class17 '!L56/'Tav1.18PrvArc_SIRIS_class17 '!L56,0)</f>
        <v>2.9875022519447536E-3</v>
      </c>
      <c r="M56" s="60">
        <f>IF('Tav1.18PrvArc_SIRIS_class17 '!M56&gt;0,'Tav1.18T PrvArc_SIRIS_class17 '!M56/'Tav1.18PrvArc_SIRIS_class17 '!M56,0)</f>
        <v>8.9869181211833599E-2</v>
      </c>
      <c r="N56" s="60">
        <f>IF('Tav1.18PrvArc_SIRIS_class17 '!N56&gt;0,'Tav1.18T PrvArc_SIRIS_class17 '!N56/'Tav1.18PrvArc_SIRIS_class17 '!N56,0)</f>
        <v>3.3075631063529495E-2</v>
      </c>
      <c r="O56" s="59">
        <f>IF('Tav1.18PrvArc_SIRIS_class17 '!O56&gt;0,'Tav1.18T PrvArc_SIRIS_class17 '!O56/'Tav1.18PrvArc_SIRIS_class17 '!O56,0)</f>
        <v>4.5273591614741621E-3</v>
      </c>
      <c r="P56" s="59">
        <f>IF('Tav1.18PrvArc_SIRIS_class17 '!P56&gt;0,'Tav1.18T PrvArc_SIRIS_class17 '!P56/'Tav1.18PrvArc_SIRIS_class17 '!P56,0)</f>
        <v>3.5632855368891943E-2</v>
      </c>
    </row>
    <row r="57" spans="1:16" x14ac:dyDescent="0.3">
      <c r="A57" s="1" t="s">
        <v>96</v>
      </c>
      <c r="B57" s="61" t="s">
        <v>104</v>
      </c>
      <c r="C57" s="59">
        <f>IF('Tav1.18PrvArc_SIRIS_class17 '!C57&gt;0,'Tav1.18T PrvArc_SIRIS_class17 '!C57/'Tav1.18PrvArc_SIRIS_class17 '!C57,0)</f>
        <v>0.38359541905392369</v>
      </c>
      <c r="D57" s="57">
        <f>IF('Tav1.18PrvArc_SIRIS_class17 '!D57&gt;0,'Tav1.18T PrvArc_SIRIS_class17 '!D57/'Tav1.18PrvArc_SIRIS_class17 '!D57,0)</f>
        <v>0.25370898891834898</v>
      </c>
      <c r="E57" s="51">
        <f>IF('Tav1.18PrvArc_SIRIS_class17 '!E57&gt;0,'Tav1.18T PrvArc_SIRIS_class17 '!E57/'Tav1.18PrvArc_SIRIS_class17 '!E57,0)</f>
        <v>4.0101271877861631E-2</v>
      </c>
      <c r="F57" s="51">
        <f>IF('Tav1.18PrvArc_SIRIS_class17 '!F57&gt;0,'Tav1.18T PrvArc_SIRIS_class17 '!F57/'Tav1.18PrvArc_SIRIS_class17 '!F57,0)</f>
        <v>8.1659566573768355E-2</v>
      </c>
      <c r="G57" s="60">
        <f>IF('Tav1.18PrvArc_SIRIS_class17 '!G57&gt;0,'Tav1.18T PrvArc_SIRIS_class17 '!G57/'Tav1.18PrvArc_SIRIS_class17 '!G57,0)</f>
        <v>0.40424233325055553</v>
      </c>
      <c r="H57" s="59">
        <f>IF('Tav1.18PrvArc_SIRIS_class17 '!H57&gt;0,'Tav1.18T PrvArc_SIRIS_class17 '!H57/'Tav1.18PrvArc_SIRIS_class17 '!H57,0)</f>
        <v>7.6840996764574163E-2</v>
      </c>
      <c r="I57" s="57">
        <f>IF('Tav1.18PrvArc_SIRIS_class17 '!I57&gt;0,'Tav1.18T PrvArc_SIRIS_class17 '!I57/'Tav1.18PrvArc_SIRIS_class17 '!I57,0)</f>
        <v>5.4679907932711803E-3</v>
      </c>
      <c r="J57" s="51">
        <f>IF('Tav1.18PrvArc_SIRIS_class17 '!J57&gt;0,'Tav1.18T PrvArc_SIRIS_class17 '!J57/'Tav1.18PrvArc_SIRIS_class17 '!J57,0)</f>
        <v>2.4580579572949741E-2</v>
      </c>
      <c r="K57" s="51">
        <f>IF('Tav1.18PrvArc_SIRIS_class17 '!K57&gt;0,'Tav1.18T PrvArc_SIRIS_class17 '!K57/'Tav1.18PrvArc_SIRIS_class17 '!K57,0)</f>
        <v>0.37920062346562783</v>
      </c>
      <c r="L57" s="51">
        <f>IF('Tav1.18PrvArc_SIRIS_class17 '!L57&gt;0,'Tav1.18T PrvArc_SIRIS_class17 '!L57/'Tav1.18PrvArc_SIRIS_class17 '!L57,0)</f>
        <v>1.3211268253832092E-2</v>
      </c>
      <c r="M57" s="60">
        <f>IF('Tav1.18PrvArc_SIRIS_class17 '!M57&gt;0,'Tav1.18T PrvArc_SIRIS_class17 '!M57/'Tav1.18PrvArc_SIRIS_class17 '!M57,0)</f>
        <v>7.7998328982552836E-2</v>
      </c>
      <c r="N57" s="60">
        <f>IF('Tav1.18PrvArc_SIRIS_class17 '!N57&gt;0,'Tav1.18T PrvArc_SIRIS_class17 '!N57/'Tav1.18PrvArc_SIRIS_class17 '!N57,0)</f>
        <v>3.4626162438235603E-2</v>
      </c>
      <c r="O57" s="59">
        <f>IF('Tav1.18PrvArc_SIRIS_class17 '!O57&gt;0,'Tav1.18T PrvArc_SIRIS_class17 '!O57/'Tav1.18PrvArc_SIRIS_class17 '!O57,0)</f>
        <v>2.8031622965434691E-3</v>
      </c>
      <c r="P57" s="59">
        <f>IF('Tav1.18PrvArc_SIRIS_class17 '!P57&gt;0,'Tav1.18T PrvArc_SIRIS_class17 '!P57/'Tav1.18PrvArc_SIRIS_class17 '!P57,0)</f>
        <v>2.7625297983878149E-2</v>
      </c>
    </row>
    <row r="58" spans="1:16" x14ac:dyDescent="0.3">
      <c r="A58" s="1" t="s">
        <v>96</v>
      </c>
      <c r="B58" s="61" t="s">
        <v>105</v>
      </c>
      <c r="C58" s="59">
        <f>IF('Tav1.18PrvArc_SIRIS_class17 '!C58&gt;0,'Tav1.18T PrvArc_SIRIS_class17 '!C58/'Tav1.18PrvArc_SIRIS_class17 '!C58,0)</f>
        <v>0.27584406850826471</v>
      </c>
      <c r="D58" s="57">
        <f>IF('Tav1.18PrvArc_SIRIS_class17 '!D58&gt;0,'Tav1.18T PrvArc_SIRIS_class17 '!D58/'Tav1.18PrvArc_SIRIS_class17 '!D58,0)</f>
        <v>3.1233062825813639E-2</v>
      </c>
      <c r="E58" s="51">
        <f>IF('Tav1.18PrvArc_SIRIS_class17 '!E58&gt;0,'Tav1.18T PrvArc_SIRIS_class17 '!E58/'Tav1.18PrvArc_SIRIS_class17 '!E58,0)</f>
        <v>3.0043786251104373E-2</v>
      </c>
      <c r="F58" s="51">
        <f>IF('Tav1.18PrvArc_SIRIS_class17 '!F58&gt;0,'Tav1.18T PrvArc_SIRIS_class17 '!F58/'Tav1.18PrvArc_SIRIS_class17 '!F58,0)</f>
        <v>0.12022612579320573</v>
      </c>
      <c r="G58" s="60">
        <f>IF('Tav1.18PrvArc_SIRIS_class17 '!G58&gt;0,'Tav1.18T PrvArc_SIRIS_class17 '!G58/'Tav1.18PrvArc_SIRIS_class17 '!G58,0)</f>
        <v>0.35981476053504691</v>
      </c>
      <c r="H58" s="59">
        <f>IF('Tav1.18PrvArc_SIRIS_class17 '!H58&gt;0,'Tav1.18T PrvArc_SIRIS_class17 '!H58/'Tav1.18PrvArc_SIRIS_class17 '!H58,0)</f>
        <v>7.0426278721268734E-2</v>
      </c>
      <c r="I58" s="57">
        <f>IF('Tav1.18PrvArc_SIRIS_class17 '!I58&gt;0,'Tav1.18T PrvArc_SIRIS_class17 '!I58/'Tav1.18PrvArc_SIRIS_class17 '!I58,0)</f>
        <v>5.1485104766749749E-3</v>
      </c>
      <c r="J58" s="51">
        <f>IF('Tav1.18PrvArc_SIRIS_class17 '!J58&gt;0,'Tav1.18T PrvArc_SIRIS_class17 '!J58/'Tav1.18PrvArc_SIRIS_class17 '!J58,0)</f>
        <v>3.0031206965145465E-2</v>
      </c>
      <c r="K58" s="51">
        <f>IF('Tav1.18PrvArc_SIRIS_class17 '!K58&gt;0,'Tav1.18T PrvArc_SIRIS_class17 '!K58/'Tav1.18PrvArc_SIRIS_class17 '!K58,0)</f>
        <v>0.36756428068020125</v>
      </c>
      <c r="L58" s="51">
        <f>IF('Tav1.18PrvArc_SIRIS_class17 '!L58&gt;0,'Tav1.18T PrvArc_SIRIS_class17 '!L58/'Tav1.18PrvArc_SIRIS_class17 '!L58,0)</f>
        <v>8.4316226239914069E-3</v>
      </c>
      <c r="M58" s="60">
        <f>IF('Tav1.18PrvArc_SIRIS_class17 '!M58&gt;0,'Tav1.18T PrvArc_SIRIS_class17 '!M58/'Tav1.18PrvArc_SIRIS_class17 '!M58,0)</f>
        <v>3.153309227842487E-4</v>
      </c>
      <c r="N58" s="60">
        <f>IF('Tav1.18PrvArc_SIRIS_class17 '!N58&gt;0,'Tav1.18T PrvArc_SIRIS_class17 '!N58/'Tav1.18PrvArc_SIRIS_class17 '!N58,0)</f>
        <v>4.4447489385389345E-2</v>
      </c>
      <c r="O58" s="59">
        <f>IF('Tav1.18PrvArc_SIRIS_class17 '!O58&gt;0,'Tav1.18T PrvArc_SIRIS_class17 '!O58/'Tav1.18PrvArc_SIRIS_class17 '!O58,0)</f>
        <v>3.0818268030802787E-3</v>
      </c>
      <c r="P58" s="59">
        <f>IF('Tav1.18PrvArc_SIRIS_class17 '!P58&gt;0,'Tav1.18T PrvArc_SIRIS_class17 '!P58/'Tav1.18PrvArc_SIRIS_class17 '!P58,0)</f>
        <v>2.6791591546027275E-2</v>
      </c>
    </row>
    <row r="59" spans="1:16" x14ac:dyDescent="0.3">
      <c r="A59" s="1" t="s">
        <v>96</v>
      </c>
      <c r="B59" s="61" t="s">
        <v>106</v>
      </c>
      <c r="C59" s="59">
        <f>IF('Tav1.18PrvArc_SIRIS_class17 '!C59&gt;0,'Tav1.18T PrvArc_SIRIS_class17 '!C59/'Tav1.18PrvArc_SIRIS_class17 '!C59,0)</f>
        <v>0.42868324640579164</v>
      </c>
      <c r="D59" s="57">
        <f>IF('Tav1.18PrvArc_SIRIS_class17 '!D59&gt;0,'Tav1.18T PrvArc_SIRIS_class17 '!D59/'Tav1.18PrvArc_SIRIS_class17 '!D59,0)</f>
        <v>0.33746049263331473</v>
      </c>
      <c r="E59" s="51">
        <f>IF('Tav1.18PrvArc_SIRIS_class17 '!E59&gt;0,'Tav1.18T PrvArc_SIRIS_class17 '!E59/'Tav1.18PrvArc_SIRIS_class17 '!E59,0)</f>
        <v>0.10409977750556</v>
      </c>
      <c r="F59" s="51">
        <f>IF('Tav1.18PrvArc_SIRIS_class17 '!F59&gt;0,'Tav1.18T PrvArc_SIRIS_class17 '!F59/'Tav1.18PrvArc_SIRIS_class17 '!F59,0)</f>
        <v>0.33272219410678922</v>
      </c>
      <c r="G59" s="60">
        <f>IF('Tav1.18PrvArc_SIRIS_class17 '!G59&gt;0,'Tav1.18T PrvArc_SIRIS_class17 '!G59/'Tav1.18PrvArc_SIRIS_class17 '!G59,0)</f>
        <v>0.11305680401574596</v>
      </c>
      <c r="H59" s="59">
        <f>IF('Tav1.18PrvArc_SIRIS_class17 '!H59&gt;0,'Tav1.18T PrvArc_SIRIS_class17 '!H59/'Tav1.18PrvArc_SIRIS_class17 '!H59,0)</f>
        <v>0.15941658674221945</v>
      </c>
      <c r="I59" s="57">
        <f>IF('Tav1.18PrvArc_SIRIS_class17 '!I59&gt;0,'Tav1.18T PrvArc_SIRIS_class17 '!I59/'Tav1.18PrvArc_SIRIS_class17 '!I59,0)</f>
        <v>1.5854225871490001E-2</v>
      </c>
      <c r="J59" s="51">
        <f>IF('Tav1.18PrvArc_SIRIS_class17 '!J59&gt;0,'Tav1.18T PrvArc_SIRIS_class17 '!J59/'Tav1.18PrvArc_SIRIS_class17 '!J59,0)</f>
        <v>0.14176917681283777</v>
      </c>
      <c r="K59" s="51">
        <f>IF('Tav1.18PrvArc_SIRIS_class17 '!K59&gt;0,'Tav1.18T PrvArc_SIRIS_class17 '!K59/'Tav1.18PrvArc_SIRIS_class17 '!K59,0)</f>
        <v>0.18226242814395405</v>
      </c>
      <c r="L59" s="51">
        <f>IF('Tav1.18PrvArc_SIRIS_class17 '!L59&gt;0,'Tav1.18T PrvArc_SIRIS_class17 '!L59/'Tav1.18PrvArc_SIRIS_class17 '!L59,0)</f>
        <v>5.8887457800783829E-3</v>
      </c>
      <c r="M59" s="60">
        <f>IF('Tav1.18PrvArc_SIRIS_class17 '!M59&gt;0,'Tav1.18T PrvArc_SIRIS_class17 '!M59/'Tav1.18PrvArc_SIRIS_class17 '!M59,0)</f>
        <v>0.23080927011278216</v>
      </c>
      <c r="N59" s="60">
        <f>IF('Tav1.18PrvArc_SIRIS_class17 '!N59&gt;0,'Tav1.18T PrvArc_SIRIS_class17 '!N59/'Tav1.18PrvArc_SIRIS_class17 '!N59,0)</f>
        <v>5.7855129060774786E-2</v>
      </c>
      <c r="O59" s="59">
        <f>IF('Tav1.18PrvArc_SIRIS_class17 '!O59&gt;0,'Tav1.18T PrvArc_SIRIS_class17 '!O59/'Tav1.18PrvArc_SIRIS_class17 '!O59,0)</f>
        <v>3.142801990988698E-2</v>
      </c>
      <c r="P59" s="59">
        <f>IF('Tav1.18PrvArc_SIRIS_class17 '!P59&gt;0,'Tav1.18T PrvArc_SIRIS_class17 '!P59/'Tav1.18PrvArc_SIRIS_class17 '!P59,0)</f>
        <v>9.1717421040555011E-2</v>
      </c>
    </row>
    <row r="60" spans="1:16" x14ac:dyDescent="0.3">
      <c r="A60" s="1" t="s">
        <v>107</v>
      </c>
      <c r="B60" s="61" t="s">
        <v>108</v>
      </c>
      <c r="C60" s="59">
        <f>IF('Tav1.18PrvArc_SIRIS_class17 '!C60&gt;0,'Tav1.18T PrvArc_SIRIS_class17 '!C60/'Tav1.18PrvArc_SIRIS_class17 '!C60,0)</f>
        <v>0.26033450918889306</v>
      </c>
      <c r="D60" s="57">
        <f>IF('Tav1.18PrvArc_SIRIS_class17 '!D60&gt;0,'Tav1.18T PrvArc_SIRIS_class17 '!D60/'Tav1.18PrvArc_SIRIS_class17 '!D60,0)</f>
        <v>0.1026504046270021</v>
      </c>
      <c r="E60" s="51">
        <f>IF('Tav1.18PrvArc_SIRIS_class17 '!E60&gt;0,'Tav1.18T PrvArc_SIRIS_class17 '!E60/'Tav1.18PrvArc_SIRIS_class17 '!E60,0)</f>
        <v>1.9310543202046046E-2</v>
      </c>
      <c r="F60" s="51">
        <f>IF('Tav1.18PrvArc_SIRIS_class17 '!F60&gt;0,'Tav1.18T PrvArc_SIRIS_class17 '!F60/'Tav1.18PrvArc_SIRIS_class17 '!F60,0)</f>
        <v>5.846689057915639E-2</v>
      </c>
      <c r="G60" s="60">
        <f>IF('Tav1.18PrvArc_SIRIS_class17 '!G60&gt;0,'Tav1.18T PrvArc_SIRIS_class17 '!G60/'Tav1.18PrvArc_SIRIS_class17 '!G60,0)</f>
        <v>0.24164417774122277</v>
      </c>
      <c r="H60" s="59">
        <f>IF('Tav1.18PrvArc_SIRIS_class17 '!H60&gt;0,'Tav1.18T PrvArc_SIRIS_class17 '!H60/'Tav1.18PrvArc_SIRIS_class17 '!H60,0)</f>
        <v>4.0323693170191341E-2</v>
      </c>
      <c r="I60" s="57">
        <f>IF('Tav1.18PrvArc_SIRIS_class17 '!I60&gt;0,'Tav1.18T PrvArc_SIRIS_class17 '!I60/'Tav1.18PrvArc_SIRIS_class17 '!I60,0)</f>
        <v>1.0089962189887976E-2</v>
      </c>
      <c r="J60" s="51">
        <f>IF('Tav1.18PrvArc_SIRIS_class17 '!J60&gt;0,'Tav1.18T PrvArc_SIRIS_class17 '!J60/'Tav1.18PrvArc_SIRIS_class17 '!J60,0)</f>
        <v>6.8922650749122516E-2</v>
      </c>
      <c r="K60" s="51">
        <f>IF('Tav1.18PrvArc_SIRIS_class17 '!K60&gt;0,'Tav1.18T PrvArc_SIRIS_class17 '!K60/'Tav1.18PrvArc_SIRIS_class17 '!K60,0)</f>
        <v>0.16069679283642563</v>
      </c>
      <c r="L60" s="51">
        <f>IF('Tav1.18PrvArc_SIRIS_class17 '!L60&gt;0,'Tav1.18T PrvArc_SIRIS_class17 '!L60/'Tav1.18PrvArc_SIRIS_class17 '!L60,0)</f>
        <v>1.9420870592730391E-3</v>
      </c>
      <c r="M60" s="60">
        <f>IF('Tav1.18PrvArc_SIRIS_class17 '!M60&gt;0,'Tav1.18T PrvArc_SIRIS_class17 '!M60/'Tav1.18PrvArc_SIRIS_class17 '!M60,0)</f>
        <v>3.9232037230886314E-2</v>
      </c>
      <c r="N60" s="60">
        <f>IF('Tav1.18PrvArc_SIRIS_class17 '!N60&gt;0,'Tav1.18T PrvArc_SIRIS_class17 '!N60/'Tav1.18PrvArc_SIRIS_class17 '!N60,0)</f>
        <v>3.2897894600210129E-2</v>
      </c>
      <c r="O60" s="59">
        <f>IF('Tav1.18PrvArc_SIRIS_class17 '!O60&gt;0,'Tav1.18T PrvArc_SIRIS_class17 '!O60/'Tav1.18PrvArc_SIRIS_class17 '!O60,0)</f>
        <v>2.5751693446988549E-3</v>
      </c>
      <c r="P60" s="59">
        <f>IF('Tav1.18PrvArc_SIRIS_class17 '!P60&gt;0,'Tav1.18T PrvArc_SIRIS_class17 '!P60/'Tav1.18PrvArc_SIRIS_class17 '!P60,0)</f>
        <v>2.5386915636481489E-2</v>
      </c>
    </row>
    <row r="61" spans="1:16" x14ac:dyDescent="0.3">
      <c r="A61" s="1" t="s">
        <v>107</v>
      </c>
      <c r="B61" s="61" t="s">
        <v>109</v>
      </c>
      <c r="C61" s="59">
        <f>IF('Tav1.18PrvArc_SIRIS_class17 '!C61&gt;0,'Tav1.18T PrvArc_SIRIS_class17 '!C61/'Tav1.18PrvArc_SIRIS_class17 '!C61,0)</f>
        <v>8.607901177538517E-2</v>
      </c>
      <c r="D61" s="57">
        <f>IF('Tav1.18PrvArc_SIRIS_class17 '!D61&gt;0,'Tav1.18T PrvArc_SIRIS_class17 '!D61/'Tav1.18PrvArc_SIRIS_class17 '!D61,0)</f>
        <v>6.1886819466582199E-2</v>
      </c>
      <c r="E61" s="51">
        <f>IF('Tav1.18PrvArc_SIRIS_class17 '!E61&gt;0,'Tav1.18T PrvArc_SIRIS_class17 '!E61/'Tav1.18PrvArc_SIRIS_class17 '!E61,0)</f>
        <v>2.0061891618943496E-2</v>
      </c>
      <c r="F61" s="51">
        <f>IF('Tav1.18PrvArc_SIRIS_class17 '!F61&gt;0,'Tav1.18T PrvArc_SIRIS_class17 '!F61/'Tav1.18PrvArc_SIRIS_class17 '!F61,0)</f>
        <v>0.14653659602114139</v>
      </c>
      <c r="G61" s="60">
        <f>IF('Tav1.18PrvArc_SIRIS_class17 '!G61&gt;0,'Tav1.18T PrvArc_SIRIS_class17 '!G61/'Tav1.18PrvArc_SIRIS_class17 '!G61,0)</f>
        <v>0.41376489082223006</v>
      </c>
      <c r="H61" s="59">
        <f>IF('Tav1.18PrvArc_SIRIS_class17 '!H61&gt;0,'Tav1.18T PrvArc_SIRIS_class17 '!H61/'Tav1.18PrvArc_SIRIS_class17 '!H61,0)</f>
        <v>6.35621851491011E-2</v>
      </c>
      <c r="I61" s="57">
        <f>IF('Tav1.18PrvArc_SIRIS_class17 '!I61&gt;0,'Tav1.18T PrvArc_SIRIS_class17 '!I61/'Tav1.18PrvArc_SIRIS_class17 '!I61,0)</f>
        <v>8.478892329944995E-3</v>
      </c>
      <c r="J61" s="51">
        <f>IF('Tav1.18PrvArc_SIRIS_class17 '!J61&gt;0,'Tav1.18T PrvArc_SIRIS_class17 '!J61/'Tav1.18PrvArc_SIRIS_class17 '!J61,0)</f>
        <v>1.1174312813670735E-2</v>
      </c>
      <c r="K61" s="51">
        <f>IF('Tav1.18PrvArc_SIRIS_class17 '!K61&gt;0,'Tav1.18T PrvArc_SIRIS_class17 '!K61/'Tav1.18PrvArc_SIRIS_class17 '!K61,0)</f>
        <v>0.16115275774571286</v>
      </c>
      <c r="L61" s="51">
        <f>IF('Tav1.18PrvArc_SIRIS_class17 '!L61&gt;0,'Tav1.18T PrvArc_SIRIS_class17 '!L61/'Tav1.18PrvArc_SIRIS_class17 '!L61,0)</f>
        <v>1.1925562593474109E-2</v>
      </c>
      <c r="M61" s="60">
        <f>IF('Tav1.18PrvArc_SIRIS_class17 '!M61&gt;0,'Tav1.18T PrvArc_SIRIS_class17 '!M61/'Tav1.18PrvArc_SIRIS_class17 '!M61,0)</f>
        <v>5.401203665066439E-2</v>
      </c>
      <c r="N61" s="60">
        <f>IF('Tav1.18PrvArc_SIRIS_class17 '!N61&gt;0,'Tav1.18T PrvArc_SIRIS_class17 '!N61/'Tav1.18PrvArc_SIRIS_class17 '!N61,0)</f>
        <v>2.5552438087026175E-2</v>
      </c>
      <c r="O61" s="59">
        <f>IF('Tav1.18PrvArc_SIRIS_class17 '!O61&gt;0,'Tav1.18T PrvArc_SIRIS_class17 '!O61/'Tav1.18PrvArc_SIRIS_class17 '!O61,0)</f>
        <v>3.106376042993771E-3</v>
      </c>
      <c r="P61" s="59">
        <f>IF('Tav1.18PrvArc_SIRIS_class17 '!P61&gt;0,'Tav1.18T PrvArc_SIRIS_class17 '!P61/'Tav1.18PrvArc_SIRIS_class17 '!P61,0)</f>
        <v>2.416810103437269E-2</v>
      </c>
    </row>
    <row r="62" spans="1:16" x14ac:dyDescent="0.3">
      <c r="A62" s="1" t="s">
        <v>110</v>
      </c>
      <c r="B62" s="61" t="s">
        <v>111</v>
      </c>
      <c r="C62" s="59">
        <f>IF('Tav1.18PrvArc_SIRIS_class17 '!C62&gt;0,'Tav1.18T PrvArc_SIRIS_class17 '!C62/'Tav1.18PrvArc_SIRIS_class17 '!C62,0)</f>
        <v>0.35656988274766915</v>
      </c>
      <c r="D62" s="57">
        <f>IF('Tav1.18PrvArc_SIRIS_class17 '!D62&gt;0,'Tav1.18T PrvArc_SIRIS_class17 '!D62/'Tav1.18PrvArc_SIRIS_class17 '!D62,0)</f>
        <v>6.7983133248953859E-2</v>
      </c>
      <c r="E62" s="51">
        <f>IF('Tav1.18PrvArc_SIRIS_class17 '!E62&gt;0,'Tav1.18T PrvArc_SIRIS_class17 '!E62/'Tav1.18PrvArc_SIRIS_class17 '!E62,0)</f>
        <v>4.0168754825359025E-2</v>
      </c>
      <c r="F62" s="51">
        <f>IF('Tav1.18PrvArc_SIRIS_class17 '!F62&gt;0,'Tav1.18T PrvArc_SIRIS_class17 '!F62/'Tav1.18PrvArc_SIRIS_class17 '!F62,0)</f>
        <v>6.963145822293304E-2</v>
      </c>
      <c r="G62" s="60">
        <f>IF('Tav1.18PrvArc_SIRIS_class17 '!G62&gt;0,'Tav1.18T PrvArc_SIRIS_class17 '!G62/'Tav1.18PrvArc_SIRIS_class17 '!G62,0)</f>
        <v>0.34574975236428235</v>
      </c>
      <c r="H62" s="59">
        <f>IF('Tav1.18PrvArc_SIRIS_class17 '!H62&gt;0,'Tav1.18T PrvArc_SIRIS_class17 '!H62/'Tav1.18PrvArc_SIRIS_class17 '!H62,0)</f>
        <v>6.1401887673580922E-2</v>
      </c>
      <c r="I62" s="57">
        <f>IF('Tav1.18PrvArc_SIRIS_class17 '!I62&gt;0,'Tav1.18T PrvArc_SIRIS_class17 '!I62/'Tav1.18PrvArc_SIRIS_class17 '!I62,0)</f>
        <v>7.2454527414874594E-3</v>
      </c>
      <c r="J62" s="51">
        <f>IF('Tav1.18PrvArc_SIRIS_class17 '!J62&gt;0,'Tav1.18T PrvArc_SIRIS_class17 '!J62/'Tav1.18PrvArc_SIRIS_class17 '!J62,0)</f>
        <v>3.0243182293680591E-2</v>
      </c>
      <c r="K62" s="51">
        <f>IF('Tav1.18PrvArc_SIRIS_class17 '!K62&gt;0,'Tav1.18T PrvArc_SIRIS_class17 '!K62/'Tav1.18PrvArc_SIRIS_class17 '!K62,0)</f>
        <v>0.31804618017045116</v>
      </c>
      <c r="L62" s="51">
        <f>IF('Tav1.18PrvArc_SIRIS_class17 '!L62&gt;0,'Tav1.18T PrvArc_SIRIS_class17 '!L62/'Tav1.18PrvArc_SIRIS_class17 '!L62,0)</f>
        <v>1.7988746446651847E-2</v>
      </c>
      <c r="M62" s="60">
        <f>IF('Tav1.18PrvArc_SIRIS_class17 '!M62&gt;0,'Tav1.18T PrvArc_SIRIS_class17 '!M62/'Tav1.18PrvArc_SIRIS_class17 '!M62,0)</f>
        <v>0.13259456681060031</v>
      </c>
      <c r="N62" s="60">
        <f>IF('Tav1.18PrvArc_SIRIS_class17 '!N62&gt;0,'Tav1.18T PrvArc_SIRIS_class17 '!N62/'Tav1.18PrvArc_SIRIS_class17 '!N62,0)</f>
        <v>2.2956967991398659E-2</v>
      </c>
      <c r="O62" s="59">
        <f>IF('Tav1.18PrvArc_SIRIS_class17 '!O62&gt;0,'Tav1.18T PrvArc_SIRIS_class17 '!O62/'Tav1.18PrvArc_SIRIS_class17 '!O62,0)</f>
        <v>1.9801107698527633E-3</v>
      </c>
      <c r="P62" s="59">
        <f>IF('Tav1.18PrvArc_SIRIS_class17 '!P62&gt;0,'Tav1.18T PrvArc_SIRIS_class17 '!P62/'Tav1.18PrvArc_SIRIS_class17 '!P62,0)</f>
        <v>3.1688749092826866E-2</v>
      </c>
    </row>
    <row r="63" spans="1:16" x14ac:dyDescent="0.3">
      <c r="A63" s="1" t="s">
        <v>110</v>
      </c>
      <c r="B63" s="61" t="s">
        <v>112</v>
      </c>
      <c r="C63" s="59">
        <f>IF('Tav1.18PrvArc_SIRIS_class17 '!C63&gt;0,'Tav1.18T PrvArc_SIRIS_class17 '!C63/'Tav1.18PrvArc_SIRIS_class17 '!C63,0)</f>
        <v>0.23751516764150032</v>
      </c>
      <c r="D63" s="57">
        <f>IF('Tav1.18PrvArc_SIRIS_class17 '!D63&gt;0,'Tav1.18T PrvArc_SIRIS_class17 '!D63/'Tav1.18PrvArc_SIRIS_class17 '!D63,0)</f>
        <v>0.29343519667179158</v>
      </c>
      <c r="E63" s="51">
        <f>IF('Tav1.18PrvArc_SIRIS_class17 '!E63&gt;0,'Tav1.18T PrvArc_SIRIS_class17 '!E63/'Tav1.18PrvArc_SIRIS_class17 '!E63,0)</f>
        <v>4.3486556124154023E-2</v>
      </c>
      <c r="F63" s="51">
        <f>IF('Tav1.18PrvArc_SIRIS_class17 '!F63&gt;0,'Tav1.18T PrvArc_SIRIS_class17 '!F63/'Tav1.18PrvArc_SIRIS_class17 '!F63,0)</f>
        <v>0.16379905196750683</v>
      </c>
      <c r="G63" s="60">
        <f>IF('Tav1.18PrvArc_SIRIS_class17 '!G63&gt;0,'Tav1.18T PrvArc_SIRIS_class17 '!G63/'Tav1.18PrvArc_SIRIS_class17 '!G63,0)</f>
        <v>0.37783852130503692</v>
      </c>
      <c r="H63" s="59">
        <f>IF('Tav1.18PrvArc_SIRIS_class17 '!H63&gt;0,'Tav1.18T PrvArc_SIRIS_class17 '!H63/'Tav1.18PrvArc_SIRIS_class17 '!H63,0)</f>
        <v>9.6739175128458685E-2</v>
      </c>
      <c r="I63" s="57">
        <f>IF('Tav1.18PrvArc_SIRIS_class17 '!I63&gt;0,'Tav1.18T PrvArc_SIRIS_class17 '!I63/'Tav1.18PrvArc_SIRIS_class17 '!I63,0)</f>
        <v>7.6293087970054256E-3</v>
      </c>
      <c r="J63" s="51">
        <f>IF('Tav1.18PrvArc_SIRIS_class17 '!J63&gt;0,'Tav1.18T PrvArc_SIRIS_class17 '!J63/'Tav1.18PrvArc_SIRIS_class17 '!J63,0)</f>
        <v>6.1064456887209018E-2</v>
      </c>
      <c r="K63" s="51">
        <f>IF('Tav1.18PrvArc_SIRIS_class17 '!K63&gt;0,'Tav1.18T PrvArc_SIRIS_class17 '!K63/'Tav1.18PrvArc_SIRIS_class17 '!K63,0)</f>
        <v>0.27161975585426051</v>
      </c>
      <c r="L63" s="51">
        <f>IF('Tav1.18PrvArc_SIRIS_class17 '!L63&gt;0,'Tav1.18T PrvArc_SIRIS_class17 '!L63/'Tav1.18PrvArc_SIRIS_class17 '!L63,0)</f>
        <v>3.8406454641665158E-2</v>
      </c>
      <c r="M63" s="60">
        <f>IF('Tav1.18PrvArc_SIRIS_class17 '!M63&gt;0,'Tav1.18T PrvArc_SIRIS_class17 '!M63/'Tav1.18PrvArc_SIRIS_class17 '!M63,0)</f>
        <v>6.8543283097724311E-2</v>
      </c>
      <c r="N63" s="60">
        <f>IF('Tav1.18PrvArc_SIRIS_class17 '!N63&gt;0,'Tav1.18T PrvArc_SIRIS_class17 '!N63/'Tav1.18PrvArc_SIRIS_class17 '!N63,0)</f>
        <v>4.4492794080352144E-2</v>
      </c>
      <c r="O63" s="59">
        <f>IF('Tav1.18PrvArc_SIRIS_class17 '!O63&gt;0,'Tav1.18T PrvArc_SIRIS_class17 '!O63/'Tav1.18PrvArc_SIRIS_class17 '!O63,0)</f>
        <v>1.0050402967521016E-2</v>
      </c>
      <c r="P63" s="59">
        <f>IF('Tav1.18PrvArc_SIRIS_class17 '!P63&gt;0,'Tav1.18T PrvArc_SIRIS_class17 '!P63/'Tav1.18PrvArc_SIRIS_class17 '!P63,0)</f>
        <v>5.8474248729483431E-2</v>
      </c>
    </row>
    <row r="64" spans="1:16" x14ac:dyDescent="0.3">
      <c r="A64" s="1" t="s">
        <v>110</v>
      </c>
      <c r="B64" s="61" t="s">
        <v>113</v>
      </c>
      <c r="C64" s="59">
        <f>IF('Tav1.18PrvArc_SIRIS_class17 '!C64&gt;0,'Tav1.18T PrvArc_SIRIS_class17 '!C64/'Tav1.18PrvArc_SIRIS_class17 '!C64,0)</f>
        <v>0.11064477401100789</v>
      </c>
      <c r="D64" s="57">
        <f>IF('Tav1.18PrvArc_SIRIS_class17 '!D64&gt;0,'Tav1.18T PrvArc_SIRIS_class17 '!D64/'Tav1.18PrvArc_SIRIS_class17 '!D64,0)</f>
        <v>0.27284048941416983</v>
      </c>
      <c r="E64" s="51">
        <f>IF('Tav1.18PrvArc_SIRIS_class17 '!E64&gt;0,'Tav1.18T PrvArc_SIRIS_class17 '!E64/'Tav1.18PrvArc_SIRIS_class17 '!E64,0)</f>
        <v>8.3546972274771161E-2</v>
      </c>
      <c r="F64" s="51">
        <f>IF('Tav1.18PrvArc_SIRIS_class17 '!F64&gt;0,'Tav1.18T PrvArc_SIRIS_class17 '!F64/'Tav1.18PrvArc_SIRIS_class17 '!F64,0)</f>
        <v>0.1369676773275523</v>
      </c>
      <c r="G64" s="60">
        <f>IF('Tav1.18PrvArc_SIRIS_class17 '!G64&gt;0,'Tav1.18T PrvArc_SIRIS_class17 '!G64/'Tav1.18PrvArc_SIRIS_class17 '!G64,0)</f>
        <v>0.34244103531598058</v>
      </c>
      <c r="H64" s="59">
        <f>IF('Tav1.18PrvArc_SIRIS_class17 '!H64&gt;0,'Tav1.18T PrvArc_SIRIS_class17 '!H64/'Tav1.18PrvArc_SIRIS_class17 '!H64,0)</f>
        <v>0.10969823105518083</v>
      </c>
      <c r="I64" s="57">
        <f>IF('Tav1.18PrvArc_SIRIS_class17 '!I64&gt;0,'Tav1.18T PrvArc_SIRIS_class17 '!I64/'Tav1.18PrvArc_SIRIS_class17 '!I64,0)</f>
        <v>3.3542858964984025E-2</v>
      </c>
      <c r="J64" s="51">
        <f>IF('Tav1.18PrvArc_SIRIS_class17 '!J64&gt;0,'Tav1.18T PrvArc_SIRIS_class17 '!J64/'Tav1.18PrvArc_SIRIS_class17 '!J64,0)</f>
        <v>0.10410150774554641</v>
      </c>
      <c r="K64" s="51">
        <f>IF('Tav1.18PrvArc_SIRIS_class17 '!K64&gt;0,'Tav1.18T PrvArc_SIRIS_class17 '!K64/'Tav1.18PrvArc_SIRIS_class17 '!K64,0)</f>
        <v>0.15421283331214944</v>
      </c>
      <c r="L64" s="51">
        <f>IF('Tav1.18PrvArc_SIRIS_class17 '!L64&gt;0,'Tav1.18T PrvArc_SIRIS_class17 '!L64/'Tav1.18PrvArc_SIRIS_class17 '!L64,0)</f>
        <v>2.6475863944890286E-2</v>
      </c>
      <c r="M64" s="60">
        <f>IF('Tav1.18PrvArc_SIRIS_class17 '!M64&gt;0,'Tav1.18T PrvArc_SIRIS_class17 '!M64/'Tav1.18PrvArc_SIRIS_class17 '!M64,0)</f>
        <v>4.9033423434524222E-2</v>
      </c>
      <c r="N64" s="60">
        <f>IF('Tav1.18PrvArc_SIRIS_class17 '!N64&gt;0,'Tav1.18T PrvArc_SIRIS_class17 '!N64/'Tav1.18PrvArc_SIRIS_class17 '!N64,0)</f>
        <v>6.5298968386641607E-2</v>
      </c>
      <c r="O64" s="59">
        <f>IF('Tav1.18PrvArc_SIRIS_class17 '!O64&gt;0,'Tav1.18T PrvArc_SIRIS_class17 '!O64/'Tav1.18PrvArc_SIRIS_class17 '!O64,0)</f>
        <v>2.7348686694931732E-3</v>
      </c>
      <c r="P64" s="59">
        <f>IF('Tav1.18PrvArc_SIRIS_class17 '!P64&gt;0,'Tav1.18T PrvArc_SIRIS_class17 '!P64/'Tav1.18PrvArc_SIRIS_class17 '!P64,0)</f>
        <v>4.8873589826212371E-2</v>
      </c>
    </row>
    <row r="65" spans="1:16" x14ac:dyDescent="0.3">
      <c r="A65" s="1" t="s">
        <v>110</v>
      </c>
      <c r="B65" s="61" t="s">
        <v>114</v>
      </c>
      <c r="C65" s="59">
        <f>IF('Tav1.18PrvArc_SIRIS_class17 '!C65&gt;0,'Tav1.18T PrvArc_SIRIS_class17 '!C65/'Tav1.18PrvArc_SIRIS_class17 '!C65,0)</f>
        <v>0.26353755635524329</v>
      </c>
      <c r="D65" s="57">
        <f>IF('Tav1.18PrvArc_SIRIS_class17 '!D65&gt;0,'Tav1.18T PrvArc_SIRIS_class17 '!D65/'Tav1.18PrvArc_SIRIS_class17 '!D65,0)</f>
        <v>0.20602642730912007</v>
      </c>
      <c r="E65" s="51">
        <f>IF('Tav1.18PrvArc_SIRIS_class17 '!E65&gt;0,'Tav1.18T PrvArc_SIRIS_class17 '!E65/'Tav1.18PrvArc_SIRIS_class17 '!E65,0)</f>
        <v>2.9320944208445887E-2</v>
      </c>
      <c r="F65" s="51">
        <f>IF('Tav1.18PrvArc_SIRIS_class17 '!F65&gt;0,'Tav1.18T PrvArc_SIRIS_class17 '!F65/'Tav1.18PrvArc_SIRIS_class17 '!F65,0)</f>
        <v>0.10240255155471675</v>
      </c>
      <c r="G65" s="60">
        <f>IF('Tav1.18PrvArc_SIRIS_class17 '!G65&gt;0,'Tav1.18T PrvArc_SIRIS_class17 '!G65/'Tav1.18PrvArc_SIRIS_class17 '!G65,0)</f>
        <v>0.42516561132724717</v>
      </c>
      <c r="H65" s="59">
        <f>IF('Tav1.18PrvArc_SIRIS_class17 '!H65&gt;0,'Tav1.18T PrvArc_SIRIS_class17 '!H65/'Tav1.18PrvArc_SIRIS_class17 '!H65,0)</f>
        <v>6.9105981267027286E-2</v>
      </c>
      <c r="I65" s="57">
        <f>IF('Tav1.18PrvArc_SIRIS_class17 '!I65&gt;0,'Tav1.18T PrvArc_SIRIS_class17 '!I65/'Tav1.18PrvArc_SIRIS_class17 '!I65,0)</f>
        <v>2.5422584797053036E-2</v>
      </c>
      <c r="J65" s="51">
        <f>IF('Tav1.18PrvArc_SIRIS_class17 '!J65&gt;0,'Tav1.18T PrvArc_SIRIS_class17 '!J65/'Tav1.18PrvArc_SIRIS_class17 '!J65,0)</f>
        <v>6.050627232722354E-2</v>
      </c>
      <c r="K65" s="51">
        <f>IF('Tav1.18PrvArc_SIRIS_class17 '!K65&gt;0,'Tav1.18T PrvArc_SIRIS_class17 '!K65/'Tav1.18PrvArc_SIRIS_class17 '!K65,0)</f>
        <v>0.13461486091203678</v>
      </c>
      <c r="L65" s="51">
        <f>IF('Tav1.18PrvArc_SIRIS_class17 '!L65&gt;0,'Tav1.18T PrvArc_SIRIS_class17 '!L65/'Tav1.18PrvArc_SIRIS_class17 '!L65,0)</f>
        <v>2.7659550693736384E-3</v>
      </c>
      <c r="M65" s="60">
        <f>IF('Tav1.18PrvArc_SIRIS_class17 '!M65&gt;0,'Tav1.18T PrvArc_SIRIS_class17 '!M65/'Tav1.18PrvArc_SIRIS_class17 '!M65,0)</f>
        <v>0.2317652447873001</v>
      </c>
      <c r="N65" s="60">
        <f>IF('Tav1.18PrvArc_SIRIS_class17 '!N65&gt;0,'Tav1.18T PrvArc_SIRIS_class17 '!N65/'Tav1.18PrvArc_SIRIS_class17 '!N65,0)</f>
        <v>4.0617185283989589E-2</v>
      </c>
      <c r="O65" s="59">
        <f>IF('Tav1.18PrvArc_SIRIS_class17 '!O65&gt;0,'Tav1.18T PrvArc_SIRIS_class17 '!O65/'Tav1.18PrvArc_SIRIS_class17 '!O65,0)</f>
        <v>5.5111633114312344E-3</v>
      </c>
      <c r="P65" s="59">
        <f>IF('Tav1.18PrvArc_SIRIS_class17 '!P65&gt;0,'Tav1.18T PrvArc_SIRIS_class17 '!P65/'Tav1.18PrvArc_SIRIS_class17 '!P65,0)</f>
        <v>4.3828727854738764E-2</v>
      </c>
    </row>
    <row r="66" spans="1:16" x14ac:dyDescent="0.3">
      <c r="A66" s="1" t="s">
        <v>110</v>
      </c>
      <c r="B66" s="61" t="s">
        <v>115</v>
      </c>
      <c r="C66" s="59">
        <f>IF('Tav1.18PrvArc_SIRIS_class17 '!C66&gt;0,'Tav1.18T PrvArc_SIRIS_class17 '!C66/'Tav1.18PrvArc_SIRIS_class17 '!C66,0)</f>
        <v>0.1684660832177369</v>
      </c>
      <c r="D66" s="57">
        <f>IF('Tav1.18PrvArc_SIRIS_class17 '!D66&gt;0,'Tav1.18T PrvArc_SIRIS_class17 '!D66/'Tav1.18PrvArc_SIRIS_class17 '!D66,0)</f>
        <v>0.11017219402593446</v>
      </c>
      <c r="E66" s="51">
        <f>IF('Tav1.18PrvArc_SIRIS_class17 '!E66&gt;0,'Tav1.18T PrvArc_SIRIS_class17 '!E66/'Tav1.18PrvArc_SIRIS_class17 '!E66,0)</f>
        <v>3.2839882505734178E-2</v>
      </c>
      <c r="F66" s="51">
        <f>IF('Tav1.18PrvArc_SIRIS_class17 '!F66&gt;0,'Tav1.18T PrvArc_SIRIS_class17 '!F66/'Tav1.18PrvArc_SIRIS_class17 '!F66,0)</f>
        <v>7.7774508261151953E-2</v>
      </c>
      <c r="G66" s="60">
        <f>IF('Tav1.18PrvArc_SIRIS_class17 '!G66&gt;0,'Tav1.18T PrvArc_SIRIS_class17 '!G66/'Tav1.18PrvArc_SIRIS_class17 '!G66,0)</f>
        <v>0.10095447301845531</v>
      </c>
      <c r="H66" s="59">
        <f>IF('Tav1.18PrvArc_SIRIS_class17 '!H66&gt;0,'Tav1.18T PrvArc_SIRIS_class17 '!H66/'Tav1.18PrvArc_SIRIS_class17 '!H66,0)</f>
        <v>5.2550003006187049E-2</v>
      </c>
      <c r="I66" s="57">
        <f>IF('Tav1.18PrvArc_SIRIS_class17 '!I66&gt;0,'Tav1.18T PrvArc_SIRIS_class17 '!I66/'Tav1.18PrvArc_SIRIS_class17 '!I66,0)</f>
        <v>7.128770288276254E-3</v>
      </c>
      <c r="J66" s="51">
        <f>IF('Tav1.18PrvArc_SIRIS_class17 '!J66&gt;0,'Tav1.18T PrvArc_SIRIS_class17 '!J66/'Tav1.18PrvArc_SIRIS_class17 '!J66,0)</f>
        <v>8.4659096767153802E-2</v>
      </c>
      <c r="K66" s="51">
        <f>IF('Tav1.18PrvArc_SIRIS_class17 '!K66&gt;0,'Tav1.18T PrvArc_SIRIS_class17 '!K66/'Tav1.18PrvArc_SIRIS_class17 '!K66,0)</f>
        <v>0.31378682223008619</v>
      </c>
      <c r="L66" s="51">
        <f>IF('Tav1.18PrvArc_SIRIS_class17 '!L66&gt;0,'Tav1.18T PrvArc_SIRIS_class17 '!L66/'Tav1.18PrvArc_SIRIS_class17 '!L66,0)</f>
        <v>7.4194720065740511E-3</v>
      </c>
      <c r="M66" s="60">
        <f>IF('Tav1.18PrvArc_SIRIS_class17 '!M66&gt;0,'Tav1.18T PrvArc_SIRIS_class17 '!M66/'Tav1.18PrvArc_SIRIS_class17 '!M66,0)</f>
        <v>5.2138338149923233E-2</v>
      </c>
      <c r="N66" s="60">
        <f>IF('Tav1.18PrvArc_SIRIS_class17 '!N66&gt;0,'Tav1.18T PrvArc_SIRIS_class17 '!N66/'Tav1.18PrvArc_SIRIS_class17 '!N66,0)</f>
        <v>4.0965703764917948E-2</v>
      </c>
      <c r="O66" s="59">
        <f>IF('Tav1.18PrvArc_SIRIS_class17 '!O66&gt;0,'Tav1.18T PrvArc_SIRIS_class17 '!O66/'Tav1.18PrvArc_SIRIS_class17 '!O66,0)</f>
        <v>8.8980855246342284E-4</v>
      </c>
      <c r="P66" s="59">
        <f>IF('Tav1.18PrvArc_SIRIS_class17 '!P66&gt;0,'Tav1.18T PrvArc_SIRIS_class17 '!P66/'Tav1.18PrvArc_SIRIS_class17 '!P66,0)</f>
        <v>3.8778674816873193E-2</v>
      </c>
    </row>
    <row r="67" spans="1:16" x14ac:dyDescent="0.3">
      <c r="A67" s="1" t="s">
        <v>116</v>
      </c>
      <c r="B67" s="61" t="s">
        <v>117</v>
      </c>
      <c r="C67" s="59">
        <f>IF('Tav1.18PrvArc_SIRIS_class17 '!C67&gt;0,'Tav1.18T PrvArc_SIRIS_class17 '!C67/'Tav1.18PrvArc_SIRIS_class17 '!C67,0)</f>
        <v>0.32830158225230049</v>
      </c>
      <c r="D67" s="57">
        <f>IF('Tav1.18PrvArc_SIRIS_class17 '!D67&gt;0,'Tav1.18T PrvArc_SIRIS_class17 '!D67/'Tav1.18PrvArc_SIRIS_class17 '!D67,0)</f>
        <v>0.39187975757933852</v>
      </c>
      <c r="E67" s="51">
        <f>IF('Tav1.18PrvArc_SIRIS_class17 '!E67&gt;0,'Tav1.18T PrvArc_SIRIS_class17 '!E67/'Tav1.18PrvArc_SIRIS_class17 '!E67,0)</f>
        <v>3.0657282577321424E-2</v>
      </c>
      <c r="F67" s="51">
        <f>IF('Tav1.18PrvArc_SIRIS_class17 '!F67&gt;0,'Tav1.18T PrvArc_SIRIS_class17 '!F67/'Tav1.18PrvArc_SIRIS_class17 '!F67,0)</f>
        <v>0.11037199037775675</v>
      </c>
      <c r="G67" s="60">
        <f>IF('Tav1.18PrvArc_SIRIS_class17 '!G67&gt;0,'Tav1.18T PrvArc_SIRIS_class17 '!G67/'Tav1.18PrvArc_SIRIS_class17 '!G67,0)</f>
        <v>6.1905217226555113E-2</v>
      </c>
      <c r="H67" s="59">
        <f>IF('Tav1.18PrvArc_SIRIS_class17 '!H67&gt;0,'Tav1.18T PrvArc_SIRIS_class17 '!H67/'Tav1.18PrvArc_SIRIS_class17 '!H67,0)</f>
        <v>6.425794521663139E-2</v>
      </c>
      <c r="I67" s="57">
        <f>IF('Tav1.18PrvArc_SIRIS_class17 '!I67&gt;0,'Tav1.18T PrvArc_SIRIS_class17 '!I67/'Tav1.18PrvArc_SIRIS_class17 '!I67,0)</f>
        <v>1.5475274005714719E-2</v>
      </c>
      <c r="J67" s="51">
        <f>IF('Tav1.18PrvArc_SIRIS_class17 '!J67&gt;0,'Tav1.18T PrvArc_SIRIS_class17 '!J67/'Tav1.18PrvArc_SIRIS_class17 '!J67,0)</f>
        <v>4.4351180611246703E-2</v>
      </c>
      <c r="K67" s="51">
        <f>IF('Tav1.18PrvArc_SIRIS_class17 '!K67&gt;0,'Tav1.18T PrvArc_SIRIS_class17 '!K67/'Tav1.18PrvArc_SIRIS_class17 '!K67,0)</f>
        <v>0.24775799765481155</v>
      </c>
      <c r="L67" s="51">
        <f>IF('Tav1.18PrvArc_SIRIS_class17 '!L67&gt;0,'Tav1.18T PrvArc_SIRIS_class17 '!L67/'Tav1.18PrvArc_SIRIS_class17 '!L67,0)</f>
        <v>1.8377787124030199E-2</v>
      </c>
      <c r="M67" s="60">
        <f>IF('Tav1.18PrvArc_SIRIS_class17 '!M67&gt;0,'Tav1.18T PrvArc_SIRIS_class17 '!M67/'Tav1.18PrvArc_SIRIS_class17 '!M67,0)</f>
        <v>0.1377805064773395</v>
      </c>
      <c r="N67" s="60">
        <f>IF('Tav1.18PrvArc_SIRIS_class17 '!N67&gt;0,'Tav1.18T PrvArc_SIRIS_class17 '!N67/'Tav1.18PrvArc_SIRIS_class17 '!N67,0)</f>
        <v>4.8589045529570336E-2</v>
      </c>
      <c r="O67" s="59">
        <f>IF('Tav1.18PrvArc_SIRIS_class17 '!O67&gt;0,'Tav1.18T PrvArc_SIRIS_class17 '!O67/'Tav1.18PrvArc_SIRIS_class17 '!O67,0)</f>
        <v>4.149411707343338E-3</v>
      </c>
      <c r="P67" s="59">
        <f>IF('Tav1.18PrvArc_SIRIS_class17 '!P67&gt;0,'Tav1.18T PrvArc_SIRIS_class17 '!P67/'Tav1.18PrvArc_SIRIS_class17 '!P67,0)</f>
        <v>3.6028225840386008E-2</v>
      </c>
    </row>
    <row r="68" spans="1:16" x14ac:dyDescent="0.3">
      <c r="A68" s="1" t="s">
        <v>116</v>
      </c>
      <c r="B68" s="61" t="s">
        <v>118</v>
      </c>
      <c r="C68" s="59">
        <f>IF('Tav1.18PrvArc_SIRIS_class17 '!C68&gt;0,'Tav1.18T PrvArc_SIRIS_class17 '!C68/'Tav1.18PrvArc_SIRIS_class17 '!C68,0)</f>
        <v>0.22554913705222396</v>
      </c>
      <c r="D68" s="57">
        <f>IF('Tav1.18PrvArc_SIRIS_class17 '!D68&gt;0,'Tav1.18T PrvArc_SIRIS_class17 '!D68/'Tav1.18PrvArc_SIRIS_class17 '!D68,0)</f>
        <v>0.27050663895924099</v>
      </c>
      <c r="E68" s="51">
        <f>IF('Tav1.18PrvArc_SIRIS_class17 '!E68&gt;0,'Tav1.18T PrvArc_SIRIS_class17 '!E68/'Tav1.18PrvArc_SIRIS_class17 '!E68,0)</f>
        <v>1.5063139661612348E-2</v>
      </c>
      <c r="F68" s="51">
        <f>IF('Tav1.18PrvArc_SIRIS_class17 '!F68&gt;0,'Tav1.18T PrvArc_SIRIS_class17 '!F68/'Tav1.18PrvArc_SIRIS_class17 '!F68,0)</f>
        <v>7.84480163329037E-3</v>
      </c>
      <c r="G68" s="60">
        <f>IF('Tav1.18PrvArc_SIRIS_class17 '!G68&gt;0,'Tav1.18T PrvArc_SIRIS_class17 '!G68/'Tav1.18PrvArc_SIRIS_class17 '!G68,0)</f>
        <v>4.3551134290908004E-2</v>
      </c>
      <c r="H68" s="59">
        <f>IF('Tav1.18PrvArc_SIRIS_class17 '!H68&gt;0,'Tav1.18T PrvArc_SIRIS_class17 '!H68/'Tav1.18PrvArc_SIRIS_class17 '!H68,0)</f>
        <v>3.2431265513792933E-2</v>
      </c>
      <c r="I68" s="57">
        <f>IF('Tav1.18PrvArc_SIRIS_class17 '!I68&gt;0,'Tav1.18T PrvArc_SIRIS_class17 '!I68/'Tav1.18PrvArc_SIRIS_class17 '!I68,0)</f>
        <v>4.8219593396523139E-3</v>
      </c>
      <c r="J68" s="51">
        <f>IF('Tav1.18PrvArc_SIRIS_class17 '!J68&gt;0,'Tav1.18T PrvArc_SIRIS_class17 '!J68/'Tav1.18PrvArc_SIRIS_class17 '!J68,0)</f>
        <v>4.0372909827517895E-3</v>
      </c>
      <c r="K68" s="51">
        <f>IF('Tav1.18PrvArc_SIRIS_class17 '!K68&gt;0,'Tav1.18T PrvArc_SIRIS_class17 '!K68/'Tav1.18PrvArc_SIRIS_class17 '!K68,0)</f>
        <v>2.5516827389336385E-2</v>
      </c>
      <c r="L68" s="51">
        <f>IF('Tav1.18PrvArc_SIRIS_class17 '!L68&gt;0,'Tav1.18T PrvArc_SIRIS_class17 '!L68/'Tav1.18PrvArc_SIRIS_class17 '!L68,0)</f>
        <v>7.1033886440906024E-3</v>
      </c>
      <c r="M68" s="60">
        <f>IF('Tav1.18PrvArc_SIRIS_class17 '!M68&gt;0,'Tav1.18T PrvArc_SIRIS_class17 '!M68/'Tav1.18PrvArc_SIRIS_class17 '!M68,0)</f>
        <v>0</v>
      </c>
      <c r="N68" s="60">
        <f>IF('Tav1.18PrvArc_SIRIS_class17 '!N68&gt;0,'Tav1.18T PrvArc_SIRIS_class17 '!N68/'Tav1.18PrvArc_SIRIS_class17 '!N68,0)</f>
        <v>6.5858800752980071E-3</v>
      </c>
      <c r="O68" s="59">
        <f>IF('Tav1.18PrvArc_SIRIS_class17 '!O68&gt;0,'Tav1.18T PrvArc_SIRIS_class17 '!O68/'Tav1.18PrvArc_SIRIS_class17 '!O68,0)</f>
        <v>1.0252561907408277E-2</v>
      </c>
      <c r="P68" s="59">
        <f>IF('Tav1.18PrvArc_SIRIS_class17 '!P68&gt;0,'Tav1.18T PrvArc_SIRIS_class17 '!P68/'Tav1.18PrvArc_SIRIS_class17 '!P68,0)</f>
        <v>1.7561525194883562E-2</v>
      </c>
    </row>
    <row r="69" spans="1:16" x14ac:dyDescent="0.3">
      <c r="A69" s="1" t="s">
        <v>116</v>
      </c>
      <c r="B69" s="61" t="s">
        <v>119</v>
      </c>
      <c r="C69" s="59">
        <f>IF('Tav1.18PrvArc_SIRIS_class17 '!C69&gt;0,'Tav1.18T PrvArc_SIRIS_class17 '!C69/'Tav1.18PrvArc_SIRIS_class17 '!C69,0)</f>
        <v>0.3600405277799566</v>
      </c>
      <c r="D69" s="57">
        <f>IF('Tav1.18PrvArc_SIRIS_class17 '!D69&gt;0,'Tav1.18T PrvArc_SIRIS_class17 '!D69/'Tav1.18PrvArc_SIRIS_class17 '!D69,0)</f>
        <v>0.25916599542483815</v>
      </c>
      <c r="E69" s="51">
        <f>IF('Tav1.18PrvArc_SIRIS_class17 '!E69&gt;0,'Tav1.18T PrvArc_SIRIS_class17 '!E69/'Tav1.18PrvArc_SIRIS_class17 '!E69,0)</f>
        <v>5.7134987745003085E-2</v>
      </c>
      <c r="F69" s="51">
        <f>IF('Tav1.18PrvArc_SIRIS_class17 '!F69&gt;0,'Tav1.18T PrvArc_SIRIS_class17 '!F69/'Tav1.18PrvArc_SIRIS_class17 '!F69,0)</f>
        <v>0.18759569970773801</v>
      </c>
      <c r="G69" s="60">
        <f>IF('Tav1.18PrvArc_SIRIS_class17 '!G69&gt;0,'Tav1.18T PrvArc_SIRIS_class17 '!G69/'Tav1.18PrvArc_SIRIS_class17 '!G69,0)</f>
        <v>0.3856366825126431</v>
      </c>
      <c r="H69" s="59">
        <f>IF('Tav1.18PrvArc_SIRIS_class17 '!H69&gt;0,'Tav1.18T PrvArc_SIRIS_class17 '!H69/'Tav1.18PrvArc_SIRIS_class17 '!H69,0)</f>
        <v>9.8567304675012998E-2</v>
      </c>
      <c r="I69" s="57">
        <f>IF('Tav1.18PrvArc_SIRIS_class17 '!I69&gt;0,'Tav1.18T PrvArc_SIRIS_class17 '!I69/'Tav1.18PrvArc_SIRIS_class17 '!I69,0)</f>
        <v>1.3186810671053633E-2</v>
      </c>
      <c r="J69" s="51">
        <f>IF('Tav1.18PrvArc_SIRIS_class17 '!J69&gt;0,'Tav1.18T PrvArc_SIRIS_class17 '!J69/'Tav1.18PrvArc_SIRIS_class17 '!J69,0)</f>
        <v>6.8639370604883287E-2</v>
      </c>
      <c r="K69" s="51">
        <f>IF('Tav1.18PrvArc_SIRIS_class17 '!K69&gt;0,'Tav1.18T PrvArc_SIRIS_class17 '!K69/'Tav1.18PrvArc_SIRIS_class17 '!K69,0)</f>
        <v>0.1933076623862785</v>
      </c>
      <c r="L69" s="51">
        <f>IF('Tav1.18PrvArc_SIRIS_class17 '!L69&gt;0,'Tav1.18T PrvArc_SIRIS_class17 '!L69/'Tav1.18PrvArc_SIRIS_class17 '!L69,0)</f>
        <v>2.3703482125985907E-2</v>
      </c>
      <c r="M69" s="60">
        <f>IF('Tav1.18PrvArc_SIRIS_class17 '!M69&gt;0,'Tav1.18T PrvArc_SIRIS_class17 '!M69/'Tav1.18PrvArc_SIRIS_class17 '!M69,0)</f>
        <v>0.19005340838350437</v>
      </c>
      <c r="N69" s="60">
        <f>IF('Tav1.18PrvArc_SIRIS_class17 '!N69&gt;0,'Tav1.18T PrvArc_SIRIS_class17 '!N69/'Tav1.18PrvArc_SIRIS_class17 '!N69,0)</f>
        <v>4.3410733481558161E-2</v>
      </c>
      <c r="O69" s="59">
        <f>IF('Tav1.18PrvArc_SIRIS_class17 '!O69&gt;0,'Tav1.18T PrvArc_SIRIS_class17 '!O69/'Tav1.18PrvArc_SIRIS_class17 '!O69,0)</f>
        <v>2.2403788391726479E-2</v>
      </c>
      <c r="P69" s="59">
        <f>IF('Tav1.18PrvArc_SIRIS_class17 '!P69&gt;0,'Tav1.18T PrvArc_SIRIS_class17 '!P69/'Tav1.18PrvArc_SIRIS_class17 '!P69,0)</f>
        <v>7.5616832754316174E-2</v>
      </c>
    </row>
    <row r="70" spans="1:16" x14ac:dyDescent="0.3">
      <c r="A70" s="1" t="s">
        <v>116</v>
      </c>
      <c r="B70" s="61" t="s">
        <v>120</v>
      </c>
      <c r="C70" s="59">
        <f>IF('Tav1.18PrvArc_SIRIS_class17 '!C70&gt;0,'Tav1.18T PrvArc_SIRIS_class17 '!C70/'Tav1.18PrvArc_SIRIS_class17 '!C70,0)</f>
        <v>2.6855120113269987E-2</v>
      </c>
      <c r="D70" s="57">
        <f>IF('Tav1.18PrvArc_SIRIS_class17 '!D70&gt;0,'Tav1.18T PrvArc_SIRIS_class17 '!D70/'Tav1.18PrvArc_SIRIS_class17 '!D70,0)</f>
        <v>0.20925081371384799</v>
      </c>
      <c r="E70" s="51">
        <f>IF('Tav1.18PrvArc_SIRIS_class17 '!E70&gt;0,'Tav1.18T PrvArc_SIRIS_class17 '!E70/'Tav1.18PrvArc_SIRIS_class17 '!E70,0)</f>
        <v>4.463118341659051E-2</v>
      </c>
      <c r="F70" s="51">
        <f>IF('Tav1.18PrvArc_SIRIS_class17 '!F70&gt;0,'Tav1.18T PrvArc_SIRIS_class17 '!F70/'Tav1.18PrvArc_SIRIS_class17 '!F70,0)</f>
        <v>0.15306544172238304</v>
      </c>
      <c r="G70" s="60">
        <f>IF('Tav1.18PrvArc_SIRIS_class17 '!G70&gt;0,'Tav1.18T PrvArc_SIRIS_class17 '!G70/'Tav1.18PrvArc_SIRIS_class17 '!G70,0)</f>
        <v>0.31301271596982178</v>
      </c>
      <c r="H70" s="59">
        <f>IF('Tav1.18PrvArc_SIRIS_class17 '!H70&gt;0,'Tav1.18T PrvArc_SIRIS_class17 '!H70/'Tav1.18PrvArc_SIRIS_class17 '!H70,0)</f>
        <v>8.0161990031938066E-2</v>
      </c>
      <c r="I70" s="57">
        <f>IF('Tav1.18PrvArc_SIRIS_class17 '!I70&gt;0,'Tav1.18T PrvArc_SIRIS_class17 '!I70/'Tav1.18PrvArc_SIRIS_class17 '!I70,0)</f>
        <v>1.872873255066131E-2</v>
      </c>
      <c r="J70" s="51">
        <f>IF('Tav1.18PrvArc_SIRIS_class17 '!J70&gt;0,'Tav1.18T PrvArc_SIRIS_class17 '!J70/'Tav1.18PrvArc_SIRIS_class17 '!J70,0)</f>
        <v>6.3235015056527386E-2</v>
      </c>
      <c r="K70" s="51">
        <f>IF('Tav1.18PrvArc_SIRIS_class17 '!K70&gt;0,'Tav1.18T PrvArc_SIRIS_class17 '!K70/'Tav1.18PrvArc_SIRIS_class17 '!K70,0)</f>
        <v>0.21572386592188669</v>
      </c>
      <c r="L70" s="51">
        <f>IF('Tav1.18PrvArc_SIRIS_class17 '!L70&gt;0,'Tav1.18T PrvArc_SIRIS_class17 '!L70/'Tav1.18PrvArc_SIRIS_class17 '!L70,0)</f>
        <v>3.081194479530648E-3</v>
      </c>
      <c r="M70" s="60">
        <f>IF('Tav1.18PrvArc_SIRIS_class17 '!M70&gt;0,'Tav1.18T PrvArc_SIRIS_class17 '!M70/'Tav1.18PrvArc_SIRIS_class17 '!M70,0)</f>
        <v>9.9502794926990934E-2</v>
      </c>
      <c r="N70" s="60">
        <f>IF('Tav1.18PrvArc_SIRIS_class17 '!N70&gt;0,'Tav1.18T PrvArc_SIRIS_class17 '!N70/'Tav1.18PrvArc_SIRIS_class17 '!N70,0)</f>
        <v>4.0530258451897415E-2</v>
      </c>
      <c r="O70" s="59">
        <f>IF('Tav1.18PrvArc_SIRIS_class17 '!O70&gt;0,'Tav1.18T PrvArc_SIRIS_class17 '!O70/'Tav1.18PrvArc_SIRIS_class17 '!O70,0)</f>
        <v>4.7027488088743014E-3</v>
      </c>
      <c r="P70" s="59">
        <f>IF('Tav1.18PrvArc_SIRIS_class17 '!P70&gt;0,'Tav1.18T PrvArc_SIRIS_class17 '!P70/'Tav1.18PrvArc_SIRIS_class17 '!P70,0)</f>
        <v>4.2695213315623363E-2</v>
      </c>
    </row>
    <row r="71" spans="1:16" x14ac:dyDescent="0.3">
      <c r="A71" s="1" t="s">
        <v>116</v>
      </c>
      <c r="B71" s="61" t="s">
        <v>121</v>
      </c>
      <c r="C71" s="59">
        <f>IF('Tav1.18PrvArc_SIRIS_class17 '!C71&gt;0,'Tav1.18T PrvArc_SIRIS_class17 '!C71/'Tav1.18PrvArc_SIRIS_class17 '!C71,0)</f>
        <v>0.28889085431407779</v>
      </c>
      <c r="D71" s="57">
        <f>IF('Tav1.18PrvArc_SIRIS_class17 '!D71&gt;0,'Tav1.18T PrvArc_SIRIS_class17 '!D71/'Tav1.18PrvArc_SIRIS_class17 '!D71,0)</f>
        <v>0.18119893868098522</v>
      </c>
      <c r="E71" s="51">
        <f>IF('Tav1.18PrvArc_SIRIS_class17 '!E71&gt;0,'Tav1.18T PrvArc_SIRIS_class17 '!E71/'Tav1.18PrvArc_SIRIS_class17 '!E71,0)</f>
        <v>1.4198735305546793E-2</v>
      </c>
      <c r="F71" s="51">
        <f>IF('Tav1.18PrvArc_SIRIS_class17 '!F71&gt;0,'Tav1.18T PrvArc_SIRIS_class17 '!F71/'Tav1.18PrvArc_SIRIS_class17 '!F71,0)</f>
        <v>4.8107344031249333E-2</v>
      </c>
      <c r="G71" s="60">
        <f>IF('Tav1.18PrvArc_SIRIS_class17 '!G71&gt;0,'Tav1.18T PrvArc_SIRIS_class17 '!G71/'Tav1.18PrvArc_SIRIS_class17 '!G71,0)</f>
        <v>4.8380665309833475E-2</v>
      </c>
      <c r="H71" s="59">
        <f>IF('Tav1.18PrvArc_SIRIS_class17 '!H71&gt;0,'Tav1.18T PrvArc_SIRIS_class17 '!H71/'Tav1.18PrvArc_SIRIS_class17 '!H71,0)</f>
        <v>3.7790108402430848E-2</v>
      </c>
      <c r="I71" s="57">
        <f>IF('Tav1.18PrvArc_SIRIS_class17 '!I71&gt;0,'Tav1.18T PrvArc_SIRIS_class17 '!I71/'Tav1.18PrvArc_SIRIS_class17 '!I71,0)</f>
        <v>8.4354428849849061E-3</v>
      </c>
      <c r="J71" s="51">
        <f>IF('Tav1.18PrvArc_SIRIS_class17 '!J71&gt;0,'Tav1.18T PrvArc_SIRIS_class17 '!J71/'Tav1.18PrvArc_SIRIS_class17 '!J71,0)</f>
        <v>2.1387228614002059E-2</v>
      </c>
      <c r="K71" s="51">
        <f>IF('Tav1.18PrvArc_SIRIS_class17 '!K71&gt;0,'Tav1.18T PrvArc_SIRIS_class17 '!K71/'Tav1.18PrvArc_SIRIS_class17 '!K71,0)</f>
        <v>7.7629366149181492E-2</v>
      </c>
      <c r="L71" s="51">
        <f>IF('Tav1.18PrvArc_SIRIS_class17 '!L71&gt;0,'Tav1.18T PrvArc_SIRIS_class17 '!L71/'Tav1.18PrvArc_SIRIS_class17 '!L71,0)</f>
        <v>1.2776428849597522E-2</v>
      </c>
      <c r="M71" s="60">
        <f>IF('Tav1.18PrvArc_SIRIS_class17 '!M71&gt;0,'Tav1.18T PrvArc_SIRIS_class17 '!M71/'Tav1.18PrvArc_SIRIS_class17 '!M71,0)</f>
        <v>6.1718705594249648E-2</v>
      </c>
      <c r="N71" s="60">
        <f>IF('Tav1.18PrvArc_SIRIS_class17 '!N71&gt;0,'Tav1.18T PrvArc_SIRIS_class17 '!N71/'Tav1.18PrvArc_SIRIS_class17 '!N71,0)</f>
        <v>1.9715311335911395E-2</v>
      </c>
      <c r="O71" s="59">
        <f>IF('Tav1.18PrvArc_SIRIS_class17 '!O71&gt;0,'Tav1.18T PrvArc_SIRIS_class17 '!O71/'Tav1.18PrvArc_SIRIS_class17 '!O71,0)</f>
        <v>2.1002113963630663E-3</v>
      </c>
      <c r="P71" s="59">
        <f>IF('Tav1.18PrvArc_SIRIS_class17 '!P71&gt;0,'Tav1.18T PrvArc_SIRIS_class17 '!P71/'Tav1.18PrvArc_SIRIS_class17 '!P71,0)</f>
        <v>2.7088399980113663E-2</v>
      </c>
    </row>
    <row r="72" spans="1:16" x14ac:dyDescent="0.3">
      <c r="A72" s="1" t="s">
        <v>122</v>
      </c>
      <c r="B72" s="61" t="s">
        <v>123</v>
      </c>
      <c r="C72" s="59">
        <f>IF('Tav1.18PrvArc_SIRIS_class17 '!C72&gt;0,'Tav1.18T PrvArc_SIRIS_class17 '!C72/'Tav1.18PrvArc_SIRIS_class17 '!C72,0)</f>
        <v>0.39823037100173553</v>
      </c>
      <c r="D72" s="57">
        <f>IF('Tav1.18PrvArc_SIRIS_class17 '!D72&gt;0,'Tav1.18T PrvArc_SIRIS_class17 '!D72/'Tav1.18PrvArc_SIRIS_class17 '!D72,0)</f>
        <v>0.3339821977723369</v>
      </c>
      <c r="E72" s="51">
        <f>IF('Tav1.18PrvArc_SIRIS_class17 '!E72&gt;0,'Tav1.18T PrvArc_SIRIS_class17 '!E72/'Tav1.18PrvArc_SIRIS_class17 '!E72,0)</f>
        <v>2.2200459643217818E-2</v>
      </c>
      <c r="F72" s="51">
        <f>IF('Tav1.18PrvArc_SIRIS_class17 '!F72&gt;0,'Tav1.18T PrvArc_SIRIS_class17 '!F72/'Tav1.18PrvArc_SIRIS_class17 '!F72,0)</f>
        <v>5.5273089619967068E-2</v>
      </c>
      <c r="G72" s="60">
        <f>IF('Tav1.18PrvArc_SIRIS_class17 '!G72&gt;0,'Tav1.18T PrvArc_SIRIS_class17 '!G72/'Tav1.18PrvArc_SIRIS_class17 '!G72,0)</f>
        <v>2.9950145510165324E-2</v>
      </c>
      <c r="H72" s="59">
        <f>IF('Tav1.18PrvArc_SIRIS_class17 '!H72&gt;0,'Tav1.18T PrvArc_SIRIS_class17 '!H72/'Tav1.18PrvArc_SIRIS_class17 '!H72,0)</f>
        <v>5.2132045316045733E-2</v>
      </c>
      <c r="I72" s="57">
        <f>IF('Tav1.18PrvArc_SIRIS_class17 '!I72&gt;0,'Tav1.18T PrvArc_SIRIS_class17 '!I72/'Tav1.18PrvArc_SIRIS_class17 '!I72,0)</f>
        <v>2.7162717240331424E-2</v>
      </c>
      <c r="J72" s="51">
        <f>IF('Tav1.18PrvArc_SIRIS_class17 '!J72&gt;0,'Tav1.18T PrvArc_SIRIS_class17 '!J72/'Tav1.18PrvArc_SIRIS_class17 '!J72,0)</f>
        <v>1.0689082852261467E-2</v>
      </c>
      <c r="K72" s="51">
        <f>IF('Tav1.18PrvArc_SIRIS_class17 '!K72&gt;0,'Tav1.18T PrvArc_SIRIS_class17 '!K72/'Tav1.18PrvArc_SIRIS_class17 '!K72,0)</f>
        <v>5.3746717684791973E-2</v>
      </c>
      <c r="L72" s="51">
        <f>IF('Tav1.18PrvArc_SIRIS_class17 '!L72&gt;0,'Tav1.18T PrvArc_SIRIS_class17 '!L72/'Tav1.18PrvArc_SIRIS_class17 '!L72,0)</f>
        <v>1.2636647716409944E-2</v>
      </c>
      <c r="M72" s="60">
        <f>IF('Tav1.18PrvArc_SIRIS_class17 '!M72&gt;0,'Tav1.18T PrvArc_SIRIS_class17 '!M72/'Tav1.18PrvArc_SIRIS_class17 '!M72,0)</f>
        <v>4.0365075473734101E-2</v>
      </c>
      <c r="N72" s="60">
        <f>IF('Tav1.18PrvArc_SIRIS_class17 '!N72&gt;0,'Tav1.18T PrvArc_SIRIS_class17 '!N72/'Tav1.18PrvArc_SIRIS_class17 '!N72,0)</f>
        <v>2.7180408071502543E-2</v>
      </c>
      <c r="O72" s="59">
        <f>IF('Tav1.18PrvArc_SIRIS_class17 '!O72&gt;0,'Tav1.18T PrvArc_SIRIS_class17 '!O72/'Tav1.18PrvArc_SIRIS_class17 '!O72,0)</f>
        <v>2.7265720262372008E-3</v>
      </c>
      <c r="P72" s="59">
        <f>IF('Tav1.18PrvArc_SIRIS_class17 '!P72&gt;0,'Tav1.18T PrvArc_SIRIS_class17 '!P72/'Tav1.18PrvArc_SIRIS_class17 '!P72,0)</f>
        <v>3.5099381595336737E-2</v>
      </c>
    </row>
    <row r="73" spans="1:16" x14ac:dyDescent="0.3">
      <c r="A73" s="1" t="s">
        <v>122</v>
      </c>
      <c r="B73" s="61" t="s">
        <v>124</v>
      </c>
      <c r="C73" s="59">
        <f>IF('Tav1.18PrvArc_SIRIS_class17 '!C73&gt;0,'Tav1.18T PrvArc_SIRIS_class17 '!C73/'Tav1.18PrvArc_SIRIS_class17 '!C73,0)</f>
        <v>0.33653785375542905</v>
      </c>
      <c r="D73" s="57">
        <f>IF('Tav1.18PrvArc_SIRIS_class17 '!D73&gt;0,'Tav1.18T PrvArc_SIRIS_class17 '!D73/'Tav1.18PrvArc_SIRIS_class17 '!D73,0)</f>
        <v>4.2149273643000841E-2</v>
      </c>
      <c r="E73" s="51">
        <f>IF('Tav1.18PrvArc_SIRIS_class17 '!E73&gt;0,'Tav1.18T PrvArc_SIRIS_class17 '!E73/'Tav1.18PrvArc_SIRIS_class17 '!E73,0)</f>
        <v>2.744977423761312E-2</v>
      </c>
      <c r="F73" s="51">
        <f>IF('Tav1.18PrvArc_SIRIS_class17 '!F73&gt;0,'Tav1.18T PrvArc_SIRIS_class17 '!F73/'Tav1.18PrvArc_SIRIS_class17 '!F73,0)</f>
        <v>3.602322847369329E-2</v>
      </c>
      <c r="G73" s="60">
        <f>IF('Tav1.18PrvArc_SIRIS_class17 '!G73&gt;0,'Tav1.18T PrvArc_SIRIS_class17 '!G73/'Tav1.18PrvArc_SIRIS_class17 '!G73,0)</f>
        <v>0.28688799129215203</v>
      </c>
      <c r="H73" s="59">
        <f>IF('Tav1.18PrvArc_SIRIS_class17 '!H73&gt;0,'Tav1.18T PrvArc_SIRIS_class17 '!H73/'Tav1.18PrvArc_SIRIS_class17 '!H73,0)</f>
        <v>4.9005896503061017E-2</v>
      </c>
      <c r="I73" s="57">
        <f>IF('Tav1.18PrvArc_SIRIS_class17 '!I73&gt;0,'Tav1.18T PrvArc_SIRIS_class17 '!I73/'Tav1.18PrvArc_SIRIS_class17 '!I73,0)</f>
        <v>7.0837285805830288E-3</v>
      </c>
      <c r="J73" s="51">
        <f>IF('Tav1.18PrvArc_SIRIS_class17 '!J73&gt;0,'Tav1.18T PrvArc_SIRIS_class17 '!J73/'Tav1.18PrvArc_SIRIS_class17 '!J73,0)</f>
        <v>1.7603225235699689E-2</v>
      </c>
      <c r="K73" s="51">
        <f>IF('Tav1.18PrvArc_SIRIS_class17 '!K73&gt;0,'Tav1.18T PrvArc_SIRIS_class17 '!K73/'Tav1.18PrvArc_SIRIS_class17 '!K73,0)</f>
        <v>9.8081103390877028E-2</v>
      </c>
      <c r="L73" s="51">
        <f>IF('Tav1.18PrvArc_SIRIS_class17 '!L73&gt;0,'Tav1.18T PrvArc_SIRIS_class17 '!L73/'Tav1.18PrvArc_SIRIS_class17 '!L73,0)</f>
        <v>9.9471363368349216E-3</v>
      </c>
      <c r="M73" s="60">
        <f>IF('Tav1.18PrvArc_SIRIS_class17 '!M73&gt;0,'Tav1.18T PrvArc_SIRIS_class17 '!M73/'Tav1.18PrvArc_SIRIS_class17 '!M73,0)</f>
        <v>0.14732618453111335</v>
      </c>
      <c r="N73" s="60">
        <f>IF('Tav1.18PrvArc_SIRIS_class17 '!N73&gt;0,'Tav1.18T PrvArc_SIRIS_class17 '!N73/'Tav1.18PrvArc_SIRIS_class17 '!N73,0)</f>
        <v>2.119398034465687E-2</v>
      </c>
      <c r="O73" s="59">
        <f>IF('Tav1.18PrvArc_SIRIS_class17 '!O73&gt;0,'Tav1.18T PrvArc_SIRIS_class17 '!O73/'Tav1.18PrvArc_SIRIS_class17 '!O73,0)</f>
        <v>3.3492141039964431E-3</v>
      </c>
      <c r="P73" s="59">
        <f>IF('Tav1.18PrvArc_SIRIS_class17 '!P73&gt;0,'Tav1.18T PrvArc_SIRIS_class17 '!P73/'Tav1.18PrvArc_SIRIS_class17 '!P73,0)</f>
        <v>3.4142751398223821E-2</v>
      </c>
    </row>
    <row r="74" spans="1:16" x14ac:dyDescent="0.3">
      <c r="A74" s="1" t="s">
        <v>122</v>
      </c>
      <c r="B74" s="61" t="s">
        <v>125</v>
      </c>
      <c r="C74" s="59">
        <f>IF('Tav1.18PrvArc_SIRIS_class17 '!C74&gt;0,'Tav1.18T PrvArc_SIRIS_class17 '!C74/'Tav1.18PrvArc_SIRIS_class17 '!C74,0)</f>
        <v>0.3490370884187583</v>
      </c>
      <c r="D74" s="57">
        <f>IF('Tav1.18PrvArc_SIRIS_class17 '!D74&gt;0,'Tav1.18T PrvArc_SIRIS_class17 '!D74/'Tav1.18PrvArc_SIRIS_class17 '!D74,0)</f>
        <v>0.32507451742915688</v>
      </c>
      <c r="E74" s="51">
        <f>IF('Tav1.18PrvArc_SIRIS_class17 '!E74&gt;0,'Tav1.18T PrvArc_SIRIS_class17 '!E74/'Tav1.18PrvArc_SIRIS_class17 '!E74,0)</f>
        <v>7.7276710888362188E-2</v>
      </c>
      <c r="F74" s="51">
        <f>IF('Tav1.18PrvArc_SIRIS_class17 '!F74&gt;0,'Tav1.18T PrvArc_SIRIS_class17 '!F74/'Tav1.18PrvArc_SIRIS_class17 '!F74,0)</f>
        <v>0.23441245434106325</v>
      </c>
      <c r="G74" s="60">
        <f>IF('Tav1.18PrvArc_SIRIS_class17 '!G74&gt;0,'Tav1.18T PrvArc_SIRIS_class17 '!G74/'Tav1.18PrvArc_SIRIS_class17 '!G74,0)</f>
        <v>0.43797910076089658</v>
      </c>
      <c r="H74" s="59">
        <f>IF('Tav1.18PrvArc_SIRIS_class17 '!H74&gt;0,'Tav1.18T PrvArc_SIRIS_class17 '!H74/'Tav1.18PrvArc_SIRIS_class17 '!H74,0)</f>
        <v>0.13936184481746533</v>
      </c>
      <c r="I74" s="57">
        <f>IF('Tav1.18PrvArc_SIRIS_class17 '!I74&gt;0,'Tav1.18T PrvArc_SIRIS_class17 '!I74/'Tav1.18PrvArc_SIRIS_class17 '!I74,0)</f>
        <v>6.9844335826056573E-3</v>
      </c>
      <c r="J74" s="51">
        <f>IF('Tav1.18PrvArc_SIRIS_class17 '!J74&gt;0,'Tav1.18T PrvArc_SIRIS_class17 '!J74/'Tav1.18PrvArc_SIRIS_class17 '!J74,0)</f>
        <v>7.6968765005279507E-2</v>
      </c>
      <c r="K74" s="51">
        <f>IF('Tav1.18PrvArc_SIRIS_class17 '!K74&gt;0,'Tav1.18T PrvArc_SIRIS_class17 '!K74/'Tav1.18PrvArc_SIRIS_class17 '!K74,0)</f>
        <v>0.1259115562071301</v>
      </c>
      <c r="L74" s="51">
        <f>IF('Tav1.18PrvArc_SIRIS_class17 '!L74&gt;0,'Tav1.18T PrvArc_SIRIS_class17 '!L74/'Tav1.18PrvArc_SIRIS_class17 '!L74,0)</f>
        <v>3.2224339114417501E-2</v>
      </c>
      <c r="M74" s="60">
        <f>IF('Tav1.18PrvArc_SIRIS_class17 '!M74&gt;0,'Tav1.18T PrvArc_SIRIS_class17 '!M74/'Tav1.18PrvArc_SIRIS_class17 '!M74,0)</f>
        <v>3.1504812057335033E-2</v>
      </c>
      <c r="N74" s="60">
        <f>IF('Tav1.18PrvArc_SIRIS_class17 '!N74&gt;0,'Tav1.18T PrvArc_SIRIS_class17 '!N74/'Tav1.18PrvArc_SIRIS_class17 '!N74,0)</f>
        <v>3.489600580430921E-2</v>
      </c>
      <c r="O74" s="59">
        <f>IF('Tav1.18PrvArc_SIRIS_class17 '!O74&gt;0,'Tav1.18T PrvArc_SIRIS_class17 '!O74/'Tav1.18PrvArc_SIRIS_class17 '!O74,0)</f>
        <v>1.7533200758137305E-2</v>
      </c>
      <c r="P74" s="59">
        <f>IF('Tav1.18PrvArc_SIRIS_class17 '!P74&gt;0,'Tav1.18T PrvArc_SIRIS_class17 '!P74/'Tav1.18PrvArc_SIRIS_class17 '!P74,0)</f>
        <v>7.9210686867418931E-2</v>
      </c>
    </row>
    <row r="75" spans="1:16" x14ac:dyDescent="0.3">
      <c r="A75" s="1" t="s">
        <v>122</v>
      </c>
      <c r="B75" s="61" t="s">
        <v>126</v>
      </c>
      <c r="C75" s="59">
        <f>IF('Tav1.18PrvArc_SIRIS_class17 '!C75&gt;0,'Tav1.18T PrvArc_SIRIS_class17 '!C75/'Tav1.18PrvArc_SIRIS_class17 '!C75,0)</f>
        <v>0.33601447822679298</v>
      </c>
      <c r="D75" s="57">
        <f>IF('Tav1.18PrvArc_SIRIS_class17 '!D75&gt;0,'Tav1.18T PrvArc_SIRIS_class17 '!D75/'Tav1.18PrvArc_SIRIS_class17 '!D75,0)</f>
        <v>0.10363965002073589</v>
      </c>
      <c r="E75" s="51">
        <f>IF('Tav1.18PrvArc_SIRIS_class17 '!E75&gt;0,'Tav1.18T PrvArc_SIRIS_class17 '!E75/'Tav1.18PrvArc_SIRIS_class17 '!E75,0)</f>
        <v>2.7093808610454219E-2</v>
      </c>
      <c r="F75" s="51">
        <f>IF('Tav1.18PrvArc_SIRIS_class17 '!F75&gt;0,'Tav1.18T PrvArc_SIRIS_class17 '!F75/'Tav1.18PrvArc_SIRIS_class17 '!F75,0)</f>
        <v>0.10867330291169723</v>
      </c>
      <c r="G75" s="60">
        <f>IF('Tav1.18PrvArc_SIRIS_class17 '!G75&gt;0,'Tav1.18T PrvArc_SIRIS_class17 '!G75/'Tav1.18PrvArc_SIRIS_class17 '!G75,0)</f>
        <v>0.12526139515591675</v>
      </c>
      <c r="H75" s="59">
        <f>IF('Tav1.18PrvArc_SIRIS_class17 '!H75&gt;0,'Tav1.18T PrvArc_SIRIS_class17 '!H75/'Tav1.18PrvArc_SIRIS_class17 '!H75,0)</f>
        <v>5.9378801494002292E-2</v>
      </c>
      <c r="I75" s="57">
        <f>IF('Tav1.18PrvArc_SIRIS_class17 '!I75&gt;0,'Tav1.18T PrvArc_SIRIS_class17 '!I75/'Tav1.18PrvArc_SIRIS_class17 '!I75,0)</f>
        <v>1.6923105436395122E-2</v>
      </c>
      <c r="J75" s="51">
        <f>IF('Tav1.18PrvArc_SIRIS_class17 '!J75&gt;0,'Tav1.18T PrvArc_SIRIS_class17 '!J75/'Tav1.18PrvArc_SIRIS_class17 '!J75,0)</f>
        <v>3.8034699203135208E-2</v>
      </c>
      <c r="K75" s="51">
        <f>IF('Tav1.18PrvArc_SIRIS_class17 '!K75&gt;0,'Tav1.18T PrvArc_SIRIS_class17 '!K75/'Tav1.18PrvArc_SIRIS_class17 '!K75,0)</f>
        <v>2.3724524518924733E-2</v>
      </c>
      <c r="L75" s="51">
        <f>IF('Tav1.18PrvArc_SIRIS_class17 '!L75&gt;0,'Tav1.18T PrvArc_SIRIS_class17 '!L75/'Tav1.18PrvArc_SIRIS_class17 '!L75,0)</f>
        <v>4.2740506429148187E-2</v>
      </c>
      <c r="M75" s="60">
        <f>IF('Tav1.18PrvArc_SIRIS_class17 '!M75&gt;0,'Tav1.18T PrvArc_SIRIS_class17 '!M75/'Tav1.18PrvArc_SIRIS_class17 '!M75,0)</f>
        <v>5.0280232914194423E-2</v>
      </c>
      <c r="N75" s="60">
        <f>IF('Tav1.18PrvArc_SIRIS_class17 '!N75&gt;0,'Tav1.18T PrvArc_SIRIS_class17 '!N75/'Tav1.18PrvArc_SIRIS_class17 '!N75,0)</f>
        <v>2.8256058453728011E-2</v>
      </c>
      <c r="O75" s="59">
        <f>IF('Tav1.18PrvArc_SIRIS_class17 '!O75&gt;0,'Tav1.18T PrvArc_SIRIS_class17 '!O75/'Tav1.18PrvArc_SIRIS_class17 '!O75,0)</f>
        <v>2.4402841166840969E-3</v>
      </c>
      <c r="P75" s="59">
        <f>IF('Tav1.18PrvArc_SIRIS_class17 '!P75&gt;0,'Tav1.18T PrvArc_SIRIS_class17 '!P75/'Tav1.18PrvArc_SIRIS_class17 '!P75,0)</f>
        <v>4.1886244394244619E-2</v>
      </c>
    </row>
    <row r="76" spans="1:16" x14ac:dyDescent="0.3">
      <c r="A76" s="1" t="s">
        <v>127</v>
      </c>
      <c r="B76" s="61" t="s">
        <v>128</v>
      </c>
      <c r="C76" s="59">
        <f>IF('Tav1.18PrvArc_SIRIS_class17 '!C76&gt;0,'Tav1.18T PrvArc_SIRIS_class17 '!C76/'Tav1.18PrvArc_SIRIS_class17 '!C76,0)</f>
        <v>0.18568777429893146</v>
      </c>
      <c r="D76" s="57">
        <f>IF('Tav1.18PrvArc_SIRIS_class17 '!D76&gt;0,'Tav1.18T PrvArc_SIRIS_class17 '!D76/'Tav1.18PrvArc_SIRIS_class17 '!D76,0)</f>
        <v>0.17249137913379667</v>
      </c>
      <c r="E76" s="51">
        <f>IF('Tav1.18PrvArc_SIRIS_class17 '!E76&gt;0,'Tav1.18T PrvArc_SIRIS_class17 '!E76/'Tav1.18PrvArc_SIRIS_class17 '!E76,0)</f>
        <v>2.4626112245486984E-2</v>
      </c>
      <c r="F76" s="51">
        <f>IF('Tav1.18PrvArc_SIRIS_class17 '!F76&gt;0,'Tav1.18T PrvArc_SIRIS_class17 '!F76/'Tav1.18PrvArc_SIRIS_class17 '!F76,0)</f>
        <v>4.8761711735570049E-2</v>
      </c>
      <c r="G76" s="60">
        <f>IF('Tav1.18PrvArc_SIRIS_class17 '!G76&gt;0,'Tav1.18T PrvArc_SIRIS_class17 '!G76/'Tav1.18PrvArc_SIRIS_class17 '!G76,0)</f>
        <v>0.24621840071379095</v>
      </c>
      <c r="H76" s="59">
        <f>IF('Tav1.18PrvArc_SIRIS_class17 '!H76&gt;0,'Tav1.18T PrvArc_SIRIS_class17 '!H76/'Tav1.18PrvArc_SIRIS_class17 '!H76,0)</f>
        <v>4.0067680985094105E-2</v>
      </c>
      <c r="I76" s="57">
        <f>IF('Tav1.18PrvArc_SIRIS_class17 '!I76&gt;0,'Tav1.18T PrvArc_SIRIS_class17 '!I76/'Tav1.18PrvArc_SIRIS_class17 '!I76,0)</f>
        <v>1.534709661067205E-2</v>
      </c>
      <c r="J76" s="51">
        <f>IF('Tav1.18PrvArc_SIRIS_class17 '!J76&gt;0,'Tav1.18T PrvArc_SIRIS_class17 '!J76/'Tav1.18PrvArc_SIRIS_class17 '!J76,0)</f>
        <v>3.0765717873157128E-2</v>
      </c>
      <c r="K76" s="51">
        <f>IF('Tav1.18PrvArc_SIRIS_class17 '!K76&gt;0,'Tav1.18T PrvArc_SIRIS_class17 '!K76/'Tav1.18PrvArc_SIRIS_class17 '!K76,0)</f>
        <v>3.6529527416331385E-2</v>
      </c>
      <c r="L76" s="51">
        <f>IF('Tav1.18PrvArc_SIRIS_class17 '!L76&gt;0,'Tav1.18T PrvArc_SIRIS_class17 '!L76/'Tav1.18PrvArc_SIRIS_class17 '!L76,0)</f>
        <v>1.1601230102149397E-2</v>
      </c>
      <c r="M76" s="60">
        <f>IF('Tav1.18PrvArc_SIRIS_class17 '!M76&gt;0,'Tav1.18T PrvArc_SIRIS_class17 '!M76/'Tav1.18PrvArc_SIRIS_class17 '!M76,0)</f>
        <v>1.2742141310659986E-2</v>
      </c>
      <c r="N76" s="60">
        <f>IF('Tav1.18PrvArc_SIRIS_class17 '!N76&gt;0,'Tav1.18T PrvArc_SIRIS_class17 '!N76/'Tav1.18PrvArc_SIRIS_class17 '!N76,0)</f>
        <v>2.1175765694998915E-2</v>
      </c>
      <c r="O76" s="59">
        <f>IF('Tav1.18PrvArc_SIRIS_class17 '!O76&gt;0,'Tav1.18T PrvArc_SIRIS_class17 '!O76/'Tav1.18PrvArc_SIRIS_class17 '!O76,0)</f>
        <v>6.8300269310966333E-3</v>
      </c>
      <c r="P76" s="59">
        <f>IF('Tav1.18PrvArc_SIRIS_class17 '!P76&gt;0,'Tav1.18T PrvArc_SIRIS_class17 '!P76/'Tav1.18PrvArc_SIRIS_class17 '!P76,0)</f>
        <v>2.2814294530622621E-2</v>
      </c>
    </row>
    <row r="77" spans="1:16" x14ac:dyDescent="0.3">
      <c r="A77" s="1" t="s">
        <v>127</v>
      </c>
      <c r="B77" s="61" t="s">
        <v>129</v>
      </c>
      <c r="C77" s="59">
        <f>IF('Tav1.18PrvArc_SIRIS_class17 '!C77&gt;0,'Tav1.18T PrvArc_SIRIS_class17 '!C77/'Tav1.18PrvArc_SIRIS_class17 '!C77,0)</f>
        <v>0</v>
      </c>
      <c r="D77" s="57">
        <f>IF('Tav1.18PrvArc_SIRIS_class17 '!D77&gt;0,'Tav1.18T PrvArc_SIRIS_class17 '!D77/'Tav1.18PrvArc_SIRIS_class17 '!D77,0)</f>
        <v>0.14332809122455392</v>
      </c>
      <c r="E77" s="51">
        <f>IF('Tav1.18PrvArc_SIRIS_class17 '!E77&gt;0,'Tav1.18T PrvArc_SIRIS_class17 '!E77/'Tav1.18PrvArc_SIRIS_class17 '!E77,0)</f>
        <v>2.6572651723599398E-2</v>
      </c>
      <c r="F77" s="51">
        <f>IF('Tav1.18PrvArc_SIRIS_class17 '!F77&gt;0,'Tav1.18T PrvArc_SIRIS_class17 '!F77/'Tav1.18PrvArc_SIRIS_class17 '!F77,0)</f>
        <v>6.9098606137935874E-3</v>
      </c>
      <c r="G77" s="60">
        <f>IF('Tav1.18PrvArc_SIRIS_class17 '!G77&gt;0,'Tav1.18T PrvArc_SIRIS_class17 '!G77/'Tav1.18PrvArc_SIRIS_class17 '!G77,0)</f>
        <v>2.5696931742335501E-2</v>
      </c>
      <c r="H77" s="59">
        <f>IF('Tav1.18PrvArc_SIRIS_class17 '!H77&gt;0,'Tav1.18T PrvArc_SIRIS_class17 '!H77/'Tav1.18PrvArc_SIRIS_class17 '!H77,0)</f>
        <v>2.2767480691304822E-2</v>
      </c>
      <c r="I77" s="57">
        <f>IF('Tav1.18PrvArc_SIRIS_class17 '!I77&gt;0,'Tav1.18T PrvArc_SIRIS_class17 '!I77/'Tav1.18PrvArc_SIRIS_class17 '!I77,0)</f>
        <v>2.2595924602877331E-2</v>
      </c>
      <c r="J77" s="51">
        <f>IF('Tav1.18PrvArc_SIRIS_class17 '!J77&gt;0,'Tav1.18T PrvArc_SIRIS_class17 '!J77/'Tav1.18PrvArc_SIRIS_class17 '!J77,0)</f>
        <v>1.2714961937568192E-2</v>
      </c>
      <c r="K77" s="51">
        <f>IF('Tav1.18PrvArc_SIRIS_class17 '!K77&gt;0,'Tav1.18T PrvArc_SIRIS_class17 '!K77/'Tav1.18PrvArc_SIRIS_class17 '!K77,0)</f>
        <v>4.4710608055516078E-3</v>
      </c>
      <c r="L77" s="51">
        <f>IF('Tav1.18PrvArc_SIRIS_class17 '!L77&gt;0,'Tav1.18T PrvArc_SIRIS_class17 '!L77/'Tav1.18PrvArc_SIRIS_class17 '!L77,0)</f>
        <v>1.0817340303156084E-2</v>
      </c>
      <c r="M77" s="60">
        <f>IF('Tav1.18PrvArc_SIRIS_class17 '!M77&gt;0,'Tav1.18T PrvArc_SIRIS_class17 '!M77/'Tav1.18PrvArc_SIRIS_class17 '!M77,0)</f>
        <v>7.9243104983723971E-4</v>
      </c>
      <c r="N77" s="60">
        <f>IF('Tav1.18PrvArc_SIRIS_class17 '!N77&gt;0,'Tav1.18T PrvArc_SIRIS_class17 '!N77/'Tav1.18PrvArc_SIRIS_class17 '!N77,0)</f>
        <v>1.5078686124822658E-2</v>
      </c>
      <c r="O77" s="59">
        <f>IF('Tav1.18PrvArc_SIRIS_class17 '!O77&gt;0,'Tav1.18T PrvArc_SIRIS_class17 '!O77/'Tav1.18PrvArc_SIRIS_class17 '!O77,0)</f>
        <v>3.58717906629899E-3</v>
      </c>
      <c r="P77" s="59">
        <f>IF('Tav1.18PrvArc_SIRIS_class17 '!P77&gt;0,'Tav1.18T PrvArc_SIRIS_class17 '!P77/'Tav1.18PrvArc_SIRIS_class17 '!P77,0)</f>
        <v>1.4328908487659012E-2</v>
      </c>
    </row>
    <row r="78" spans="1:16" x14ac:dyDescent="0.3">
      <c r="A78" s="1" t="s">
        <v>130</v>
      </c>
      <c r="B78" s="61" t="s">
        <v>131</v>
      </c>
      <c r="C78" s="59">
        <f>IF('Tav1.18PrvArc_SIRIS_class17 '!C78&gt;0,'Tav1.18T PrvArc_SIRIS_class17 '!C78/'Tav1.18PrvArc_SIRIS_class17 '!C78,0)</f>
        <v>0.31222226236894057</v>
      </c>
      <c r="D78" s="57">
        <f>IF('Tav1.18PrvArc_SIRIS_class17 '!D78&gt;0,'Tav1.18T PrvArc_SIRIS_class17 '!D78/'Tav1.18PrvArc_SIRIS_class17 '!D78,0)</f>
        <v>9.7538478877451443E-2</v>
      </c>
      <c r="E78" s="51">
        <f>IF('Tav1.18PrvArc_SIRIS_class17 '!E78&gt;0,'Tav1.18T PrvArc_SIRIS_class17 '!E78/'Tav1.18PrvArc_SIRIS_class17 '!E78,0)</f>
        <v>1.3824033391795753E-2</v>
      </c>
      <c r="F78" s="51">
        <f>IF('Tav1.18PrvArc_SIRIS_class17 '!F78&gt;0,'Tav1.18T PrvArc_SIRIS_class17 '!F78/'Tav1.18PrvArc_SIRIS_class17 '!F78,0)</f>
        <v>2.7813346052736273E-2</v>
      </c>
      <c r="G78" s="60">
        <f>IF('Tav1.18PrvArc_SIRIS_class17 '!G78&gt;0,'Tav1.18T PrvArc_SIRIS_class17 '!G78/'Tav1.18PrvArc_SIRIS_class17 '!G78,0)</f>
        <v>0.12371664822257356</v>
      </c>
      <c r="H78" s="59">
        <f>IF('Tav1.18PrvArc_SIRIS_class17 '!H78&gt;0,'Tav1.18T PrvArc_SIRIS_class17 '!H78/'Tav1.18PrvArc_SIRIS_class17 '!H78,0)</f>
        <v>2.4736792175264491E-2</v>
      </c>
      <c r="I78" s="57">
        <f>IF('Tav1.18PrvArc_SIRIS_class17 '!I78&gt;0,'Tav1.18T PrvArc_SIRIS_class17 '!I78/'Tav1.18PrvArc_SIRIS_class17 '!I78,0)</f>
        <v>1.1788502207777583E-2</v>
      </c>
      <c r="J78" s="51">
        <f>IF('Tav1.18PrvArc_SIRIS_class17 '!J78&gt;0,'Tav1.18T PrvArc_SIRIS_class17 '!J78/'Tav1.18PrvArc_SIRIS_class17 '!J78,0)</f>
        <v>4.7571381032396852E-2</v>
      </c>
      <c r="K78" s="51">
        <f>IF('Tav1.18PrvArc_SIRIS_class17 '!K78&gt;0,'Tav1.18T PrvArc_SIRIS_class17 '!K78/'Tav1.18PrvArc_SIRIS_class17 '!K78,0)</f>
        <v>8.2977286744214881E-2</v>
      </c>
      <c r="L78" s="51">
        <f>IF('Tav1.18PrvArc_SIRIS_class17 '!L78&gt;0,'Tav1.18T PrvArc_SIRIS_class17 '!L78/'Tav1.18PrvArc_SIRIS_class17 '!L78,0)</f>
        <v>2.6570550276784774E-2</v>
      </c>
      <c r="M78" s="60">
        <f>IF('Tav1.18PrvArc_SIRIS_class17 '!M78&gt;0,'Tav1.18T PrvArc_SIRIS_class17 '!M78/'Tav1.18PrvArc_SIRIS_class17 '!M78,0)</f>
        <v>0.12397258143866027</v>
      </c>
      <c r="N78" s="60">
        <f>IF('Tav1.18PrvArc_SIRIS_class17 '!N78&gt;0,'Tav1.18T PrvArc_SIRIS_class17 '!N78/'Tav1.18PrvArc_SIRIS_class17 '!N78,0)</f>
        <v>3.3152216071778054E-2</v>
      </c>
      <c r="O78" s="59">
        <f>IF('Tav1.18PrvArc_SIRIS_class17 '!O78&gt;0,'Tav1.18T PrvArc_SIRIS_class17 '!O78/'Tav1.18PrvArc_SIRIS_class17 '!O78,0)</f>
        <v>5.0452317156730901E-3</v>
      </c>
      <c r="P78" s="59">
        <f>IF('Tav1.18PrvArc_SIRIS_class17 '!P78&gt;0,'Tav1.18T PrvArc_SIRIS_class17 '!P78/'Tav1.18PrvArc_SIRIS_class17 '!P78,0)</f>
        <v>3.3278472484913453E-2</v>
      </c>
    </row>
    <row r="79" spans="1:16" x14ac:dyDescent="0.3">
      <c r="A79" s="1" t="s">
        <v>130</v>
      </c>
      <c r="B79" s="61" t="s">
        <v>132</v>
      </c>
      <c r="C79" s="59">
        <f>IF('Tav1.18PrvArc_SIRIS_class17 '!C79&gt;0,'Tav1.18T PrvArc_SIRIS_class17 '!C79/'Tav1.18PrvArc_SIRIS_class17 '!C79,0)</f>
        <v>0.56455760526598753</v>
      </c>
      <c r="D79" s="57">
        <f>IF('Tav1.18PrvArc_SIRIS_class17 '!D79&gt;0,'Tav1.18T PrvArc_SIRIS_class17 '!D79/'Tav1.18PrvArc_SIRIS_class17 '!D79,0)</f>
        <v>8.5585147059216216E-2</v>
      </c>
      <c r="E79" s="51">
        <f>IF('Tav1.18PrvArc_SIRIS_class17 '!E79&gt;0,'Tav1.18T PrvArc_SIRIS_class17 '!E79/'Tav1.18PrvArc_SIRIS_class17 '!E79,0)</f>
        <v>5.7973928140977737E-3</v>
      </c>
      <c r="F79" s="51">
        <f>IF('Tav1.18PrvArc_SIRIS_class17 '!F79&gt;0,'Tav1.18T PrvArc_SIRIS_class17 '!F79/'Tav1.18PrvArc_SIRIS_class17 '!F79,0)</f>
        <v>2.9870921545518642E-2</v>
      </c>
      <c r="G79" s="60">
        <f>IF('Tav1.18PrvArc_SIRIS_class17 '!G79&gt;0,'Tav1.18T PrvArc_SIRIS_class17 '!G79/'Tav1.18PrvArc_SIRIS_class17 '!G79,0)</f>
        <v>0.11602690487281063</v>
      </c>
      <c r="H79" s="59">
        <f>IF('Tav1.18PrvArc_SIRIS_class17 '!H79&gt;0,'Tav1.18T PrvArc_SIRIS_class17 '!H79/'Tav1.18PrvArc_SIRIS_class17 '!H79,0)</f>
        <v>2.0196339046297716E-2</v>
      </c>
      <c r="I79" s="57">
        <f>IF('Tav1.18PrvArc_SIRIS_class17 '!I79&gt;0,'Tav1.18T PrvArc_SIRIS_class17 '!I79/'Tav1.18PrvArc_SIRIS_class17 '!I79,0)</f>
        <v>1.7945684936109079E-2</v>
      </c>
      <c r="J79" s="51">
        <f>IF('Tav1.18PrvArc_SIRIS_class17 '!J79&gt;0,'Tav1.18T PrvArc_SIRIS_class17 '!J79/'Tav1.18PrvArc_SIRIS_class17 '!J79,0)</f>
        <v>6.4689940188098441E-2</v>
      </c>
      <c r="K79" s="51">
        <f>IF('Tav1.18PrvArc_SIRIS_class17 '!K79&gt;0,'Tav1.18T PrvArc_SIRIS_class17 '!K79/'Tav1.18PrvArc_SIRIS_class17 '!K79,0)</f>
        <v>0.22641671985517689</v>
      </c>
      <c r="L79" s="51">
        <f>IF('Tav1.18PrvArc_SIRIS_class17 '!L79&gt;0,'Tav1.18T PrvArc_SIRIS_class17 '!L79/'Tav1.18PrvArc_SIRIS_class17 '!L79,0)</f>
        <v>3.7693230549776194E-3</v>
      </c>
      <c r="M79" s="60">
        <f>IF('Tav1.18PrvArc_SIRIS_class17 '!M79&gt;0,'Tav1.18T PrvArc_SIRIS_class17 '!M79/'Tav1.18PrvArc_SIRIS_class17 '!M79,0)</f>
        <v>0.14542433707820585</v>
      </c>
      <c r="N79" s="60">
        <f>IF('Tav1.18PrvArc_SIRIS_class17 '!N79&gt;0,'Tav1.18T PrvArc_SIRIS_class17 '!N79/'Tav1.18PrvArc_SIRIS_class17 '!N79,0)</f>
        <v>5.0638668870815334E-2</v>
      </c>
      <c r="O79" s="59">
        <f>IF('Tav1.18PrvArc_SIRIS_class17 '!O79&gt;0,'Tav1.18T PrvArc_SIRIS_class17 '!O79/'Tav1.18PrvArc_SIRIS_class17 '!O79,0)</f>
        <v>6.2413456544030692E-4</v>
      </c>
      <c r="P79" s="59">
        <f>IF('Tav1.18PrvArc_SIRIS_class17 '!P79&gt;0,'Tav1.18T PrvArc_SIRIS_class17 '!P79/'Tav1.18PrvArc_SIRIS_class17 '!P79,0)</f>
        <v>3.9337518413305961E-2</v>
      </c>
    </row>
    <row r="80" spans="1:16" x14ac:dyDescent="0.3">
      <c r="A80" s="1" t="s">
        <v>130</v>
      </c>
      <c r="B80" s="61" t="s">
        <v>133</v>
      </c>
      <c r="C80" s="59">
        <f>IF('Tav1.18PrvArc_SIRIS_class17 '!C80&gt;0,'Tav1.18T PrvArc_SIRIS_class17 '!C80/'Tav1.18PrvArc_SIRIS_class17 '!C80,0)</f>
        <v>0.31741845322710982</v>
      </c>
      <c r="D80" s="57">
        <f>IF('Tav1.18PrvArc_SIRIS_class17 '!D80&gt;0,'Tav1.18T PrvArc_SIRIS_class17 '!D80/'Tav1.18PrvArc_SIRIS_class17 '!D80,0)</f>
        <v>0.2898031022661503</v>
      </c>
      <c r="E80" s="51">
        <f>IF('Tav1.18PrvArc_SIRIS_class17 '!E80&gt;0,'Tav1.18T PrvArc_SIRIS_class17 '!E80/'Tav1.18PrvArc_SIRIS_class17 '!E80,0)</f>
        <v>3.1011351011635983E-2</v>
      </c>
      <c r="F80" s="51">
        <f>IF('Tav1.18PrvArc_SIRIS_class17 '!F80&gt;0,'Tav1.18T PrvArc_SIRIS_class17 '!F80/'Tav1.18PrvArc_SIRIS_class17 '!F80,0)</f>
        <v>0.14084488109411308</v>
      </c>
      <c r="G80" s="60">
        <f>IF('Tav1.18PrvArc_SIRIS_class17 '!G80&gt;0,'Tav1.18T PrvArc_SIRIS_class17 '!G80/'Tav1.18PrvArc_SIRIS_class17 '!G80,0)</f>
        <v>0.24535853236639904</v>
      </c>
      <c r="H80" s="59">
        <f>IF('Tav1.18PrvArc_SIRIS_class17 '!H80&gt;0,'Tav1.18T PrvArc_SIRIS_class17 '!H80/'Tav1.18PrvArc_SIRIS_class17 '!H80,0)</f>
        <v>7.2699800824828076E-2</v>
      </c>
      <c r="I80" s="57">
        <f>IF('Tav1.18PrvArc_SIRIS_class17 '!I80&gt;0,'Tav1.18T PrvArc_SIRIS_class17 '!I80/'Tav1.18PrvArc_SIRIS_class17 '!I80,0)</f>
        <v>2.4581234665052392E-2</v>
      </c>
      <c r="J80" s="51">
        <f>IF('Tav1.18PrvArc_SIRIS_class17 '!J80&gt;0,'Tav1.18T PrvArc_SIRIS_class17 '!J80/'Tav1.18PrvArc_SIRIS_class17 '!J80,0)</f>
        <v>4.7881277493501059E-2</v>
      </c>
      <c r="K80" s="51">
        <f>IF('Tav1.18PrvArc_SIRIS_class17 '!K80&gt;0,'Tav1.18T PrvArc_SIRIS_class17 '!K80/'Tav1.18PrvArc_SIRIS_class17 '!K80,0)</f>
        <v>0.10184339515700599</v>
      </c>
      <c r="L80" s="51">
        <f>IF('Tav1.18PrvArc_SIRIS_class17 '!L80&gt;0,'Tav1.18T PrvArc_SIRIS_class17 '!L80/'Tav1.18PrvArc_SIRIS_class17 '!L80,0)</f>
        <v>4.4215749443222457E-2</v>
      </c>
      <c r="M80" s="60">
        <f>IF('Tav1.18PrvArc_SIRIS_class17 '!M80&gt;0,'Tav1.18T PrvArc_SIRIS_class17 '!M80/'Tav1.18PrvArc_SIRIS_class17 '!M80,0)</f>
        <v>0.2341789739707941</v>
      </c>
      <c r="N80" s="60">
        <f>IF('Tav1.18PrvArc_SIRIS_class17 '!N80&gt;0,'Tav1.18T PrvArc_SIRIS_class17 '!N80/'Tav1.18PrvArc_SIRIS_class17 '!N80,0)</f>
        <v>4.8729010433585816E-2</v>
      </c>
      <c r="O80" s="59">
        <f>IF('Tav1.18PrvArc_SIRIS_class17 '!O80&gt;0,'Tav1.18T PrvArc_SIRIS_class17 '!O80/'Tav1.18PrvArc_SIRIS_class17 '!O80,0)</f>
        <v>1.6138180676566902E-2</v>
      </c>
      <c r="P80" s="59">
        <f>IF('Tav1.18PrvArc_SIRIS_class17 '!P80&gt;0,'Tav1.18T PrvArc_SIRIS_class17 '!P80/'Tav1.18PrvArc_SIRIS_class17 '!P80,0)</f>
        <v>7.3454523389588453E-2</v>
      </c>
    </row>
    <row r="81" spans="1:16" x14ac:dyDescent="0.3">
      <c r="A81" s="1" t="s">
        <v>130</v>
      </c>
      <c r="B81" s="61" t="s">
        <v>134</v>
      </c>
      <c r="C81" s="59">
        <f>IF('Tav1.18PrvArc_SIRIS_class17 '!C81&gt;0,'Tav1.18T PrvArc_SIRIS_class17 '!C81/'Tav1.18PrvArc_SIRIS_class17 '!C81,0)</f>
        <v>0.30292806750277795</v>
      </c>
      <c r="D81" s="57">
        <f>IF('Tav1.18PrvArc_SIRIS_class17 '!D81&gt;0,'Tav1.18T PrvArc_SIRIS_class17 '!D81/'Tav1.18PrvArc_SIRIS_class17 '!D81,0)</f>
        <v>0.21633313752568395</v>
      </c>
      <c r="E81" s="51">
        <f>IF('Tav1.18PrvArc_SIRIS_class17 '!E81&gt;0,'Tav1.18T PrvArc_SIRIS_class17 '!E81/'Tav1.18PrvArc_SIRIS_class17 '!E81,0)</f>
        <v>5.4567727052457528E-3</v>
      </c>
      <c r="F81" s="51">
        <f>IF('Tav1.18PrvArc_SIRIS_class17 '!F81&gt;0,'Tav1.18T PrvArc_SIRIS_class17 '!F81/'Tav1.18PrvArc_SIRIS_class17 '!F81,0)</f>
        <v>7.9214710708731734E-2</v>
      </c>
      <c r="G81" s="60">
        <f>IF('Tav1.18PrvArc_SIRIS_class17 '!G81&gt;0,'Tav1.18T PrvArc_SIRIS_class17 '!G81/'Tav1.18PrvArc_SIRIS_class17 '!G81,0)</f>
        <v>5.194658995190231E-3</v>
      </c>
      <c r="H81" s="59">
        <f>IF('Tav1.18PrvArc_SIRIS_class17 '!H81&gt;0,'Tav1.18T PrvArc_SIRIS_class17 '!H81/'Tav1.18PrvArc_SIRIS_class17 '!H81,0)</f>
        <v>2.9580219228274036E-2</v>
      </c>
      <c r="I81" s="57">
        <f>IF('Tav1.18PrvArc_SIRIS_class17 '!I81&gt;0,'Tav1.18T PrvArc_SIRIS_class17 '!I81/'Tav1.18PrvArc_SIRIS_class17 '!I81,0)</f>
        <v>1.385442787131921E-3</v>
      </c>
      <c r="J81" s="51">
        <f>IF('Tav1.18PrvArc_SIRIS_class17 '!J81&gt;0,'Tav1.18T PrvArc_SIRIS_class17 '!J81/'Tav1.18PrvArc_SIRIS_class17 '!J81,0)</f>
        <v>1.4466960093326294E-2</v>
      </c>
      <c r="K81" s="51">
        <f>IF('Tav1.18PrvArc_SIRIS_class17 '!K81&gt;0,'Tav1.18T PrvArc_SIRIS_class17 '!K81/'Tav1.18PrvArc_SIRIS_class17 '!K81,0)</f>
        <v>1.0903394354874219E-2</v>
      </c>
      <c r="L81" s="51">
        <f>IF('Tav1.18PrvArc_SIRIS_class17 '!L81&gt;0,'Tav1.18T PrvArc_SIRIS_class17 '!L81/'Tav1.18PrvArc_SIRIS_class17 '!L81,0)</f>
        <v>1.7753908432732272E-2</v>
      </c>
      <c r="M81" s="60">
        <f>IF('Tav1.18PrvArc_SIRIS_class17 '!M81&gt;0,'Tav1.18T PrvArc_SIRIS_class17 '!M81/'Tav1.18PrvArc_SIRIS_class17 '!M81,0)</f>
        <v>1.7875203485647841E-2</v>
      </c>
      <c r="N81" s="60">
        <f>IF('Tav1.18PrvArc_SIRIS_class17 '!N81&gt;0,'Tav1.18T PrvArc_SIRIS_class17 '!N81/'Tav1.18PrvArc_SIRIS_class17 '!N81,0)</f>
        <v>7.0518225262253811E-3</v>
      </c>
      <c r="O81" s="59">
        <f>IF('Tav1.18PrvArc_SIRIS_class17 '!O81&gt;0,'Tav1.18T PrvArc_SIRIS_class17 '!O81/'Tav1.18PrvArc_SIRIS_class17 '!O81,0)</f>
        <v>3.8799640909491589E-3</v>
      </c>
      <c r="P81" s="59">
        <f>IF('Tav1.18PrvArc_SIRIS_class17 '!P81&gt;0,'Tav1.18T PrvArc_SIRIS_class17 '!P81/'Tav1.18PrvArc_SIRIS_class17 '!P81,0)</f>
        <v>2.1275478481990254E-2</v>
      </c>
    </row>
    <row r="82" spans="1:16" x14ac:dyDescent="0.3">
      <c r="A82" s="1" t="s">
        <v>130</v>
      </c>
      <c r="B82" s="61" t="s">
        <v>135</v>
      </c>
      <c r="C82" s="59">
        <f>IF('Tav1.18PrvArc_SIRIS_class17 '!C82&gt;0,'Tav1.18T PrvArc_SIRIS_class17 '!C82/'Tav1.18PrvArc_SIRIS_class17 '!C82,0)</f>
        <v>0.16786990654167577</v>
      </c>
      <c r="D82" s="57">
        <f>IF('Tav1.18PrvArc_SIRIS_class17 '!D82&gt;0,'Tav1.18T PrvArc_SIRIS_class17 '!D82/'Tav1.18PrvArc_SIRIS_class17 '!D82,0)</f>
        <v>8.5951732251556112E-2</v>
      </c>
      <c r="E82" s="51">
        <f>IF('Tav1.18PrvArc_SIRIS_class17 '!E82&gt;0,'Tav1.18T PrvArc_SIRIS_class17 '!E82/'Tav1.18PrvArc_SIRIS_class17 '!E82,0)</f>
        <v>1.4828097187443193E-2</v>
      </c>
      <c r="F82" s="51">
        <f>IF('Tav1.18PrvArc_SIRIS_class17 '!F82&gt;0,'Tav1.18T PrvArc_SIRIS_class17 '!F82/'Tav1.18PrvArc_SIRIS_class17 '!F82,0)</f>
        <v>6.7018300008282294E-2</v>
      </c>
      <c r="G82" s="60">
        <f>IF('Tav1.18PrvArc_SIRIS_class17 '!G82&gt;0,'Tav1.18T PrvArc_SIRIS_class17 '!G82/'Tav1.18PrvArc_SIRIS_class17 '!G82,0)</f>
        <v>0.22913467152998857</v>
      </c>
      <c r="H82" s="59">
        <f>IF('Tav1.18PrvArc_SIRIS_class17 '!H82&gt;0,'Tav1.18T PrvArc_SIRIS_class17 '!H82/'Tav1.18PrvArc_SIRIS_class17 '!H82,0)</f>
        <v>3.9291413464715784E-2</v>
      </c>
      <c r="I82" s="57">
        <f>IF('Tav1.18PrvArc_SIRIS_class17 '!I82&gt;0,'Tav1.18T PrvArc_SIRIS_class17 '!I82/'Tav1.18PrvArc_SIRIS_class17 '!I82,0)</f>
        <v>3.9285723105278343E-3</v>
      </c>
      <c r="J82" s="51">
        <f>IF('Tav1.18PrvArc_SIRIS_class17 '!J82&gt;0,'Tav1.18T PrvArc_SIRIS_class17 '!J82/'Tav1.18PrvArc_SIRIS_class17 '!J82,0)</f>
        <v>3.0440377399395948E-2</v>
      </c>
      <c r="K82" s="51">
        <f>IF('Tav1.18PrvArc_SIRIS_class17 '!K82&gt;0,'Tav1.18T PrvArc_SIRIS_class17 '!K82/'Tav1.18PrvArc_SIRIS_class17 '!K82,0)</f>
        <v>7.246703263142952E-2</v>
      </c>
      <c r="L82" s="51">
        <f>IF('Tav1.18PrvArc_SIRIS_class17 '!L82&gt;0,'Tav1.18T PrvArc_SIRIS_class17 '!L82/'Tav1.18PrvArc_SIRIS_class17 '!L82,0)</f>
        <v>4.1177803358473028E-4</v>
      </c>
      <c r="M82" s="60">
        <f>IF('Tav1.18PrvArc_SIRIS_class17 '!M82&gt;0,'Tav1.18T PrvArc_SIRIS_class17 '!M82/'Tav1.18PrvArc_SIRIS_class17 '!M82,0)</f>
        <v>5.4255373872295148E-2</v>
      </c>
      <c r="N82" s="60">
        <f>IF('Tav1.18PrvArc_SIRIS_class17 '!N82&gt;0,'Tav1.18T PrvArc_SIRIS_class17 '!N82/'Tav1.18PrvArc_SIRIS_class17 '!N82,0)</f>
        <v>1.6789560432014055E-2</v>
      </c>
      <c r="O82" s="59">
        <f>IF('Tav1.18PrvArc_SIRIS_class17 '!O82&gt;0,'Tav1.18T PrvArc_SIRIS_class17 '!O82/'Tav1.18PrvArc_SIRIS_class17 '!O82,0)</f>
        <v>1.0957988299127926E-3</v>
      </c>
      <c r="P82" s="59">
        <f>IF('Tav1.18PrvArc_SIRIS_class17 '!P82&gt;0,'Tav1.18T PrvArc_SIRIS_class17 '!P82/'Tav1.18PrvArc_SIRIS_class17 '!P82,0)</f>
        <v>2.2770749611340693E-2</v>
      </c>
    </row>
    <row r="83" spans="1:16" x14ac:dyDescent="0.3">
      <c r="A83" s="1" t="s">
        <v>136</v>
      </c>
      <c r="B83" s="61" t="s">
        <v>137</v>
      </c>
      <c r="C83" s="59">
        <f>IF('Tav1.18PrvArc_SIRIS_class17 '!C83&gt;0,'Tav1.18T PrvArc_SIRIS_class17 '!C83/'Tav1.18PrvArc_SIRIS_class17 '!C83,0)</f>
        <v>0.49297602830329923</v>
      </c>
      <c r="D83" s="57">
        <f>IF('Tav1.18PrvArc_SIRIS_class17 '!D83&gt;0,'Tav1.18T PrvArc_SIRIS_class17 '!D83/'Tav1.18PrvArc_SIRIS_class17 '!D83,0)</f>
        <v>0.19301046525630705</v>
      </c>
      <c r="E83" s="51">
        <f>IF('Tav1.18PrvArc_SIRIS_class17 '!E83&gt;0,'Tav1.18T PrvArc_SIRIS_class17 '!E83/'Tav1.18PrvArc_SIRIS_class17 '!E83,0)</f>
        <v>4.0595009226830077E-2</v>
      </c>
      <c r="F83" s="51">
        <f>IF('Tav1.18PrvArc_SIRIS_class17 '!F83&gt;0,'Tav1.18T PrvArc_SIRIS_class17 '!F83/'Tav1.18PrvArc_SIRIS_class17 '!F83,0)</f>
        <v>0.13409071799849778</v>
      </c>
      <c r="G83" s="60">
        <f>IF('Tav1.18PrvArc_SIRIS_class17 '!G83&gt;0,'Tav1.18T PrvArc_SIRIS_class17 '!G83/'Tav1.18PrvArc_SIRIS_class17 '!G83,0)</f>
        <v>0.21189167113425067</v>
      </c>
      <c r="H83" s="59">
        <f>IF('Tav1.18PrvArc_SIRIS_class17 '!H83&gt;0,'Tav1.18T PrvArc_SIRIS_class17 '!H83/'Tav1.18PrvArc_SIRIS_class17 '!H83,0)</f>
        <v>7.879493082365599E-2</v>
      </c>
      <c r="I83" s="57">
        <f>IF('Tav1.18PrvArc_SIRIS_class17 '!I83&gt;0,'Tav1.18T PrvArc_SIRIS_class17 '!I83/'Tav1.18PrvArc_SIRIS_class17 '!I83,0)</f>
        <v>4.1604804288881435E-2</v>
      </c>
      <c r="J83" s="51">
        <f>IF('Tav1.18PrvArc_SIRIS_class17 '!J83&gt;0,'Tav1.18T PrvArc_SIRIS_class17 '!J83/'Tav1.18PrvArc_SIRIS_class17 '!J83,0)</f>
        <v>2.7787380183425484E-2</v>
      </c>
      <c r="K83" s="51">
        <f>IF('Tav1.18PrvArc_SIRIS_class17 '!K83&gt;0,'Tav1.18T PrvArc_SIRIS_class17 '!K83/'Tav1.18PrvArc_SIRIS_class17 '!K83,0)</f>
        <v>9.2635069264365863E-2</v>
      </c>
      <c r="L83" s="51">
        <f>IF('Tav1.18PrvArc_SIRIS_class17 '!L83&gt;0,'Tav1.18T PrvArc_SIRIS_class17 '!L83/'Tav1.18PrvArc_SIRIS_class17 '!L83,0)</f>
        <v>4.1252834254403847E-2</v>
      </c>
      <c r="M83" s="60">
        <f>IF('Tav1.18PrvArc_SIRIS_class17 '!M83&gt;0,'Tav1.18T PrvArc_SIRIS_class17 '!M83/'Tav1.18PrvArc_SIRIS_class17 '!M83,0)</f>
        <v>0.14224024888201411</v>
      </c>
      <c r="N83" s="60">
        <f>IF('Tav1.18PrvArc_SIRIS_class17 '!N83&gt;0,'Tav1.18T PrvArc_SIRIS_class17 '!N83/'Tav1.18PrvArc_SIRIS_class17 '!N83,0)</f>
        <v>4.4494951142030337E-2</v>
      </c>
      <c r="O83" s="59">
        <f>IF('Tav1.18PrvArc_SIRIS_class17 '!O83&gt;0,'Tav1.18T PrvArc_SIRIS_class17 '!O83/'Tav1.18PrvArc_SIRIS_class17 '!O83,0)</f>
        <v>5.8127454553634121E-3</v>
      </c>
      <c r="P83" s="59">
        <f>IF('Tav1.18PrvArc_SIRIS_class17 '!P83&gt;0,'Tav1.18T PrvArc_SIRIS_class17 '!P83/'Tav1.18PrvArc_SIRIS_class17 '!P83,0)</f>
        <v>5.0845033380407613E-2</v>
      </c>
    </row>
    <row r="84" spans="1:16" x14ac:dyDescent="0.3">
      <c r="A84" s="1" t="s">
        <v>136</v>
      </c>
      <c r="B84" s="61" t="s">
        <v>138</v>
      </c>
      <c r="C84" s="59">
        <f>IF('Tav1.18PrvArc_SIRIS_class17 '!C84&gt;0,'Tav1.18T PrvArc_SIRIS_class17 '!C84/'Tav1.18PrvArc_SIRIS_class17 '!C84,0)</f>
        <v>0.33355136815403841</v>
      </c>
      <c r="D84" s="57">
        <f>IF('Tav1.18PrvArc_SIRIS_class17 '!D84&gt;0,'Tav1.18T PrvArc_SIRIS_class17 '!D84/'Tav1.18PrvArc_SIRIS_class17 '!D84,0)</f>
        <v>0.32283465766422376</v>
      </c>
      <c r="E84" s="51">
        <f>IF('Tav1.18PrvArc_SIRIS_class17 '!E84&gt;0,'Tav1.18T PrvArc_SIRIS_class17 '!E84/'Tav1.18PrvArc_SIRIS_class17 '!E84,0)</f>
        <v>5.270192727791443E-2</v>
      </c>
      <c r="F84" s="51">
        <f>IF('Tav1.18PrvArc_SIRIS_class17 '!F84&gt;0,'Tav1.18T PrvArc_SIRIS_class17 '!F84/'Tav1.18PrvArc_SIRIS_class17 '!F84,0)</f>
        <v>0.19362198781807261</v>
      </c>
      <c r="G84" s="60">
        <f>IF('Tav1.18PrvArc_SIRIS_class17 '!G84&gt;0,'Tav1.18T PrvArc_SIRIS_class17 '!G84/'Tav1.18PrvArc_SIRIS_class17 '!G84,0)</f>
        <v>0.39809203199002507</v>
      </c>
      <c r="H84" s="59">
        <f>IF('Tav1.18PrvArc_SIRIS_class17 '!H84&gt;0,'Tav1.18T PrvArc_SIRIS_class17 '!H84/'Tav1.18PrvArc_SIRIS_class17 '!H84,0)</f>
        <v>9.3330885314769088E-2</v>
      </c>
      <c r="I84" s="57">
        <f>IF('Tav1.18PrvArc_SIRIS_class17 '!I84&gt;0,'Tav1.18T PrvArc_SIRIS_class17 '!I84/'Tav1.18PrvArc_SIRIS_class17 '!I84,0)</f>
        <v>3.284267779005514E-2</v>
      </c>
      <c r="J84" s="51">
        <f>IF('Tav1.18PrvArc_SIRIS_class17 '!J84&gt;0,'Tav1.18T PrvArc_SIRIS_class17 '!J84/'Tav1.18PrvArc_SIRIS_class17 '!J84,0)</f>
        <v>0.15417409321263156</v>
      </c>
      <c r="K84" s="51">
        <f>IF('Tav1.18PrvArc_SIRIS_class17 '!K84&gt;0,'Tav1.18T PrvArc_SIRIS_class17 '!K84/'Tav1.18PrvArc_SIRIS_class17 '!K84,0)</f>
        <v>0.32909569085318185</v>
      </c>
      <c r="L84" s="51">
        <f>IF('Tav1.18PrvArc_SIRIS_class17 '!L84&gt;0,'Tav1.18T PrvArc_SIRIS_class17 '!L84/'Tav1.18PrvArc_SIRIS_class17 '!L84,0)</f>
        <v>2.758618901732034E-2</v>
      </c>
      <c r="M84" s="60">
        <f>IF('Tav1.18PrvArc_SIRIS_class17 '!M84&gt;0,'Tav1.18T PrvArc_SIRIS_class17 '!M84/'Tav1.18PrvArc_SIRIS_class17 '!M84,0)</f>
        <v>0.13367447200142471</v>
      </c>
      <c r="N84" s="60">
        <f>IF('Tav1.18PrvArc_SIRIS_class17 '!N84&gt;0,'Tav1.18T PrvArc_SIRIS_class17 '!N84/'Tav1.18PrvArc_SIRIS_class17 '!N84,0)</f>
        <v>8.3479114070939456E-2</v>
      </c>
      <c r="O84" s="59">
        <f>IF('Tav1.18PrvArc_SIRIS_class17 '!O84&gt;0,'Tav1.18T PrvArc_SIRIS_class17 '!O84/'Tav1.18PrvArc_SIRIS_class17 '!O84,0)</f>
        <v>9.9389971980340577E-3</v>
      </c>
      <c r="P84" s="59">
        <f>IF('Tav1.18PrvArc_SIRIS_class17 '!P84&gt;0,'Tav1.18T PrvArc_SIRIS_class17 '!P84/'Tav1.18PrvArc_SIRIS_class17 '!P84,0)</f>
        <v>6.908911608965812E-2</v>
      </c>
    </row>
    <row r="85" spans="1:16" x14ac:dyDescent="0.3">
      <c r="A85" s="1" t="s">
        <v>136</v>
      </c>
      <c r="B85" s="61" t="s">
        <v>139</v>
      </c>
      <c r="C85" s="59">
        <f>IF('Tav1.18PrvArc_SIRIS_class17 '!C85&gt;0,'Tav1.18T PrvArc_SIRIS_class17 '!C85/'Tav1.18PrvArc_SIRIS_class17 '!C85,0)</f>
        <v>0.38789292887373678</v>
      </c>
      <c r="D85" s="57">
        <f>IF('Tav1.18PrvArc_SIRIS_class17 '!D85&gt;0,'Tav1.18T PrvArc_SIRIS_class17 '!D85/'Tav1.18PrvArc_SIRIS_class17 '!D85,0)</f>
        <v>0.10078101989800207</v>
      </c>
      <c r="E85" s="51">
        <f>IF('Tav1.18PrvArc_SIRIS_class17 '!E85&gt;0,'Tav1.18T PrvArc_SIRIS_class17 '!E85/'Tav1.18PrvArc_SIRIS_class17 '!E85,0)</f>
        <v>2.735943794657265E-2</v>
      </c>
      <c r="F85" s="51">
        <f>IF('Tav1.18PrvArc_SIRIS_class17 '!F85&gt;0,'Tav1.18T PrvArc_SIRIS_class17 '!F85/'Tav1.18PrvArc_SIRIS_class17 '!F85,0)</f>
        <v>0.18121320524248585</v>
      </c>
      <c r="G85" s="60">
        <f>IF('Tav1.18PrvArc_SIRIS_class17 '!G85&gt;0,'Tav1.18T PrvArc_SIRIS_class17 '!G85/'Tav1.18PrvArc_SIRIS_class17 '!G85,0)</f>
        <v>8.3310454229108016E-2</v>
      </c>
      <c r="H85" s="59">
        <f>IF('Tav1.18PrvArc_SIRIS_class17 '!H85&gt;0,'Tav1.18T PrvArc_SIRIS_class17 '!H85/'Tav1.18PrvArc_SIRIS_class17 '!H85,0)</f>
        <v>5.2478343843834201E-2</v>
      </c>
      <c r="I85" s="57">
        <f>IF('Tav1.18PrvArc_SIRIS_class17 '!I85&gt;0,'Tav1.18T PrvArc_SIRIS_class17 '!I85/'Tav1.18PrvArc_SIRIS_class17 '!I85,0)</f>
        <v>1.5696767444883387E-2</v>
      </c>
      <c r="J85" s="51">
        <f>IF('Tav1.18PrvArc_SIRIS_class17 '!J85&gt;0,'Tav1.18T PrvArc_SIRIS_class17 '!J85/'Tav1.18PrvArc_SIRIS_class17 '!J85,0)</f>
        <v>5.9305667023903698E-2</v>
      </c>
      <c r="K85" s="51">
        <f>IF('Tav1.18PrvArc_SIRIS_class17 '!K85&gt;0,'Tav1.18T PrvArc_SIRIS_class17 '!K85/'Tav1.18PrvArc_SIRIS_class17 '!K85,0)</f>
        <v>5.2108993831459699E-2</v>
      </c>
      <c r="L85" s="51">
        <f>IF('Tav1.18PrvArc_SIRIS_class17 '!L85&gt;0,'Tav1.18T PrvArc_SIRIS_class17 '!L85/'Tav1.18PrvArc_SIRIS_class17 '!L85,0)</f>
        <v>3.791897852893511E-2</v>
      </c>
      <c r="M85" s="60">
        <f>IF('Tav1.18PrvArc_SIRIS_class17 '!M85&gt;0,'Tav1.18T PrvArc_SIRIS_class17 '!M85/'Tav1.18PrvArc_SIRIS_class17 '!M85,0)</f>
        <v>1.8368901855498607E-3</v>
      </c>
      <c r="N85" s="60">
        <f>IF('Tav1.18PrvArc_SIRIS_class17 '!N85&gt;0,'Tav1.18T PrvArc_SIRIS_class17 '!N85/'Tav1.18PrvArc_SIRIS_class17 '!N85,0)</f>
        <v>3.2999422100771808E-2</v>
      </c>
      <c r="O85" s="59">
        <f>IF('Tav1.18PrvArc_SIRIS_class17 '!O85&gt;0,'Tav1.18T PrvArc_SIRIS_class17 '!O85/'Tav1.18PrvArc_SIRIS_class17 '!O85,0)</f>
        <v>5.7639000974171644E-3</v>
      </c>
      <c r="P85" s="59">
        <f>IF('Tav1.18PrvArc_SIRIS_class17 '!P85&gt;0,'Tav1.18T PrvArc_SIRIS_class17 '!P85/'Tav1.18PrvArc_SIRIS_class17 '!P85,0)</f>
        <v>3.5794393681761981E-2</v>
      </c>
    </row>
    <row r="86" spans="1:16" x14ac:dyDescent="0.3">
      <c r="A86" s="1" t="s">
        <v>136</v>
      </c>
      <c r="B86" s="61" t="s">
        <v>140</v>
      </c>
      <c r="C86" s="59">
        <f>IF('Tav1.18PrvArc_SIRIS_class17 '!C86&gt;0,'Tav1.18T PrvArc_SIRIS_class17 '!C86/'Tav1.18PrvArc_SIRIS_class17 '!C86,0)</f>
        <v>5.423380082673869E-2</v>
      </c>
      <c r="D86" s="57">
        <f>IF('Tav1.18PrvArc_SIRIS_class17 '!D86&gt;0,'Tav1.18T PrvArc_SIRIS_class17 '!D86/'Tav1.18PrvArc_SIRIS_class17 '!D86,0)</f>
        <v>0.27218312307719433</v>
      </c>
      <c r="E86" s="51">
        <f>IF('Tav1.18PrvArc_SIRIS_class17 '!E86&gt;0,'Tav1.18T PrvArc_SIRIS_class17 '!E86/'Tav1.18PrvArc_SIRIS_class17 '!E86,0)</f>
        <v>2.0796727516056011E-2</v>
      </c>
      <c r="F86" s="51">
        <f>IF('Tav1.18PrvArc_SIRIS_class17 '!F86&gt;0,'Tav1.18T PrvArc_SIRIS_class17 '!F86/'Tav1.18PrvArc_SIRIS_class17 '!F86,0)</f>
        <v>0.12437286415459201</v>
      </c>
      <c r="G86" s="60">
        <f>IF('Tav1.18PrvArc_SIRIS_class17 '!G86&gt;0,'Tav1.18T PrvArc_SIRIS_class17 '!G86/'Tav1.18PrvArc_SIRIS_class17 '!G86,0)</f>
        <v>0.21581367135902435</v>
      </c>
      <c r="H86" s="59">
        <f>IF('Tav1.18PrvArc_SIRIS_class17 '!H86&gt;0,'Tav1.18T PrvArc_SIRIS_class17 '!H86/'Tav1.18PrvArc_SIRIS_class17 '!H86,0)</f>
        <v>5.1971242986474278E-2</v>
      </c>
      <c r="I86" s="57">
        <f>IF('Tav1.18PrvArc_SIRIS_class17 '!I86&gt;0,'Tav1.18T PrvArc_SIRIS_class17 '!I86/'Tav1.18PrvArc_SIRIS_class17 '!I86,0)</f>
        <v>2.4993706699301826E-2</v>
      </c>
      <c r="J86" s="51">
        <f>IF('Tav1.18PrvArc_SIRIS_class17 '!J86&gt;0,'Tav1.18T PrvArc_SIRIS_class17 '!J86/'Tav1.18PrvArc_SIRIS_class17 '!J86,0)</f>
        <v>5.7066048946677786E-2</v>
      </c>
      <c r="K86" s="51">
        <f>IF('Tav1.18PrvArc_SIRIS_class17 '!K86&gt;0,'Tav1.18T PrvArc_SIRIS_class17 '!K86/'Tav1.18PrvArc_SIRIS_class17 '!K86,0)</f>
        <v>0.24281856564723311</v>
      </c>
      <c r="L86" s="51">
        <f>IF('Tav1.18PrvArc_SIRIS_class17 '!L86&gt;0,'Tav1.18T PrvArc_SIRIS_class17 '!L86/'Tav1.18PrvArc_SIRIS_class17 '!L86,0)</f>
        <v>6.4653363637861325E-2</v>
      </c>
      <c r="M86" s="60">
        <f>IF('Tav1.18PrvArc_SIRIS_class17 '!M86&gt;0,'Tav1.18T PrvArc_SIRIS_class17 '!M86/'Tav1.18PrvArc_SIRIS_class17 '!M86,0)</f>
        <v>1.3864093412701879E-2</v>
      </c>
      <c r="N86" s="60">
        <f>IF('Tav1.18PrvArc_SIRIS_class17 '!N86&gt;0,'Tav1.18T PrvArc_SIRIS_class17 '!N86/'Tav1.18PrvArc_SIRIS_class17 '!N86,0)</f>
        <v>5.3818408936528124E-2</v>
      </c>
      <c r="O86" s="59">
        <f>IF('Tav1.18PrvArc_SIRIS_class17 '!O86&gt;0,'Tav1.18T PrvArc_SIRIS_class17 '!O86/'Tav1.18PrvArc_SIRIS_class17 '!O86,0)</f>
        <v>4.9030100647912854E-3</v>
      </c>
      <c r="P86" s="59">
        <f>IF('Tav1.18PrvArc_SIRIS_class17 '!P86&gt;0,'Tav1.18T PrvArc_SIRIS_class17 '!P86/'Tav1.18PrvArc_SIRIS_class17 '!P86,0)</f>
        <v>3.5217223299907993E-2</v>
      </c>
    </row>
    <row r="87" spans="1:16" x14ac:dyDescent="0.3">
      <c r="A87" s="1" t="s">
        <v>136</v>
      </c>
      <c r="B87" s="61" t="s">
        <v>141</v>
      </c>
      <c r="C87" s="59">
        <f>IF('Tav1.18PrvArc_SIRIS_class17 '!C87&gt;0,'Tav1.18T PrvArc_SIRIS_class17 '!C87/'Tav1.18PrvArc_SIRIS_class17 '!C87,0)</f>
        <v>0.30907688413102757</v>
      </c>
      <c r="D87" s="57">
        <f>IF('Tav1.18PrvArc_SIRIS_class17 '!D87&gt;0,'Tav1.18T PrvArc_SIRIS_class17 '!D87/'Tav1.18PrvArc_SIRIS_class17 '!D87,0)</f>
        <v>0.38656189665366109</v>
      </c>
      <c r="E87" s="51">
        <f>IF('Tav1.18PrvArc_SIRIS_class17 '!E87&gt;0,'Tav1.18T PrvArc_SIRIS_class17 '!E87/'Tav1.18PrvArc_SIRIS_class17 '!E87,0)</f>
        <v>6.2568918181654692E-2</v>
      </c>
      <c r="F87" s="51">
        <f>IF('Tav1.18PrvArc_SIRIS_class17 '!F87&gt;0,'Tav1.18T PrvArc_SIRIS_class17 '!F87/'Tav1.18PrvArc_SIRIS_class17 '!F87,0)</f>
        <v>0.23576787453317513</v>
      </c>
      <c r="G87" s="60">
        <f>IF('Tav1.18PrvArc_SIRIS_class17 '!G87&gt;0,'Tav1.18T PrvArc_SIRIS_class17 '!G87/'Tav1.18PrvArc_SIRIS_class17 '!G87,0)</f>
        <v>0.48534988300205401</v>
      </c>
      <c r="H87" s="59">
        <f>IF('Tav1.18PrvArc_SIRIS_class17 '!H87&gt;0,'Tav1.18T PrvArc_SIRIS_class17 '!H87/'Tav1.18PrvArc_SIRIS_class17 '!H87,0)</f>
        <v>0.10180514639512493</v>
      </c>
      <c r="I87" s="57">
        <f>IF('Tav1.18PrvArc_SIRIS_class17 '!I87&gt;0,'Tav1.18T PrvArc_SIRIS_class17 '!I87/'Tav1.18PrvArc_SIRIS_class17 '!I87,0)</f>
        <v>4.1120829378559223E-2</v>
      </c>
      <c r="J87" s="51">
        <f>IF('Tav1.18PrvArc_SIRIS_class17 '!J87&gt;0,'Tav1.18T PrvArc_SIRIS_class17 '!J87/'Tav1.18PrvArc_SIRIS_class17 '!J87,0)</f>
        <v>0.10496594076448056</v>
      </c>
      <c r="K87" s="51">
        <f>IF('Tav1.18PrvArc_SIRIS_class17 '!K87&gt;0,'Tav1.18T PrvArc_SIRIS_class17 '!K87/'Tav1.18PrvArc_SIRIS_class17 '!K87,0)</f>
        <v>0.26221908097441149</v>
      </c>
      <c r="L87" s="51">
        <f>IF('Tav1.18PrvArc_SIRIS_class17 '!L87&gt;0,'Tav1.18T PrvArc_SIRIS_class17 '!L87/'Tav1.18PrvArc_SIRIS_class17 '!L87,0)</f>
        <v>2.629129561279327E-2</v>
      </c>
      <c r="M87" s="60">
        <f>IF('Tav1.18PrvArc_SIRIS_class17 '!M87&gt;0,'Tav1.18T PrvArc_SIRIS_class17 '!M87/'Tav1.18PrvArc_SIRIS_class17 '!M87,0)</f>
        <v>0.12930833132919725</v>
      </c>
      <c r="N87" s="60">
        <f>IF('Tav1.18PrvArc_SIRIS_class17 '!N87&gt;0,'Tav1.18T PrvArc_SIRIS_class17 '!N87/'Tav1.18PrvArc_SIRIS_class17 '!N87,0)</f>
        <v>6.6693196776051802E-2</v>
      </c>
      <c r="O87" s="59">
        <f>IF('Tav1.18PrvArc_SIRIS_class17 '!O87&gt;0,'Tav1.18T PrvArc_SIRIS_class17 '!O87/'Tav1.18PrvArc_SIRIS_class17 '!O87,0)</f>
        <v>4.7422138323838922E-3</v>
      </c>
      <c r="P87" s="59">
        <f>IF('Tav1.18PrvArc_SIRIS_class17 '!P87&gt;0,'Tav1.18T PrvArc_SIRIS_class17 '!P87/'Tav1.18PrvArc_SIRIS_class17 '!P87,0)</f>
        <v>5.4266747626488275E-2</v>
      </c>
    </row>
    <row r="88" spans="1:16" x14ac:dyDescent="0.3">
      <c r="A88" s="1" t="s">
        <v>136</v>
      </c>
      <c r="B88" s="61" t="s">
        <v>142</v>
      </c>
      <c r="C88" s="59">
        <f>IF('Tav1.18PrvArc_SIRIS_class17 '!C88&gt;0,'Tav1.18T PrvArc_SIRIS_class17 '!C88/'Tav1.18PrvArc_SIRIS_class17 '!C88,0)</f>
        <v>0.67877492386291971</v>
      </c>
      <c r="D88" s="57">
        <f>IF('Tav1.18PrvArc_SIRIS_class17 '!D88&gt;0,'Tav1.18T PrvArc_SIRIS_class17 '!D88/'Tav1.18PrvArc_SIRIS_class17 '!D88,0)</f>
        <v>0.47573198265579342</v>
      </c>
      <c r="E88" s="51">
        <f>IF('Tav1.18PrvArc_SIRIS_class17 '!E88&gt;0,'Tav1.18T PrvArc_SIRIS_class17 '!E88/'Tav1.18PrvArc_SIRIS_class17 '!E88,0)</f>
        <v>5.8456001609075423E-2</v>
      </c>
      <c r="F88" s="51">
        <f>IF('Tav1.18PrvArc_SIRIS_class17 '!F88&gt;0,'Tav1.18T PrvArc_SIRIS_class17 '!F88/'Tav1.18PrvArc_SIRIS_class17 '!F88,0)</f>
        <v>0.27581863785547978</v>
      </c>
      <c r="G88" s="60">
        <f>IF('Tav1.18PrvArc_SIRIS_class17 '!G88&gt;0,'Tav1.18T PrvArc_SIRIS_class17 '!G88/'Tav1.18PrvArc_SIRIS_class17 '!G88,0)</f>
        <v>0.44858893542116224</v>
      </c>
      <c r="H88" s="59">
        <f>IF('Tav1.18PrvArc_SIRIS_class17 '!H88&gt;0,'Tav1.18T PrvArc_SIRIS_class17 '!H88/'Tav1.18PrvArc_SIRIS_class17 '!H88,0)</f>
        <v>0.12730868062528619</v>
      </c>
      <c r="I88" s="57">
        <f>IF('Tav1.18PrvArc_SIRIS_class17 '!I88&gt;0,'Tav1.18T PrvArc_SIRIS_class17 '!I88/'Tav1.18PrvArc_SIRIS_class17 '!I88,0)</f>
        <v>2.8074472490203402E-2</v>
      </c>
      <c r="J88" s="51">
        <f>IF('Tav1.18PrvArc_SIRIS_class17 '!J88&gt;0,'Tav1.18T PrvArc_SIRIS_class17 '!J88/'Tav1.18PrvArc_SIRIS_class17 '!J88,0)</f>
        <v>0.16402884934276227</v>
      </c>
      <c r="K88" s="51">
        <f>IF('Tav1.18PrvArc_SIRIS_class17 '!K88&gt;0,'Tav1.18T PrvArc_SIRIS_class17 '!K88/'Tav1.18PrvArc_SIRIS_class17 '!K88,0)</f>
        <v>0.35089068361030984</v>
      </c>
      <c r="L88" s="51">
        <f>IF('Tav1.18PrvArc_SIRIS_class17 '!L88&gt;0,'Tav1.18T PrvArc_SIRIS_class17 '!L88/'Tav1.18PrvArc_SIRIS_class17 '!L88,0)</f>
        <v>3.8709743882988479E-2</v>
      </c>
      <c r="M88" s="60">
        <f>IF('Tav1.18PrvArc_SIRIS_class17 '!M88&gt;0,'Tav1.18T PrvArc_SIRIS_class17 '!M88/'Tav1.18PrvArc_SIRIS_class17 '!M88,0)</f>
        <v>1.7520719412035909E-2</v>
      </c>
      <c r="N88" s="60">
        <f>IF('Tav1.18PrvArc_SIRIS_class17 '!N88&gt;0,'Tav1.18T PrvArc_SIRIS_class17 '!N88/'Tav1.18PrvArc_SIRIS_class17 '!N88,0)</f>
        <v>0.10176988893883027</v>
      </c>
      <c r="O88" s="59">
        <f>IF('Tav1.18PrvArc_SIRIS_class17 '!O88&gt;0,'Tav1.18T PrvArc_SIRIS_class17 '!O88/'Tav1.18PrvArc_SIRIS_class17 '!O88,0)</f>
        <v>9.4689172182367328E-3</v>
      </c>
      <c r="P88" s="59">
        <f>IF('Tav1.18PrvArc_SIRIS_class17 '!P88&gt;0,'Tav1.18T PrvArc_SIRIS_class17 '!P88/'Tav1.18PrvArc_SIRIS_class17 '!P88,0)</f>
        <v>9.411308575069588E-2</v>
      </c>
    </row>
    <row r="89" spans="1:16" x14ac:dyDescent="0.3">
      <c r="A89" s="1" t="s">
        <v>143</v>
      </c>
      <c r="B89" s="61" t="s">
        <v>144</v>
      </c>
      <c r="C89" s="59">
        <f>IF('Tav1.18PrvArc_SIRIS_class17 '!C89&gt;0,'Tav1.18T PrvArc_SIRIS_class17 '!C89/'Tav1.18PrvArc_SIRIS_class17 '!C89,0)</f>
        <v>0.11682240167999744</v>
      </c>
      <c r="D89" s="57">
        <f>IF('Tav1.18PrvArc_SIRIS_class17 '!D89&gt;0,'Tav1.18T PrvArc_SIRIS_class17 '!D89/'Tav1.18PrvArc_SIRIS_class17 '!D89,0)</f>
        <v>3.584418549693362E-2</v>
      </c>
      <c r="E89" s="51">
        <f>IF('Tav1.18PrvArc_SIRIS_class17 '!E89&gt;0,'Tav1.18T PrvArc_SIRIS_class17 '!E89/'Tav1.18PrvArc_SIRIS_class17 '!E89,0)</f>
        <v>1.0747524001494804E-2</v>
      </c>
      <c r="F89" s="51">
        <f>IF('Tav1.18PrvArc_SIRIS_class17 '!F89&gt;0,'Tav1.18T PrvArc_SIRIS_class17 '!F89/'Tav1.18PrvArc_SIRIS_class17 '!F89,0)</f>
        <v>6.0676318906491819E-2</v>
      </c>
      <c r="G89" s="60">
        <f>IF('Tav1.18PrvArc_SIRIS_class17 '!G89&gt;0,'Tav1.18T PrvArc_SIRIS_class17 '!G89/'Tav1.18PrvArc_SIRIS_class17 '!G89,0)</f>
        <v>3.3990878640183443E-2</v>
      </c>
      <c r="H89" s="59">
        <f>IF('Tav1.18PrvArc_SIRIS_class17 '!H89&gt;0,'Tav1.18T PrvArc_SIRIS_class17 '!H89/'Tav1.18PrvArc_SIRIS_class17 '!H89,0)</f>
        <v>2.8732772670028585E-2</v>
      </c>
      <c r="I89" s="57">
        <f>IF('Tav1.18PrvArc_SIRIS_class17 '!I89&gt;0,'Tav1.18T PrvArc_SIRIS_class17 '!I89/'Tav1.18PrvArc_SIRIS_class17 '!I89,0)</f>
        <v>6.1059125412343653E-3</v>
      </c>
      <c r="J89" s="51">
        <f>IF('Tav1.18PrvArc_SIRIS_class17 '!J89&gt;0,'Tav1.18T PrvArc_SIRIS_class17 '!J89/'Tav1.18PrvArc_SIRIS_class17 '!J89,0)</f>
        <v>5.9679439216037113E-2</v>
      </c>
      <c r="K89" s="51">
        <f>IF('Tav1.18PrvArc_SIRIS_class17 '!K89&gt;0,'Tav1.18T PrvArc_SIRIS_class17 '!K89/'Tav1.18PrvArc_SIRIS_class17 '!K89,0)</f>
        <v>7.3274159545710274E-2</v>
      </c>
      <c r="L89" s="51">
        <f>IF('Tav1.18PrvArc_SIRIS_class17 '!L89&gt;0,'Tav1.18T PrvArc_SIRIS_class17 '!L89/'Tav1.18PrvArc_SIRIS_class17 '!L89,0)</f>
        <v>9.0669926238659687E-3</v>
      </c>
      <c r="M89" s="60">
        <f>IF('Tav1.18PrvArc_SIRIS_class17 '!M89&gt;0,'Tav1.18T PrvArc_SIRIS_class17 '!M89/'Tav1.18PrvArc_SIRIS_class17 '!M89,0)</f>
        <v>8.6252396770754025E-2</v>
      </c>
      <c r="N89" s="60">
        <f>IF('Tav1.18PrvArc_SIRIS_class17 '!N89&gt;0,'Tav1.18T PrvArc_SIRIS_class17 '!N89/'Tav1.18PrvArc_SIRIS_class17 '!N89,0)</f>
        <v>3.3125066750645742E-2</v>
      </c>
      <c r="O89" s="59">
        <f>IF('Tav1.18PrvArc_SIRIS_class17 '!O89&gt;0,'Tav1.18T PrvArc_SIRIS_class17 '!O89/'Tav1.18PrvArc_SIRIS_class17 '!O89,0)</f>
        <v>1.862529802957141E-3</v>
      </c>
      <c r="P89" s="59">
        <f>IF('Tav1.18PrvArc_SIRIS_class17 '!P89&gt;0,'Tav1.18T PrvArc_SIRIS_class17 '!P89/'Tav1.18PrvArc_SIRIS_class17 '!P89,0)</f>
        <v>2.1512132496095245E-2</v>
      </c>
    </row>
    <row r="90" spans="1:16" x14ac:dyDescent="0.3">
      <c r="A90" s="1" t="s">
        <v>143</v>
      </c>
      <c r="B90" s="61" t="s">
        <v>145</v>
      </c>
      <c r="C90" s="59">
        <f>IF('Tav1.18PrvArc_SIRIS_class17 '!C90&gt;0,'Tav1.18T PrvArc_SIRIS_class17 '!C90/'Tav1.18PrvArc_SIRIS_class17 '!C90,0)</f>
        <v>0.10565256884127096</v>
      </c>
      <c r="D90" s="57">
        <f>IF('Tav1.18PrvArc_SIRIS_class17 '!D90&gt;0,'Tav1.18T PrvArc_SIRIS_class17 '!D90/'Tav1.18PrvArc_SIRIS_class17 '!D90,0)</f>
        <v>0.39340404214015584</v>
      </c>
      <c r="E90" s="51">
        <f>IF('Tav1.18PrvArc_SIRIS_class17 '!E90&gt;0,'Tav1.18T PrvArc_SIRIS_class17 '!E90/'Tav1.18PrvArc_SIRIS_class17 '!E90,0)</f>
        <v>4.0556916144028843E-2</v>
      </c>
      <c r="F90" s="51">
        <f>IF('Tav1.18PrvArc_SIRIS_class17 '!F90&gt;0,'Tav1.18T PrvArc_SIRIS_class17 '!F90/'Tav1.18PrvArc_SIRIS_class17 '!F90,0)</f>
        <v>0.1978066669895269</v>
      </c>
      <c r="G90" s="60">
        <f>IF('Tav1.18PrvArc_SIRIS_class17 '!G90&gt;0,'Tav1.18T PrvArc_SIRIS_class17 '!G90/'Tav1.18PrvArc_SIRIS_class17 '!G90,0)</f>
        <v>0.29349635195357665</v>
      </c>
      <c r="H90" s="59">
        <f>IF('Tav1.18PrvArc_SIRIS_class17 '!H90&gt;0,'Tav1.18T PrvArc_SIRIS_class17 '!H90/'Tav1.18PrvArc_SIRIS_class17 '!H90,0)</f>
        <v>0.11436444562753502</v>
      </c>
      <c r="I90" s="57">
        <f>IF('Tav1.18PrvArc_SIRIS_class17 '!I90&gt;0,'Tav1.18T PrvArc_SIRIS_class17 '!I90/'Tav1.18PrvArc_SIRIS_class17 '!I90,0)</f>
        <v>5.0911381252501352E-3</v>
      </c>
      <c r="J90" s="51">
        <f>IF('Tav1.18PrvArc_SIRIS_class17 '!J90&gt;0,'Tav1.18T PrvArc_SIRIS_class17 '!J90/'Tav1.18PrvArc_SIRIS_class17 '!J90,0)</f>
        <v>7.6514315304417393E-2</v>
      </c>
      <c r="K90" s="51">
        <f>IF('Tav1.18PrvArc_SIRIS_class17 '!K90&gt;0,'Tav1.18T PrvArc_SIRIS_class17 '!K90/'Tav1.18PrvArc_SIRIS_class17 '!K90,0)</f>
        <v>7.1923107367206335E-2</v>
      </c>
      <c r="L90" s="51">
        <f>IF('Tav1.18PrvArc_SIRIS_class17 '!L90&gt;0,'Tav1.18T PrvArc_SIRIS_class17 '!L90/'Tav1.18PrvArc_SIRIS_class17 '!L90,0)</f>
        <v>3.828987488129021E-3</v>
      </c>
      <c r="M90" s="60">
        <f>IF('Tav1.18PrvArc_SIRIS_class17 '!M90&gt;0,'Tav1.18T PrvArc_SIRIS_class17 '!M90/'Tav1.18PrvArc_SIRIS_class17 '!M90,0)</f>
        <v>0.10273991938093392</v>
      </c>
      <c r="N90" s="60">
        <f>IF('Tav1.18PrvArc_SIRIS_class17 '!N90&gt;0,'Tav1.18T PrvArc_SIRIS_class17 '!N90/'Tav1.18PrvArc_SIRIS_class17 '!N90,0)</f>
        <v>3.7907283409501419E-2</v>
      </c>
      <c r="O90" s="59">
        <f>IF('Tav1.18PrvArc_SIRIS_class17 '!O90&gt;0,'Tav1.18T PrvArc_SIRIS_class17 '!O90/'Tav1.18PrvArc_SIRIS_class17 '!O90,0)</f>
        <v>9.4090050828761936E-3</v>
      </c>
      <c r="P90" s="59">
        <f>IF('Tav1.18PrvArc_SIRIS_class17 '!P90&gt;0,'Tav1.18T PrvArc_SIRIS_class17 '!P90/'Tav1.18PrvArc_SIRIS_class17 '!P90,0)</f>
        <v>4.3306213842502349E-2</v>
      </c>
    </row>
    <row r="91" spans="1:16" x14ac:dyDescent="0.3">
      <c r="A91" s="1" t="s">
        <v>146</v>
      </c>
      <c r="B91" s="61" t="s">
        <v>147</v>
      </c>
      <c r="C91" s="59">
        <f>IF('Tav1.18PrvArc_SIRIS_class17 '!C91&gt;0,'Tav1.18T PrvArc_SIRIS_class17 '!C91/'Tav1.18PrvArc_SIRIS_class17 '!C91,0)</f>
        <v>0.27075705899627805</v>
      </c>
      <c r="D91" s="57">
        <f>IF('Tav1.18PrvArc_SIRIS_class17 '!D91&gt;0,'Tav1.18T PrvArc_SIRIS_class17 '!D91/'Tav1.18PrvArc_SIRIS_class17 '!D91,0)</f>
        <v>0.17349560186867338</v>
      </c>
      <c r="E91" s="51">
        <f>IF('Tav1.18PrvArc_SIRIS_class17 '!E91&gt;0,'Tav1.18T PrvArc_SIRIS_class17 '!E91/'Tav1.18PrvArc_SIRIS_class17 '!E91,0)</f>
        <v>1.80180853307358E-2</v>
      </c>
      <c r="F91" s="51">
        <f>IF('Tav1.18PrvArc_SIRIS_class17 '!F91&gt;0,'Tav1.18T PrvArc_SIRIS_class17 '!F91/'Tav1.18PrvArc_SIRIS_class17 '!F91,0)</f>
        <v>0.11812897926327717</v>
      </c>
      <c r="G91" s="60">
        <f>IF('Tav1.18PrvArc_SIRIS_class17 '!G91&gt;0,'Tav1.18T PrvArc_SIRIS_class17 '!G91/'Tav1.18PrvArc_SIRIS_class17 '!G91,0)</f>
        <v>4.2670102606272867E-2</v>
      </c>
      <c r="H91" s="59">
        <f>IF('Tav1.18PrvArc_SIRIS_class17 '!H91&gt;0,'Tav1.18T PrvArc_SIRIS_class17 '!H91/'Tav1.18PrvArc_SIRIS_class17 '!H91,0)</f>
        <v>5.1564482611365932E-2</v>
      </c>
      <c r="I91" s="57">
        <f>IF('Tav1.18PrvArc_SIRIS_class17 '!I91&gt;0,'Tav1.18T PrvArc_SIRIS_class17 '!I91/'Tav1.18PrvArc_SIRIS_class17 '!I91,0)</f>
        <v>5.9169811536357265E-3</v>
      </c>
      <c r="J91" s="51">
        <f>IF('Tav1.18PrvArc_SIRIS_class17 '!J91&gt;0,'Tav1.18T PrvArc_SIRIS_class17 '!J91/'Tav1.18PrvArc_SIRIS_class17 '!J91,0)</f>
        <v>6.1157487520255294E-2</v>
      </c>
      <c r="K91" s="51">
        <f>IF('Tav1.18PrvArc_SIRIS_class17 '!K91&gt;0,'Tav1.18T PrvArc_SIRIS_class17 '!K91/'Tav1.18PrvArc_SIRIS_class17 '!K91,0)</f>
        <v>4.4846118661445021E-2</v>
      </c>
      <c r="L91" s="51">
        <f>IF('Tav1.18PrvArc_SIRIS_class17 '!L91&gt;0,'Tav1.18T PrvArc_SIRIS_class17 '!L91/'Tav1.18PrvArc_SIRIS_class17 '!L91,0)</f>
        <v>1.9252894671098952E-3</v>
      </c>
      <c r="M91" s="60">
        <f>IF('Tav1.18PrvArc_SIRIS_class17 '!M91&gt;0,'Tav1.18T PrvArc_SIRIS_class17 '!M91/'Tav1.18PrvArc_SIRIS_class17 '!M91,0)</f>
        <v>2.8346811483400642E-2</v>
      </c>
      <c r="N91" s="60">
        <f>IF('Tav1.18PrvArc_SIRIS_class17 '!N91&gt;0,'Tav1.18T PrvArc_SIRIS_class17 '!N91/'Tav1.18PrvArc_SIRIS_class17 '!N91,0)</f>
        <v>2.4933715368626458E-2</v>
      </c>
      <c r="O91" s="59">
        <f>IF('Tav1.18PrvArc_SIRIS_class17 '!O91&gt;0,'Tav1.18T PrvArc_SIRIS_class17 '!O91/'Tav1.18PrvArc_SIRIS_class17 '!O91,0)</f>
        <v>1.512290122807709E-3</v>
      </c>
      <c r="P91" s="59">
        <f>IF('Tav1.18PrvArc_SIRIS_class17 '!P91&gt;0,'Tav1.18T PrvArc_SIRIS_class17 '!P91/'Tav1.18PrvArc_SIRIS_class17 '!P91,0)</f>
        <v>3.4801708989290858E-2</v>
      </c>
    </row>
    <row r="92" spans="1:16" x14ac:dyDescent="0.3">
      <c r="A92" s="1" t="s">
        <v>146</v>
      </c>
      <c r="B92" s="61" t="s">
        <v>148</v>
      </c>
      <c r="C92" s="59">
        <f>IF('Tav1.18PrvArc_SIRIS_class17 '!C92&gt;0,'Tav1.18T PrvArc_SIRIS_class17 '!C92/'Tav1.18PrvArc_SIRIS_class17 '!C92,0)</f>
        <v>0.19919901670294901</v>
      </c>
      <c r="D92" s="57">
        <f>IF('Tav1.18PrvArc_SIRIS_class17 '!D92&gt;0,'Tav1.18T PrvArc_SIRIS_class17 '!D92/'Tav1.18PrvArc_SIRIS_class17 '!D92,0)</f>
        <v>8.0038802312692614E-2</v>
      </c>
      <c r="E92" s="51">
        <f>IF('Tav1.18PrvArc_SIRIS_class17 '!E92&gt;0,'Tav1.18T PrvArc_SIRIS_class17 '!E92/'Tav1.18PrvArc_SIRIS_class17 '!E92,0)</f>
        <v>1.5943880208169506E-2</v>
      </c>
      <c r="F92" s="51">
        <f>IF('Tav1.18PrvArc_SIRIS_class17 '!F92&gt;0,'Tav1.18T PrvArc_SIRIS_class17 '!F92/'Tav1.18PrvArc_SIRIS_class17 '!F92,0)</f>
        <v>8.4356955153402358E-2</v>
      </c>
      <c r="G92" s="60">
        <f>IF('Tav1.18PrvArc_SIRIS_class17 '!G92&gt;0,'Tav1.18T PrvArc_SIRIS_class17 '!G92/'Tav1.18PrvArc_SIRIS_class17 '!G92,0)</f>
        <v>0.37864302083489287</v>
      </c>
      <c r="H92" s="59">
        <f>IF('Tav1.18PrvArc_SIRIS_class17 '!H92&gt;0,'Tav1.18T PrvArc_SIRIS_class17 '!H92/'Tav1.18PrvArc_SIRIS_class17 '!H92,0)</f>
        <v>5.8927276130387236E-2</v>
      </c>
      <c r="I92" s="57">
        <f>IF('Tav1.18PrvArc_SIRIS_class17 '!I92&gt;0,'Tav1.18T PrvArc_SIRIS_class17 '!I92/'Tav1.18PrvArc_SIRIS_class17 '!I92,0)</f>
        <v>1.7941066073113614E-2</v>
      </c>
      <c r="J92" s="51">
        <f>IF('Tav1.18PrvArc_SIRIS_class17 '!J92&gt;0,'Tav1.18T PrvArc_SIRIS_class17 '!J92/'Tav1.18PrvArc_SIRIS_class17 '!J92,0)</f>
        <v>3.7025235471632459E-2</v>
      </c>
      <c r="K92" s="51">
        <f>IF('Tav1.18PrvArc_SIRIS_class17 '!K92&gt;0,'Tav1.18T PrvArc_SIRIS_class17 '!K92/'Tav1.18PrvArc_SIRIS_class17 '!K92,0)</f>
        <v>0.16902451327800769</v>
      </c>
      <c r="L92" s="51">
        <f>IF('Tav1.18PrvArc_SIRIS_class17 '!L92&gt;0,'Tav1.18T PrvArc_SIRIS_class17 '!L92/'Tav1.18PrvArc_SIRIS_class17 '!L92,0)</f>
        <v>9.231969330581612E-3</v>
      </c>
      <c r="M92" s="60">
        <f>IF('Tav1.18PrvArc_SIRIS_class17 '!M92&gt;0,'Tav1.18T PrvArc_SIRIS_class17 '!M92/'Tav1.18PrvArc_SIRIS_class17 '!M92,0)</f>
        <v>0</v>
      </c>
      <c r="N92" s="60">
        <f>IF('Tav1.18PrvArc_SIRIS_class17 '!N92&gt;0,'Tav1.18T PrvArc_SIRIS_class17 '!N92/'Tav1.18PrvArc_SIRIS_class17 '!N92,0)</f>
        <v>3.8605604270361339E-2</v>
      </c>
      <c r="O92" s="59">
        <f>IF('Tav1.18PrvArc_SIRIS_class17 '!O92&gt;0,'Tav1.18T PrvArc_SIRIS_class17 '!O92/'Tav1.18PrvArc_SIRIS_class17 '!O92,0)</f>
        <v>1.2421086609839197E-3</v>
      </c>
      <c r="P92" s="59">
        <f>IF('Tav1.18PrvArc_SIRIS_class17 '!P92&gt;0,'Tav1.18T PrvArc_SIRIS_class17 '!P92/'Tav1.18PrvArc_SIRIS_class17 '!P92,0)</f>
        <v>4.2975703234265528E-2</v>
      </c>
    </row>
    <row r="93" spans="1:16" x14ac:dyDescent="0.3">
      <c r="A93" s="1" t="s">
        <v>146</v>
      </c>
      <c r="B93" s="61" t="s">
        <v>149</v>
      </c>
      <c r="C93" s="59">
        <f>IF('Tav1.18PrvArc_SIRIS_class17 '!C93&gt;0,'Tav1.18T PrvArc_SIRIS_class17 '!C93/'Tav1.18PrvArc_SIRIS_class17 '!C93,0)</f>
        <v>0.1235133498160904</v>
      </c>
      <c r="D93" s="57">
        <f>IF('Tav1.18PrvArc_SIRIS_class17 '!D93&gt;0,'Tav1.18T PrvArc_SIRIS_class17 '!D93/'Tav1.18PrvArc_SIRIS_class17 '!D93,0)</f>
        <v>0.26102717302780687</v>
      </c>
      <c r="E93" s="51">
        <f>IF('Tav1.18PrvArc_SIRIS_class17 '!E93&gt;0,'Tav1.18T PrvArc_SIRIS_class17 '!E93/'Tav1.18PrvArc_SIRIS_class17 '!E93,0)</f>
        <v>2.3438757804011553E-2</v>
      </c>
      <c r="F93" s="51">
        <f>IF('Tav1.18PrvArc_SIRIS_class17 '!F93&gt;0,'Tav1.18T PrvArc_SIRIS_class17 '!F93/'Tav1.18PrvArc_SIRIS_class17 '!F93,0)</f>
        <v>8.0656926225570427E-2</v>
      </c>
      <c r="G93" s="60">
        <f>IF('Tav1.18PrvArc_SIRIS_class17 '!G93&gt;0,'Tav1.18T PrvArc_SIRIS_class17 '!G93/'Tav1.18PrvArc_SIRIS_class17 '!G93,0)</f>
        <v>0.11252837939675084</v>
      </c>
      <c r="H93" s="59">
        <f>IF('Tav1.18PrvArc_SIRIS_class17 '!H93&gt;0,'Tav1.18T PrvArc_SIRIS_class17 '!H93/'Tav1.18PrvArc_SIRIS_class17 '!H93,0)</f>
        <v>4.5109736919808685E-2</v>
      </c>
      <c r="I93" s="57">
        <f>IF('Tav1.18PrvArc_SIRIS_class17 '!I93&gt;0,'Tav1.18T PrvArc_SIRIS_class17 '!I93/'Tav1.18PrvArc_SIRIS_class17 '!I93,0)</f>
        <v>1.9649660219131109E-3</v>
      </c>
      <c r="J93" s="51">
        <f>IF('Tav1.18PrvArc_SIRIS_class17 '!J93&gt;0,'Tav1.18T PrvArc_SIRIS_class17 '!J93/'Tav1.18PrvArc_SIRIS_class17 '!J93,0)</f>
        <v>1.9936192709770262E-2</v>
      </c>
      <c r="K93" s="51">
        <f>IF('Tav1.18PrvArc_SIRIS_class17 '!K93&gt;0,'Tav1.18T PrvArc_SIRIS_class17 '!K93/'Tav1.18PrvArc_SIRIS_class17 '!K93,0)</f>
        <v>4.7243127090653821E-2</v>
      </c>
      <c r="L93" s="51">
        <f>IF('Tav1.18PrvArc_SIRIS_class17 '!L93&gt;0,'Tav1.18T PrvArc_SIRIS_class17 '!L93/'Tav1.18PrvArc_SIRIS_class17 '!L93,0)</f>
        <v>3.31181785494594E-2</v>
      </c>
      <c r="M93" s="60">
        <f>IF('Tav1.18PrvArc_SIRIS_class17 '!M93&gt;0,'Tav1.18T PrvArc_SIRIS_class17 '!M93/'Tav1.18PrvArc_SIRIS_class17 '!M93,0)</f>
        <v>3.31298978272071E-2</v>
      </c>
      <c r="N93" s="60">
        <f>IF('Tav1.18PrvArc_SIRIS_class17 '!N93&gt;0,'Tav1.18T PrvArc_SIRIS_class17 '!N93/'Tav1.18PrvArc_SIRIS_class17 '!N93,0)</f>
        <v>1.3852195124841201E-2</v>
      </c>
      <c r="O93" s="59">
        <f>IF('Tav1.18PrvArc_SIRIS_class17 '!O93&gt;0,'Tav1.18T PrvArc_SIRIS_class17 '!O93/'Tav1.18PrvArc_SIRIS_class17 '!O93,0)</f>
        <v>3.3914917182639851E-3</v>
      </c>
      <c r="P93" s="59">
        <f>IF('Tav1.18PrvArc_SIRIS_class17 '!P93&gt;0,'Tav1.18T PrvArc_SIRIS_class17 '!P93/'Tav1.18PrvArc_SIRIS_class17 '!P93,0)</f>
        <v>2.4473609118637055E-2</v>
      </c>
    </row>
    <row r="94" spans="1:16" x14ac:dyDescent="0.3">
      <c r="A94" s="1" t="s">
        <v>146</v>
      </c>
      <c r="B94" s="61" t="s">
        <v>150</v>
      </c>
      <c r="C94" s="59">
        <f>IF('Tav1.18PrvArc_SIRIS_class17 '!C94&gt;0,'Tav1.18T PrvArc_SIRIS_class17 '!C94/'Tav1.18PrvArc_SIRIS_class17 '!C94,0)</f>
        <v>0</v>
      </c>
      <c r="D94" s="57">
        <f>IF('Tav1.18PrvArc_SIRIS_class17 '!D94&gt;0,'Tav1.18T PrvArc_SIRIS_class17 '!D94/'Tav1.18PrvArc_SIRIS_class17 '!D94,0)</f>
        <v>2.4086914692176158E-2</v>
      </c>
      <c r="E94" s="51">
        <f>IF('Tav1.18PrvArc_SIRIS_class17 '!E94&gt;0,'Tav1.18T PrvArc_SIRIS_class17 '!E94/'Tav1.18PrvArc_SIRIS_class17 '!E94,0)</f>
        <v>3.0586111297501901E-2</v>
      </c>
      <c r="F94" s="51">
        <f>IF('Tav1.18PrvArc_SIRIS_class17 '!F94&gt;0,'Tav1.18T PrvArc_SIRIS_class17 '!F94/'Tav1.18PrvArc_SIRIS_class17 '!F94,0)</f>
        <v>0.11923887617108685</v>
      </c>
      <c r="G94" s="60">
        <f>IF('Tav1.18PrvArc_SIRIS_class17 '!G94&gt;0,'Tav1.18T PrvArc_SIRIS_class17 '!G94/'Tav1.18PrvArc_SIRIS_class17 '!G94,0)</f>
        <v>0.10047242535178365</v>
      </c>
      <c r="H94" s="59">
        <f>IF('Tav1.18PrvArc_SIRIS_class17 '!H94&gt;0,'Tav1.18T PrvArc_SIRIS_class17 '!H94/'Tav1.18PrvArc_SIRIS_class17 '!H94,0)</f>
        <v>5.126669541185179E-2</v>
      </c>
      <c r="I94" s="57">
        <f>IF('Tav1.18PrvArc_SIRIS_class17 '!I94&gt;0,'Tav1.18T PrvArc_SIRIS_class17 '!I94/'Tav1.18PrvArc_SIRIS_class17 '!I94,0)</f>
        <v>7.8134407741578971E-3</v>
      </c>
      <c r="J94" s="51">
        <f>IF('Tav1.18PrvArc_SIRIS_class17 '!J94&gt;0,'Tav1.18T PrvArc_SIRIS_class17 '!J94/'Tav1.18PrvArc_SIRIS_class17 '!J94,0)</f>
        <v>4.4046113955004976E-2</v>
      </c>
      <c r="K94" s="51">
        <f>IF('Tav1.18PrvArc_SIRIS_class17 '!K94&gt;0,'Tav1.18T PrvArc_SIRIS_class17 '!K94/'Tav1.18PrvArc_SIRIS_class17 '!K94,0)</f>
        <v>3.7285868598322114E-2</v>
      </c>
      <c r="L94" s="51">
        <f>IF('Tav1.18PrvArc_SIRIS_class17 '!L94&gt;0,'Tav1.18T PrvArc_SIRIS_class17 '!L94/'Tav1.18PrvArc_SIRIS_class17 '!L94,0)</f>
        <v>4.7157026220344986E-4</v>
      </c>
      <c r="M94" s="60">
        <f>IF('Tav1.18PrvArc_SIRIS_class17 '!M94&gt;0,'Tav1.18T PrvArc_SIRIS_class17 '!M94/'Tav1.18PrvArc_SIRIS_class17 '!M94,0)</f>
        <v>2.7902757263780203E-3</v>
      </c>
      <c r="N94" s="60">
        <f>IF('Tav1.18PrvArc_SIRIS_class17 '!N94&gt;0,'Tav1.18T PrvArc_SIRIS_class17 '!N94/'Tav1.18PrvArc_SIRIS_class17 '!N94,0)</f>
        <v>1.9104844384923127E-2</v>
      </c>
      <c r="O94" s="59">
        <f>IF('Tav1.18PrvArc_SIRIS_class17 '!O94&gt;0,'Tav1.18T PrvArc_SIRIS_class17 '!O94/'Tav1.18PrvArc_SIRIS_class17 '!O94,0)</f>
        <v>4.0021185349954375E-3</v>
      </c>
      <c r="P94" s="59">
        <f>IF('Tav1.18PrvArc_SIRIS_class17 '!P94&gt;0,'Tav1.18T PrvArc_SIRIS_class17 '!P94/'Tav1.18PrvArc_SIRIS_class17 '!P94,0)</f>
        <v>2.8114772264656734E-2</v>
      </c>
    </row>
    <row r="95" spans="1:16" x14ac:dyDescent="0.3">
      <c r="A95" s="1" t="s">
        <v>146</v>
      </c>
      <c r="B95" s="61" t="s">
        <v>151</v>
      </c>
      <c r="C95" s="59">
        <f>IF('Tav1.18PrvArc_SIRIS_class17 '!C95&gt;0,'Tav1.18T PrvArc_SIRIS_class17 '!C95/'Tav1.18PrvArc_SIRIS_class17 '!C95,0)</f>
        <v>0.20774650182073739</v>
      </c>
      <c r="D95" s="57">
        <f>IF('Tav1.18PrvArc_SIRIS_class17 '!D95&gt;0,'Tav1.18T PrvArc_SIRIS_class17 '!D95/'Tav1.18PrvArc_SIRIS_class17 '!D95,0)</f>
        <v>3.076991717524092E-2</v>
      </c>
      <c r="E95" s="51">
        <f>IF('Tav1.18PrvArc_SIRIS_class17 '!E95&gt;0,'Tav1.18T PrvArc_SIRIS_class17 '!E95/'Tav1.18PrvArc_SIRIS_class17 '!E95,0)</f>
        <v>4.1668330678472842E-3</v>
      </c>
      <c r="F95" s="51">
        <f>IF('Tav1.18PrvArc_SIRIS_class17 '!F95&gt;0,'Tav1.18T PrvArc_SIRIS_class17 '!F95/'Tav1.18PrvArc_SIRIS_class17 '!F95,0)</f>
        <v>1.5367169289366534E-2</v>
      </c>
      <c r="G95" s="60">
        <f>IF('Tav1.18PrvArc_SIRIS_class17 '!G95&gt;0,'Tav1.18T PrvArc_SIRIS_class17 '!G95/'Tav1.18PrvArc_SIRIS_class17 '!G95,0)</f>
        <v>0.15381413864446436</v>
      </c>
      <c r="H95" s="59">
        <f>IF('Tav1.18PrvArc_SIRIS_class17 '!H95&gt;0,'Tav1.18T PrvArc_SIRIS_class17 '!H95/'Tav1.18PrvArc_SIRIS_class17 '!H95,0)</f>
        <v>2.0631716433977848E-2</v>
      </c>
      <c r="I95" s="57">
        <f>IF('Tav1.18PrvArc_SIRIS_class17 '!I95&gt;0,'Tav1.18T PrvArc_SIRIS_class17 '!I95/'Tav1.18PrvArc_SIRIS_class17 '!I95,0)</f>
        <v>5.7223186233233249E-3</v>
      </c>
      <c r="J95" s="51">
        <f>IF('Tav1.18PrvArc_SIRIS_class17 '!J95&gt;0,'Tav1.18T PrvArc_SIRIS_class17 '!J95/'Tav1.18PrvArc_SIRIS_class17 '!J95,0)</f>
        <v>4.6818554174568063E-5</v>
      </c>
      <c r="K95" s="51">
        <f>IF('Tav1.18PrvArc_SIRIS_class17 '!K95&gt;0,'Tav1.18T PrvArc_SIRIS_class17 '!K95/'Tav1.18PrvArc_SIRIS_class17 '!K95,0)</f>
        <v>0</v>
      </c>
      <c r="L95" s="51">
        <f>IF('Tav1.18PrvArc_SIRIS_class17 '!L95&gt;0,'Tav1.18T PrvArc_SIRIS_class17 '!L95/'Tav1.18PrvArc_SIRIS_class17 '!L95,0)</f>
        <v>4.8963285167684259E-3</v>
      </c>
      <c r="M95" s="60">
        <f>IF('Tav1.18PrvArc_SIRIS_class17 '!M95&gt;0,'Tav1.18T PrvArc_SIRIS_class17 '!M95/'Tav1.18PrvArc_SIRIS_class17 '!M95,0)</f>
        <v>0.17323495830278884</v>
      </c>
      <c r="N95" s="60">
        <f>IF('Tav1.18PrvArc_SIRIS_class17 '!N95&gt;0,'Tav1.18T PrvArc_SIRIS_class17 '!N95/'Tav1.18PrvArc_SIRIS_class17 '!N95,0)</f>
        <v>4.2143174567374564E-3</v>
      </c>
      <c r="O95" s="59">
        <f>IF('Tav1.18PrvArc_SIRIS_class17 '!O95&gt;0,'Tav1.18T PrvArc_SIRIS_class17 '!O95/'Tav1.18PrvArc_SIRIS_class17 '!O95,0)</f>
        <v>0</v>
      </c>
      <c r="P95" s="59">
        <f>IF('Tav1.18PrvArc_SIRIS_class17 '!P95&gt;0,'Tav1.18T PrvArc_SIRIS_class17 '!P95/'Tav1.18PrvArc_SIRIS_class17 '!P95,0)</f>
        <v>1.5033686363731764E-2</v>
      </c>
    </row>
    <row r="96" spans="1:16" x14ac:dyDescent="0.3">
      <c r="A96" s="1" t="s">
        <v>152</v>
      </c>
      <c r="B96" s="61" t="s">
        <v>153</v>
      </c>
      <c r="C96" s="59">
        <f>IF('Tav1.18PrvArc_SIRIS_class17 '!C96&gt;0,'Tav1.18T PrvArc_SIRIS_class17 '!C96/'Tav1.18PrvArc_SIRIS_class17 '!C96,0)</f>
        <v>0.25387986087068265</v>
      </c>
      <c r="D96" s="57">
        <f>IF('Tav1.18PrvArc_SIRIS_class17 '!D96&gt;0,'Tav1.18T PrvArc_SIRIS_class17 '!D96/'Tav1.18PrvArc_SIRIS_class17 '!D96,0)</f>
        <v>0.18460994513109422</v>
      </c>
      <c r="E96" s="51">
        <f>IF('Tav1.18PrvArc_SIRIS_class17 '!E96&gt;0,'Tav1.18T PrvArc_SIRIS_class17 '!E96/'Tav1.18PrvArc_SIRIS_class17 '!E96,0)</f>
        <v>6.1583512039064751E-2</v>
      </c>
      <c r="F96" s="51">
        <f>IF('Tav1.18PrvArc_SIRIS_class17 '!F96&gt;0,'Tav1.18T PrvArc_SIRIS_class17 '!F96/'Tav1.18PrvArc_SIRIS_class17 '!F96,0)</f>
        <v>0.23763775613749691</v>
      </c>
      <c r="G96" s="60">
        <f>IF('Tav1.18PrvArc_SIRIS_class17 '!G96&gt;0,'Tav1.18T PrvArc_SIRIS_class17 '!G96/'Tav1.18PrvArc_SIRIS_class17 '!G96,0)</f>
        <v>0.35827303476984856</v>
      </c>
      <c r="H96" s="59">
        <f>IF('Tav1.18PrvArc_SIRIS_class17 '!H96&gt;0,'Tav1.18T PrvArc_SIRIS_class17 '!H96/'Tav1.18PrvArc_SIRIS_class17 '!H96,0)</f>
        <v>0.10647530427997717</v>
      </c>
      <c r="I96" s="57">
        <f>IF('Tav1.18PrvArc_SIRIS_class17 '!I96&gt;0,'Tav1.18T PrvArc_SIRIS_class17 '!I96/'Tav1.18PrvArc_SIRIS_class17 '!I96,0)</f>
        <v>5.9621742573034715E-2</v>
      </c>
      <c r="J96" s="51">
        <f>IF('Tav1.18PrvArc_SIRIS_class17 '!J96&gt;0,'Tav1.18T PrvArc_SIRIS_class17 '!J96/'Tav1.18PrvArc_SIRIS_class17 '!J96,0)</f>
        <v>0.11285326872648761</v>
      </c>
      <c r="K96" s="51">
        <f>IF('Tav1.18PrvArc_SIRIS_class17 '!K96&gt;0,'Tav1.18T PrvArc_SIRIS_class17 '!K96/'Tav1.18PrvArc_SIRIS_class17 '!K96,0)</f>
        <v>0.2180625912703556</v>
      </c>
      <c r="L96" s="51">
        <f>IF('Tav1.18PrvArc_SIRIS_class17 '!L96&gt;0,'Tav1.18T PrvArc_SIRIS_class17 '!L96/'Tav1.18PrvArc_SIRIS_class17 '!L96,0)</f>
        <v>1.2370642918204318E-2</v>
      </c>
      <c r="M96" s="60">
        <f>IF('Tav1.18PrvArc_SIRIS_class17 '!M96&gt;0,'Tav1.18T PrvArc_SIRIS_class17 '!M96/'Tav1.18PrvArc_SIRIS_class17 '!M96,0)</f>
        <v>0.13739578276235812</v>
      </c>
      <c r="N96" s="60">
        <f>IF('Tav1.18PrvArc_SIRIS_class17 '!N96&gt;0,'Tav1.18T PrvArc_SIRIS_class17 '!N96/'Tav1.18PrvArc_SIRIS_class17 '!N96,0)</f>
        <v>8.7416738046000128E-2</v>
      </c>
      <c r="O96" s="59">
        <f>IF('Tav1.18PrvArc_SIRIS_class17 '!O96&gt;0,'Tav1.18T PrvArc_SIRIS_class17 '!O96/'Tav1.18PrvArc_SIRIS_class17 '!O96,0)</f>
        <v>8.0437822636161786E-3</v>
      </c>
      <c r="P96" s="59">
        <f>IF('Tav1.18PrvArc_SIRIS_class17 '!P96&gt;0,'Tav1.18T PrvArc_SIRIS_class17 '!P96/'Tav1.18PrvArc_SIRIS_class17 '!P96,0)</f>
        <v>8.4078231741251314E-2</v>
      </c>
    </row>
    <row r="97" spans="1:16" x14ac:dyDescent="0.3">
      <c r="A97" s="1" t="s">
        <v>152</v>
      </c>
      <c r="B97" s="61" t="s">
        <v>154</v>
      </c>
      <c r="C97" s="59">
        <f>IF('Tav1.18PrvArc_SIRIS_class17 '!C97&gt;0,'Tav1.18T PrvArc_SIRIS_class17 '!C97/'Tav1.18PrvArc_SIRIS_class17 '!C97,0)</f>
        <v>0.25005576090643278</v>
      </c>
      <c r="D97" s="57">
        <f>IF('Tav1.18PrvArc_SIRIS_class17 '!D97&gt;0,'Tav1.18T PrvArc_SIRIS_class17 '!D97/'Tav1.18PrvArc_SIRIS_class17 '!D97,0)</f>
        <v>0.22320021280551158</v>
      </c>
      <c r="E97" s="51">
        <f>IF('Tav1.18PrvArc_SIRIS_class17 '!E97&gt;0,'Tav1.18T PrvArc_SIRIS_class17 '!E97/'Tav1.18PrvArc_SIRIS_class17 '!E97,0)</f>
        <v>2.8079554450697576E-2</v>
      </c>
      <c r="F97" s="51">
        <f>IF('Tav1.18PrvArc_SIRIS_class17 '!F97&gt;0,'Tav1.18T PrvArc_SIRIS_class17 '!F97/'Tav1.18PrvArc_SIRIS_class17 '!F97,0)</f>
        <v>9.7538838725273622E-2</v>
      </c>
      <c r="G97" s="60">
        <f>IF('Tav1.18PrvArc_SIRIS_class17 '!G97&gt;0,'Tav1.18T PrvArc_SIRIS_class17 '!G97/'Tav1.18PrvArc_SIRIS_class17 '!G97,0)</f>
        <v>0.14723096325112262</v>
      </c>
      <c r="H97" s="59">
        <f>IF('Tav1.18PrvArc_SIRIS_class17 '!H97&gt;0,'Tav1.18T PrvArc_SIRIS_class17 '!H97/'Tav1.18PrvArc_SIRIS_class17 '!H97,0)</f>
        <v>5.6977693075636042E-2</v>
      </c>
      <c r="I97" s="57">
        <f>IF('Tav1.18PrvArc_SIRIS_class17 '!I97&gt;0,'Tav1.18T PrvArc_SIRIS_class17 '!I97/'Tav1.18PrvArc_SIRIS_class17 '!I97,0)</f>
        <v>1.0625160250991113E-2</v>
      </c>
      <c r="J97" s="51">
        <f>IF('Tav1.18PrvArc_SIRIS_class17 '!J97&gt;0,'Tav1.18T PrvArc_SIRIS_class17 '!J97/'Tav1.18PrvArc_SIRIS_class17 '!J97,0)</f>
        <v>1.140066440044174E-2</v>
      </c>
      <c r="K97" s="51">
        <f>IF('Tav1.18PrvArc_SIRIS_class17 '!K97&gt;0,'Tav1.18T PrvArc_SIRIS_class17 '!K97/'Tav1.18PrvArc_SIRIS_class17 '!K97,0)</f>
        <v>0.10284295607041542</v>
      </c>
      <c r="L97" s="51">
        <f>IF('Tav1.18PrvArc_SIRIS_class17 '!L97&gt;0,'Tav1.18T PrvArc_SIRIS_class17 '!L97/'Tav1.18PrvArc_SIRIS_class17 '!L97,0)</f>
        <v>1.1182950167101703E-2</v>
      </c>
      <c r="M97" s="60">
        <f>IF('Tav1.18PrvArc_SIRIS_class17 '!M97&gt;0,'Tav1.18T PrvArc_SIRIS_class17 '!M97/'Tav1.18PrvArc_SIRIS_class17 '!M97,0)</f>
        <v>9.6608498253468955E-2</v>
      </c>
      <c r="N97" s="60">
        <f>IF('Tav1.18PrvArc_SIRIS_class17 '!N97&gt;0,'Tav1.18T PrvArc_SIRIS_class17 '!N97/'Tav1.18PrvArc_SIRIS_class17 '!N97,0)</f>
        <v>2.3837288648118394E-2</v>
      </c>
      <c r="O97" s="59">
        <f>IF('Tav1.18PrvArc_SIRIS_class17 '!O97&gt;0,'Tav1.18T PrvArc_SIRIS_class17 '!O97/'Tav1.18PrvArc_SIRIS_class17 '!O97,0)</f>
        <v>2.3287446089173968E-3</v>
      </c>
      <c r="P97" s="59">
        <f>IF('Tav1.18PrvArc_SIRIS_class17 '!P97&gt;0,'Tav1.18T PrvArc_SIRIS_class17 '!P97/'Tav1.18PrvArc_SIRIS_class17 '!P97,0)</f>
        <v>3.7811845528984235E-2</v>
      </c>
    </row>
    <row r="98" spans="1:16" x14ac:dyDescent="0.3">
      <c r="A98" s="1" t="s">
        <v>152</v>
      </c>
      <c r="B98" s="61" t="s">
        <v>155</v>
      </c>
      <c r="C98" s="59">
        <f>IF('Tav1.18PrvArc_SIRIS_class17 '!C98&gt;0,'Tav1.18T PrvArc_SIRIS_class17 '!C98/'Tav1.18PrvArc_SIRIS_class17 '!C98,0)</f>
        <v>9.5383968283824144E-2</v>
      </c>
      <c r="D98" s="57">
        <f>IF('Tav1.18PrvArc_SIRIS_class17 '!D98&gt;0,'Tav1.18T PrvArc_SIRIS_class17 '!D98/'Tav1.18PrvArc_SIRIS_class17 '!D98,0)</f>
        <v>0.45176679414500354</v>
      </c>
      <c r="E98" s="51">
        <f>IF('Tav1.18PrvArc_SIRIS_class17 '!E98&gt;0,'Tav1.18T PrvArc_SIRIS_class17 '!E98/'Tav1.18PrvArc_SIRIS_class17 '!E98,0)</f>
        <v>0.12743236741642144</v>
      </c>
      <c r="F98" s="51">
        <f>IF('Tav1.18PrvArc_SIRIS_class17 '!F98&gt;0,'Tav1.18T PrvArc_SIRIS_class17 '!F98/'Tav1.18PrvArc_SIRIS_class17 '!F98,0)</f>
        <v>0.35532858096997266</v>
      </c>
      <c r="G98" s="60">
        <f>IF('Tav1.18PrvArc_SIRIS_class17 '!G98&gt;0,'Tav1.18T PrvArc_SIRIS_class17 '!G98/'Tav1.18PrvArc_SIRIS_class17 '!G98,0)</f>
        <v>0.5711559368221204</v>
      </c>
      <c r="H98" s="59">
        <f>IF('Tav1.18PrvArc_SIRIS_class17 '!H98&gt;0,'Tav1.18T PrvArc_SIRIS_class17 '!H98/'Tav1.18PrvArc_SIRIS_class17 '!H98,0)</f>
        <v>0.22981555177416638</v>
      </c>
      <c r="I98" s="57">
        <f>IF('Tav1.18PrvArc_SIRIS_class17 '!I98&gt;0,'Tav1.18T PrvArc_SIRIS_class17 '!I98/'Tav1.18PrvArc_SIRIS_class17 '!I98,0)</f>
        <v>3.2752691468058426E-2</v>
      </c>
      <c r="J98" s="51">
        <f>IF('Tav1.18PrvArc_SIRIS_class17 '!J98&gt;0,'Tav1.18T PrvArc_SIRIS_class17 '!J98/'Tav1.18PrvArc_SIRIS_class17 '!J98,0)</f>
        <v>0.10886365804308538</v>
      </c>
      <c r="K98" s="51">
        <f>IF('Tav1.18PrvArc_SIRIS_class17 '!K98&gt;0,'Tav1.18T PrvArc_SIRIS_class17 '!K98/'Tav1.18PrvArc_SIRIS_class17 '!K98,0)</f>
        <v>0.12362433764829649</v>
      </c>
      <c r="L98" s="51">
        <f>IF('Tav1.18PrvArc_SIRIS_class17 '!L98&gt;0,'Tav1.18T PrvArc_SIRIS_class17 '!L98/'Tav1.18PrvArc_SIRIS_class17 '!L98,0)</f>
        <v>2.862224725753033E-2</v>
      </c>
      <c r="M98" s="60">
        <f>IF('Tav1.18PrvArc_SIRIS_class17 '!M98&gt;0,'Tav1.18T PrvArc_SIRIS_class17 '!M98/'Tav1.18PrvArc_SIRIS_class17 '!M98,0)</f>
        <v>0.12607905525243676</v>
      </c>
      <c r="N98" s="60">
        <f>IF('Tav1.18PrvArc_SIRIS_class17 '!N98&gt;0,'Tav1.18T PrvArc_SIRIS_class17 '!N98/'Tav1.18PrvArc_SIRIS_class17 '!N98,0)</f>
        <v>6.4660552780278241E-2</v>
      </c>
      <c r="O98" s="59">
        <f>IF('Tav1.18PrvArc_SIRIS_class17 '!O98&gt;0,'Tav1.18T PrvArc_SIRIS_class17 '!O98/'Tav1.18PrvArc_SIRIS_class17 '!O98,0)</f>
        <v>3.752343779737139E-3</v>
      </c>
      <c r="P98" s="59">
        <f>IF('Tav1.18PrvArc_SIRIS_class17 '!P98&gt;0,'Tav1.18T PrvArc_SIRIS_class17 '!P98/'Tav1.18PrvArc_SIRIS_class17 '!P98,0)</f>
        <v>8.7653586188803964E-2</v>
      </c>
    </row>
    <row r="99" spans="1:16" x14ac:dyDescent="0.3">
      <c r="A99" s="1" t="s">
        <v>152</v>
      </c>
      <c r="B99" s="61" t="s">
        <v>156</v>
      </c>
      <c r="C99" s="59">
        <f>IF('Tav1.18PrvArc_SIRIS_class17 '!C99&gt;0,'Tav1.18T PrvArc_SIRIS_class17 '!C99/'Tav1.18PrvArc_SIRIS_class17 '!C99,0)</f>
        <v>0.18491797695640053</v>
      </c>
      <c r="D99" s="57">
        <f>IF('Tav1.18PrvArc_SIRIS_class17 '!D99&gt;0,'Tav1.18T PrvArc_SIRIS_class17 '!D99/'Tav1.18PrvArc_SIRIS_class17 '!D99,0)</f>
        <v>4.8300999641505291E-2</v>
      </c>
      <c r="E99" s="51">
        <f>IF('Tav1.18PrvArc_SIRIS_class17 '!E99&gt;0,'Tav1.18T PrvArc_SIRIS_class17 '!E99/'Tav1.18PrvArc_SIRIS_class17 '!E99,0)</f>
        <v>1.3476743774107949E-2</v>
      </c>
      <c r="F99" s="51">
        <f>IF('Tav1.18PrvArc_SIRIS_class17 '!F99&gt;0,'Tav1.18T PrvArc_SIRIS_class17 '!F99/'Tav1.18PrvArc_SIRIS_class17 '!F99,0)</f>
        <v>5.8723437085682409E-2</v>
      </c>
      <c r="G99" s="60">
        <f>IF('Tav1.18PrvArc_SIRIS_class17 '!G99&gt;0,'Tav1.18T PrvArc_SIRIS_class17 '!G99/'Tav1.18PrvArc_SIRIS_class17 '!G99,0)</f>
        <v>3.8851442669386567E-2</v>
      </c>
      <c r="H99" s="59">
        <f>IF('Tav1.18PrvArc_SIRIS_class17 '!H99&gt;0,'Tav1.18T PrvArc_SIRIS_class17 '!H99/'Tav1.18PrvArc_SIRIS_class17 '!H99,0)</f>
        <v>2.1471255229935551E-2</v>
      </c>
      <c r="I99" s="57">
        <f>IF('Tav1.18PrvArc_SIRIS_class17 '!I99&gt;0,'Tav1.18T PrvArc_SIRIS_class17 '!I99/'Tav1.18PrvArc_SIRIS_class17 '!I99,0)</f>
        <v>8.3118315704632274E-3</v>
      </c>
      <c r="J99" s="51">
        <f>IF('Tav1.18PrvArc_SIRIS_class17 '!J99&gt;0,'Tav1.18T PrvArc_SIRIS_class17 '!J99/'Tav1.18PrvArc_SIRIS_class17 '!J99,0)</f>
        <v>1.674469448638272E-2</v>
      </c>
      <c r="K99" s="51">
        <f>IF('Tav1.18PrvArc_SIRIS_class17 '!K99&gt;0,'Tav1.18T PrvArc_SIRIS_class17 '!K99/'Tav1.18PrvArc_SIRIS_class17 '!K99,0)</f>
        <v>9.3416929749065264E-2</v>
      </c>
      <c r="L99" s="51">
        <f>IF('Tav1.18PrvArc_SIRIS_class17 '!L99&gt;0,'Tav1.18T PrvArc_SIRIS_class17 '!L99/'Tav1.18PrvArc_SIRIS_class17 '!L99,0)</f>
        <v>1.0548240094975883E-2</v>
      </c>
      <c r="M99" s="60">
        <f>IF('Tav1.18PrvArc_SIRIS_class17 '!M99&gt;0,'Tav1.18T PrvArc_SIRIS_class17 '!M99/'Tav1.18PrvArc_SIRIS_class17 '!M99,0)</f>
        <v>1.8562998192156607E-2</v>
      </c>
      <c r="N99" s="60">
        <f>IF('Tav1.18PrvArc_SIRIS_class17 '!N99&gt;0,'Tav1.18T PrvArc_SIRIS_class17 '!N99/'Tav1.18PrvArc_SIRIS_class17 '!N99,0)</f>
        <v>2.3079975961314846E-2</v>
      </c>
      <c r="O99" s="59">
        <f>IF('Tav1.18PrvArc_SIRIS_class17 '!O99&gt;0,'Tav1.18T PrvArc_SIRIS_class17 '!O99/'Tav1.18PrvArc_SIRIS_class17 '!O99,0)</f>
        <v>7.6629922312372424E-3</v>
      </c>
      <c r="P99" s="59">
        <f>IF('Tav1.18PrvArc_SIRIS_class17 '!P99&gt;0,'Tav1.18T PrvArc_SIRIS_class17 '!P99/'Tav1.18PrvArc_SIRIS_class17 '!P99,0)</f>
        <v>2.0518251282298467E-2</v>
      </c>
    </row>
    <row r="100" spans="1:16" x14ac:dyDescent="0.3">
      <c r="A100" s="1" t="s">
        <v>152</v>
      </c>
      <c r="B100" s="61" t="s">
        <v>157</v>
      </c>
      <c r="C100" s="59">
        <f>IF('Tav1.18PrvArc_SIRIS_class17 '!C100&gt;0,'Tav1.18T PrvArc_SIRIS_class17 '!C100/'Tav1.18PrvArc_SIRIS_class17 '!C100,0)</f>
        <v>0.10993965979445521</v>
      </c>
      <c r="D100" s="57">
        <f>IF('Tav1.18PrvArc_SIRIS_class17 '!D100&gt;0,'Tav1.18T PrvArc_SIRIS_class17 '!D100/'Tav1.18PrvArc_SIRIS_class17 '!D100,0)</f>
        <v>0.39198134599666912</v>
      </c>
      <c r="E100" s="51">
        <f>IF('Tav1.18PrvArc_SIRIS_class17 '!E100&gt;0,'Tav1.18T PrvArc_SIRIS_class17 '!E100/'Tav1.18PrvArc_SIRIS_class17 '!E100,0)</f>
        <v>3.5041956030620137E-2</v>
      </c>
      <c r="F100" s="51">
        <f>IF('Tav1.18PrvArc_SIRIS_class17 '!F100&gt;0,'Tav1.18T PrvArc_SIRIS_class17 '!F100/'Tav1.18PrvArc_SIRIS_class17 '!F100,0)</f>
        <v>0.16417410895519827</v>
      </c>
      <c r="G100" s="60">
        <f>IF('Tav1.18PrvArc_SIRIS_class17 '!G100&gt;0,'Tav1.18T PrvArc_SIRIS_class17 '!G100/'Tav1.18PrvArc_SIRIS_class17 '!G100,0)</f>
        <v>0.14385543744567841</v>
      </c>
      <c r="H100" s="59">
        <f>IF('Tav1.18PrvArc_SIRIS_class17 '!H100&gt;0,'Tav1.18T PrvArc_SIRIS_class17 '!H100/'Tav1.18PrvArc_SIRIS_class17 '!H100,0)</f>
        <v>6.4646649478153614E-2</v>
      </c>
      <c r="I100" s="57">
        <f>IF('Tav1.18PrvArc_SIRIS_class17 '!I100&gt;0,'Tav1.18T PrvArc_SIRIS_class17 '!I100/'Tav1.18PrvArc_SIRIS_class17 '!I100,0)</f>
        <v>6.3136709591725864E-3</v>
      </c>
      <c r="J100" s="51">
        <f>IF('Tav1.18PrvArc_SIRIS_class17 '!J100&gt;0,'Tav1.18T PrvArc_SIRIS_class17 '!J100/'Tav1.18PrvArc_SIRIS_class17 '!J100,0)</f>
        <v>9.187012619053218E-3</v>
      </c>
      <c r="K100" s="51">
        <f>IF('Tav1.18PrvArc_SIRIS_class17 '!K100&gt;0,'Tav1.18T PrvArc_SIRIS_class17 '!K100/'Tav1.18PrvArc_SIRIS_class17 '!K100,0)</f>
        <v>2.2039019918939244E-2</v>
      </c>
      <c r="L100" s="51">
        <f>IF('Tav1.18PrvArc_SIRIS_class17 '!L100&gt;0,'Tav1.18T PrvArc_SIRIS_class17 '!L100/'Tav1.18PrvArc_SIRIS_class17 '!L100,0)</f>
        <v>9.8576369515927121E-3</v>
      </c>
      <c r="M100" s="60">
        <f>IF('Tav1.18PrvArc_SIRIS_class17 '!M100&gt;0,'Tav1.18T PrvArc_SIRIS_class17 '!M100/'Tav1.18PrvArc_SIRIS_class17 '!M100,0)</f>
        <v>1.133702985295588E-2</v>
      </c>
      <c r="N100" s="60">
        <f>IF('Tav1.18PrvArc_SIRIS_class17 '!N100&gt;0,'Tav1.18T PrvArc_SIRIS_class17 '!N100/'Tav1.18PrvArc_SIRIS_class17 '!N100,0)</f>
        <v>9.5409936269545293E-3</v>
      </c>
      <c r="O100" s="59">
        <f>IF('Tav1.18PrvArc_SIRIS_class17 '!O100&gt;0,'Tav1.18T PrvArc_SIRIS_class17 '!O100/'Tav1.18PrvArc_SIRIS_class17 '!O100,0)</f>
        <v>3.1131567889130856E-3</v>
      </c>
      <c r="P100" s="59">
        <f>IF('Tav1.18PrvArc_SIRIS_class17 '!P100&gt;0,'Tav1.18T PrvArc_SIRIS_class17 '!P100/'Tav1.18PrvArc_SIRIS_class17 '!P100,0)</f>
        <v>1.9326303616688779E-2</v>
      </c>
    </row>
    <row r="101" spans="1:16" x14ac:dyDescent="0.3">
      <c r="A101" s="1" t="s">
        <v>152</v>
      </c>
      <c r="B101" s="61" t="s">
        <v>158</v>
      </c>
      <c r="C101" s="59">
        <f>IF('Tav1.18PrvArc_SIRIS_class17 '!C101&gt;0,'Tav1.18T PrvArc_SIRIS_class17 '!C101/'Tav1.18PrvArc_SIRIS_class17 '!C101,0)</f>
        <v>0.16845392832703987</v>
      </c>
      <c r="D101" s="57">
        <f>IF('Tav1.18PrvArc_SIRIS_class17 '!D101&gt;0,'Tav1.18T PrvArc_SIRIS_class17 '!D101/'Tav1.18PrvArc_SIRIS_class17 '!D101,0)</f>
        <v>0.2705549393084779</v>
      </c>
      <c r="E101" s="51">
        <f>IF('Tav1.18PrvArc_SIRIS_class17 '!E101&gt;0,'Tav1.18T PrvArc_SIRIS_class17 '!E101/'Tav1.18PrvArc_SIRIS_class17 '!E101,0)</f>
        <v>1.2834575605304894E-2</v>
      </c>
      <c r="F101" s="51">
        <f>IF('Tav1.18PrvArc_SIRIS_class17 '!F101&gt;0,'Tav1.18T PrvArc_SIRIS_class17 '!F101/'Tav1.18PrvArc_SIRIS_class17 '!F101,0)</f>
        <v>9.3519791595226415E-3</v>
      </c>
      <c r="G101" s="60">
        <f>IF('Tav1.18PrvArc_SIRIS_class17 '!G101&gt;0,'Tav1.18T PrvArc_SIRIS_class17 '!G101/'Tav1.18PrvArc_SIRIS_class17 '!G101,0)</f>
        <v>2.326260628919875E-2</v>
      </c>
      <c r="H101" s="59">
        <f>IF('Tav1.18PrvArc_SIRIS_class17 '!H101&gt;0,'Tav1.18T PrvArc_SIRIS_class17 '!H101/'Tav1.18PrvArc_SIRIS_class17 '!H101,0)</f>
        <v>2.0047835840198459E-2</v>
      </c>
      <c r="I101" s="57">
        <f>IF('Tav1.18PrvArc_SIRIS_class17 '!I101&gt;0,'Tav1.18T PrvArc_SIRIS_class17 '!I101/'Tav1.18PrvArc_SIRIS_class17 '!I101,0)</f>
        <v>3.8274800274818352E-3</v>
      </c>
      <c r="J101" s="51">
        <f>IF('Tav1.18PrvArc_SIRIS_class17 '!J101&gt;0,'Tav1.18T PrvArc_SIRIS_class17 '!J101/'Tav1.18PrvArc_SIRIS_class17 '!J101,0)</f>
        <v>1.9118134740709128E-2</v>
      </c>
      <c r="K101" s="51">
        <f>IF('Tav1.18PrvArc_SIRIS_class17 '!K101&gt;0,'Tav1.18T PrvArc_SIRIS_class17 '!K101/'Tav1.18PrvArc_SIRIS_class17 '!K101,0)</f>
        <v>5.4519551781836109E-2</v>
      </c>
      <c r="L101" s="51">
        <f>IF('Tav1.18PrvArc_SIRIS_class17 '!L101&gt;0,'Tav1.18T PrvArc_SIRIS_class17 '!L101/'Tav1.18PrvArc_SIRIS_class17 '!L101,0)</f>
        <v>1.0717375957794865E-2</v>
      </c>
      <c r="M101" s="60">
        <f>IF('Tav1.18PrvArc_SIRIS_class17 '!M101&gt;0,'Tav1.18T PrvArc_SIRIS_class17 '!M101/'Tav1.18PrvArc_SIRIS_class17 '!M101,0)</f>
        <v>0</v>
      </c>
      <c r="N101" s="60">
        <f>IF('Tav1.18PrvArc_SIRIS_class17 '!N101&gt;0,'Tav1.18T PrvArc_SIRIS_class17 '!N101/'Tav1.18PrvArc_SIRIS_class17 '!N101,0)</f>
        <v>1.6054376048104512E-2</v>
      </c>
      <c r="O101" s="59">
        <f>IF('Tav1.18PrvArc_SIRIS_class17 '!O101&gt;0,'Tav1.18T PrvArc_SIRIS_class17 '!O101/'Tav1.18PrvArc_SIRIS_class17 '!O101,0)</f>
        <v>4.7284465084712572E-3</v>
      </c>
      <c r="P101" s="59">
        <f>IF('Tav1.18PrvArc_SIRIS_class17 '!P101&gt;0,'Tav1.18T PrvArc_SIRIS_class17 '!P101/'Tav1.18PrvArc_SIRIS_class17 '!P101,0)</f>
        <v>1.6997590554832312E-2</v>
      </c>
    </row>
    <row r="102" spans="1:16" x14ac:dyDescent="0.3">
      <c r="A102" s="1" t="s">
        <v>152</v>
      </c>
      <c r="B102" s="61" t="s">
        <v>159</v>
      </c>
      <c r="C102" s="59">
        <f>IF('Tav1.18PrvArc_SIRIS_class17 '!C102&gt;0,'Tav1.18T PrvArc_SIRIS_class17 '!C102/'Tav1.18PrvArc_SIRIS_class17 '!C102,0)</f>
        <v>0.24705355080269184</v>
      </c>
      <c r="D102" s="57">
        <f>IF('Tav1.18PrvArc_SIRIS_class17 '!D102&gt;0,'Tav1.18T PrvArc_SIRIS_class17 '!D102/'Tav1.18PrvArc_SIRIS_class17 '!D102,0)</f>
        <v>0.31333697111922365</v>
      </c>
      <c r="E102" s="51">
        <f>IF('Tav1.18PrvArc_SIRIS_class17 '!E102&gt;0,'Tav1.18T PrvArc_SIRIS_class17 '!E102/'Tav1.18PrvArc_SIRIS_class17 '!E102,0)</f>
        <v>7.5204786775864077E-2</v>
      </c>
      <c r="F102" s="51">
        <f>IF('Tav1.18PrvArc_SIRIS_class17 '!F102&gt;0,'Tav1.18T PrvArc_SIRIS_class17 '!F102/'Tav1.18PrvArc_SIRIS_class17 '!F102,0)</f>
        <v>0.13873762527840172</v>
      </c>
      <c r="G102" s="60">
        <f>IF('Tav1.18PrvArc_SIRIS_class17 '!G102&gt;0,'Tav1.18T PrvArc_SIRIS_class17 '!G102/'Tav1.18PrvArc_SIRIS_class17 '!G102,0)</f>
        <v>0.42450033430416878</v>
      </c>
      <c r="H102" s="59">
        <f>IF('Tav1.18PrvArc_SIRIS_class17 '!H102&gt;0,'Tav1.18T PrvArc_SIRIS_class17 '!H102/'Tav1.18PrvArc_SIRIS_class17 '!H102,0)</f>
        <v>0.12114954842839741</v>
      </c>
      <c r="I102" s="57">
        <f>IF('Tav1.18PrvArc_SIRIS_class17 '!I102&gt;0,'Tav1.18T PrvArc_SIRIS_class17 '!I102/'Tav1.18PrvArc_SIRIS_class17 '!I102,0)</f>
        <v>3.3356898302465486E-2</v>
      </c>
      <c r="J102" s="51">
        <f>IF('Tav1.18PrvArc_SIRIS_class17 '!J102&gt;0,'Tav1.18T PrvArc_SIRIS_class17 '!J102/'Tav1.18PrvArc_SIRIS_class17 '!J102,0)</f>
        <v>5.602628212782413E-2</v>
      </c>
      <c r="K102" s="51">
        <f>IF('Tav1.18PrvArc_SIRIS_class17 '!K102&gt;0,'Tav1.18T PrvArc_SIRIS_class17 '!K102/'Tav1.18PrvArc_SIRIS_class17 '!K102,0)</f>
        <v>0.11201526750312087</v>
      </c>
      <c r="L102" s="51">
        <f>IF('Tav1.18PrvArc_SIRIS_class17 '!L102&gt;0,'Tav1.18T PrvArc_SIRIS_class17 '!L102/'Tav1.18PrvArc_SIRIS_class17 '!L102,0)</f>
        <v>2.4351731238557627E-2</v>
      </c>
      <c r="M102" s="60">
        <f>IF('Tav1.18PrvArc_SIRIS_class17 '!M102&gt;0,'Tav1.18T PrvArc_SIRIS_class17 '!M102/'Tav1.18PrvArc_SIRIS_class17 '!M102,0)</f>
        <v>0.13328855464930664</v>
      </c>
      <c r="N102" s="60">
        <f>IF('Tav1.18PrvArc_SIRIS_class17 '!N102&gt;0,'Tav1.18T PrvArc_SIRIS_class17 '!N102/'Tav1.18PrvArc_SIRIS_class17 '!N102,0)</f>
        <v>4.954743667862619E-2</v>
      </c>
      <c r="O102" s="59">
        <f>IF('Tav1.18PrvArc_SIRIS_class17 '!O102&gt;0,'Tav1.18T PrvArc_SIRIS_class17 '!O102/'Tav1.18PrvArc_SIRIS_class17 '!O102,0)</f>
        <v>9.9113955069021036E-3</v>
      </c>
      <c r="P102" s="59">
        <f>IF('Tav1.18PrvArc_SIRIS_class17 '!P102&gt;0,'Tav1.18T PrvArc_SIRIS_class17 '!P102/'Tav1.18PrvArc_SIRIS_class17 '!P102,0)</f>
        <v>6.4331613147596903E-2</v>
      </c>
    </row>
    <row r="103" spans="1:16" x14ac:dyDescent="0.3">
      <c r="A103" s="1" t="s">
        <v>152</v>
      </c>
      <c r="B103" s="61" t="s">
        <v>160</v>
      </c>
      <c r="C103" s="59">
        <f>IF('Tav1.18PrvArc_SIRIS_class17 '!C103&gt;0,'Tav1.18T PrvArc_SIRIS_class17 '!C103/'Tav1.18PrvArc_SIRIS_class17 '!C103,0)</f>
        <v>0</v>
      </c>
      <c r="D103" s="57">
        <f>IF('Tav1.18PrvArc_SIRIS_class17 '!D103&gt;0,'Tav1.18T PrvArc_SIRIS_class17 '!D103/'Tav1.18PrvArc_SIRIS_class17 '!D103,0)</f>
        <v>9.6531231085021763E-2</v>
      </c>
      <c r="E103" s="51">
        <f>IF('Tav1.18PrvArc_SIRIS_class17 '!E103&gt;0,'Tav1.18T PrvArc_SIRIS_class17 '!E103/'Tav1.18PrvArc_SIRIS_class17 '!E103,0)</f>
        <v>3.2101068046137674E-2</v>
      </c>
      <c r="F103" s="51">
        <f>IF('Tav1.18PrvArc_SIRIS_class17 '!F103&gt;0,'Tav1.18T PrvArc_SIRIS_class17 '!F103/'Tav1.18PrvArc_SIRIS_class17 '!F103,0)</f>
        <v>0.1444021208429834</v>
      </c>
      <c r="G103" s="60">
        <f>IF('Tav1.18PrvArc_SIRIS_class17 '!G103&gt;0,'Tav1.18T PrvArc_SIRIS_class17 '!G103/'Tav1.18PrvArc_SIRIS_class17 '!G103,0)</f>
        <v>0.20423591769483776</v>
      </c>
      <c r="H103" s="59">
        <f>IF('Tav1.18PrvArc_SIRIS_class17 '!H103&gt;0,'Tav1.18T PrvArc_SIRIS_class17 '!H103/'Tav1.18PrvArc_SIRIS_class17 '!H103,0)</f>
        <v>5.4579078700163514E-2</v>
      </c>
      <c r="I103" s="57">
        <f>IF('Tav1.18PrvArc_SIRIS_class17 '!I103&gt;0,'Tav1.18T PrvArc_SIRIS_class17 '!I103/'Tav1.18PrvArc_SIRIS_class17 '!I103,0)</f>
        <v>2.9056765227902175E-2</v>
      </c>
      <c r="J103" s="51">
        <f>IF('Tav1.18PrvArc_SIRIS_class17 '!J103&gt;0,'Tav1.18T PrvArc_SIRIS_class17 '!J103/'Tav1.18PrvArc_SIRIS_class17 '!J103,0)</f>
        <v>7.9745554834421556E-2</v>
      </c>
      <c r="K103" s="51">
        <f>IF('Tav1.18PrvArc_SIRIS_class17 '!K103&gt;0,'Tav1.18T PrvArc_SIRIS_class17 '!K103/'Tav1.18PrvArc_SIRIS_class17 '!K103,0)</f>
        <v>0.12889228010219428</v>
      </c>
      <c r="L103" s="51">
        <f>IF('Tav1.18PrvArc_SIRIS_class17 '!L103&gt;0,'Tav1.18T PrvArc_SIRIS_class17 '!L103/'Tav1.18PrvArc_SIRIS_class17 '!L103,0)</f>
        <v>2.0328483669388E-3</v>
      </c>
      <c r="M103" s="60">
        <f>IF('Tav1.18PrvArc_SIRIS_class17 '!M103&gt;0,'Tav1.18T PrvArc_SIRIS_class17 '!M103/'Tav1.18PrvArc_SIRIS_class17 '!M103,0)</f>
        <v>2.9115981297194352E-2</v>
      </c>
      <c r="N103" s="60">
        <f>IF('Tav1.18PrvArc_SIRIS_class17 '!N103&gt;0,'Tav1.18T PrvArc_SIRIS_class17 '!N103/'Tav1.18PrvArc_SIRIS_class17 '!N103,0)</f>
        <v>3.3026223714528798E-2</v>
      </c>
      <c r="O103" s="59">
        <f>IF('Tav1.18PrvArc_SIRIS_class17 '!O103&gt;0,'Tav1.18T PrvArc_SIRIS_class17 '!O103/'Tav1.18PrvArc_SIRIS_class17 '!O103,0)</f>
        <v>5.0655084198184402E-3</v>
      </c>
      <c r="P103" s="59">
        <f>IF('Tav1.18PrvArc_SIRIS_class17 '!P103&gt;0,'Tav1.18T PrvArc_SIRIS_class17 '!P103/'Tav1.18PrvArc_SIRIS_class17 '!P103,0)</f>
        <v>3.1191924646509668E-2</v>
      </c>
    </row>
    <row r="104" spans="1:16" x14ac:dyDescent="0.3">
      <c r="A104" s="1" t="s">
        <v>152</v>
      </c>
      <c r="B104" s="61" t="s">
        <v>161</v>
      </c>
      <c r="C104" s="59">
        <f>IF('Tav1.18PrvArc_SIRIS_class17 '!C104&gt;0,'Tav1.18T PrvArc_SIRIS_class17 '!C104/'Tav1.18PrvArc_SIRIS_class17 '!C104,0)</f>
        <v>0.17006874789254076</v>
      </c>
      <c r="D104" s="57">
        <f>IF('Tav1.18PrvArc_SIRIS_class17 '!D104&gt;0,'Tav1.18T PrvArc_SIRIS_class17 '!D104/'Tav1.18PrvArc_SIRIS_class17 '!D104,0)</f>
        <v>0.16654435183132596</v>
      </c>
      <c r="E104" s="51">
        <f>IF('Tav1.18PrvArc_SIRIS_class17 '!E104&gt;0,'Tav1.18T PrvArc_SIRIS_class17 '!E104/'Tav1.18PrvArc_SIRIS_class17 '!E104,0)</f>
        <v>1.0704736742788856E-2</v>
      </c>
      <c r="F104" s="51">
        <f>IF('Tav1.18PrvArc_SIRIS_class17 '!F104&gt;0,'Tav1.18T PrvArc_SIRIS_class17 '!F104/'Tav1.18PrvArc_SIRIS_class17 '!F104,0)</f>
        <v>0.11533195625447829</v>
      </c>
      <c r="G104" s="60">
        <f>IF('Tav1.18PrvArc_SIRIS_class17 '!G104&gt;0,'Tav1.18T PrvArc_SIRIS_class17 '!G104/'Tav1.18PrvArc_SIRIS_class17 '!G104,0)</f>
        <v>0.26874684965197143</v>
      </c>
      <c r="H104" s="59">
        <f>IF('Tav1.18PrvArc_SIRIS_class17 '!H104&gt;0,'Tav1.18T PrvArc_SIRIS_class17 '!H104/'Tav1.18PrvArc_SIRIS_class17 '!H104,0)</f>
        <v>4.1838843201006226E-2</v>
      </c>
      <c r="I104" s="57">
        <f>IF('Tav1.18PrvArc_SIRIS_class17 '!I104&gt;0,'Tav1.18T PrvArc_SIRIS_class17 '!I104/'Tav1.18PrvArc_SIRIS_class17 '!I104,0)</f>
        <v>1.7778119395508565E-2</v>
      </c>
      <c r="J104" s="51">
        <f>IF('Tav1.18PrvArc_SIRIS_class17 '!J104&gt;0,'Tav1.18T PrvArc_SIRIS_class17 '!J104/'Tav1.18PrvArc_SIRIS_class17 '!J104,0)</f>
        <v>1.7222718485990267E-2</v>
      </c>
      <c r="K104" s="51">
        <f>IF('Tav1.18PrvArc_SIRIS_class17 '!K104&gt;0,'Tav1.18T PrvArc_SIRIS_class17 '!K104/'Tav1.18PrvArc_SIRIS_class17 '!K104,0)</f>
        <v>0.1530039806913942</v>
      </c>
      <c r="L104" s="51">
        <f>IF('Tav1.18PrvArc_SIRIS_class17 '!L104&gt;0,'Tav1.18T PrvArc_SIRIS_class17 '!L104/'Tav1.18PrvArc_SIRIS_class17 '!L104,0)</f>
        <v>5.9072085481026533E-3</v>
      </c>
      <c r="M104" s="60">
        <f>IF('Tav1.18PrvArc_SIRIS_class17 '!M104&gt;0,'Tav1.18T PrvArc_SIRIS_class17 '!M104/'Tav1.18PrvArc_SIRIS_class17 '!M104,0)</f>
        <v>3.6754987724502676E-2</v>
      </c>
      <c r="N104" s="60">
        <f>IF('Tav1.18PrvArc_SIRIS_class17 '!N104&gt;0,'Tav1.18T PrvArc_SIRIS_class17 '!N104/'Tav1.18PrvArc_SIRIS_class17 '!N104,0)</f>
        <v>1.9039354034487449E-2</v>
      </c>
      <c r="O104" s="59">
        <f>IF('Tav1.18PrvArc_SIRIS_class17 '!O104&gt;0,'Tav1.18T PrvArc_SIRIS_class17 '!O104/'Tav1.18PrvArc_SIRIS_class17 '!O104,0)</f>
        <v>1.8167839426850734E-3</v>
      </c>
      <c r="P104" s="59">
        <f>IF('Tav1.18PrvArc_SIRIS_class17 '!P104&gt;0,'Tav1.18T PrvArc_SIRIS_class17 '!P104/'Tav1.18PrvArc_SIRIS_class17 '!P104,0)</f>
        <v>2.3318580883452879E-2</v>
      </c>
    </row>
    <row r="105" spans="1:16" x14ac:dyDescent="0.3">
      <c r="A105" s="1" t="s">
        <v>162</v>
      </c>
      <c r="B105" s="61" t="s">
        <v>163</v>
      </c>
      <c r="C105" s="59">
        <f>IF('Tav1.18PrvArc_SIRIS_class17 '!C105&gt;0,'Tav1.18T PrvArc_SIRIS_class17 '!C105/'Tav1.18PrvArc_SIRIS_class17 '!C105,0)</f>
        <v>0.37349391752338873</v>
      </c>
      <c r="D105" s="57">
        <f>IF('Tav1.18PrvArc_SIRIS_class17 '!D105&gt;0,'Tav1.18T PrvArc_SIRIS_class17 '!D105/'Tav1.18PrvArc_SIRIS_class17 '!D105,0)</f>
        <v>9.3884052262042758E-2</v>
      </c>
      <c r="E105" s="51">
        <f>IF('Tav1.18PrvArc_SIRIS_class17 '!E105&gt;0,'Tav1.18T PrvArc_SIRIS_class17 '!E105/'Tav1.18PrvArc_SIRIS_class17 '!E105,0)</f>
        <v>3.0879600930172921E-2</v>
      </c>
      <c r="F105" s="51">
        <f>IF('Tav1.18PrvArc_SIRIS_class17 '!F105&gt;0,'Tav1.18T PrvArc_SIRIS_class17 '!F105/'Tav1.18PrvArc_SIRIS_class17 '!F105,0)</f>
        <v>8.654545188436584E-2</v>
      </c>
      <c r="G105" s="60">
        <f>IF('Tav1.18PrvArc_SIRIS_class17 '!G105&gt;0,'Tav1.18T PrvArc_SIRIS_class17 '!G105/'Tav1.18PrvArc_SIRIS_class17 '!G105,0)</f>
        <v>0.27301831148998795</v>
      </c>
      <c r="H105" s="59">
        <f>IF('Tav1.18PrvArc_SIRIS_class17 '!H105&gt;0,'Tav1.18T PrvArc_SIRIS_class17 '!H105/'Tav1.18PrvArc_SIRIS_class17 '!H105,0)</f>
        <v>5.5766410838941141E-2</v>
      </c>
      <c r="I105" s="57">
        <f>IF('Tav1.18PrvArc_SIRIS_class17 '!I105&gt;0,'Tav1.18T PrvArc_SIRIS_class17 '!I105/'Tav1.18PrvArc_SIRIS_class17 '!I105,0)</f>
        <v>1.5898687638744254E-2</v>
      </c>
      <c r="J105" s="51">
        <f>IF('Tav1.18PrvArc_SIRIS_class17 '!J105&gt;0,'Tav1.18T PrvArc_SIRIS_class17 '!J105/'Tav1.18PrvArc_SIRIS_class17 '!J105,0)</f>
        <v>3.6085389586049003E-2</v>
      </c>
      <c r="K105" s="51">
        <f>IF('Tav1.18PrvArc_SIRIS_class17 '!K105&gt;0,'Tav1.18T PrvArc_SIRIS_class17 '!K105/'Tav1.18PrvArc_SIRIS_class17 '!K105,0)</f>
        <v>0.17009030593757829</v>
      </c>
      <c r="L105" s="51">
        <f>IF('Tav1.18PrvArc_SIRIS_class17 '!L105&gt;0,'Tav1.18T PrvArc_SIRIS_class17 '!L105/'Tav1.18PrvArc_SIRIS_class17 '!L105,0)</f>
        <v>1.8538806750882618E-2</v>
      </c>
      <c r="M105" s="60">
        <f>IF('Tav1.18PrvArc_SIRIS_class17 '!M105&gt;0,'Tav1.18T PrvArc_SIRIS_class17 '!M105/'Tav1.18PrvArc_SIRIS_class17 '!M105,0)</f>
        <v>9.4775799782461298E-2</v>
      </c>
      <c r="N105" s="60">
        <f>IF('Tav1.18PrvArc_SIRIS_class17 '!N105&gt;0,'Tav1.18T PrvArc_SIRIS_class17 '!N105/'Tav1.18PrvArc_SIRIS_class17 '!N105,0)</f>
        <v>5.1948737072991469E-2</v>
      </c>
      <c r="O105" s="59">
        <f>IF('Tav1.18PrvArc_SIRIS_class17 '!O105&gt;0,'Tav1.18T PrvArc_SIRIS_class17 '!O105/'Tav1.18PrvArc_SIRIS_class17 '!O105,0)</f>
        <v>7.763381944467811E-3</v>
      </c>
      <c r="P105" s="59">
        <f>IF('Tav1.18PrvArc_SIRIS_class17 '!P105&gt;0,'Tav1.18T PrvArc_SIRIS_class17 '!P105/'Tav1.18PrvArc_SIRIS_class17 '!P105,0)</f>
        <v>3.6627805729800768E-2</v>
      </c>
    </row>
    <row r="106" spans="1:16" x14ac:dyDescent="0.3">
      <c r="A106" s="1" t="s">
        <v>162</v>
      </c>
      <c r="B106" s="61" t="s">
        <v>164</v>
      </c>
      <c r="C106" s="59">
        <f>IF('Tav1.18PrvArc_SIRIS_class17 '!C106&gt;0,'Tav1.18T PrvArc_SIRIS_class17 '!C106/'Tav1.18PrvArc_SIRIS_class17 '!C106,0)</f>
        <v>0.3163592278667714</v>
      </c>
      <c r="D106" s="57">
        <f>IF('Tav1.18PrvArc_SIRIS_class17 '!D106&gt;0,'Tav1.18T PrvArc_SIRIS_class17 '!D106/'Tav1.18PrvArc_SIRIS_class17 '!D106,0)</f>
        <v>0.16678317054508476</v>
      </c>
      <c r="E106" s="51">
        <f>IF('Tav1.18PrvArc_SIRIS_class17 '!E106&gt;0,'Tav1.18T PrvArc_SIRIS_class17 '!E106/'Tav1.18PrvArc_SIRIS_class17 '!E106,0)</f>
        <v>4.0086167057852305E-2</v>
      </c>
      <c r="F106" s="51">
        <f>IF('Tav1.18PrvArc_SIRIS_class17 '!F106&gt;0,'Tav1.18T PrvArc_SIRIS_class17 '!F106/'Tav1.18PrvArc_SIRIS_class17 '!F106,0)</f>
        <v>0.19176691146544347</v>
      </c>
      <c r="G106" s="60">
        <f>IF('Tav1.18PrvArc_SIRIS_class17 '!G106&gt;0,'Tav1.18T PrvArc_SIRIS_class17 '!G106/'Tav1.18PrvArc_SIRIS_class17 '!G106,0)</f>
        <v>0.30689522008727033</v>
      </c>
      <c r="H106" s="59">
        <f>IF('Tav1.18PrvArc_SIRIS_class17 '!H106&gt;0,'Tav1.18T PrvArc_SIRIS_class17 '!H106/'Tav1.18PrvArc_SIRIS_class17 '!H106,0)</f>
        <v>8.4679726538569991E-2</v>
      </c>
      <c r="I106" s="57">
        <f>IF('Tav1.18PrvArc_SIRIS_class17 '!I106&gt;0,'Tav1.18T PrvArc_SIRIS_class17 '!I106/'Tav1.18PrvArc_SIRIS_class17 '!I106,0)</f>
        <v>1.8209097986335535E-2</v>
      </c>
      <c r="J106" s="51">
        <f>IF('Tav1.18PrvArc_SIRIS_class17 '!J106&gt;0,'Tav1.18T PrvArc_SIRIS_class17 '!J106/'Tav1.18PrvArc_SIRIS_class17 '!J106,0)</f>
        <v>2.9591239351398336E-2</v>
      </c>
      <c r="K106" s="51">
        <f>IF('Tav1.18PrvArc_SIRIS_class17 '!K106&gt;0,'Tav1.18T PrvArc_SIRIS_class17 '!K106/'Tav1.18PrvArc_SIRIS_class17 '!K106,0)</f>
        <v>0.1381535071815482</v>
      </c>
      <c r="L106" s="51">
        <f>IF('Tav1.18PrvArc_SIRIS_class17 '!L106&gt;0,'Tav1.18T PrvArc_SIRIS_class17 '!L106/'Tav1.18PrvArc_SIRIS_class17 '!L106,0)</f>
        <v>1.1088883865250067E-2</v>
      </c>
      <c r="M106" s="60">
        <f>IF('Tav1.18PrvArc_SIRIS_class17 '!M106&gt;0,'Tav1.18T PrvArc_SIRIS_class17 '!M106/'Tav1.18PrvArc_SIRIS_class17 '!M106,0)</f>
        <v>4.9788405844018009E-2</v>
      </c>
      <c r="N106" s="60">
        <f>IF('Tav1.18PrvArc_SIRIS_class17 '!N106&gt;0,'Tav1.18T PrvArc_SIRIS_class17 '!N106/'Tav1.18PrvArc_SIRIS_class17 '!N106,0)</f>
        <v>4.4365792693499703E-2</v>
      </c>
      <c r="O106" s="59">
        <f>IF('Tav1.18PrvArc_SIRIS_class17 '!O106&gt;0,'Tav1.18T PrvArc_SIRIS_class17 '!O106/'Tav1.18PrvArc_SIRIS_class17 '!O106,0)</f>
        <v>4.0551858936493717E-3</v>
      </c>
      <c r="P106" s="59">
        <f>IF('Tav1.18PrvArc_SIRIS_class17 '!P106&gt;0,'Tav1.18T PrvArc_SIRIS_class17 '!P106/'Tav1.18PrvArc_SIRIS_class17 '!P106,0)</f>
        <v>3.0449893665604535E-2</v>
      </c>
    </row>
    <row r="107" spans="1:16" x14ac:dyDescent="0.3">
      <c r="A107" s="1" t="s">
        <v>162</v>
      </c>
      <c r="B107" s="61" t="s">
        <v>165</v>
      </c>
      <c r="C107" s="59">
        <f>IF('Tav1.18PrvArc_SIRIS_class17 '!C107&gt;0,'Tav1.18T PrvArc_SIRIS_class17 '!C107/'Tav1.18PrvArc_SIRIS_class17 '!C107,0)</f>
        <v>0.23952168689468564</v>
      </c>
      <c r="D107" s="57">
        <f>IF('Tav1.18PrvArc_SIRIS_class17 '!D107&gt;0,'Tav1.18T PrvArc_SIRIS_class17 '!D107/'Tav1.18PrvArc_SIRIS_class17 '!D107,0)</f>
        <v>0.52219146451732645</v>
      </c>
      <c r="E107" s="51">
        <f>IF('Tav1.18PrvArc_SIRIS_class17 '!E107&gt;0,'Tav1.18T PrvArc_SIRIS_class17 '!E107/'Tav1.18PrvArc_SIRIS_class17 '!E107,0)</f>
        <v>6.1545959396600292E-2</v>
      </c>
      <c r="F107" s="51">
        <f>IF('Tav1.18PrvArc_SIRIS_class17 '!F107&gt;0,'Tav1.18T PrvArc_SIRIS_class17 '!F107/'Tav1.18PrvArc_SIRIS_class17 '!F107,0)</f>
        <v>0.35016917733653741</v>
      </c>
      <c r="G107" s="60">
        <f>IF('Tav1.18PrvArc_SIRIS_class17 '!G107&gt;0,'Tav1.18T PrvArc_SIRIS_class17 '!G107/'Tav1.18PrvArc_SIRIS_class17 '!G107,0)</f>
        <v>0.21154725632493029</v>
      </c>
      <c r="H107" s="59">
        <f>IF('Tav1.18PrvArc_SIRIS_class17 '!H107&gt;0,'Tav1.18T PrvArc_SIRIS_class17 '!H107/'Tav1.18PrvArc_SIRIS_class17 '!H107,0)</f>
        <v>0.11387778491972661</v>
      </c>
      <c r="I107" s="57">
        <f>IF('Tav1.18PrvArc_SIRIS_class17 '!I107&gt;0,'Tav1.18T PrvArc_SIRIS_class17 '!I107/'Tav1.18PrvArc_SIRIS_class17 '!I107,0)</f>
        <v>2.0187352586348278E-2</v>
      </c>
      <c r="J107" s="51">
        <f>IF('Tav1.18PrvArc_SIRIS_class17 '!J107&gt;0,'Tav1.18T PrvArc_SIRIS_class17 '!J107/'Tav1.18PrvArc_SIRIS_class17 '!J107,0)</f>
        <v>8.8024795285572097E-2</v>
      </c>
      <c r="K107" s="51">
        <f>IF('Tav1.18PrvArc_SIRIS_class17 '!K107&gt;0,'Tav1.18T PrvArc_SIRIS_class17 '!K107/'Tav1.18PrvArc_SIRIS_class17 '!K107,0)</f>
        <v>0.17095375001454094</v>
      </c>
      <c r="L107" s="51">
        <f>IF('Tav1.18PrvArc_SIRIS_class17 '!L107&gt;0,'Tav1.18T PrvArc_SIRIS_class17 '!L107/'Tav1.18PrvArc_SIRIS_class17 '!L107,0)</f>
        <v>2.3142396845189685E-2</v>
      </c>
      <c r="M107" s="60">
        <f>IF('Tav1.18PrvArc_SIRIS_class17 '!M107&gt;0,'Tav1.18T PrvArc_SIRIS_class17 '!M107/'Tav1.18PrvArc_SIRIS_class17 '!M107,0)</f>
        <v>0.15518533961808334</v>
      </c>
      <c r="N107" s="60">
        <f>IF('Tav1.18PrvArc_SIRIS_class17 '!N107&gt;0,'Tav1.18T PrvArc_SIRIS_class17 '!N107/'Tav1.18PrvArc_SIRIS_class17 '!N107,0)</f>
        <v>5.9458975051033675E-2</v>
      </c>
      <c r="O107" s="59">
        <f>IF('Tav1.18PrvArc_SIRIS_class17 '!O107&gt;0,'Tav1.18T PrvArc_SIRIS_class17 '!O107/'Tav1.18PrvArc_SIRIS_class17 '!O107,0)</f>
        <v>2.1147813118251656E-2</v>
      </c>
      <c r="P107" s="59">
        <f>IF('Tav1.18PrvArc_SIRIS_class17 '!P107&gt;0,'Tav1.18T PrvArc_SIRIS_class17 '!P107/'Tav1.18PrvArc_SIRIS_class17 '!P107,0)</f>
        <v>7.2280139442244165E-2</v>
      </c>
    </row>
    <row r="108" spans="1:16" x14ac:dyDescent="0.3">
      <c r="A108" s="1" t="s">
        <v>162</v>
      </c>
      <c r="B108" s="61" t="s">
        <v>166</v>
      </c>
      <c r="C108" s="59">
        <f>IF('Tav1.18PrvArc_SIRIS_class17 '!C108&gt;0,'Tav1.18T PrvArc_SIRIS_class17 '!C108/'Tav1.18PrvArc_SIRIS_class17 '!C108,0)</f>
        <v>0.35097849212397209</v>
      </c>
      <c r="D108" s="57">
        <f>IF('Tav1.18PrvArc_SIRIS_class17 '!D108&gt;0,'Tav1.18T PrvArc_SIRIS_class17 '!D108/'Tav1.18PrvArc_SIRIS_class17 '!D108,0)</f>
        <v>0.33501508021387033</v>
      </c>
      <c r="E108" s="51">
        <f>IF('Tav1.18PrvArc_SIRIS_class17 '!E108&gt;0,'Tav1.18T PrvArc_SIRIS_class17 '!E108/'Tav1.18PrvArc_SIRIS_class17 '!E108,0)</f>
        <v>6.8191668823446114E-2</v>
      </c>
      <c r="F108" s="51">
        <f>IF('Tav1.18PrvArc_SIRIS_class17 '!F108&gt;0,'Tav1.18T PrvArc_SIRIS_class17 '!F108/'Tav1.18PrvArc_SIRIS_class17 '!F108,0)</f>
        <v>0.20258813216733107</v>
      </c>
      <c r="G108" s="60">
        <f>IF('Tav1.18PrvArc_SIRIS_class17 '!G108&gt;0,'Tav1.18T PrvArc_SIRIS_class17 '!G108/'Tav1.18PrvArc_SIRIS_class17 '!G108,0)</f>
        <v>0.33735370542798304</v>
      </c>
      <c r="H108" s="59">
        <f>IF('Tav1.18PrvArc_SIRIS_class17 '!H108&gt;0,'Tav1.18T PrvArc_SIRIS_class17 '!H108/'Tav1.18PrvArc_SIRIS_class17 '!H108,0)</f>
        <v>0.10189613471804508</v>
      </c>
      <c r="I108" s="57">
        <f>IF('Tav1.18PrvArc_SIRIS_class17 '!I108&gt;0,'Tav1.18T PrvArc_SIRIS_class17 '!I108/'Tav1.18PrvArc_SIRIS_class17 '!I108,0)</f>
        <v>4.1193400441067334E-2</v>
      </c>
      <c r="J108" s="51">
        <f>IF('Tav1.18PrvArc_SIRIS_class17 '!J108&gt;0,'Tav1.18T PrvArc_SIRIS_class17 '!J108/'Tav1.18PrvArc_SIRIS_class17 '!J108,0)</f>
        <v>3.6070802119032387E-2</v>
      </c>
      <c r="K108" s="51">
        <f>IF('Tav1.18PrvArc_SIRIS_class17 '!K108&gt;0,'Tav1.18T PrvArc_SIRIS_class17 '!K108/'Tav1.18PrvArc_SIRIS_class17 '!K108,0)</f>
        <v>0.39387270554977249</v>
      </c>
      <c r="L108" s="51">
        <f>IF('Tav1.18PrvArc_SIRIS_class17 '!L108&gt;0,'Tav1.18T PrvArc_SIRIS_class17 '!L108/'Tav1.18PrvArc_SIRIS_class17 '!L108,0)</f>
        <v>2.4602267463646691E-3</v>
      </c>
      <c r="M108" s="60">
        <f>IF('Tav1.18PrvArc_SIRIS_class17 '!M108&gt;0,'Tav1.18T PrvArc_SIRIS_class17 '!M108/'Tav1.18PrvArc_SIRIS_class17 '!M108,0)</f>
        <v>0.1079858486904744</v>
      </c>
      <c r="N108" s="60">
        <f>IF('Tav1.18PrvArc_SIRIS_class17 '!N108&gt;0,'Tav1.18T PrvArc_SIRIS_class17 '!N108/'Tav1.18PrvArc_SIRIS_class17 '!N108,0)</f>
        <v>8.8334909582038074E-2</v>
      </c>
      <c r="O108" s="59">
        <f>IF('Tav1.18PrvArc_SIRIS_class17 '!O108&gt;0,'Tav1.18T PrvArc_SIRIS_class17 '!O108/'Tav1.18PrvArc_SIRIS_class17 '!O108,0)</f>
        <v>7.613556942920225E-3</v>
      </c>
      <c r="P108" s="59">
        <f>IF('Tav1.18PrvArc_SIRIS_class17 '!P108&gt;0,'Tav1.18T PrvArc_SIRIS_class17 '!P108/'Tav1.18PrvArc_SIRIS_class17 '!P108,0)</f>
        <v>4.3952889402447813E-2</v>
      </c>
    </row>
    <row r="109" spans="1:16" x14ac:dyDescent="0.3">
      <c r="A109" s="1" t="s">
        <v>162</v>
      </c>
      <c r="B109" s="61" t="s">
        <v>167</v>
      </c>
      <c r="C109" s="59">
        <f>IF('Tav1.18PrvArc_SIRIS_class17 '!C109&gt;0,'Tav1.18T PrvArc_SIRIS_class17 '!C109/'Tav1.18PrvArc_SIRIS_class17 '!C109,0)</f>
        <v>0.33650882630052525</v>
      </c>
      <c r="D109" s="57">
        <f>IF('Tav1.18PrvArc_SIRIS_class17 '!D109&gt;0,'Tav1.18T PrvArc_SIRIS_class17 '!D109/'Tav1.18PrvArc_SIRIS_class17 '!D109,0)</f>
        <v>0.46836413351766781</v>
      </c>
      <c r="E109" s="51">
        <f>IF('Tav1.18PrvArc_SIRIS_class17 '!E109&gt;0,'Tav1.18T PrvArc_SIRIS_class17 '!E109/'Tav1.18PrvArc_SIRIS_class17 '!E109,0)</f>
        <v>6.095126352352577E-2</v>
      </c>
      <c r="F109" s="51">
        <f>IF('Tav1.18PrvArc_SIRIS_class17 '!F109&gt;0,'Tav1.18T PrvArc_SIRIS_class17 '!F109/'Tav1.18PrvArc_SIRIS_class17 '!F109,0)</f>
        <v>0.18888544055961931</v>
      </c>
      <c r="G109" s="60">
        <f>IF('Tav1.18PrvArc_SIRIS_class17 '!G109&gt;0,'Tav1.18T PrvArc_SIRIS_class17 '!G109/'Tav1.18PrvArc_SIRIS_class17 '!G109,0)</f>
        <v>0.41077451496988665</v>
      </c>
      <c r="H109" s="59">
        <f>IF('Tav1.18PrvArc_SIRIS_class17 '!H109&gt;0,'Tav1.18T PrvArc_SIRIS_class17 '!H109/'Tav1.18PrvArc_SIRIS_class17 '!H109,0)</f>
        <v>0.10889486142538929</v>
      </c>
      <c r="I109" s="57">
        <f>IF('Tav1.18PrvArc_SIRIS_class17 '!I109&gt;0,'Tav1.18T PrvArc_SIRIS_class17 '!I109/'Tav1.18PrvArc_SIRIS_class17 '!I109,0)</f>
        <v>2.1198721084545267E-2</v>
      </c>
      <c r="J109" s="51">
        <f>IF('Tav1.18PrvArc_SIRIS_class17 '!J109&gt;0,'Tav1.18T PrvArc_SIRIS_class17 '!J109/'Tav1.18PrvArc_SIRIS_class17 '!J109,0)</f>
        <v>7.5189842179155558E-2</v>
      </c>
      <c r="K109" s="51">
        <f>IF('Tav1.18PrvArc_SIRIS_class17 '!K109&gt;0,'Tav1.18T PrvArc_SIRIS_class17 '!K109/'Tav1.18PrvArc_SIRIS_class17 '!K109,0)</f>
        <v>0.20237750262429696</v>
      </c>
      <c r="L109" s="51">
        <f>IF('Tav1.18PrvArc_SIRIS_class17 '!L109&gt;0,'Tav1.18T PrvArc_SIRIS_class17 '!L109/'Tav1.18PrvArc_SIRIS_class17 '!L109,0)</f>
        <v>2.2231206656184329E-2</v>
      </c>
      <c r="M109" s="60">
        <f>IF('Tav1.18PrvArc_SIRIS_class17 '!M109&gt;0,'Tav1.18T PrvArc_SIRIS_class17 '!M109/'Tav1.18PrvArc_SIRIS_class17 '!M109,0)</f>
        <v>8.2574349252927073E-2</v>
      </c>
      <c r="N109" s="60">
        <f>IF('Tav1.18PrvArc_SIRIS_class17 '!N109&gt;0,'Tav1.18T PrvArc_SIRIS_class17 '!N109/'Tav1.18PrvArc_SIRIS_class17 '!N109,0)</f>
        <v>6.3190591228717244E-2</v>
      </c>
      <c r="O109" s="59">
        <f>IF('Tav1.18PrvArc_SIRIS_class17 '!O109&gt;0,'Tav1.18T PrvArc_SIRIS_class17 '!O109/'Tav1.18PrvArc_SIRIS_class17 '!O109,0)</f>
        <v>3.7418335729435836E-3</v>
      </c>
      <c r="P109" s="59">
        <f>IF('Tav1.18PrvArc_SIRIS_class17 '!P109&gt;0,'Tav1.18T PrvArc_SIRIS_class17 '!P109/'Tav1.18PrvArc_SIRIS_class17 '!P109,0)</f>
        <v>4.4164982934451091E-2</v>
      </c>
    </row>
    <row r="110" spans="1:16" s="18" customFormat="1" x14ac:dyDescent="0.3">
      <c r="A110" s="44" t="s">
        <v>15</v>
      </c>
      <c r="B110" s="61"/>
      <c r="C110" s="73">
        <f>IF('Tav1.18PrvArc_SIRIS_class17 '!C110&gt;0,'Tav1.18T PrvArc_SIRIS_class17 '!C110/'Tav1.18PrvArc_SIRIS_class17 '!C110,0)</f>
        <v>0.31690558233509636</v>
      </c>
      <c r="D110" s="73">
        <f>IF('Tav1.18PrvArc_SIRIS_class17 '!D110&gt;0,'Tav1.18T PrvArc_SIRIS_class17 '!D110/'Tav1.18PrvArc_SIRIS_class17 '!D110,0)</f>
        <v>0.30164578972068196</v>
      </c>
      <c r="E110" s="73">
        <f>IF('Tav1.18PrvArc_SIRIS_class17 '!E110&gt;0,'Tav1.18T PrvArc_SIRIS_class17 '!E110/'Tav1.18PrvArc_SIRIS_class17 '!E110,0)</f>
        <v>8.8695154778019619E-2</v>
      </c>
      <c r="F110" s="73">
        <f>IF('Tav1.18PrvArc_SIRIS_class17 '!F110&gt;0,'Tav1.18T PrvArc_SIRIS_class17 '!F110/'Tav1.18PrvArc_SIRIS_class17 '!F110,0)</f>
        <v>0.19200510681695143</v>
      </c>
      <c r="G110" s="73">
        <f>IF('Tav1.18PrvArc_SIRIS_class17 '!G110&gt;0,'Tav1.18T PrvArc_SIRIS_class17 '!G110/'Tav1.18PrvArc_SIRIS_class17 '!G110,0)</f>
        <v>0.30684666953221779</v>
      </c>
      <c r="H110" s="73">
        <f>IF('Tav1.18PrvArc_SIRIS_class17 '!H110&gt;0,'Tav1.18T PrvArc_SIRIS_class17 '!H110/'Tav1.18PrvArc_SIRIS_class17 '!H110,0)</f>
        <v>0.12613993133688248</v>
      </c>
      <c r="I110" s="73">
        <f>IF('Tav1.18PrvArc_SIRIS_class17 '!I110&gt;0,'Tav1.18T PrvArc_SIRIS_class17 '!I110/'Tav1.18PrvArc_SIRIS_class17 '!I110,0)</f>
        <v>2.9637499648216541E-2</v>
      </c>
      <c r="J110" s="73">
        <f>IF('Tav1.18PrvArc_SIRIS_class17 '!J110&gt;0,'Tav1.18T PrvArc_SIRIS_class17 '!J110/'Tav1.18PrvArc_SIRIS_class17 '!J110,0)</f>
        <v>7.7456542824173261E-2</v>
      </c>
      <c r="K110" s="73">
        <f>IF('Tav1.18PrvArc_SIRIS_class17 '!K110&gt;0,'Tav1.18T PrvArc_SIRIS_class17 '!K110/'Tav1.18PrvArc_SIRIS_class17 '!K110,0)</f>
        <v>0.14526317373371753</v>
      </c>
      <c r="L110" s="73">
        <f>IF('Tav1.18PrvArc_SIRIS_class17 '!L110&gt;0,'Tav1.18T PrvArc_SIRIS_class17 '!L110/'Tav1.18PrvArc_SIRIS_class17 '!L110,0)</f>
        <v>2.049613438874498E-2</v>
      </c>
      <c r="M110" s="73">
        <f>IF('Tav1.18PrvArc_SIRIS_class17 '!M110&gt;0,'Tav1.18T PrvArc_SIRIS_class17 '!M110/'Tav1.18PrvArc_SIRIS_class17 '!M110,0)</f>
        <v>9.9242399031080897E-2</v>
      </c>
      <c r="N110" s="73">
        <f>IF('Tav1.18PrvArc_SIRIS_class17 '!N110&gt;0,'Tav1.18T PrvArc_SIRIS_class17 '!N110/'Tav1.18PrvArc_SIRIS_class17 '!N110,0)</f>
        <v>5.2612854980558954E-2</v>
      </c>
      <c r="O110" s="73">
        <f>IF('Tav1.18PrvArc_SIRIS_class17 '!O110&gt;0,'Tav1.18T PrvArc_SIRIS_class17 '!O110/'Tav1.18PrvArc_SIRIS_class17 '!O110,0)</f>
        <v>1.4671034152091618E-2</v>
      </c>
      <c r="P110" s="73">
        <f>IF('Tav1.18PrvArc_SIRIS_class17 '!P110&gt;0,'Tav1.18T PrvArc_SIRIS_class17 '!P110/'Tav1.18PrvArc_SIRIS_class17 '!P110,0)</f>
        <v>6.293127978579563E-2</v>
      </c>
    </row>
    <row r="111" spans="1:16" x14ac:dyDescent="0.3">
      <c r="A111" s="18"/>
      <c r="B111" s="18"/>
    </row>
  </sheetData>
  <mergeCells count="5">
    <mergeCell ref="D1:G1"/>
    <mergeCell ref="I1:M1"/>
    <mergeCell ref="A1:A2"/>
    <mergeCell ref="B1:B2"/>
    <mergeCell ref="C1:C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111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88671875" style="1" bestFit="1" customWidth="1"/>
    <col min="3" max="3" width="14.44140625" style="8" bestFit="1" customWidth="1"/>
    <col min="4" max="4" width="35.109375" style="8" bestFit="1" customWidth="1"/>
    <col min="5" max="5" width="15.109375" style="8" bestFit="1" customWidth="1"/>
    <col min="6" max="6" width="32.109375" style="8" bestFit="1" customWidth="1"/>
    <col min="7" max="7" width="30.5546875" style="8" bestFit="1" customWidth="1"/>
    <col min="8" max="8" width="12.44140625" style="8" bestFit="1" customWidth="1"/>
    <col min="9" max="9" width="19.109375" style="8" bestFit="1" customWidth="1"/>
    <col min="10" max="10" width="24.33203125" style="8" bestFit="1" customWidth="1"/>
    <col min="11" max="11" width="18.33203125" style="8" bestFit="1" customWidth="1"/>
    <col min="12" max="12" width="24.5546875" style="8" bestFit="1" customWidth="1"/>
    <col min="13" max="13" width="21.5546875" style="8" bestFit="1" customWidth="1"/>
    <col min="14" max="14" width="11.6640625" style="8" bestFit="1" customWidth="1"/>
    <col min="15" max="15" width="20.5546875" style="8" bestFit="1" customWidth="1"/>
    <col min="16" max="16" width="6.5546875" style="8" bestFit="1" customWidth="1"/>
    <col min="17" max="16384" width="9.109375" style="8"/>
  </cols>
  <sheetData>
    <row r="1" spans="1:16" s="18" customFormat="1" ht="19.5" customHeight="1" x14ac:dyDescent="0.3">
      <c r="A1" s="134" t="s">
        <v>176</v>
      </c>
      <c r="B1" s="134" t="s">
        <v>178</v>
      </c>
      <c r="C1" s="136" t="s">
        <v>293</v>
      </c>
      <c r="D1" s="130" t="s">
        <v>298</v>
      </c>
      <c r="E1" s="131"/>
      <c r="F1" s="131"/>
      <c r="G1" s="131"/>
      <c r="H1" s="65" t="s">
        <v>298</v>
      </c>
      <c r="I1" s="132" t="s">
        <v>304</v>
      </c>
      <c r="J1" s="131"/>
      <c r="K1" s="131"/>
      <c r="L1" s="131"/>
      <c r="M1" s="133"/>
      <c r="N1" s="110" t="s">
        <v>304</v>
      </c>
      <c r="O1" s="55"/>
      <c r="P1" s="55"/>
    </row>
    <row r="2" spans="1:16" s="18" customFormat="1" ht="30" customHeight="1" x14ac:dyDescent="0.3">
      <c r="A2" s="135"/>
      <c r="B2" s="135"/>
      <c r="C2" s="137"/>
      <c r="D2" s="68" t="s">
        <v>294</v>
      </c>
      <c r="E2" s="31" t="s">
        <v>295</v>
      </c>
      <c r="F2" s="31" t="s">
        <v>296</v>
      </c>
      <c r="G2" s="117" t="s">
        <v>297</v>
      </c>
      <c r="H2" s="111" t="s">
        <v>278</v>
      </c>
      <c r="I2" s="107" t="s">
        <v>299</v>
      </c>
      <c r="J2" s="31" t="s">
        <v>300</v>
      </c>
      <c r="K2" s="31" t="s">
        <v>301</v>
      </c>
      <c r="L2" s="31" t="s">
        <v>302</v>
      </c>
      <c r="M2" s="31" t="s">
        <v>303</v>
      </c>
      <c r="N2" s="66" t="s">
        <v>278</v>
      </c>
      <c r="O2" s="56" t="s">
        <v>276</v>
      </c>
      <c r="P2" s="111" t="s">
        <v>278</v>
      </c>
    </row>
    <row r="3" spans="1:16" x14ac:dyDescent="0.3">
      <c r="A3" s="1" t="s">
        <v>44</v>
      </c>
      <c r="B3" s="61" t="s">
        <v>45</v>
      </c>
      <c r="C3" s="64">
        <f>'Tav1.18PrvArc_SIRIS_class17 '!C3-'Tav1.17PrvArc_SIRIS_class16 '!C3</f>
        <v>-50.220870008468296</v>
      </c>
      <c r="D3" s="50">
        <f>'Tav1.18PrvArc_SIRIS_class17 '!D3-'Tav1.17PrvArc_SIRIS_class16 '!D3</f>
        <v>-254.22901112961745</v>
      </c>
      <c r="E3" s="50">
        <f>'Tav1.18PrvArc_SIRIS_class17 '!E3-'Tav1.17PrvArc_SIRIS_class16 '!E3</f>
        <v>-170.34259907913111</v>
      </c>
      <c r="F3" s="50">
        <f>'Tav1.18PrvArc_SIRIS_class17 '!F3-'Tav1.17PrvArc_SIRIS_class16 '!F3</f>
        <v>508.62730984711777</v>
      </c>
      <c r="G3" s="50">
        <f>'Tav1.18PrvArc_SIRIS_class17 '!G3-'Tav1.17PrvArc_SIRIS_class16 '!G3</f>
        <v>-84.055699638366661</v>
      </c>
      <c r="H3" s="64">
        <f>'Tav1.18PrvArc_SIRIS_class17 '!H3-'Tav1.17PrvArc_SIRIS_class16 '!H3</f>
        <v>0</v>
      </c>
      <c r="I3" s="50">
        <f>'Tav1.18PrvArc_SIRIS_class17 '!I3-'Tav1.17PrvArc_SIRIS_class16 '!I3</f>
        <v>-308.87933000207295</v>
      </c>
      <c r="J3" s="50">
        <f>'Tav1.18PrvArc_SIRIS_class17 '!J3-'Tav1.17PrvArc_SIRIS_class16 '!J3</f>
        <v>818.94448920583886</v>
      </c>
      <c r="K3" s="50">
        <f>'Tav1.18PrvArc_SIRIS_class17 '!K3-'Tav1.17PrvArc_SIRIS_class16 '!K3</f>
        <v>-147.37383968400957</v>
      </c>
      <c r="L3" s="50">
        <f>'Tav1.18PrvArc_SIRIS_class17 '!L3-'Tav1.17PrvArc_SIRIS_class16 '!L3</f>
        <v>-1.8102700138092018</v>
      </c>
      <c r="M3" s="50">
        <f>'Tav1.18PrvArc_SIRIS_class17 '!M3-'Tav1.17PrvArc_SIRIS_class16 '!M3</f>
        <v>-310.66017949748056</v>
      </c>
      <c r="N3" s="64">
        <f>'Tav1.18PrvArc_SIRIS_class17 '!N3-'Tav1.17PrvArc_SIRIS_class16 '!N3</f>
        <v>50.220870008465681</v>
      </c>
      <c r="O3" s="50">
        <f>'Tav1.18PrvArc_SIRIS_class17 '!O3-'Tav1.17PrvArc_SIRIS_class16 '!O3</f>
        <v>0</v>
      </c>
      <c r="P3" s="63">
        <f>'Tav1.18PrvArc_SIRIS_class17 '!P3-'Tav1.17PrvArc_SIRIS_class16 '!P3</f>
        <v>0</v>
      </c>
    </row>
    <row r="4" spans="1:16" x14ac:dyDescent="0.3">
      <c r="A4" s="1" t="s">
        <v>44</v>
      </c>
      <c r="B4" s="61" t="s">
        <v>46</v>
      </c>
      <c r="C4" s="64">
        <f>'Tav1.18PrvArc_SIRIS_class17 '!C4-'Tav1.17PrvArc_SIRIS_class16 '!C4</f>
        <v>0</v>
      </c>
      <c r="D4" s="50">
        <f>'Tav1.18PrvArc_SIRIS_class17 '!D4-'Tav1.17PrvArc_SIRIS_class16 '!D4</f>
        <v>-63.270459356546418</v>
      </c>
      <c r="E4" s="50">
        <f>'Tav1.18PrvArc_SIRIS_class17 '!E4-'Tav1.17PrvArc_SIRIS_class16 '!E4</f>
        <v>-9.310140095710949</v>
      </c>
      <c r="F4" s="50">
        <f>'Tav1.18PrvArc_SIRIS_class17 '!F4-'Tav1.17PrvArc_SIRIS_class16 '!F4</f>
        <v>135.00349954390504</v>
      </c>
      <c r="G4" s="50">
        <f>'Tav1.18PrvArc_SIRIS_class17 '!G4-'Tav1.17PrvArc_SIRIS_class16 '!G4</f>
        <v>-62.422900091648103</v>
      </c>
      <c r="H4" s="64">
        <f>'Tav1.18PrvArc_SIRIS_class17 '!H4-'Tav1.17PrvArc_SIRIS_class16 '!H4</f>
        <v>0</v>
      </c>
      <c r="I4" s="50">
        <f>'Tav1.18PrvArc_SIRIS_class17 '!I4-'Tav1.17PrvArc_SIRIS_class16 '!I4</f>
        <v>-31.79572978258102</v>
      </c>
      <c r="J4" s="50">
        <f>'Tav1.18PrvArc_SIRIS_class17 '!J4-'Tav1.17PrvArc_SIRIS_class16 '!J4</f>
        <v>335.51672010445628</v>
      </c>
      <c r="K4" s="50">
        <f>'Tav1.18PrvArc_SIRIS_class17 '!K4-'Tav1.17PrvArc_SIRIS_class16 '!K4</f>
        <v>-133.65922011995318</v>
      </c>
      <c r="L4" s="50">
        <f>'Tav1.18PrvArc_SIRIS_class17 '!L4-'Tav1.17PrvArc_SIRIS_class16 '!L4</f>
        <v>0</v>
      </c>
      <c r="M4" s="50">
        <f>'Tav1.18PrvArc_SIRIS_class17 '!M4-'Tav1.17PrvArc_SIRIS_class16 '!M4</f>
        <v>-170.06177020192141</v>
      </c>
      <c r="N4" s="64">
        <f>'Tav1.18PrvArc_SIRIS_class17 '!N4-'Tav1.17PrvArc_SIRIS_class16 '!N4</f>
        <v>0</v>
      </c>
      <c r="O4" s="50">
        <f>'Tav1.18PrvArc_SIRIS_class17 '!O4-'Tav1.17PrvArc_SIRIS_class16 '!O4</f>
        <v>0</v>
      </c>
      <c r="P4" s="63">
        <f>'Tav1.18PrvArc_SIRIS_class17 '!P4-'Tav1.17PrvArc_SIRIS_class16 '!P4</f>
        <v>0</v>
      </c>
    </row>
    <row r="5" spans="1:16" x14ac:dyDescent="0.3">
      <c r="A5" s="1" t="s">
        <v>44</v>
      </c>
      <c r="B5" s="61" t="s">
        <v>47</v>
      </c>
      <c r="C5" s="64">
        <f>'Tav1.18PrvArc_SIRIS_class17 '!C5-'Tav1.17PrvArc_SIRIS_class16 '!C5</f>
        <v>-45.128520072936908</v>
      </c>
      <c r="D5" s="50">
        <f>'Tav1.18PrvArc_SIRIS_class17 '!D5-'Tav1.17PrvArc_SIRIS_class16 '!D5</f>
        <v>-132.32906954169269</v>
      </c>
      <c r="E5" s="50">
        <f>'Tav1.18PrvArc_SIRIS_class17 '!E5-'Tav1.17PrvArc_SIRIS_class16 '!E5</f>
        <v>-2.9821600017548917</v>
      </c>
      <c r="F5" s="50">
        <f>'Tav1.18PrvArc_SIRIS_class17 '!F5-'Tav1.17PrvArc_SIRIS_class16 '!F5</f>
        <v>165.04672938799837</v>
      </c>
      <c r="G5" s="50">
        <f>'Tav1.18PrvArc_SIRIS_class17 '!G5-'Tav1.17PrvArc_SIRIS_class16 '!G5</f>
        <v>-14.337219756126444</v>
      </c>
      <c r="H5" s="64">
        <f>'Tav1.18PrvArc_SIRIS_class17 '!H5-'Tav1.17PrvArc_SIRIS_class16 '!H5</f>
        <v>15.398280088424144</v>
      </c>
      <c r="I5" s="50">
        <f>'Tav1.18PrvArc_SIRIS_class17 '!I5-'Tav1.17PrvArc_SIRIS_class16 '!I5</f>
        <v>-15.2615199565887</v>
      </c>
      <c r="J5" s="50">
        <f>'Tav1.18PrvArc_SIRIS_class17 '!J5-'Tav1.17PrvArc_SIRIS_class16 '!J5</f>
        <v>269.10379052567464</v>
      </c>
      <c r="K5" s="50">
        <f>'Tav1.18PrvArc_SIRIS_class17 '!K5-'Tav1.17PrvArc_SIRIS_class16 '!K5</f>
        <v>-51.649320177793527</v>
      </c>
      <c r="L5" s="50">
        <f>'Tav1.18PrvArc_SIRIS_class17 '!L5-'Tav1.17PrvArc_SIRIS_class16 '!L5</f>
        <v>-0.62575000381471568</v>
      </c>
      <c r="M5" s="50">
        <f>'Tav1.18PrvArc_SIRIS_class17 '!M5-'Tav1.17PrvArc_SIRIS_class16 '!M5</f>
        <v>-171.83696040296559</v>
      </c>
      <c r="N5" s="64">
        <f>'Tav1.18PrvArc_SIRIS_class17 '!N5-'Tav1.17PrvArc_SIRIS_class16 '!N5</f>
        <v>29.730239984512082</v>
      </c>
      <c r="O5" s="50">
        <f>'Tav1.18PrvArc_SIRIS_class17 '!O5-'Tav1.17PrvArc_SIRIS_class16 '!O5</f>
        <v>0</v>
      </c>
      <c r="P5" s="63">
        <f>'Tav1.18PrvArc_SIRIS_class17 '!P5-'Tav1.17PrvArc_SIRIS_class16 '!P5</f>
        <v>0</v>
      </c>
    </row>
    <row r="6" spans="1:16" x14ac:dyDescent="0.3">
      <c r="A6" s="1" t="s">
        <v>44</v>
      </c>
      <c r="B6" s="61" t="s">
        <v>48</v>
      </c>
      <c r="C6" s="64">
        <f>'Tav1.18PrvArc_SIRIS_class17 '!C6-'Tav1.17PrvArc_SIRIS_class16 '!C6</f>
        <v>-58.598539674758911</v>
      </c>
      <c r="D6" s="50">
        <f>'Tav1.18PrvArc_SIRIS_class17 '!D6-'Tav1.17PrvArc_SIRIS_class16 '!D6</f>
        <v>-632.0402801232334</v>
      </c>
      <c r="E6" s="50">
        <f>'Tav1.18PrvArc_SIRIS_class17 '!E6-'Tav1.17PrvArc_SIRIS_class16 '!E6</f>
        <v>-88.784359481333013</v>
      </c>
      <c r="F6" s="50">
        <f>'Tav1.18PrvArc_SIRIS_class17 '!F6-'Tav1.17PrvArc_SIRIS_class16 '!F6</f>
        <v>727.52501962661734</v>
      </c>
      <c r="G6" s="50">
        <f>'Tav1.18PrvArc_SIRIS_class17 '!G6-'Tav1.17PrvArc_SIRIS_class16 '!G6</f>
        <v>4.8188599834441845</v>
      </c>
      <c r="H6" s="64">
        <f>'Tav1.18PrvArc_SIRIS_class17 '!H6-'Tav1.17PrvArc_SIRIS_class16 '!H6</f>
        <v>11.519240005495703</v>
      </c>
      <c r="I6" s="50">
        <f>'Tav1.18PrvArc_SIRIS_class17 '!I6-'Tav1.17PrvArc_SIRIS_class16 '!I6</f>
        <v>-70.344299793958271</v>
      </c>
      <c r="J6" s="50">
        <f>'Tav1.18PrvArc_SIRIS_class17 '!J6-'Tav1.17PrvArc_SIRIS_class16 '!J6</f>
        <v>1209.0785109893091</v>
      </c>
      <c r="K6" s="50">
        <f>'Tav1.18PrvArc_SIRIS_class17 '!K6-'Tav1.17PrvArc_SIRIS_class16 '!K6</f>
        <v>3.5035399179459432</v>
      </c>
      <c r="L6" s="50">
        <f>'Tav1.18PrvArc_SIRIS_class17 '!L6-'Tav1.17PrvArc_SIRIS_class16 '!L6</f>
        <v>-0.49464999389647346</v>
      </c>
      <c r="M6" s="50">
        <f>'Tav1.18PrvArc_SIRIS_class17 '!M6-'Tav1.17PrvArc_SIRIS_class16 '!M6</f>
        <v>-1094.6638014501325</v>
      </c>
      <c r="N6" s="64">
        <f>'Tav1.18PrvArc_SIRIS_class17 '!N6-'Tav1.17PrvArc_SIRIS_class16 '!N6</f>
        <v>47.07929966926713</v>
      </c>
      <c r="O6" s="50">
        <f>'Tav1.18PrvArc_SIRIS_class17 '!O6-'Tav1.17PrvArc_SIRIS_class16 '!O6</f>
        <v>0</v>
      </c>
      <c r="P6" s="63">
        <f>'Tav1.18PrvArc_SIRIS_class17 '!P6-'Tav1.17PrvArc_SIRIS_class16 '!P6</f>
        <v>0</v>
      </c>
    </row>
    <row r="7" spans="1:16" x14ac:dyDescent="0.3">
      <c r="A7" s="1" t="s">
        <v>44</v>
      </c>
      <c r="B7" s="61" t="s">
        <v>49</v>
      </c>
      <c r="C7" s="64">
        <f>'Tav1.18PrvArc_SIRIS_class17 '!C7-'Tav1.17PrvArc_SIRIS_class16 '!C7</f>
        <v>-28.163829793929992</v>
      </c>
      <c r="D7" s="50">
        <f>'Tav1.18PrvArc_SIRIS_class17 '!D7-'Tav1.17PrvArc_SIRIS_class16 '!D7</f>
        <v>-116.35372074961646</v>
      </c>
      <c r="E7" s="50">
        <f>'Tav1.18PrvArc_SIRIS_class17 '!E7-'Tav1.17PrvArc_SIRIS_class16 '!E7</f>
        <v>-17.587859798431282</v>
      </c>
      <c r="F7" s="50">
        <f>'Tav1.18PrvArc_SIRIS_class17 '!F7-'Tav1.17PrvArc_SIRIS_class16 '!F7</f>
        <v>198.00206068849542</v>
      </c>
      <c r="G7" s="50">
        <f>'Tav1.18PrvArc_SIRIS_class17 '!G7-'Tav1.17PrvArc_SIRIS_class16 '!G7</f>
        <v>-54.187680259466184</v>
      </c>
      <c r="H7" s="64">
        <f>'Tav1.18PrvArc_SIRIS_class17 '!H7-'Tav1.17PrvArc_SIRIS_class16 '!H7</f>
        <v>9.8727998809813471</v>
      </c>
      <c r="I7" s="50">
        <f>'Tav1.18PrvArc_SIRIS_class17 '!I7-'Tav1.17PrvArc_SIRIS_class16 '!I7</f>
        <v>-34.898719940185401</v>
      </c>
      <c r="J7" s="50">
        <f>'Tav1.18PrvArc_SIRIS_class17 '!J7-'Tav1.17PrvArc_SIRIS_class16 '!J7</f>
        <v>346.7750895111572</v>
      </c>
      <c r="K7" s="50">
        <f>'Tav1.18PrvArc_SIRIS_class17 '!K7-'Tav1.17PrvArc_SIRIS_class16 '!K7</f>
        <v>-55.155299979209914</v>
      </c>
      <c r="L7" s="50">
        <f>'Tav1.18PrvArc_SIRIS_class17 '!L7-'Tav1.17PrvArc_SIRIS_class16 '!L7</f>
        <v>0</v>
      </c>
      <c r="M7" s="50">
        <f>'Tav1.18PrvArc_SIRIS_class17 '!M7-'Tav1.17PrvArc_SIRIS_class16 '!M7</f>
        <v>-238.43003967881216</v>
      </c>
      <c r="N7" s="64">
        <f>'Tav1.18PrvArc_SIRIS_class17 '!N7-'Tav1.17PrvArc_SIRIS_class16 '!N7</f>
        <v>18.291029912949398</v>
      </c>
      <c r="O7" s="50">
        <f>'Tav1.18PrvArc_SIRIS_class17 '!O7-'Tav1.17PrvArc_SIRIS_class16 '!O7</f>
        <v>0</v>
      </c>
      <c r="P7" s="63">
        <f>'Tav1.18PrvArc_SIRIS_class17 '!P7-'Tav1.17PrvArc_SIRIS_class16 '!P7</f>
        <v>0</v>
      </c>
    </row>
    <row r="8" spans="1:16" x14ac:dyDescent="0.3">
      <c r="A8" s="1" t="s">
        <v>44</v>
      </c>
      <c r="B8" s="61" t="s">
        <v>50</v>
      </c>
      <c r="C8" s="64">
        <f>'Tav1.18PrvArc_SIRIS_class17 '!C8-'Tav1.17PrvArc_SIRIS_class16 '!C8</f>
        <v>-30.726609758377151</v>
      </c>
      <c r="D8" s="50">
        <f>'Tav1.18PrvArc_SIRIS_class17 '!D8-'Tav1.17PrvArc_SIRIS_class16 '!D8</f>
        <v>-443.62060991978672</v>
      </c>
      <c r="E8" s="50">
        <f>'Tav1.18PrvArc_SIRIS_class17 '!E8-'Tav1.17PrvArc_SIRIS_class16 '!E8</f>
        <v>-13.562709693908801</v>
      </c>
      <c r="F8" s="50">
        <f>'Tav1.18PrvArc_SIRIS_class17 '!F8-'Tav1.17PrvArc_SIRIS_class16 '!F8</f>
        <v>578.34506970333962</v>
      </c>
      <c r="G8" s="50">
        <f>'Tav1.18PrvArc_SIRIS_class17 '!G8-'Tav1.17PrvArc_SIRIS_class16 '!G8</f>
        <v>-119.71987008476263</v>
      </c>
      <c r="H8" s="64">
        <f>'Tav1.18PrvArc_SIRIS_class17 '!H8-'Tav1.17PrvArc_SIRIS_class16 '!H8</f>
        <v>1.4418800048820231</v>
      </c>
      <c r="I8" s="50">
        <f>'Tav1.18PrvArc_SIRIS_class17 '!I8-'Tav1.17PrvArc_SIRIS_class16 '!I8</f>
        <v>-7.4011000990869888</v>
      </c>
      <c r="J8" s="50">
        <f>'Tav1.18PrvArc_SIRIS_class17 '!J8-'Tav1.17PrvArc_SIRIS_class16 '!J8</f>
        <v>926.97273767757292</v>
      </c>
      <c r="K8" s="50">
        <f>'Tav1.18PrvArc_SIRIS_class17 '!K8-'Tav1.17PrvArc_SIRIS_class16 '!K8</f>
        <v>-276.145640534878</v>
      </c>
      <c r="L8" s="50">
        <f>'Tav1.18PrvArc_SIRIS_class17 '!L8-'Tav1.17PrvArc_SIRIS_class16 '!L8</f>
        <v>-0.75665998840338489</v>
      </c>
      <c r="M8" s="50">
        <f>'Tav1.18PrvArc_SIRIS_class17 '!M8-'Tav1.17PrvArc_SIRIS_class16 '!M8</f>
        <v>-613.38460730171164</v>
      </c>
      <c r="N8" s="64">
        <f>'Tav1.18PrvArc_SIRIS_class17 '!N8-'Tav1.17PrvArc_SIRIS_class16 '!N8</f>
        <v>29.284729753493593</v>
      </c>
      <c r="O8" s="50">
        <f>'Tav1.18PrvArc_SIRIS_class17 '!O8-'Tav1.17PrvArc_SIRIS_class16 '!O8</f>
        <v>0</v>
      </c>
      <c r="P8" s="63">
        <f>'Tav1.18PrvArc_SIRIS_class17 '!P8-'Tav1.17PrvArc_SIRIS_class16 '!P8</f>
        <v>0</v>
      </c>
    </row>
    <row r="9" spans="1:16" x14ac:dyDescent="0.3">
      <c r="A9" s="1" t="s">
        <v>44</v>
      </c>
      <c r="B9" s="61" t="s">
        <v>51</v>
      </c>
      <c r="C9" s="64">
        <f>'Tav1.18PrvArc_SIRIS_class17 '!C9-'Tav1.17PrvArc_SIRIS_class16 '!C9</f>
        <v>-34.742890724182168</v>
      </c>
      <c r="D9" s="50">
        <f>'Tav1.18PrvArc_SIRIS_class17 '!D9-'Tav1.17PrvArc_SIRIS_class16 '!D9</f>
        <v>-90.878709376335223</v>
      </c>
      <c r="E9" s="50">
        <f>'Tav1.18PrvArc_SIRIS_class17 '!E9-'Tav1.17PrvArc_SIRIS_class16 '!E9</f>
        <v>-9.6614599521160471</v>
      </c>
      <c r="F9" s="50">
        <f>'Tav1.18PrvArc_SIRIS_class17 '!F9-'Tav1.17PrvArc_SIRIS_class16 '!F9</f>
        <v>140.18442959380141</v>
      </c>
      <c r="G9" s="50">
        <f>'Tav1.18PrvArc_SIRIS_class17 '!G9-'Tav1.17PrvArc_SIRIS_class16 '!G9</f>
        <v>-30.054660139083861</v>
      </c>
      <c r="H9" s="64">
        <f>'Tav1.18PrvArc_SIRIS_class17 '!H9-'Tav1.17PrvArc_SIRIS_class16 '!H9</f>
        <v>9.5896001262663049</v>
      </c>
      <c r="I9" s="50">
        <f>'Tav1.18PrvArc_SIRIS_class17 '!I9-'Tav1.17PrvArc_SIRIS_class16 '!I9</f>
        <v>-18.681769966125501</v>
      </c>
      <c r="J9" s="50">
        <f>'Tav1.18PrvArc_SIRIS_class17 '!J9-'Tav1.17PrvArc_SIRIS_class16 '!J9</f>
        <v>229.36602998971955</v>
      </c>
      <c r="K9" s="50">
        <f>'Tav1.18PrvArc_SIRIS_class17 '!K9-'Tav1.17PrvArc_SIRIS_class16 '!K9</f>
        <v>-50.873359872818021</v>
      </c>
      <c r="L9" s="50">
        <f>'Tav1.18PrvArc_SIRIS_class17 '!L9-'Tav1.17PrvArc_SIRIS_class16 '!L9</f>
        <v>0</v>
      </c>
      <c r="M9" s="50">
        <f>'Tav1.18PrvArc_SIRIS_class17 '!M9-'Tav1.17PrvArc_SIRIS_class16 '!M9</f>
        <v>-134.65760955286029</v>
      </c>
      <c r="N9" s="64">
        <f>'Tav1.18PrvArc_SIRIS_class17 '!N9-'Tav1.17PrvArc_SIRIS_class16 '!N9</f>
        <v>25.153290597915884</v>
      </c>
      <c r="O9" s="50">
        <f>'Tav1.18PrvArc_SIRIS_class17 '!O9-'Tav1.17PrvArc_SIRIS_class16 '!O9</f>
        <v>0</v>
      </c>
      <c r="P9" s="63">
        <f>'Tav1.18PrvArc_SIRIS_class17 '!P9-'Tav1.17PrvArc_SIRIS_class16 '!P9</f>
        <v>0</v>
      </c>
    </row>
    <row r="10" spans="1:16" x14ac:dyDescent="0.3">
      <c r="A10" s="1" t="s">
        <v>44</v>
      </c>
      <c r="B10" s="61" t="s">
        <v>52</v>
      </c>
      <c r="C10" s="64">
        <f>'Tav1.18PrvArc_SIRIS_class17 '!C10-'Tav1.17PrvArc_SIRIS_class16 '!C10</f>
        <v>-71.864479982376082</v>
      </c>
      <c r="D10" s="50">
        <f>'Tav1.18PrvArc_SIRIS_class17 '!D10-'Tav1.17PrvArc_SIRIS_class16 '!D10</f>
        <v>-48.276850116252945</v>
      </c>
      <c r="E10" s="50">
        <f>'Tav1.18PrvArc_SIRIS_class17 '!E10-'Tav1.17PrvArc_SIRIS_class16 '!E10</f>
        <v>-1.1050000190721221E-2</v>
      </c>
      <c r="F10" s="50">
        <f>'Tav1.18PrvArc_SIRIS_class17 '!F10-'Tav1.17PrvArc_SIRIS_class16 '!F10</f>
        <v>41.788619998455019</v>
      </c>
      <c r="G10" s="50">
        <f>'Tav1.18PrvArc_SIRIS_class17 '!G10-'Tav1.17PrvArc_SIRIS_class16 '!G10</f>
        <v>8.4270400667190444</v>
      </c>
      <c r="H10" s="64">
        <f>'Tav1.18PrvArc_SIRIS_class17 '!H10-'Tav1.17PrvArc_SIRIS_class16 '!H10</f>
        <v>1.9277599487306816</v>
      </c>
      <c r="I10" s="50">
        <f>'Tav1.18PrvArc_SIRIS_class17 '!I10-'Tav1.17PrvArc_SIRIS_class16 '!I10</f>
        <v>-9.4989999771200928E-2</v>
      </c>
      <c r="J10" s="50">
        <f>'Tav1.18PrvArc_SIRIS_class17 '!J10-'Tav1.17PrvArc_SIRIS_class16 '!J10</f>
        <v>81.94187083578106</v>
      </c>
      <c r="K10" s="50">
        <f>'Tav1.18PrvArc_SIRIS_class17 '!K10-'Tav1.17PrvArc_SIRIS_class16 '!K10</f>
        <v>88.401110189914661</v>
      </c>
      <c r="L10" s="50">
        <f>'Tav1.18PrvArc_SIRIS_class17 '!L10-'Tav1.17PrvArc_SIRIS_class16 '!L10</f>
        <v>0</v>
      </c>
      <c r="M10" s="50">
        <f>'Tav1.18PrvArc_SIRIS_class17 '!M10-'Tav1.17PrvArc_SIRIS_class16 '!M10</f>
        <v>-100.31127099227905</v>
      </c>
      <c r="N10" s="64">
        <f>'Tav1.18PrvArc_SIRIS_class17 '!N10-'Tav1.17PrvArc_SIRIS_class16 '!N10</f>
        <v>69.936720033645543</v>
      </c>
      <c r="O10" s="50">
        <f>'Tav1.18PrvArc_SIRIS_class17 '!O10-'Tav1.17PrvArc_SIRIS_class16 '!O10</f>
        <v>0</v>
      </c>
      <c r="P10" s="63">
        <f>'Tav1.18PrvArc_SIRIS_class17 '!P10-'Tav1.17PrvArc_SIRIS_class16 '!P10</f>
        <v>0</v>
      </c>
    </row>
    <row r="11" spans="1:16" x14ac:dyDescent="0.3">
      <c r="A11" s="1" t="s">
        <v>168</v>
      </c>
      <c r="B11" s="61" t="s">
        <v>53</v>
      </c>
      <c r="C11" s="64">
        <f>'Tav1.18PrvArc_SIRIS_class17 '!C11-'Tav1.17PrvArc_SIRIS_class16 '!C11</f>
        <v>2.5603999938964535</v>
      </c>
      <c r="D11" s="50">
        <f>'Tav1.18PrvArc_SIRIS_class17 '!D11-'Tav1.17PrvArc_SIRIS_class16 '!D11</f>
        <v>69.139849324226418</v>
      </c>
      <c r="E11" s="50">
        <f>'Tav1.18PrvArc_SIRIS_class17 '!E11-'Tav1.17PrvArc_SIRIS_class16 '!E11</f>
        <v>-1.777490051269524</v>
      </c>
      <c r="F11" s="50">
        <f>'Tav1.18PrvArc_SIRIS_class17 '!F11-'Tav1.17PrvArc_SIRIS_class16 '!F11</f>
        <v>-67.362359272956724</v>
      </c>
      <c r="G11" s="50">
        <f>'Tav1.18PrvArc_SIRIS_class17 '!G11-'Tav1.17PrvArc_SIRIS_class16 '!G11</f>
        <v>-8.2580001831054517E-2</v>
      </c>
      <c r="H11" s="64">
        <f>'Tav1.18PrvArc_SIRIS_class17 '!H11-'Tav1.17PrvArc_SIRIS_class16 '!H11</f>
        <v>-8.2580001831047412E-2</v>
      </c>
      <c r="I11" s="50">
        <f>'Tav1.18PrvArc_SIRIS_class17 '!I11-'Tav1.17PrvArc_SIRIS_class16 '!I11</f>
        <v>-4.6632699947356286</v>
      </c>
      <c r="J11" s="50">
        <f>'Tav1.18PrvArc_SIRIS_class17 '!J11-'Tav1.17PrvArc_SIRIS_class16 '!J11</f>
        <v>-94.233371032714729</v>
      </c>
      <c r="K11" s="50">
        <f>'Tav1.18PrvArc_SIRIS_class17 '!K11-'Tav1.17PrvArc_SIRIS_class16 '!K11</f>
        <v>13.401549962997422</v>
      </c>
      <c r="L11" s="50">
        <f>'Tav1.18PrvArc_SIRIS_class17 '!L11-'Tav1.17PrvArc_SIRIS_class16 '!L11</f>
        <v>-1.1230300292968707</v>
      </c>
      <c r="M11" s="50">
        <f>'Tav1.18PrvArc_SIRIS_class17 '!M11-'Tav1.17PrvArc_SIRIS_class16 '!M11</f>
        <v>84.1403011016844</v>
      </c>
      <c r="N11" s="64">
        <f>'Tav1.18PrvArc_SIRIS_class17 '!N11-'Tav1.17PrvArc_SIRIS_class16 '!N11</f>
        <v>-2.477819992065406</v>
      </c>
      <c r="O11" s="50">
        <f>'Tav1.18PrvArc_SIRIS_class17 '!O11-'Tav1.17PrvArc_SIRIS_class16 '!O11</f>
        <v>0</v>
      </c>
      <c r="P11" s="63">
        <f>'Tav1.18PrvArc_SIRIS_class17 '!P11-'Tav1.17PrvArc_SIRIS_class16 '!P11</f>
        <v>0</v>
      </c>
    </row>
    <row r="12" spans="1:16" x14ac:dyDescent="0.3">
      <c r="A12" s="1" t="s">
        <v>54</v>
      </c>
      <c r="B12" s="61" t="s">
        <v>55</v>
      </c>
      <c r="C12" s="64">
        <f>'Tav1.18PrvArc_SIRIS_class17 '!C12-'Tav1.17PrvArc_SIRIS_class16 '!C12</f>
        <v>-81.751089468956025</v>
      </c>
      <c r="D12" s="50">
        <f>'Tav1.18PrvArc_SIRIS_class17 '!D12-'Tav1.17PrvArc_SIRIS_class16 '!D12</f>
        <v>-173.94826979351063</v>
      </c>
      <c r="E12" s="50">
        <f>'Tav1.18PrvArc_SIRIS_class17 '!E12-'Tav1.17PrvArc_SIRIS_class16 '!E12</f>
        <v>-2.5207300281526841</v>
      </c>
      <c r="F12" s="50">
        <f>'Tav1.18PrvArc_SIRIS_class17 '!F12-'Tav1.17PrvArc_SIRIS_class16 '!F12</f>
        <v>188.77160956025182</v>
      </c>
      <c r="G12" s="50">
        <f>'Tav1.18PrvArc_SIRIS_class17 '!G12-'Tav1.17PrvArc_SIRIS_class16 '!G12</f>
        <v>11.377509775876916</v>
      </c>
      <c r="H12" s="64">
        <f>'Tav1.18PrvArc_SIRIS_class17 '!H12-'Tav1.17PrvArc_SIRIS_class16 '!H12</f>
        <v>23.680119514466242</v>
      </c>
      <c r="I12" s="50">
        <f>'Tav1.18PrvArc_SIRIS_class17 '!I12-'Tav1.17PrvArc_SIRIS_class16 '!I12</f>
        <v>-4.1365000228880717</v>
      </c>
      <c r="J12" s="50">
        <f>'Tav1.18PrvArc_SIRIS_class17 '!J12-'Tav1.17PrvArc_SIRIS_class16 '!J12</f>
        <v>148.1164203853611</v>
      </c>
      <c r="K12" s="50">
        <f>'Tav1.18PrvArc_SIRIS_class17 '!K12-'Tav1.17PrvArc_SIRIS_class16 '!K12</f>
        <v>43.552899940013901</v>
      </c>
      <c r="L12" s="50">
        <f>'Tav1.18PrvArc_SIRIS_class17 '!L12-'Tav1.17PrvArc_SIRIS_class16 '!L12</f>
        <v>0</v>
      </c>
      <c r="M12" s="50">
        <f>'Tav1.18PrvArc_SIRIS_class17 '!M12-'Tav1.17PrvArc_SIRIS_class16 '!M12</f>
        <v>-129.46185034799583</v>
      </c>
      <c r="N12" s="64">
        <f>'Tav1.18PrvArc_SIRIS_class17 '!N12-'Tav1.17PrvArc_SIRIS_class16 '!N12</f>
        <v>58.070969954491147</v>
      </c>
      <c r="O12" s="50">
        <f>'Tav1.18PrvArc_SIRIS_class17 '!O12-'Tav1.17PrvArc_SIRIS_class16 '!O12</f>
        <v>0</v>
      </c>
      <c r="P12" s="63">
        <f>'Tav1.18PrvArc_SIRIS_class17 '!P12-'Tav1.17PrvArc_SIRIS_class16 '!P12</f>
        <v>0</v>
      </c>
    </row>
    <row r="13" spans="1:16" x14ac:dyDescent="0.3">
      <c r="A13" s="1" t="s">
        <v>54</v>
      </c>
      <c r="B13" s="61" t="s">
        <v>56</v>
      </c>
      <c r="C13" s="64">
        <f>'Tav1.18PrvArc_SIRIS_class17 '!C13-'Tav1.17PrvArc_SIRIS_class16 '!C13</f>
        <v>-11.64471001696586</v>
      </c>
      <c r="D13" s="50">
        <f>'Tav1.18PrvArc_SIRIS_class17 '!D13-'Tav1.17PrvArc_SIRIS_class16 '!D13</f>
        <v>-197.07531015992163</v>
      </c>
      <c r="E13" s="50">
        <f>'Tav1.18PrvArc_SIRIS_class17 '!E13-'Tav1.17PrvArc_SIRIS_class16 '!E13</f>
        <v>-5.3399399288896348</v>
      </c>
      <c r="F13" s="50">
        <f>'Tav1.18PrvArc_SIRIS_class17 '!F13-'Tav1.17PrvArc_SIRIS_class16 '!F13</f>
        <v>165.88335025989994</v>
      </c>
      <c r="G13" s="50">
        <f>'Tav1.18PrvArc_SIRIS_class17 '!G13-'Tav1.17PrvArc_SIRIS_class16 '!G13</f>
        <v>39.635239845037496</v>
      </c>
      <c r="H13" s="64">
        <f>'Tav1.18PrvArc_SIRIS_class17 '!H13-'Tav1.17PrvArc_SIRIS_class16 '!H13</f>
        <v>3.1033400161259124</v>
      </c>
      <c r="I13" s="50">
        <f>'Tav1.18PrvArc_SIRIS_class17 '!I13-'Tav1.17PrvArc_SIRIS_class16 '!I13</f>
        <v>-1.8864899291992288</v>
      </c>
      <c r="J13" s="50">
        <f>'Tav1.18PrvArc_SIRIS_class17 '!J13-'Tav1.17PrvArc_SIRIS_class16 '!J13</f>
        <v>108.56500007438672</v>
      </c>
      <c r="K13" s="50">
        <f>'Tav1.18PrvArc_SIRIS_class17 '!K13-'Tav1.17PrvArc_SIRIS_class16 '!K13</f>
        <v>29.443069814443582</v>
      </c>
      <c r="L13" s="50">
        <f>'Tav1.18PrvArc_SIRIS_class17 '!L13-'Tav1.17PrvArc_SIRIS_class16 '!L13</f>
        <v>0</v>
      </c>
      <c r="M13" s="50">
        <f>'Tav1.18PrvArc_SIRIS_class17 '!M13-'Tav1.17PrvArc_SIRIS_class16 '!M13</f>
        <v>-127.58020995879184</v>
      </c>
      <c r="N13" s="64">
        <f>'Tav1.18PrvArc_SIRIS_class17 '!N13-'Tav1.17PrvArc_SIRIS_class16 '!N13</f>
        <v>8.5413700008393789</v>
      </c>
      <c r="O13" s="50">
        <f>'Tav1.18PrvArc_SIRIS_class17 '!O13-'Tav1.17PrvArc_SIRIS_class16 '!O13</f>
        <v>0</v>
      </c>
      <c r="P13" s="63">
        <f>'Tav1.18PrvArc_SIRIS_class17 '!P13-'Tav1.17PrvArc_SIRIS_class16 '!P13</f>
        <v>0</v>
      </c>
    </row>
    <row r="14" spans="1:16" x14ac:dyDescent="0.3">
      <c r="A14" s="1" t="s">
        <v>54</v>
      </c>
      <c r="B14" s="61" t="s">
        <v>57</v>
      </c>
      <c r="C14" s="64">
        <f>'Tav1.18PrvArc_SIRIS_class17 '!C14-'Tav1.17PrvArc_SIRIS_class16 '!C14</f>
        <v>-48.05730989980696</v>
      </c>
      <c r="D14" s="50">
        <f>'Tav1.18PrvArc_SIRIS_class17 '!D14-'Tav1.17PrvArc_SIRIS_class16 '!D14</f>
        <v>-75.065640140533432</v>
      </c>
      <c r="E14" s="50">
        <f>'Tav1.18PrvArc_SIRIS_class17 '!E14-'Tav1.17PrvArc_SIRIS_class16 '!E14</f>
        <v>-0.73677000045790919</v>
      </c>
      <c r="F14" s="50">
        <f>'Tav1.18PrvArc_SIRIS_class17 '!F14-'Tav1.17PrvArc_SIRIS_class16 '!F14</f>
        <v>50.452940031528556</v>
      </c>
      <c r="G14" s="50">
        <f>'Tav1.18PrvArc_SIRIS_class17 '!G14-'Tav1.17PrvArc_SIRIS_class16 '!G14</f>
        <v>25.87395010900503</v>
      </c>
      <c r="H14" s="64">
        <f>'Tav1.18PrvArc_SIRIS_class17 '!H14-'Tav1.17PrvArc_SIRIS_class16 '!H14</f>
        <v>0.52447999954233637</v>
      </c>
      <c r="I14" s="50">
        <f>'Tav1.18PrvArc_SIRIS_class17 '!I14-'Tav1.17PrvArc_SIRIS_class16 '!I14</f>
        <v>-0.35721999931331538</v>
      </c>
      <c r="J14" s="50">
        <f>'Tav1.18PrvArc_SIRIS_class17 '!J14-'Tav1.17PrvArc_SIRIS_class16 '!J14</f>
        <v>64.316930158138206</v>
      </c>
      <c r="K14" s="50">
        <f>'Tav1.18PrvArc_SIRIS_class17 '!K14-'Tav1.17PrvArc_SIRIS_class16 '!K14</f>
        <v>90.266099644184081</v>
      </c>
      <c r="L14" s="50">
        <f>'Tav1.18PrvArc_SIRIS_class17 '!L14-'Tav1.17PrvArc_SIRIS_class16 '!L14</f>
        <v>0</v>
      </c>
      <c r="M14" s="50">
        <f>'Tav1.18PrvArc_SIRIS_class17 '!M14-'Tav1.17PrvArc_SIRIS_class16 '!M14</f>
        <v>-106.69297990274424</v>
      </c>
      <c r="N14" s="64">
        <f>'Tav1.18PrvArc_SIRIS_class17 '!N14-'Tav1.17PrvArc_SIRIS_class16 '!N14</f>
        <v>47.532829900264687</v>
      </c>
      <c r="O14" s="50">
        <f>'Tav1.18PrvArc_SIRIS_class17 '!O14-'Tav1.17PrvArc_SIRIS_class16 '!O14</f>
        <v>0</v>
      </c>
      <c r="P14" s="63">
        <f>'Tav1.18PrvArc_SIRIS_class17 '!P14-'Tav1.17PrvArc_SIRIS_class16 '!P14</f>
        <v>0</v>
      </c>
    </row>
    <row r="15" spans="1:16" x14ac:dyDescent="0.3">
      <c r="A15" s="1" t="s">
        <v>54</v>
      </c>
      <c r="B15" s="61" t="s">
        <v>58</v>
      </c>
      <c r="C15" s="64">
        <f>'Tav1.18PrvArc_SIRIS_class17 '!C15-'Tav1.17PrvArc_SIRIS_class16 '!C15</f>
        <v>-133.07676039505111</v>
      </c>
      <c r="D15" s="50">
        <f>'Tav1.18PrvArc_SIRIS_class17 '!D15-'Tav1.17PrvArc_SIRIS_class16 '!D15</f>
        <v>-102.67239978599537</v>
      </c>
      <c r="E15" s="50">
        <f>'Tav1.18PrvArc_SIRIS_class17 '!E15-'Tav1.17PrvArc_SIRIS_class16 '!E15</f>
        <v>-20.141820104598082</v>
      </c>
      <c r="F15" s="50">
        <f>'Tav1.18PrvArc_SIRIS_class17 '!F15-'Tav1.17PrvArc_SIRIS_class16 '!F15</f>
        <v>233.32664982843471</v>
      </c>
      <c r="G15" s="50">
        <f>'Tav1.18PrvArc_SIRIS_class17 '!G15-'Tav1.17PrvArc_SIRIS_class16 '!G15</f>
        <v>-78.910490022182643</v>
      </c>
      <c r="H15" s="64">
        <f>'Tav1.18PrvArc_SIRIS_class17 '!H15-'Tav1.17PrvArc_SIRIS_class16 '!H15</f>
        <v>31.601939915657567</v>
      </c>
      <c r="I15" s="50">
        <f>'Tav1.18PrvArc_SIRIS_class17 '!I15-'Tav1.17PrvArc_SIRIS_class16 '!I15</f>
        <v>-25.060450092315705</v>
      </c>
      <c r="J15" s="50">
        <f>'Tav1.18PrvArc_SIRIS_class17 '!J15-'Tav1.17PrvArc_SIRIS_class16 '!J15</f>
        <v>327.63377073883998</v>
      </c>
      <c r="K15" s="50">
        <f>'Tav1.18PrvArc_SIRIS_class17 '!K15-'Tav1.17PrvArc_SIRIS_class16 '!K15</f>
        <v>-22.440240103721564</v>
      </c>
      <c r="L15" s="50">
        <f>'Tav1.18PrvArc_SIRIS_class17 '!L15-'Tav1.17PrvArc_SIRIS_class16 '!L15</f>
        <v>-1.8506299848556864</v>
      </c>
      <c r="M15" s="50">
        <f>'Tav1.18PrvArc_SIRIS_class17 '!M15-'Tav1.17PrvArc_SIRIS_class16 '!M15</f>
        <v>-176.80763007855427</v>
      </c>
      <c r="N15" s="64">
        <f>'Tav1.18PrvArc_SIRIS_class17 '!N15-'Tav1.17PrvArc_SIRIS_class16 '!N15</f>
        <v>101.47482047939275</v>
      </c>
      <c r="O15" s="50">
        <f>'Tav1.18PrvArc_SIRIS_class17 '!O15-'Tav1.17PrvArc_SIRIS_class16 '!O15</f>
        <v>0</v>
      </c>
      <c r="P15" s="63">
        <f>'Tav1.18PrvArc_SIRIS_class17 '!P15-'Tav1.17PrvArc_SIRIS_class16 '!P15</f>
        <v>0</v>
      </c>
    </row>
    <row r="16" spans="1:16" x14ac:dyDescent="0.3">
      <c r="A16" s="1" t="s">
        <v>54</v>
      </c>
      <c r="B16" s="61" t="s">
        <v>59</v>
      </c>
      <c r="C16" s="64">
        <f>'Tav1.18PrvArc_SIRIS_class17 '!C16-'Tav1.17PrvArc_SIRIS_class16 '!C16</f>
        <v>-107.25551030349749</v>
      </c>
      <c r="D16" s="50">
        <f>'Tav1.18PrvArc_SIRIS_class17 '!D16-'Tav1.17PrvArc_SIRIS_class16 '!D16</f>
        <v>-204.17249995851509</v>
      </c>
      <c r="E16" s="50">
        <f>'Tav1.18PrvArc_SIRIS_class17 '!E16-'Tav1.17PrvArc_SIRIS_class16 '!E16</f>
        <v>-12.085419963837467</v>
      </c>
      <c r="F16" s="50">
        <f>'Tav1.18PrvArc_SIRIS_class17 '!F16-'Tav1.17PrvArc_SIRIS_class16 '!F16</f>
        <v>315.06849042773183</v>
      </c>
      <c r="G16" s="50">
        <f>'Tav1.18PrvArc_SIRIS_class17 '!G16-'Tav1.17PrvArc_SIRIS_class16 '!G16</f>
        <v>-79.406380483865647</v>
      </c>
      <c r="H16" s="64">
        <f>'Tav1.18PrvArc_SIRIS_class17 '!H16-'Tav1.17PrvArc_SIRIS_class16 '!H16</f>
        <v>19.404190021513386</v>
      </c>
      <c r="I16" s="50">
        <f>'Tav1.18PrvArc_SIRIS_class17 '!I16-'Tav1.17PrvArc_SIRIS_class16 '!I16</f>
        <v>-11.567479970932027</v>
      </c>
      <c r="J16" s="50">
        <f>'Tav1.18PrvArc_SIRIS_class17 '!J16-'Tav1.17PrvArc_SIRIS_class16 '!J16</f>
        <v>446.18794967961321</v>
      </c>
      <c r="K16" s="50">
        <f>'Tav1.18PrvArc_SIRIS_class17 '!K16-'Tav1.17PrvArc_SIRIS_class16 '!K16</f>
        <v>-42.083349853515585</v>
      </c>
      <c r="L16" s="50">
        <f>'Tav1.18PrvArc_SIRIS_class17 '!L16-'Tav1.17PrvArc_SIRIS_class16 '!L16</f>
        <v>0</v>
      </c>
      <c r="M16" s="50">
        <f>'Tav1.18PrvArc_SIRIS_class17 '!M16-'Tav1.17PrvArc_SIRIS_class16 '!M16</f>
        <v>-304.68579957318303</v>
      </c>
      <c r="N16" s="64">
        <f>'Tav1.18PrvArc_SIRIS_class17 '!N16-'Tav1.17PrvArc_SIRIS_class16 '!N16</f>
        <v>87.851320281982225</v>
      </c>
      <c r="O16" s="50">
        <f>'Tav1.18PrvArc_SIRIS_class17 '!O16-'Tav1.17PrvArc_SIRIS_class16 '!O16</f>
        <v>0</v>
      </c>
      <c r="P16" s="63">
        <f>'Tav1.18PrvArc_SIRIS_class17 '!P16-'Tav1.17PrvArc_SIRIS_class16 '!P16</f>
        <v>0</v>
      </c>
    </row>
    <row r="17" spans="1:16" x14ac:dyDescent="0.3">
      <c r="A17" s="1" t="s">
        <v>54</v>
      </c>
      <c r="B17" s="61" t="s">
        <v>60</v>
      </c>
      <c r="C17" s="64">
        <f>'Tav1.18PrvArc_SIRIS_class17 '!C17-'Tav1.17PrvArc_SIRIS_class16 '!C17</f>
        <v>-219.53011991214771</v>
      </c>
      <c r="D17" s="50">
        <f>'Tav1.18PrvArc_SIRIS_class17 '!D17-'Tav1.17PrvArc_SIRIS_class16 '!D17</f>
        <v>-256.77742967391055</v>
      </c>
      <c r="E17" s="50">
        <f>'Tav1.18PrvArc_SIRIS_class17 '!E17-'Tav1.17PrvArc_SIRIS_class16 '!E17</f>
        <v>-11.393240100859657</v>
      </c>
      <c r="F17" s="50">
        <f>'Tav1.18PrvArc_SIRIS_class17 '!F17-'Tav1.17PrvArc_SIRIS_class16 '!F17</f>
        <v>347.36370995593188</v>
      </c>
      <c r="G17" s="50">
        <f>'Tav1.18PrvArc_SIRIS_class17 '!G17-'Tav1.17PrvArc_SIRIS_class16 '!G17</f>
        <v>-24.071630257606444</v>
      </c>
      <c r="H17" s="64">
        <f>'Tav1.18PrvArc_SIRIS_class17 '!H17-'Tav1.17PrvArc_SIRIS_class16 '!H17</f>
        <v>55.121409923555802</v>
      </c>
      <c r="I17" s="50">
        <f>'Tav1.18PrvArc_SIRIS_class17 '!I17-'Tav1.17PrvArc_SIRIS_class16 '!I17</f>
        <v>-26.642909757614689</v>
      </c>
      <c r="J17" s="50">
        <f>'Tav1.18PrvArc_SIRIS_class17 '!J17-'Tav1.17PrvArc_SIRIS_class16 '!J17</f>
        <v>663.99073232292949</v>
      </c>
      <c r="K17" s="50">
        <f>'Tav1.18PrvArc_SIRIS_class17 '!K17-'Tav1.17PrvArc_SIRIS_class16 '!K17</f>
        <v>-67.963250519990936</v>
      </c>
      <c r="L17" s="50">
        <f>'Tav1.18PrvArc_SIRIS_class17 '!L17-'Tav1.17PrvArc_SIRIS_class16 '!L17</f>
        <v>0</v>
      </c>
      <c r="M17" s="50">
        <f>'Tav1.18PrvArc_SIRIS_class17 '!M17-'Tav1.17PrvArc_SIRIS_class16 '!M17</f>
        <v>-404.97586205673213</v>
      </c>
      <c r="N17" s="64">
        <f>'Tav1.18PrvArc_SIRIS_class17 '!N17-'Tav1.17PrvArc_SIRIS_class16 '!N17</f>
        <v>164.408709988591</v>
      </c>
      <c r="O17" s="50">
        <f>'Tav1.18PrvArc_SIRIS_class17 '!O17-'Tav1.17PrvArc_SIRIS_class16 '!O17</f>
        <v>0</v>
      </c>
      <c r="P17" s="63">
        <f>'Tav1.18PrvArc_SIRIS_class17 '!P17-'Tav1.17PrvArc_SIRIS_class16 '!P17</f>
        <v>0</v>
      </c>
    </row>
    <row r="18" spans="1:16" x14ac:dyDescent="0.3">
      <c r="A18" s="1" t="s">
        <v>54</v>
      </c>
      <c r="B18" s="61" t="s">
        <v>61</v>
      </c>
      <c r="C18" s="64">
        <f>'Tav1.18PrvArc_SIRIS_class17 '!C18-'Tav1.17PrvArc_SIRIS_class16 '!C18</f>
        <v>-23.017930027961768</v>
      </c>
      <c r="D18" s="50">
        <f>'Tav1.18PrvArc_SIRIS_class17 '!D18-'Tav1.17PrvArc_SIRIS_class16 '!D18</f>
        <v>-187.80242047715154</v>
      </c>
      <c r="E18" s="50">
        <f>'Tav1.18PrvArc_SIRIS_class17 '!E18-'Tav1.17PrvArc_SIRIS_class16 '!E18</f>
        <v>-24.937140225886651</v>
      </c>
      <c r="F18" s="50">
        <f>'Tav1.18PrvArc_SIRIS_class17 '!F18-'Tav1.17PrvArc_SIRIS_class16 '!F18</f>
        <v>269.30477069544804</v>
      </c>
      <c r="G18" s="50">
        <f>'Tav1.18PrvArc_SIRIS_class17 '!G18-'Tav1.17PrvArc_SIRIS_class16 '!G18</f>
        <v>-56.565209992408697</v>
      </c>
      <c r="H18" s="64">
        <f>'Tav1.18PrvArc_SIRIS_class17 '!H18-'Tav1.17PrvArc_SIRIS_class16 '!H18</f>
        <v>0</v>
      </c>
      <c r="I18" s="50">
        <f>'Tav1.18PrvArc_SIRIS_class17 '!I18-'Tav1.17PrvArc_SIRIS_class16 '!I18</f>
        <v>-43.956869991779513</v>
      </c>
      <c r="J18" s="50">
        <f>'Tav1.18PrvArc_SIRIS_class17 '!J18-'Tav1.17PrvArc_SIRIS_class16 '!J18</f>
        <v>410.48123006725359</v>
      </c>
      <c r="K18" s="50">
        <f>'Tav1.18PrvArc_SIRIS_class17 '!K18-'Tav1.17PrvArc_SIRIS_class16 '!K18</f>
        <v>-118.15714037561398</v>
      </c>
      <c r="L18" s="50">
        <f>'Tav1.18PrvArc_SIRIS_class17 '!L18-'Tav1.17PrvArc_SIRIS_class16 '!L18</f>
        <v>0</v>
      </c>
      <c r="M18" s="50">
        <f>'Tav1.18PrvArc_SIRIS_class17 '!M18-'Tav1.17PrvArc_SIRIS_class16 '!M18</f>
        <v>-225.34928967189802</v>
      </c>
      <c r="N18" s="64">
        <f>'Tav1.18PrvArc_SIRIS_class17 '!N18-'Tav1.17PrvArc_SIRIS_class16 '!N18</f>
        <v>23.017930027962393</v>
      </c>
      <c r="O18" s="50">
        <f>'Tav1.18PrvArc_SIRIS_class17 '!O18-'Tav1.17PrvArc_SIRIS_class16 '!O18</f>
        <v>0</v>
      </c>
      <c r="P18" s="63">
        <f>'Tav1.18PrvArc_SIRIS_class17 '!P18-'Tav1.17PrvArc_SIRIS_class16 '!P18</f>
        <v>0</v>
      </c>
    </row>
    <row r="19" spans="1:16" x14ac:dyDescent="0.3">
      <c r="A19" s="1" t="s">
        <v>54</v>
      </c>
      <c r="B19" s="61" t="s">
        <v>62</v>
      </c>
      <c r="C19" s="64">
        <f>'Tav1.18PrvArc_SIRIS_class17 '!C19-'Tav1.17PrvArc_SIRIS_class16 '!C19</f>
        <v>-50.447160209655792</v>
      </c>
      <c r="D19" s="50">
        <f>'Tav1.18PrvArc_SIRIS_class17 '!D19-'Tav1.17PrvArc_SIRIS_class16 '!D19</f>
        <v>-54.421990730285643</v>
      </c>
      <c r="E19" s="50">
        <f>'Tav1.18PrvArc_SIRIS_class17 '!E19-'Tav1.17PrvArc_SIRIS_class16 '!E19</f>
        <v>-9.3523801879880466</v>
      </c>
      <c r="F19" s="50">
        <f>'Tav1.18PrvArc_SIRIS_class17 '!F19-'Tav1.17PrvArc_SIRIS_class16 '!F19</f>
        <v>100.15596064043064</v>
      </c>
      <c r="G19" s="50">
        <f>'Tav1.18PrvArc_SIRIS_class17 '!G19-'Tav1.17PrvArc_SIRIS_class16 '!G19</f>
        <v>-29.001429740428922</v>
      </c>
      <c r="H19" s="64">
        <f>'Tav1.18PrvArc_SIRIS_class17 '!H19-'Tav1.17PrvArc_SIRIS_class16 '!H19</f>
        <v>7.3801599817279566</v>
      </c>
      <c r="I19" s="50">
        <f>'Tav1.18PrvArc_SIRIS_class17 '!I19-'Tav1.17PrvArc_SIRIS_class16 '!I19</f>
        <v>-0.56449002456656672</v>
      </c>
      <c r="J19" s="50">
        <f>'Tav1.18PrvArc_SIRIS_class17 '!J19-'Tav1.17PrvArc_SIRIS_class16 '!J19</f>
        <v>328.77742176556598</v>
      </c>
      <c r="K19" s="50">
        <f>'Tav1.18PrvArc_SIRIS_class17 '!K19-'Tav1.17PrvArc_SIRIS_class16 '!K19</f>
        <v>-141.13835107994086</v>
      </c>
      <c r="L19" s="50">
        <f>'Tav1.18PrvArc_SIRIS_class17 '!L19-'Tav1.17PrvArc_SIRIS_class16 '!L19</f>
        <v>0</v>
      </c>
      <c r="M19" s="50">
        <f>'Tav1.18PrvArc_SIRIS_class17 '!M19-'Tav1.17PrvArc_SIRIS_class16 '!M19</f>
        <v>-144.00758043313027</v>
      </c>
      <c r="N19" s="64">
        <f>'Tav1.18PrvArc_SIRIS_class17 '!N19-'Tav1.17PrvArc_SIRIS_class16 '!N19</f>
        <v>43.067000227928474</v>
      </c>
      <c r="O19" s="50">
        <f>'Tav1.18PrvArc_SIRIS_class17 '!O19-'Tav1.17PrvArc_SIRIS_class16 '!O19</f>
        <v>0</v>
      </c>
      <c r="P19" s="63">
        <f>'Tav1.18PrvArc_SIRIS_class17 '!P19-'Tav1.17PrvArc_SIRIS_class16 '!P19</f>
        <v>0</v>
      </c>
    </row>
    <row r="20" spans="1:16" x14ac:dyDescent="0.3">
      <c r="A20" s="1" t="s">
        <v>54</v>
      </c>
      <c r="B20" s="61" t="s">
        <v>63</v>
      </c>
      <c r="C20" s="64">
        <f>'Tav1.18PrvArc_SIRIS_class17 '!C20-'Tav1.17PrvArc_SIRIS_class16 '!C20</f>
        <v>-15.487159980297065</v>
      </c>
      <c r="D20" s="50">
        <f>'Tav1.18PrvArc_SIRIS_class17 '!D20-'Tav1.17PrvArc_SIRIS_class16 '!D20</f>
        <v>-173.95682021737119</v>
      </c>
      <c r="E20" s="50">
        <f>'Tav1.18PrvArc_SIRIS_class17 '!E20-'Tav1.17PrvArc_SIRIS_class16 '!E20</f>
        <v>-0.1960500030518233</v>
      </c>
      <c r="F20" s="50">
        <f>'Tav1.18PrvArc_SIRIS_class17 '!F20-'Tav1.17PrvArc_SIRIS_class16 '!F20</f>
        <v>253.14996053957918</v>
      </c>
      <c r="G20" s="50">
        <f>'Tav1.18PrvArc_SIRIS_class17 '!G20-'Tav1.17PrvArc_SIRIS_class16 '!G20</f>
        <v>-78.935470320224795</v>
      </c>
      <c r="H20" s="64">
        <f>'Tav1.18PrvArc_SIRIS_class17 '!H20-'Tav1.17PrvArc_SIRIS_class16 '!H20</f>
        <v>6.1619998931746522E-2</v>
      </c>
      <c r="I20" s="50">
        <f>'Tav1.18PrvArc_SIRIS_class17 '!I20-'Tav1.17PrvArc_SIRIS_class16 '!I20</f>
        <v>-0.10801000022865992</v>
      </c>
      <c r="J20" s="50">
        <f>'Tav1.18PrvArc_SIRIS_class17 '!J20-'Tav1.17PrvArc_SIRIS_class16 '!J20</f>
        <v>462.62917904853833</v>
      </c>
      <c r="K20" s="50">
        <f>'Tav1.18PrvArc_SIRIS_class17 '!K20-'Tav1.17PrvArc_SIRIS_class16 '!K20</f>
        <v>-170.56035963129992</v>
      </c>
      <c r="L20" s="50">
        <f>'Tav1.18PrvArc_SIRIS_class17 '!L20-'Tav1.17PrvArc_SIRIS_class16 '!L20</f>
        <v>0</v>
      </c>
      <c r="M20" s="50">
        <f>'Tav1.18PrvArc_SIRIS_class17 '!M20-'Tav1.17PrvArc_SIRIS_class16 '!M20</f>
        <v>-276.53526943564435</v>
      </c>
      <c r="N20" s="64">
        <f>'Tav1.18PrvArc_SIRIS_class17 '!N20-'Tav1.17PrvArc_SIRIS_class16 '!N20</f>
        <v>15.425539981365546</v>
      </c>
      <c r="O20" s="50">
        <f>'Tav1.18PrvArc_SIRIS_class17 '!O20-'Tav1.17PrvArc_SIRIS_class16 '!O20</f>
        <v>0</v>
      </c>
      <c r="P20" s="63">
        <f>'Tav1.18PrvArc_SIRIS_class17 '!P20-'Tav1.17PrvArc_SIRIS_class16 '!P20</f>
        <v>0</v>
      </c>
    </row>
    <row r="21" spans="1:16" x14ac:dyDescent="0.3">
      <c r="A21" s="1" t="s">
        <v>54</v>
      </c>
      <c r="B21" s="61" t="s">
        <v>64</v>
      </c>
      <c r="C21" s="64">
        <f>'Tav1.18PrvArc_SIRIS_class17 '!C21-'Tav1.17PrvArc_SIRIS_class16 '!C21</f>
        <v>-132.96101958751683</v>
      </c>
      <c r="D21" s="50">
        <f>'Tav1.18PrvArc_SIRIS_class17 '!D21-'Tav1.17PrvArc_SIRIS_class16 '!D21</f>
        <v>-79.479749753952007</v>
      </c>
      <c r="E21" s="50">
        <f>'Tav1.18PrvArc_SIRIS_class17 '!E21-'Tav1.17PrvArc_SIRIS_class16 '!E21</f>
        <v>-5.4650399646754977</v>
      </c>
      <c r="F21" s="50">
        <f>'Tav1.18PrvArc_SIRIS_class17 '!F21-'Tav1.17PrvArc_SIRIS_class16 '!F21</f>
        <v>125.47688958644889</v>
      </c>
      <c r="G21" s="50">
        <f>'Tav1.18PrvArc_SIRIS_class17 '!G21-'Tav1.17PrvArc_SIRIS_class16 '!G21</f>
        <v>-5.9135998983382976</v>
      </c>
      <c r="H21" s="64">
        <f>'Tav1.18PrvArc_SIRIS_class17 '!H21-'Tav1.17PrvArc_SIRIS_class16 '!H21</f>
        <v>34.618499969483082</v>
      </c>
      <c r="I21" s="50">
        <f>'Tav1.18PrvArc_SIRIS_class17 '!I21-'Tav1.17PrvArc_SIRIS_class16 '!I21</f>
        <v>-2.5598200378418028</v>
      </c>
      <c r="J21" s="50">
        <f>'Tav1.18PrvArc_SIRIS_class17 '!J21-'Tav1.17PrvArc_SIRIS_class16 '!J21</f>
        <v>82.62270963144303</v>
      </c>
      <c r="K21" s="50">
        <f>'Tav1.18PrvArc_SIRIS_class17 '!K21-'Tav1.17PrvArc_SIRIS_class16 '!K21</f>
        <v>100.30983980178837</v>
      </c>
      <c r="L21" s="50">
        <f>'Tav1.18PrvArc_SIRIS_class17 '!L21-'Tav1.17PrvArc_SIRIS_class16 '!L21</f>
        <v>-1.7700200195312448</v>
      </c>
      <c r="M21" s="50">
        <f>'Tav1.18PrvArc_SIRIS_class17 '!M21-'Tav1.17PrvArc_SIRIS_class16 '!M21</f>
        <v>-80.260189757823966</v>
      </c>
      <c r="N21" s="64">
        <f>'Tav1.18PrvArc_SIRIS_class17 '!N21-'Tav1.17PrvArc_SIRIS_class16 '!N21</f>
        <v>98.342519618034544</v>
      </c>
      <c r="O21" s="50">
        <f>'Tav1.18PrvArc_SIRIS_class17 '!O21-'Tav1.17PrvArc_SIRIS_class16 '!O21</f>
        <v>0</v>
      </c>
      <c r="P21" s="63">
        <f>'Tav1.18PrvArc_SIRIS_class17 '!P21-'Tav1.17PrvArc_SIRIS_class16 '!P21</f>
        <v>0</v>
      </c>
    </row>
    <row r="22" spans="1:16" x14ac:dyDescent="0.3">
      <c r="A22" s="1" t="s">
        <v>54</v>
      </c>
      <c r="B22" s="61" t="s">
        <v>65</v>
      </c>
      <c r="C22" s="64">
        <f>'Tav1.18PrvArc_SIRIS_class17 '!C22-'Tav1.17PrvArc_SIRIS_class16 '!C22</f>
        <v>-34.703920199394219</v>
      </c>
      <c r="D22" s="50">
        <f>'Tav1.18PrvArc_SIRIS_class17 '!D22-'Tav1.17PrvArc_SIRIS_class16 '!D22</f>
        <v>-53.450720118522653</v>
      </c>
      <c r="E22" s="50">
        <f>'Tav1.18PrvArc_SIRIS_class17 '!E22-'Tav1.17PrvArc_SIRIS_class16 '!E22</f>
        <v>-4.4541799640655881</v>
      </c>
      <c r="F22" s="50">
        <f>'Tav1.18PrvArc_SIRIS_class17 '!F22-'Tav1.17PrvArc_SIRIS_class16 '!F22</f>
        <v>64.678320043564014</v>
      </c>
      <c r="G22" s="50">
        <f>'Tav1.18PrvArc_SIRIS_class17 '!G22-'Tav1.17PrvArc_SIRIS_class16 '!G22</f>
        <v>4.0843603124618539</v>
      </c>
      <c r="H22" s="64">
        <f>'Tav1.18PrvArc_SIRIS_class17 '!H22-'Tav1.17PrvArc_SIRIS_class16 '!H22</f>
        <v>10.857780273437584</v>
      </c>
      <c r="I22" s="50">
        <f>'Tav1.18PrvArc_SIRIS_class17 '!I22-'Tav1.17PrvArc_SIRIS_class16 '!I22</f>
        <v>-4.2066299324035867</v>
      </c>
      <c r="J22" s="50">
        <f>'Tav1.18PrvArc_SIRIS_class17 '!J22-'Tav1.17PrvArc_SIRIS_class16 '!J22</f>
        <v>163.16513950634013</v>
      </c>
      <c r="K22" s="50">
        <f>'Tav1.18PrvArc_SIRIS_class17 '!K22-'Tav1.17PrvArc_SIRIS_class16 '!K22</f>
        <v>-9.8297401618957849</v>
      </c>
      <c r="L22" s="50">
        <f>'Tav1.18PrvArc_SIRIS_class17 '!L22-'Tav1.17PrvArc_SIRIS_class16 '!L22</f>
        <v>-0.24047999572752587</v>
      </c>
      <c r="M22" s="50">
        <f>'Tav1.18PrvArc_SIRIS_class17 '!M22-'Tav1.17PrvArc_SIRIS_class16 '!M22</f>
        <v>-125.04214949035649</v>
      </c>
      <c r="N22" s="64">
        <f>'Tav1.18PrvArc_SIRIS_class17 '!N22-'Tav1.17PrvArc_SIRIS_class16 '!N22</f>
        <v>23.846139925956777</v>
      </c>
      <c r="O22" s="50">
        <f>'Tav1.18PrvArc_SIRIS_class17 '!O22-'Tav1.17PrvArc_SIRIS_class16 '!O22</f>
        <v>0</v>
      </c>
      <c r="P22" s="63">
        <f>'Tav1.18PrvArc_SIRIS_class17 '!P22-'Tav1.17PrvArc_SIRIS_class16 '!P22</f>
        <v>0</v>
      </c>
    </row>
    <row r="23" spans="1:16" x14ac:dyDescent="0.3">
      <c r="A23" s="1" t="s">
        <v>54</v>
      </c>
      <c r="B23" s="61" t="s">
        <v>66</v>
      </c>
      <c r="C23" s="64">
        <f>'Tav1.18PrvArc_SIRIS_class17 '!C23-'Tav1.17PrvArc_SIRIS_class16 '!C23</f>
        <v>-78.856660825729222</v>
      </c>
      <c r="D23" s="50">
        <f>'Tav1.18PrvArc_SIRIS_class17 '!D23-'Tav1.17PrvArc_SIRIS_class16 '!D23</f>
        <v>-60.881770017147048</v>
      </c>
      <c r="E23" s="50">
        <f>'Tav1.18PrvArc_SIRIS_class17 '!E23-'Tav1.17PrvArc_SIRIS_class16 '!E23</f>
        <v>-2.4975699558262932</v>
      </c>
      <c r="F23" s="50">
        <f>'Tav1.18PrvArc_SIRIS_class17 '!F23-'Tav1.17PrvArc_SIRIS_class16 '!F23</f>
        <v>76.284570049762806</v>
      </c>
      <c r="G23" s="50">
        <f>'Tav1.18PrvArc_SIRIS_class17 '!G23-'Tav1.17PrvArc_SIRIS_class16 '!G23</f>
        <v>38.893330515861521</v>
      </c>
      <c r="H23" s="64">
        <f>'Tav1.18PrvArc_SIRIS_class17 '!H23-'Tav1.17PrvArc_SIRIS_class16 '!H23</f>
        <v>51.798560592651029</v>
      </c>
      <c r="I23" s="50">
        <f>'Tav1.18PrvArc_SIRIS_class17 '!I23-'Tav1.17PrvArc_SIRIS_class16 '!I23</f>
        <v>-0.28947000503535492</v>
      </c>
      <c r="J23" s="50">
        <f>'Tav1.18PrvArc_SIRIS_class17 '!J23-'Tav1.17PrvArc_SIRIS_class16 '!J23</f>
        <v>46.691239979743983</v>
      </c>
      <c r="K23" s="50">
        <f>'Tav1.18PrvArc_SIRIS_class17 '!K23-'Tav1.17PrvArc_SIRIS_class16 '!K23</f>
        <v>20.29429033851623</v>
      </c>
      <c r="L23" s="50">
        <f>'Tav1.18PrvArc_SIRIS_class17 '!L23-'Tav1.17PrvArc_SIRIS_class16 '!L23</f>
        <v>-0.42905999755859625</v>
      </c>
      <c r="M23" s="50">
        <f>'Tav1.18PrvArc_SIRIS_class17 '!M23-'Tav1.17PrvArc_SIRIS_class16 '!M23</f>
        <v>-39.208900082588215</v>
      </c>
      <c r="N23" s="64">
        <f>'Tav1.18PrvArc_SIRIS_class17 '!N23-'Tav1.17PrvArc_SIRIS_class16 '!N23</f>
        <v>27.058100233078108</v>
      </c>
      <c r="O23" s="50">
        <f>'Tav1.18PrvArc_SIRIS_class17 '!O23-'Tav1.17PrvArc_SIRIS_class16 '!O23</f>
        <v>0</v>
      </c>
      <c r="P23" s="63">
        <f>'Tav1.18PrvArc_SIRIS_class17 '!P23-'Tav1.17PrvArc_SIRIS_class16 '!P23</f>
        <v>0</v>
      </c>
    </row>
    <row r="24" spans="1:16" x14ac:dyDescent="0.3">
      <c r="A24" s="1" t="s">
        <v>169</v>
      </c>
      <c r="B24" s="61" t="s">
        <v>170</v>
      </c>
      <c r="C24" s="64">
        <f>'Tav1.18PrvArc_SIRIS_class17 '!C24-'Tav1.17PrvArc_SIRIS_class16 '!C24</f>
        <v>-57.011450049400253</v>
      </c>
      <c r="D24" s="50">
        <f>'Tav1.18PrvArc_SIRIS_class17 '!D24-'Tav1.17PrvArc_SIRIS_class16 '!D24</f>
        <v>-173.97966021955014</v>
      </c>
      <c r="E24" s="50">
        <f>'Tav1.18PrvArc_SIRIS_class17 '!E24-'Tav1.17PrvArc_SIRIS_class16 '!E24</f>
        <v>-3.9777700109482339</v>
      </c>
      <c r="F24" s="50">
        <f>'Tav1.18PrvArc_SIRIS_class17 '!F24-'Tav1.17PrvArc_SIRIS_class16 '!F24</f>
        <v>174.84264000451572</v>
      </c>
      <c r="G24" s="50">
        <f>'Tav1.18PrvArc_SIRIS_class17 '!G24-'Tav1.17PrvArc_SIRIS_class16 '!G24</f>
        <v>14.239730220794684</v>
      </c>
      <c r="H24" s="64">
        <f>'Tav1.18PrvArc_SIRIS_class17 '!H24-'Tav1.17PrvArc_SIRIS_class16 '!H24</f>
        <v>11.124939994812394</v>
      </c>
      <c r="I24" s="50">
        <f>'Tav1.18PrvArc_SIRIS_class17 '!I24-'Tav1.17PrvArc_SIRIS_class16 '!I24</f>
        <v>-25.778849886178705</v>
      </c>
      <c r="J24" s="50">
        <f>'Tav1.18PrvArc_SIRIS_class17 '!J24-'Tav1.17PrvArc_SIRIS_class16 '!J24</f>
        <v>444.05110955941768</v>
      </c>
      <c r="K24" s="50">
        <f>'Tav1.18PrvArc_SIRIS_class17 '!K24-'Tav1.17PrvArc_SIRIS_class16 '!K24</f>
        <v>84.777789759397706</v>
      </c>
      <c r="L24" s="50">
        <f>'Tav1.18PrvArc_SIRIS_class17 '!L24-'Tav1.17PrvArc_SIRIS_class16 '!L24</f>
        <v>0</v>
      </c>
      <c r="M24" s="50">
        <f>'Tav1.18PrvArc_SIRIS_class17 '!M24-'Tav1.17PrvArc_SIRIS_class16 '!M24</f>
        <v>-457.16353937804712</v>
      </c>
      <c r="N24" s="64">
        <f>'Tav1.18PrvArc_SIRIS_class17 '!N24-'Tav1.17PrvArc_SIRIS_class16 '!N24</f>
        <v>45.886510054589962</v>
      </c>
      <c r="O24" s="50">
        <f>'Tav1.18PrvArc_SIRIS_class17 '!O24-'Tav1.17PrvArc_SIRIS_class16 '!O24</f>
        <v>0</v>
      </c>
      <c r="P24" s="63">
        <f>'Tav1.18PrvArc_SIRIS_class17 '!P24-'Tav1.17PrvArc_SIRIS_class16 '!P24</f>
        <v>0</v>
      </c>
    </row>
    <row r="25" spans="1:16" x14ac:dyDescent="0.3">
      <c r="A25" s="1" t="s">
        <v>169</v>
      </c>
      <c r="B25" s="61" t="s">
        <v>67</v>
      </c>
      <c r="C25" s="64">
        <f>'Tav1.18PrvArc_SIRIS_class17 '!C25-'Tav1.17PrvArc_SIRIS_class16 '!C25</f>
        <v>-123.13104016351693</v>
      </c>
      <c r="D25" s="50">
        <f>'Tav1.18PrvArc_SIRIS_class17 '!D25-'Tav1.17PrvArc_SIRIS_class16 '!D25</f>
        <v>-249.60682919883718</v>
      </c>
      <c r="E25" s="50">
        <f>'Tav1.18PrvArc_SIRIS_class17 '!E25-'Tav1.17PrvArc_SIRIS_class16 '!E25</f>
        <v>-15.462740161419333</v>
      </c>
      <c r="F25" s="50">
        <f>'Tav1.18PrvArc_SIRIS_class17 '!F25-'Tav1.17PrvArc_SIRIS_class16 '!F25</f>
        <v>229.59085948634146</v>
      </c>
      <c r="G25" s="50">
        <f>'Tav1.18PrvArc_SIRIS_class17 '!G25-'Tav1.17PrvArc_SIRIS_class16 '!G25</f>
        <v>45.441049785375412</v>
      </c>
      <c r="H25" s="64">
        <f>'Tav1.18PrvArc_SIRIS_class17 '!H25-'Tav1.17PrvArc_SIRIS_class16 '!H25</f>
        <v>9.9623399114598215</v>
      </c>
      <c r="I25" s="50">
        <f>'Tav1.18PrvArc_SIRIS_class17 '!I25-'Tav1.17PrvArc_SIRIS_class16 '!I25</f>
        <v>-27.72675977992958</v>
      </c>
      <c r="J25" s="50">
        <f>'Tav1.18PrvArc_SIRIS_class17 '!J25-'Tav1.17PrvArc_SIRIS_class16 '!J25</f>
        <v>471.69298801600905</v>
      </c>
      <c r="K25" s="50">
        <f>'Tav1.18PrvArc_SIRIS_class17 '!K25-'Tav1.17PrvArc_SIRIS_class16 '!K25</f>
        <v>144.41493035841029</v>
      </c>
      <c r="L25" s="50">
        <f>'Tav1.18PrvArc_SIRIS_class17 '!L25-'Tav1.17PrvArc_SIRIS_class16 '!L25</f>
        <v>0</v>
      </c>
      <c r="M25" s="50">
        <f>'Tav1.18PrvArc_SIRIS_class17 '!M25-'Tav1.17PrvArc_SIRIS_class16 '!M25</f>
        <v>-475.21245834243263</v>
      </c>
      <c r="N25" s="64">
        <f>'Tav1.18PrvArc_SIRIS_class17 '!N25-'Tav1.17PrvArc_SIRIS_class16 '!N25</f>
        <v>113.16870025205662</v>
      </c>
      <c r="O25" s="50">
        <f>'Tav1.18PrvArc_SIRIS_class17 '!O25-'Tav1.17PrvArc_SIRIS_class16 '!O25</f>
        <v>0</v>
      </c>
      <c r="P25" s="63">
        <f>'Tav1.18PrvArc_SIRIS_class17 '!P25-'Tav1.17PrvArc_SIRIS_class16 '!P25</f>
        <v>0</v>
      </c>
    </row>
    <row r="26" spans="1:16" x14ac:dyDescent="0.3">
      <c r="A26" s="1" t="s">
        <v>68</v>
      </c>
      <c r="B26" s="61" t="s">
        <v>69</v>
      </c>
      <c r="C26" s="64">
        <f>'Tav1.18PrvArc_SIRIS_class17 '!C26-'Tav1.17PrvArc_SIRIS_class16 '!C26</f>
        <v>-183.26438041019412</v>
      </c>
      <c r="D26" s="50">
        <f>'Tav1.18PrvArc_SIRIS_class17 '!D26-'Tav1.17PrvArc_SIRIS_class16 '!D26</f>
        <v>-123.97866059631104</v>
      </c>
      <c r="E26" s="50">
        <f>'Tav1.18PrvArc_SIRIS_class17 '!E26-'Tav1.17PrvArc_SIRIS_class16 '!E26</f>
        <v>-3.8538999977113235</v>
      </c>
      <c r="F26" s="50">
        <f>'Tav1.18PrvArc_SIRIS_class17 '!F26-'Tav1.17PrvArc_SIRIS_class16 '!F26</f>
        <v>236.82463045334873</v>
      </c>
      <c r="G26" s="50">
        <f>'Tav1.18PrvArc_SIRIS_class17 '!G26-'Tav1.17PrvArc_SIRIS_class16 '!G26</f>
        <v>-77.58450973397494</v>
      </c>
      <c r="H26" s="64">
        <f>'Tav1.18PrvArc_SIRIS_class17 '!H26-'Tav1.17PrvArc_SIRIS_class16 '!H26</f>
        <v>31.407560125350756</v>
      </c>
      <c r="I26" s="50">
        <f>'Tav1.18PrvArc_SIRIS_class17 '!I26-'Tav1.17PrvArc_SIRIS_class16 '!I26</f>
        <v>-16.57171008682235</v>
      </c>
      <c r="J26" s="50">
        <f>'Tav1.18PrvArc_SIRIS_class17 '!J26-'Tav1.17PrvArc_SIRIS_class16 '!J26</f>
        <v>427.86465030455588</v>
      </c>
      <c r="K26" s="50">
        <f>'Tav1.18PrvArc_SIRIS_class17 '!K26-'Tav1.17PrvArc_SIRIS_class16 '!K26</f>
        <v>-4.6309892575739866</v>
      </c>
      <c r="L26" s="50">
        <f>'Tav1.18PrvArc_SIRIS_class17 '!L26-'Tav1.17PrvArc_SIRIS_class16 '!L26</f>
        <v>0</v>
      </c>
      <c r="M26" s="50">
        <f>'Tav1.18PrvArc_SIRIS_class17 '!M26-'Tav1.17PrvArc_SIRIS_class16 '!M26</f>
        <v>-254.80513067531592</v>
      </c>
      <c r="N26" s="64">
        <f>'Tav1.18PrvArc_SIRIS_class17 '!N26-'Tav1.17PrvArc_SIRIS_class16 '!N26</f>
        <v>151.85682028484462</v>
      </c>
      <c r="O26" s="50">
        <f>'Tav1.18PrvArc_SIRIS_class17 '!O26-'Tav1.17PrvArc_SIRIS_class16 '!O26</f>
        <v>0</v>
      </c>
      <c r="P26" s="63">
        <f>'Tav1.18PrvArc_SIRIS_class17 '!P26-'Tav1.17PrvArc_SIRIS_class16 '!P26</f>
        <v>0</v>
      </c>
    </row>
    <row r="27" spans="1:16" x14ac:dyDescent="0.3">
      <c r="A27" s="1" t="s">
        <v>68</v>
      </c>
      <c r="B27" s="61" t="s">
        <v>70</v>
      </c>
      <c r="C27" s="64">
        <f>'Tav1.18PrvArc_SIRIS_class17 '!C27-'Tav1.17PrvArc_SIRIS_class16 '!C27</f>
        <v>-65.721029998779272</v>
      </c>
      <c r="D27" s="50">
        <f>'Tav1.18PrvArc_SIRIS_class17 '!D27-'Tav1.17PrvArc_SIRIS_class16 '!D27</f>
        <v>-317.13400118207937</v>
      </c>
      <c r="E27" s="50">
        <f>'Tav1.18PrvArc_SIRIS_class17 '!E27-'Tav1.17PrvArc_SIRIS_class16 '!E27</f>
        <v>-3.2231700744637237</v>
      </c>
      <c r="F27" s="50">
        <f>'Tav1.18PrvArc_SIRIS_class17 '!F27-'Tav1.17PrvArc_SIRIS_class16 '!F27</f>
        <v>463.31014073467077</v>
      </c>
      <c r="G27" s="50">
        <f>'Tav1.18PrvArc_SIRIS_class17 '!G27-'Tav1.17PrvArc_SIRIS_class16 '!G27</f>
        <v>-122.00506973886488</v>
      </c>
      <c r="H27" s="64">
        <f>'Tav1.18PrvArc_SIRIS_class17 '!H27-'Tav1.17PrvArc_SIRIS_class16 '!H27</f>
        <v>20.947899739262539</v>
      </c>
      <c r="I27" s="50">
        <f>'Tav1.18PrvArc_SIRIS_class17 '!I27-'Tav1.17PrvArc_SIRIS_class16 '!I27</f>
        <v>-4.79800004959543E-2</v>
      </c>
      <c r="J27" s="50">
        <f>'Tav1.18PrvArc_SIRIS_class17 '!J27-'Tav1.17PrvArc_SIRIS_class16 '!J27</f>
        <v>514.99234182524742</v>
      </c>
      <c r="K27" s="50">
        <f>'Tav1.18PrvArc_SIRIS_class17 '!K27-'Tav1.17PrvArc_SIRIS_class16 '!K27</f>
        <v>-144.34529075288799</v>
      </c>
      <c r="L27" s="50">
        <f>'Tav1.18PrvArc_SIRIS_class17 '!L27-'Tav1.17PrvArc_SIRIS_class16 '!L27</f>
        <v>-0.84846001386637226</v>
      </c>
      <c r="M27" s="50">
        <f>'Tav1.18PrvArc_SIRIS_class17 '!M27-'Tav1.17PrvArc_SIRIS_class16 '!M27</f>
        <v>-324.97748079848304</v>
      </c>
      <c r="N27" s="64">
        <f>'Tav1.18PrvArc_SIRIS_class17 '!N27-'Tav1.17PrvArc_SIRIS_class16 '!N27</f>
        <v>44.773130259513891</v>
      </c>
      <c r="O27" s="50">
        <f>'Tav1.18PrvArc_SIRIS_class17 '!O27-'Tav1.17PrvArc_SIRIS_class16 '!O27</f>
        <v>0</v>
      </c>
      <c r="P27" s="63">
        <f>'Tav1.18PrvArc_SIRIS_class17 '!P27-'Tav1.17PrvArc_SIRIS_class16 '!P27</f>
        <v>0</v>
      </c>
    </row>
    <row r="28" spans="1:16" x14ac:dyDescent="0.3">
      <c r="A28" s="1" t="s">
        <v>68</v>
      </c>
      <c r="B28" s="61" t="s">
        <v>71</v>
      </c>
      <c r="C28" s="64">
        <f>'Tav1.18PrvArc_SIRIS_class17 '!C28-'Tav1.17PrvArc_SIRIS_class16 '!C28</f>
        <v>0</v>
      </c>
      <c r="D28" s="50">
        <f>'Tav1.18PrvArc_SIRIS_class17 '!D28-'Tav1.17PrvArc_SIRIS_class16 '!D28</f>
        <v>-92.205780710220381</v>
      </c>
      <c r="E28" s="50">
        <f>'Tav1.18PrvArc_SIRIS_class17 '!E28-'Tav1.17PrvArc_SIRIS_class16 '!E28</f>
        <v>-2.3946299438475762</v>
      </c>
      <c r="F28" s="50">
        <f>'Tav1.18PrvArc_SIRIS_class17 '!F28-'Tav1.17PrvArc_SIRIS_class16 '!F28</f>
        <v>197.61748076105118</v>
      </c>
      <c r="G28" s="50">
        <f>'Tav1.18PrvArc_SIRIS_class17 '!G28-'Tav1.17PrvArc_SIRIS_class16 '!G28</f>
        <v>-103.01707010698308</v>
      </c>
      <c r="H28" s="64">
        <f>'Tav1.18PrvArc_SIRIS_class17 '!H28-'Tav1.17PrvArc_SIRIS_class16 '!H28</f>
        <v>0</v>
      </c>
      <c r="I28" s="50">
        <f>'Tav1.18PrvArc_SIRIS_class17 '!I28-'Tav1.17PrvArc_SIRIS_class16 '!I28</f>
        <v>-0.85934002208728089</v>
      </c>
      <c r="J28" s="50">
        <f>'Tav1.18PrvArc_SIRIS_class17 '!J28-'Tav1.17PrvArc_SIRIS_class16 '!J28</f>
        <v>249.68693881845473</v>
      </c>
      <c r="K28" s="50">
        <f>'Tav1.18PrvArc_SIRIS_class17 '!K28-'Tav1.17PrvArc_SIRIS_class16 '!K28</f>
        <v>-167.71075934910766</v>
      </c>
      <c r="L28" s="50">
        <f>'Tav1.18PrvArc_SIRIS_class17 '!L28-'Tav1.17PrvArc_SIRIS_class16 '!L28</f>
        <v>0</v>
      </c>
      <c r="M28" s="50">
        <f>'Tav1.18PrvArc_SIRIS_class17 '!M28-'Tav1.17PrvArc_SIRIS_class16 '!M28</f>
        <v>-81.116839447259849</v>
      </c>
      <c r="N28" s="64">
        <f>'Tav1.18PrvArc_SIRIS_class17 '!N28-'Tav1.17PrvArc_SIRIS_class16 '!N28</f>
        <v>0</v>
      </c>
      <c r="O28" s="50">
        <f>'Tav1.18PrvArc_SIRIS_class17 '!O28-'Tav1.17PrvArc_SIRIS_class16 '!O28</f>
        <v>0</v>
      </c>
      <c r="P28" s="63">
        <f>'Tav1.18PrvArc_SIRIS_class17 '!P28-'Tav1.17PrvArc_SIRIS_class16 '!P28</f>
        <v>0</v>
      </c>
    </row>
    <row r="29" spans="1:16" x14ac:dyDescent="0.3">
      <c r="A29" s="1" t="s">
        <v>68</v>
      </c>
      <c r="B29" s="61" t="s">
        <v>72</v>
      </c>
      <c r="C29" s="64">
        <f>'Tav1.18PrvArc_SIRIS_class17 '!C29-'Tav1.17PrvArc_SIRIS_class16 '!C29</f>
        <v>-18.895280141830369</v>
      </c>
      <c r="D29" s="50">
        <f>'Tav1.18PrvArc_SIRIS_class17 '!D29-'Tav1.17PrvArc_SIRIS_class16 '!D29</f>
        <v>-188.84291023111356</v>
      </c>
      <c r="E29" s="50">
        <f>'Tav1.18PrvArc_SIRIS_class17 '!E29-'Tav1.17PrvArc_SIRIS_class16 '!E29</f>
        <v>-2.7646199493410677</v>
      </c>
      <c r="F29" s="50">
        <f>'Tav1.18PrvArc_SIRIS_class17 '!F29-'Tav1.17PrvArc_SIRIS_class16 '!F29</f>
        <v>323.40051013970333</v>
      </c>
      <c r="G29" s="50">
        <f>'Tav1.18PrvArc_SIRIS_class17 '!G29-'Tav1.17PrvArc_SIRIS_class16 '!G29</f>
        <v>-118.18924981284138</v>
      </c>
      <c r="H29" s="64">
        <f>'Tav1.18PrvArc_SIRIS_class17 '!H29-'Tav1.17PrvArc_SIRIS_class16 '!H29</f>
        <v>13.603730146407543</v>
      </c>
      <c r="I29" s="50">
        <f>'Tav1.18PrvArc_SIRIS_class17 '!I29-'Tav1.17PrvArc_SIRIS_class16 '!I29</f>
        <v>-2.3693599700927734</v>
      </c>
      <c r="J29" s="50">
        <f>'Tav1.18PrvArc_SIRIS_class17 '!J29-'Tav1.17PrvArc_SIRIS_class16 '!J29</f>
        <v>317.17869074749967</v>
      </c>
      <c r="K29" s="50">
        <f>'Tav1.18PrvArc_SIRIS_class17 '!K29-'Tav1.17PrvArc_SIRIS_class16 '!K29</f>
        <v>-136.88774024677281</v>
      </c>
      <c r="L29" s="50">
        <f>'Tav1.18PrvArc_SIRIS_class17 '!L29-'Tav1.17PrvArc_SIRIS_class16 '!L29</f>
        <v>0</v>
      </c>
      <c r="M29" s="50">
        <f>'Tav1.18PrvArc_SIRIS_class17 '!M29-'Tav1.17PrvArc_SIRIS_class16 '!M29</f>
        <v>-172.63004053521149</v>
      </c>
      <c r="N29" s="64">
        <f>'Tav1.18PrvArc_SIRIS_class17 '!N29-'Tav1.17PrvArc_SIRIS_class16 '!N29</f>
        <v>5.2915499954228835</v>
      </c>
      <c r="O29" s="50">
        <f>'Tav1.18PrvArc_SIRIS_class17 '!O29-'Tav1.17PrvArc_SIRIS_class16 '!O29</f>
        <v>0</v>
      </c>
      <c r="P29" s="63">
        <f>'Tav1.18PrvArc_SIRIS_class17 '!P29-'Tav1.17PrvArc_SIRIS_class16 '!P29</f>
        <v>0</v>
      </c>
    </row>
    <row r="30" spans="1:16" x14ac:dyDescent="0.3">
      <c r="A30" s="1" t="s">
        <v>68</v>
      </c>
      <c r="B30" s="61" t="s">
        <v>73</v>
      </c>
      <c r="C30" s="64">
        <f>'Tav1.18PrvArc_SIRIS_class17 '!C30-'Tav1.17PrvArc_SIRIS_class16 '!C30</f>
        <v>-16.959819867610861</v>
      </c>
      <c r="D30" s="50">
        <f>'Tav1.18PrvArc_SIRIS_class17 '!D30-'Tav1.17PrvArc_SIRIS_class16 '!D30</f>
        <v>-124.84978989887247</v>
      </c>
      <c r="E30" s="50">
        <f>'Tav1.18PrvArc_SIRIS_class17 '!E30-'Tav1.17PrvArc_SIRIS_class16 '!E30</f>
        <v>-4.4044600487950447</v>
      </c>
      <c r="F30" s="50">
        <f>'Tav1.18PrvArc_SIRIS_class17 '!F30-'Tav1.17PrvArc_SIRIS_class16 '!F30</f>
        <v>192.93707951843737</v>
      </c>
      <c r="G30" s="50">
        <f>'Tav1.18PrvArc_SIRIS_class17 '!G30-'Tav1.17PrvArc_SIRIS_class16 '!G30</f>
        <v>-47.15668972635271</v>
      </c>
      <c r="H30" s="64">
        <f>'Tav1.18PrvArc_SIRIS_class17 '!H30-'Tav1.17PrvArc_SIRIS_class16 '!H30</f>
        <v>16.526139844416775</v>
      </c>
      <c r="I30" s="50">
        <f>'Tav1.18PrvArc_SIRIS_class17 '!I30-'Tav1.17PrvArc_SIRIS_class16 '!I30</f>
        <v>-3.0760999927520061</v>
      </c>
      <c r="J30" s="50">
        <f>'Tav1.18PrvArc_SIRIS_class17 '!J30-'Tav1.17PrvArc_SIRIS_class16 '!J30</f>
        <v>224.24315925979641</v>
      </c>
      <c r="K30" s="50">
        <f>'Tav1.18PrvArc_SIRIS_class17 '!K30-'Tav1.17PrvArc_SIRIS_class16 '!K30</f>
        <v>-55.975559507846796</v>
      </c>
      <c r="L30" s="50">
        <f>'Tav1.18PrvArc_SIRIS_class17 '!L30-'Tav1.17PrvArc_SIRIS_class16 '!L30</f>
        <v>-0.11188999938963207</v>
      </c>
      <c r="M30" s="50">
        <f>'Tav1.18PrvArc_SIRIS_class17 '!M30-'Tav1.17PrvArc_SIRIS_class16 '!M30</f>
        <v>-164.64592973661402</v>
      </c>
      <c r="N30" s="64">
        <f>'Tav1.18PrvArc_SIRIS_class17 '!N30-'Tav1.17PrvArc_SIRIS_class16 '!N30</f>
        <v>0.43368002319311927</v>
      </c>
      <c r="O30" s="50">
        <f>'Tav1.18PrvArc_SIRIS_class17 '!O30-'Tav1.17PrvArc_SIRIS_class16 '!O30</f>
        <v>0</v>
      </c>
      <c r="P30" s="63">
        <f>'Tav1.18PrvArc_SIRIS_class17 '!P30-'Tav1.17PrvArc_SIRIS_class16 '!P30</f>
        <v>0</v>
      </c>
    </row>
    <row r="31" spans="1:16" x14ac:dyDescent="0.3">
      <c r="A31" s="1" t="s">
        <v>68</v>
      </c>
      <c r="B31" s="61" t="s">
        <v>74</v>
      </c>
      <c r="C31" s="64">
        <f>'Tav1.18PrvArc_SIRIS_class17 '!C31-'Tav1.17PrvArc_SIRIS_class16 '!C31</f>
        <v>-60.354190107345516</v>
      </c>
      <c r="D31" s="50">
        <f>'Tav1.18PrvArc_SIRIS_class17 '!D31-'Tav1.17PrvArc_SIRIS_class16 '!D31</f>
        <v>-439.29834973156471</v>
      </c>
      <c r="E31" s="50">
        <f>'Tav1.18PrvArc_SIRIS_class17 '!E31-'Tav1.17PrvArc_SIRIS_class16 '!E31</f>
        <v>-0.3436200027463201</v>
      </c>
      <c r="F31" s="50">
        <f>'Tav1.18PrvArc_SIRIS_class17 '!F31-'Tav1.17PrvArc_SIRIS_class16 '!F31</f>
        <v>560.16720977127432</v>
      </c>
      <c r="G31" s="50">
        <f>'Tav1.18PrvArc_SIRIS_class17 '!G31-'Tav1.17PrvArc_SIRIS_class16 '!G31</f>
        <v>-95.431290011406034</v>
      </c>
      <c r="H31" s="64">
        <f>'Tav1.18PrvArc_SIRIS_class17 '!H31-'Tav1.17PrvArc_SIRIS_class16 '!H31</f>
        <v>25.093950025557206</v>
      </c>
      <c r="I31" s="50">
        <f>'Tav1.18PrvArc_SIRIS_class17 '!I31-'Tav1.17PrvArc_SIRIS_class16 '!I31</f>
        <v>-0.43454998779270682</v>
      </c>
      <c r="J31" s="50">
        <f>'Tav1.18PrvArc_SIRIS_class17 '!J31-'Tav1.17PrvArc_SIRIS_class16 '!J31</f>
        <v>465.00124073147748</v>
      </c>
      <c r="K31" s="50">
        <f>'Tav1.18PrvArc_SIRIS_class17 '!K31-'Tav1.17PrvArc_SIRIS_class16 '!K31</f>
        <v>-70.043050032854111</v>
      </c>
      <c r="L31" s="50">
        <f>'Tav1.18PrvArc_SIRIS_class17 '!L31-'Tav1.17PrvArc_SIRIS_class16 '!L31</f>
        <v>0</v>
      </c>
      <c r="M31" s="50">
        <f>'Tav1.18PrvArc_SIRIS_class17 '!M31-'Tav1.17PrvArc_SIRIS_class16 '!M31</f>
        <v>-359.26340062904387</v>
      </c>
      <c r="N31" s="64">
        <f>'Tav1.18PrvArc_SIRIS_class17 '!N31-'Tav1.17PrvArc_SIRIS_class16 '!N31</f>
        <v>35.260240081787288</v>
      </c>
      <c r="O31" s="50">
        <f>'Tav1.18PrvArc_SIRIS_class17 '!O31-'Tav1.17PrvArc_SIRIS_class16 '!O31</f>
        <v>0</v>
      </c>
      <c r="P31" s="63">
        <f>'Tav1.18PrvArc_SIRIS_class17 '!P31-'Tav1.17PrvArc_SIRIS_class16 '!P31</f>
        <v>0</v>
      </c>
    </row>
    <row r="32" spans="1:16" x14ac:dyDescent="0.3">
      <c r="A32" s="1" t="s">
        <v>68</v>
      </c>
      <c r="B32" s="61" t="s">
        <v>75</v>
      </c>
      <c r="C32" s="64">
        <f>'Tav1.18PrvArc_SIRIS_class17 '!C32-'Tav1.17PrvArc_SIRIS_class16 '!C32</f>
        <v>-58.81427012634272</v>
      </c>
      <c r="D32" s="50">
        <f>'Tav1.18PrvArc_SIRIS_class17 '!D32-'Tav1.17PrvArc_SIRIS_class16 '!D32</f>
        <v>-91.863340160846747</v>
      </c>
      <c r="E32" s="50">
        <f>'Tav1.18PrvArc_SIRIS_class17 '!E32-'Tav1.17PrvArc_SIRIS_class16 '!E32</f>
        <v>-4.2455599079130479</v>
      </c>
      <c r="F32" s="50">
        <f>'Tav1.18PrvArc_SIRIS_class17 '!F32-'Tav1.17PrvArc_SIRIS_class16 '!F32</f>
        <v>122.71990025377289</v>
      </c>
      <c r="G32" s="50">
        <f>'Tav1.18PrvArc_SIRIS_class17 '!G32-'Tav1.17PrvArc_SIRIS_class16 '!G32</f>
        <v>-5.1471701068878133</v>
      </c>
      <c r="H32" s="64">
        <f>'Tav1.18PrvArc_SIRIS_class17 '!H32-'Tav1.17PrvArc_SIRIS_class16 '!H32</f>
        <v>21.463830078125284</v>
      </c>
      <c r="I32" s="50">
        <f>'Tav1.18PrvArc_SIRIS_class17 '!I32-'Tav1.17PrvArc_SIRIS_class16 '!I32</f>
        <v>-9.4206102600098802</v>
      </c>
      <c r="J32" s="50">
        <f>'Tav1.18PrvArc_SIRIS_class17 '!J32-'Tav1.17PrvArc_SIRIS_class16 '!J32</f>
        <v>130.03312013649963</v>
      </c>
      <c r="K32" s="50">
        <f>'Tav1.18PrvArc_SIRIS_class17 '!K32-'Tav1.17PrvArc_SIRIS_class16 '!K32</f>
        <v>7.2570801877975413</v>
      </c>
      <c r="L32" s="50">
        <f>'Tav1.18PrvArc_SIRIS_class17 '!L32-'Tav1.17PrvArc_SIRIS_class16 '!L32</f>
        <v>0</v>
      </c>
      <c r="M32" s="50">
        <f>'Tav1.18PrvArc_SIRIS_class17 '!M32-'Tav1.17PrvArc_SIRIS_class16 '!M32</f>
        <v>-90.519150016069375</v>
      </c>
      <c r="N32" s="64">
        <f>'Tav1.18PrvArc_SIRIS_class17 '!N32-'Tav1.17PrvArc_SIRIS_class16 '!N32</f>
        <v>37.350440048217934</v>
      </c>
      <c r="O32" s="50">
        <f>'Tav1.18PrvArc_SIRIS_class17 '!O32-'Tav1.17PrvArc_SIRIS_class16 '!O32</f>
        <v>0</v>
      </c>
      <c r="P32" s="63">
        <f>'Tav1.18PrvArc_SIRIS_class17 '!P32-'Tav1.17PrvArc_SIRIS_class16 '!P32</f>
        <v>0</v>
      </c>
    </row>
    <row r="33" spans="1:16" x14ac:dyDescent="0.3">
      <c r="A33" s="1" t="s">
        <v>76</v>
      </c>
      <c r="B33" s="61" t="s">
        <v>77</v>
      </c>
      <c r="C33" s="64">
        <f>'Tav1.18PrvArc_SIRIS_class17 '!C33-'Tav1.17PrvArc_SIRIS_class16 '!C33</f>
        <v>-37.129919851779846</v>
      </c>
      <c r="D33" s="50">
        <f>'Tav1.18PrvArc_SIRIS_class17 '!D33-'Tav1.17PrvArc_SIRIS_class16 '!D33</f>
        <v>-233.90397938120367</v>
      </c>
      <c r="E33" s="50">
        <f>'Tav1.18PrvArc_SIRIS_class17 '!E33-'Tav1.17PrvArc_SIRIS_class16 '!E33</f>
        <v>-2.506630016327108</v>
      </c>
      <c r="F33" s="50">
        <f>'Tav1.18PrvArc_SIRIS_class17 '!F33-'Tav1.17PrvArc_SIRIS_class16 '!F33</f>
        <v>348.39979978871406</v>
      </c>
      <c r="G33" s="50">
        <f>'Tav1.18PrvArc_SIRIS_class17 '!G33-'Tav1.17PrvArc_SIRIS_class16 '!G33</f>
        <v>-96.712280700326062</v>
      </c>
      <c r="H33" s="64">
        <f>'Tav1.18PrvArc_SIRIS_class17 '!H33-'Tav1.17PrvArc_SIRIS_class16 '!H33</f>
        <v>15.276909690857792</v>
      </c>
      <c r="I33" s="50">
        <f>'Tav1.18PrvArc_SIRIS_class17 '!I33-'Tav1.17PrvArc_SIRIS_class16 '!I33</f>
        <v>-0.71185000991840752</v>
      </c>
      <c r="J33" s="50">
        <f>'Tav1.18PrvArc_SIRIS_class17 '!J33-'Tav1.17PrvArc_SIRIS_class16 '!J33</f>
        <v>418.13771896529056</v>
      </c>
      <c r="K33" s="50">
        <f>'Tav1.18PrvArc_SIRIS_class17 '!K33-'Tav1.17PrvArc_SIRIS_class16 '!K33</f>
        <v>-133.22845973658556</v>
      </c>
      <c r="L33" s="50">
        <f>'Tav1.18PrvArc_SIRIS_class17 '!L33-'Tav1.17PrvArc_SIRIS_class16 '!L33</f>
        <v>-9.1999998093115209E-3</v>
      </c>
      <c r="M33" s="50">
        <f>'Tav1.18PrvArc_SIRIS_class17 '!M33-'Tav1.17PrvArc_SIRIS_class16 '!M33</f>
        <v>-262.3351990580565</v>
      </c>
      <c r="N33" s="64">
        <f>'Tav1.18PrvArc_SIRIS_class17 '!N33-'Tav1.17PrvArc_SIRIS_class16 '!N33</f>
        <v>21.853010160920803</v>
      </c>
      <c r="O33" s="50">
        <f>'Tav1.18PrvArc_SIRIS_class17 '!O33-'Tav1.17PrvArc_SIRIS_class16 '!O33</f>
        <v>0</v>
      </c>
      <c r="P33" s="63">
        <f>'Tav1.18PrvArc_SIRIS_class17 '!P33-'Tav1.17PrvArc_SIRIS_class16 '!P33</f>
        <v>0</v>
      </c>
    </row>
    <row r="34" spans="1:16" x14ac:dyDescent="0.3">
      <c r="A34" s="1" t="s">
        <v>76</v>
      </c>
      <c r="B34" s="61" t="s">
        <v>78</v>
      </c>
      <c r="C34" s="64">
        <f>'Tav1.18PrvArc_SIRIS_class17 '!C34-'Tav1.17PrvArc_SIRIS_class16 '!C34</f>
        <v>0</v>
      </c>
      <c r="D34" s="50">
        <f>'Tav1.18PrvArc_SIRIS_class17 '!D34-'Tav1.17PrvArc_SIRIS_class16 '!D34</f>
        <v>-10.684469822406726</v>
      </c>
      <c r="E34" s="50">
        <f>'Tav1.18PrvArc_SIRIS_class17 '!E34-'Tav1.17PrvArc_SIRIS_class16 '!E34</f>
        <v>-0.33721999835961469</v>
      </c>
      <c r="F34" s="50">
        <f>'Tav1.18PrvArc_SIRIS_class17 '!F34-'Tav1.17PrvArc_SIRIS_class16 '!F34</f>
        <v>32.952729813575743</v>
      </c>
      <c r="G34" s="50">
        <f>'Tav1.18PrvArc_SIRIS_class17 '!G34-'Tav1.17PrvArc_SIRIS_class16 '!G34</f>
        <v>-21.9310399928093</v>
      </c>
      <c r="H34" s="64">
        <f>'Tav1.18PrvArc_SIRIS_class17 '!H34-'Tav1.17PrvArc_SIRIS_class16 '!H34</f>
        <v>0</v>
      </c>
      <c r="I34" s="50">
        <f>'Tav1.18PrvArc_SIRIS_class17 '!I34-'Tav1.17PrvArc_SIRIS_class16 '!I34</f>
        <v>-2.1958199768066606</v>
      </c>
      <c r="J34" s="50">
        <f>'Tav1.18PrvArc_SIRIS_class17 '!J34-'Tav1.17PrvArc_SIRIS_class16 '!J34</f>
        <v>39.43222014403343</v>
      </c>
      <c r="K34" s="50">
        <f>'Tav1.18PrvArc_SIRIS_class17 '!K34-'Tav1.17PrvArc_SIRIS_class16 '!K34</f>
        <v>-37.059109998702958</v>
      </c>
      <c r="L34" s="50">
        <f>'Tav1.18PrvArc_SIRIS_class17 '!L34-'Tav1.17PrvArc_SIRIS_class16 '!L34</f>
        <v>0</v>
      </c>
      <c r="M34" s="50">
        <f>'Tav1.18PrvArc_SIRIS_class17 '!M34-'Tav1.17PrvArc_SIRIS_class16 '!M34</f>
        <v>-0.17729016852381108</v>
      </c>
      <c r="N34" s="64">
        <f>'Tav1.18PrvArc_SIRIS_class17 '!N34-'Tav1.17PrvArc_SIRIS_class16 '!N34</f>
        <v>0</v>
      </c>
      <c r="O34" s="50">
        <f>'Tav1.18PrvArc_SIRIS_class17 '!O34-'Tav1.17PrvArc_SIRIS_class16 '!O34</f>
        <v>0</v>
      </c>
      <c r="P34" s="63">
        <f>'Tav1.18PrvArc_SIRIS_class17 '!P34-'Tav1.17PrvArc_SIRIS_class16 '!P34</f>
        <v>0</v>
      </c>
    </row>
    <row r="35" spans="1:16" x14ac:dyDescent="0.3">
      <c r="A35" s="1" t="s">
        <v>76</v>
      </c>
      <c r="B35" s="61" t="s">
        <v>79</v>
      </c>
      <c r="C35" s="64">
        <f>'Tav1.18PrvArc_SIRIS_class17 '!C35-'Tav1.17PrvArc_SIRIS_class16 '!C35</f>
        <v>-52.531969867706252</v>
      </c>
      <c r="D35" s="50">
        <f>'Tav1.18PrvArc_SIRIS_class17 '!D35-'Tav1.17PrvArc_SIRIS_class16 '!D35</f>
        <v>-16.165549941539766</v>
      </c>
      <c r="E35" s="50">
        <f>'Tav1.18PrvArc_SIRIS_class17 '!E35-'Tav1.17PrvArc_SIRIS_class16 '!E35</f>
        <v>-0.4382400035858609</v>
      </c>
      <c r="F35" s="50">
        <f>'Tav1.18PrvArc_SIRIS_class17 '!F35-'Tav1.17PrvArc_SIRIS_class16 '!F35</f>
        <v>27.124849863529207</v>
      </c>
      <c r="G35" s="50">
        <f>'Tav1.18PrvArc_SIRIS_class17 '!G35-'Tav1.17PrvArc_SIRIS_class16 '!G35</f>
        <v>19.645070102691662</v>
      </c>
      <c r="H35" s="64">
        <f>'Tav1.18PrvArc_SIRIS_class17 '!H35-'Tav1.17PrvArc_SIRIS_class16 '!H35</f>
        <v>30.166130021095228</v>
      </c>
      <c r="I35" s="50">
        <f>'Tav1.18PrvArc_SIRIS_class17 '!I35-'Tav1.17PrvArc_SIRIS_class16 '!I35</f>
        <v>-2.7279800100326526</v>
      </c>
      <c r="J35" s="50">
        <f>'Tav1.18PrvArc_SIRIS_class17 '!J35-'Tav1.17PrvArc_SIRIS_class16 '!J35</f>
        <v>58.394770064830816</v>
      </c>
      <c r="K35" s="50">
        <f>'Tav1.18PrvArc_SIRIS_class17 '!K35-'Tav1.17PrvArc_SIRIS_class16 '!K35</f>
        <v>0.55818975925443937</v>
      </c>
      <c r="L35" s="50">
        <f>'Tav1.18PrvArc_SIRIS_class17 '!L35-'Tav1.17PrvArc_SIRIS_class16 '!L35</f>
        <v>0</v>
      </c>
      <c r="M35" s="50">
        <f>'Tav1.18PrvArc_SIRIS_class17 '!M35-'Tav1.17PrvArc_SIRIS_class16 '!M35</f>
        <v>-33.859139967441585</v>
      </c>
      <c r="N35" s="64">
        <f>'Tav1.18PrvArc_SIRIS_class17 '!N35-'Tav1.17PrvArc_SIRIS_class16 '!N35</f>
        <v>22.365839846610982</v>
      </c>
      <c r="O35" s="50">
        <f>'Tav1.18PrvArc_SIRIS_class17 '!O35-'Tav1.17PrvArc_SIRIS_class16 '!O35</f>
        <v>0</v>
      </c>
      <c r="P35" s="63">
        <f>'Tav1.18PrvArc_SIRIS_class17 '!P35-'Tav1.17PrvArc_SIRIS_class16 '!P35</f>
        <v>0</v>
      </c>
    </row>
    <row r="36" spans="1:16" x14ac:dyDescent="0.3">
      <c r="A36" s="1" t="s">
        <v>76</v>
      </c>
      <c r="B36" s="61" t="s">
        <v>80</v>
      </c>
      <c r="C36" s="64">
        <f>'Tav1.18PrvArc_SIRIS_class17 '!C36-'Tav1.17PrvArc_SIRIS_class16 '!C36</f>
        <v>0.2659599943160913</v>
      </c>
      <c r="D36" s="50">
        <f>'Tav1.18PrvArc_SIRIS_class17 '!D36-'Tav1.17PrvArc_SIRIS_class16 '!D36</f>
        <v>-116.31338009309763</v>
      </c>
      <c r="E36" s="50">
        <f>'Tav1.18PrvArc_SIRIS_class17 '!E36-'Tav1.17PrvArc_SIRIS_class16 '!E36</f>
        <v>-0.53489999961857393</v>
      </c>
      <c r="F36" s="50">
        <f>'Tav1.18PrvArc_SIRIS_class17 '!F36-'Tav1.17PrvArc_SIRIS_class16 '!F36</f>
        <v>148.58626026523149</v>
      </c>
      <c r="G36" s="50">
        <f>'Tav1.18PrvArc_SIRIS_class17 '!G36-'Tav1.17PrvArc_SIRIS_class16 '!G36</f>
        <v>-31.87329017293456</v>
      </c>
      <c r="H36" s="64">
        <f>'Tav1.18PrvArc_SIRIS_class17 '!H36-'Tav1.17PrvArc_SIRIS_class16 '!H36</f>
        <v>-0.13531000041939478</v>
      </c>
      <c r="I36" s="50">
        <f>'Tav1.18PrvArc_SIRIS_class17 '!I36-'Tav1.17PrvArc_SIRIS_class16 '!I36</f>
        <v>-1.0434899902343204</v>
      </c>
      <c r="J36" s="50">
        <f>'Tav1.18PrvArc_SIRIS_class17 '!J36-'Tav1.17PrvArc_SIRIS_class16 '!J36</f>
        <v>222.36715025484574</v>
      </c>
      <c r="K36" s="50">
        <f>'Tav1.18PrvArc_SIRIS_class17 '!K36-'Tav1.17PrvArc_SIRIS_class16 '!K36</f>
        <v>-117.127190510273</v>
      </c>
      <c r="L36" s="50">
        <f>'Tav1.18PrvArc_SIRIS_class17 '!L36-'Tav1.17PrvArc_SIRIS_class16 '!L36</f>
        <v>0</v>
      </c>
      <c r="M36" s="50">
        <f>'Tav1.18PrvArc_SIRIS_class17 '!M36-'Tav1.17PrvArc_SIRIS_class16 '!M36</f>
        <v>-104.32711974823474</v>
      </c>
      <c r="N36" s="64">
        <f>'Tav1.18PrvArc_SIRIS_class17 '!N36-'Tav1.17PrvArc_SIRIS_class16 '!N36</f>
        <v>-0.13064999389644072</v>
      </c>
      <c r="O36" s="50">
        <f>'Tav1.18PrvArc_SIRIS_class17 '!O36-'Tav1.17PrvArc_SIRIS_class16 '!O36</f>
        <v>0</v>
      </c>
      <c r="P36" s="63">
        <f>'Tav1.18PrvArc_SIRIS_class17 '!P36-'Tav1.17PrvArc_SIRIS_class16 '!P36</f>
        <v>0</v>
      </c>
    </row>
    <row r="37" spans="1:16" x14ac:dyDescent="0.3">
      <c r="A37" s="1" t="s">
        <v>81</v>
      </c>
      <c r="B37" s="61" t="s">
        <v>82</v>
      </c>
      <c r="C37" s="64">
        <f>'Tav1.18PrvArc_SIRIS_class17 '!C37-'Tav1.17PrvArc_SIRIS_class16 '!C37</f>
        <v>-4.1402500221729213</v>
      </c>
      <c r="D37" s="50">
        <f>'Tav1.18PrvArc_SIRIS_class17 '!D37-'Tav1.17PrvArc_SIRIS_class16 '!D37</f>
        <v>-247.65860979747782</v>
      </c>
      <c r="E37" s="50">
        <f>'Tav1.18PrvArc_SIRIS_class17 '!E37-'Tav1.17PrvArc_SIRIS_class16 '!E37</f>
        <v>-3.9752498912811234</v>
      </c>
      <c r="F37" s="50">
        <f>'Tav1.18PrvArc_SIRIS_class17 '!F37-'Tav1.17PrvArc_SIRIS_class16 '!F37</f>
        <v>249.32410965633372</v>
      </c>
      <c r="G37" s="50">
        <f>'Tav1.18PrvArc_SIRIS_class17 '!G37-'Tav1.17PrvArc_SIRIS_class16 '!G37</f>
        <v>7.1173300848006988</v>
      </c>
      <c r="H37" s="64">
        <f>'Tav1.18PrvArc_SIRIS_class17 '!H37-'Tav1.17PrvArc_SIRIS_class16 '!H37</f>
        <v>4.8075800523754424</v>
      </c>
      <c r="I37" s="50">
        <f>'Tav1.18PrvArc_SIRIS_class17 '!I37-'Tav1.17PrvArc_SIRIS_class16 '!I37</f>
        <v>-17.525360092162941</v>
      </c>
      <c r="J37" s="50">
        <f>'Tav1.18PrvArc_SIRIS_class17 '!J37-'Tav1.17PrvArc_SIRIS_class16 '!J37</f>
        <v>299.35138929080995</v>
      </c>
      <c r="K37" s="50">
        <f>'Tav1.18PrvArc_SIRIS_class17 '!K37-'Tav1.17PrvArc_SIRIS_class16 '!K37</f>
        <v>23.923580072641393</v>
      </c>
      <c r="L37" s="50">
        <f>'Tav1.18PrvArc_SIRIS_class17 '!L37-'Tav1.17PrvArc_SIRIS_class16 '!L37</f>
        <v>0</v>
      </c>
      <c r="M37" s="50">
        <f>'Tav1.18PrvArc_SIRIS_class17 '!M37-'Tav1.17PrvArc_SIRIS_class16 '!M37</f>
        <v>-306.41693930149091</v>
      </c>
      <c r="N37" s="64">
        <f>'Tav1.18PrvArc_SIRIS_class17 '!N37-'Tav1.17PrvArc_SIRIS_class16 '!N37</f>
        <v>-0.66733003020249271</v>
      </c>
      <c r="O37" s="50">
        <f>'Tav1.18PrvArc_SIRIS_class17 '!O37-'Tav1.17PrvArc_SIRIS_class16 '!O37</f>
        <v>0</v>
      </c>
      <c r="P37" s="63">
        <f>'Tav1.18PrvArc_SIRIS_class17 '!P37-'Tav1.17PrvArc_SIRIS_class16 '!P37</f>
        <v>0</v>
      </c>
    </row>
    <row r="38" spans="1:16" x14ac:dyDescent="0.3">
      <c r="A38" s="1" t="s">
        <v>81</v>
      </c>
      <c r="B38" s="61" t="s">
        <v>83</v>
      </c>
      <c r="C38" s="64">
        <f>'Tav1.18PrvArc_SIRIS_class17 '!C38-'Tav1.17PrvArc_SIRIS_class16 '!C38</f>
        <v>-20.674360058307684</v>
      </c>
      <c r="D38" s="50">
        <f>'Tav1.18PrvArc_SIRIS_class17 '!D38-'Tav1.17PrvArc_SIRIS_class16 '!D38</f>
        <v>-268.91930906689151</v>
      </c>
      <c r="E38" s="50">
        <f>'Tav1.18PrvArc_SIRIS_class17 '!E38-'Tav1.17PrvArc_SIRIS_class16 '!E38</f>
        <v>-1.8372100059984859</v>
      </c>
      <c r="F38" s="50">
        <f>'Tav1.18PrvArc_SIRIS_class17 '!F38-'Tav1.17PrvArc_SIRIS_class16 '!F38</f>
        <v>293.21728901994226</v>
      </c>
      <c r="G38" s="50">
        <f>'Tav1.18PrvArc_SIRIS_class17 '!G38-'Tav1.17PrvArc_SIRIS_class16 '!G38</f>
        <v>-11.255689952850318</v>
      </c>
      <c r="H38" s="64">
        <f>'Tav1.18PrvArc_SIRIS_class17 '!H38-'Tav1.17PrvArc_SIRIS_class16 '!H38</f>
        <v>11.205079994201924</v>
      </c>
      <c r="I38" s="50">
        <f>'Tav1.18PrvArc_SIRIS_class17 '!I38-'Tav1.17PrvArc_SIRIS_class16 '!I38</f>
        <v>-0.97185998535155704</v>
      </c>
      <c r="J38" s="50">
        <f>'Tav1.18PrvArc_SIRIS_class17 '!J38-'Tav1.17PrvArc_SIRIS_class16 '!J38</f>
        <v>378.188609178901</v>
      </c>
      <c r="K38" s="50">
        <f>'Tav1.18PrvArc_SIRIS_class17 '!K38-'Tav1.17PrvArc_SIRIS_class16 '!K38</f>
        <v>-19.764269840717269</v>
      </c>
      <c r="L38" s="50">
        <f>'Tav1.18PrvArc_SIRIS_class17 '!L38-'Tav1.17PrvArc_SIRIS_class16 '!L38</f>
        <v>0</v>
      </c>
      <c r="M38" s="50">
        <f>'Tav1.18PrvArc_SIRIS_class17 '!M38-'Tav1.17PrvArc_SIRIS_class16 '!M38</f>
        <v>-347.98319928872593</v>
      </c>
      <c r="N38" s="64">
        <f>'Tav1.18PrvArc_SIRIS_class17 '!N38-'Tav1.17PrvArc_SIRIS_class16 '!N38</f>
        <v>9.4692800641059875</v>
      </c>
      <c r="O38" s="50">
        <f>'Tav1.18PrvArc_SIRIS_class17 '!O38-'Tav1.17PrvArc_SIRIS_class16 '!O38</f>
        <v>0</v>
      </c>
      <c r="P38" s="63">
        <f>'Tav1.18PrvArc_SIRIS_class17 '!P38-'Tav1.17PrvArc_SIRIS_class16 '!P38</f>
        <v>0</v>
      </c>
    </row>
    <row r="39" spans="1:16" x14ac:dyDescent="0.3">
      <c r="A39" s="1" t="s">
        <v>81</v>
      </c>
      <c r="B39" s="61" t="s">
        <v>84</v>
      </c>
      <c r="C39" s="64">
        <f>'Tav1.18PrvArc_SIRIS_class17 '!C39-'Tav1.17PrvArc_SIRIS_class16 '!C39</f>
        <v>0</v>
      </c>
      <c r="D39" s="50">
        <f>'Tav1.18PrvArc_SIRIS_class17 '!D39-'Tav1.17PrvArc_SIRIS_class16 '!D39</f>
        <v>-328.12024083375906</v>
      </c>
      <c r="E39" s="50">
        <f>'Tav1.18PrvArc_SIRIS_class17 '!E39-'Tav1.17PrvArc_SIRIS_class16 '!E39</f>
        <v>-0.55113000869755524</v>
      </c>
      <c r="F39" s="50">
        <f>'Tav1.18PrvArc_SIRIS_class17 '!F39-'Tav1.17PrvArc_SIRIS_class16 '!F39</f>
        <v>339.67220091533659</v>
      </c>
      <c r="G39" s="50">
        <f>'Tav1.18PrvArc_SIRIS_class17 '!G39-'Tav1.17PrvArc_SIRIS_class16 '!G39</f>
        <v>-11.000830072879779</v>
      </c>
      <c r="H39" s="64">
        <f>'Tav1.18PrvArc_SIRIS_class17 '!H39-'Tav1.17PrvArc_SIRIS_class16 '!H39</f>
        <v>0</v>
      </c>
      <c r="I39" s="50">
        <f>'Tav1.18PrvArc_SIRIS_class17 '!I39-'Tav1.17PrvArc_SIRIS_class16 '!I39</f>
        <v>0</v>
      </c>
      <c r="J39" s="50">
        <f>'Tav1.18PrvArc_SIRIS_class17 '!J39-'Tav1.17PrvArc_SIRIS_class16 '!J39</f>
        <v>399.77994175434094</v>
      </c>
      <c r="K39" s="50">
        <f>'Tav1.18PrvArc_SIRIS_class17 '!K39-'Tav1.17PrvArc_SIRIS_class16 '!K39</f>
        <v>-27.562070197105442</v>
      </c>
      <c r="L39" s="50">
        <f>'Tav1.18PrvArc_SIRIS_class17 '!L39-'Tav1.17PrvArc_SIRIS_class16 '!L39</f>
        <v>0</v>
      </c>
      <c r="M39" s="50">
        <f>'Tav1.18PrvArc_SIRIS_class17 '!M39-'Tav1.17PrvArc_SIRIS_class16 '!M39</f>
        <v>-372.21787155723575</v>
      </c>
      <c r="N39" s="64">
        <f>'Tav1.18PrvArc_SIRIS_class17 '!N39-'Tav1.17PrvArc_SIRIS_class16 '!N39</f>
        <v>0</v>
      </c>
      <c r="O39" s="50">
        <f>'Tav1.18PrvArc_SIRIS_class17 '!O39-'Tav1.17PrvArc_SIRIS_class16 '!O39</f>
        <v>0</v>
      </c>
      <c r="P39" s="63">
        <f>'Tav1.18PrvArc_SIRIS_class17 '!P39-'Tav1.17PrvArc_SIRIS_class16 '!P39</f>
        <v>0</v>
      </c>
    </row>
    <row r="40" spans="1:16" x14ac:dyDescent="0.3">
      <c r="A40" s="1" t="s">
        <v>81</v>
      </c>
      <c r="B40" s="61" t="s">
        <v>85</v>
      </c>
      <c r="C40" s="64">
        <f>'Tav1.18PrvArc_SIRIS_class17 '!C40-'Tav1.17PrvArc_SIRIS_class16 '!C40</f>
        <v>-5.0852401485443011</v>
      </c>
      <c r="D40" s="50">
        <f>'Tav1.18PrvArc_SIRIS_class17 '!D40-'Tav1.17PrvArc_SIRIS_class16 '!D40</f>
        <v>-113.10808085107811</v>
      </c>
      <c r="E40" s="50">
        <f>'Tav1.18PrvArc_SIRIS_class17 '!E40-'Tav1.17PrvArc_SIRIS_class16 '!E40</f>
        <v>-0.90357000350945782</v>
      </c>
      <c r="F40" s="50">
        <f>'Tav1.18PrvArc_SIRIS_class17 '!F40-'Tav1.17PrvArc_SIRIS_class16 '!F40</f>
        <v>154.65522084188439</v>
      </c>
      <c r="G40" s="50">
        <f>'Tav1.18PrvArc_SIRIS_class17 '!G40-'Tav1.17PrvArc_SIRIS_class16 '!G40</f>
        <v>-40.33291996860504</v>
      </c>
      <c r="H40" s="64">
        <f>'Tav1.18PrvArc_SIRIS_class17 '!H40-'Tav1.17PrvArc_SIRIS_class16 '!H40</f>
        <v>0.31065001869183106</v>
      </c>
      <c r="I40" s="50">
        <f>'Tav1.18PrvArc_SIRIS_class17 '!I40-'Tav1.17PrvArc_SIRIS_class16 '!I40</f>
        <v>-7.135300012588516</v>
      </c>
      <c r="J40" s="50">
        <f>'Tav1.18PrvArc_SIRIS_class17 '!J40-'Tav1.17PrvArc_SIRIS_class16 '!J40</f>
        <v>166.48406957626366</v>
      </c>
      <c r="K40" s="50">
        <f>'Tav1.18PrvArc_SIRIS_class17 '!K40-'Tav1.17PrvArc_SIRIS_class16 '!K40</f>
        <v>-30.072779500007627</v>
      </c>
      <c r="L40" s="50">
        <f>'Tav1.18PrvArc_SIRIS_class17 '!L40-'Tav1.17PrvArc_SIRIS_class16 '!L40</f>
        <v>0</v>
      </c>
      <c r="M40" s="50">
        <f>'Tav1.18PrvArc_SIRIS_class17 '!M40-'Tav1.17PrvArc_SIRIS_class16 '!M40</f>
        <v>-124.50139993381494</v>
      </c>
      <c r="N40" s="64">
        <f>'Tav1.18PrvArc_SIRIS_class17 '!N40-'Tav1.17PrvArc_SIRIS_class16 '!N40</f>
        <v>4.7745901298526405</v>
      </c>
      <c r="O40" s="50">
        <f>'Tav1.18PrvArc_SIRIS_class17 '!O40-'Tav1.17PrvArc_SIRIS_class16 '!O40</f>
        <v>0</v>
      </c>
      <c r="P40" s="63">
        <f>'Tav1.18PrvArc_SIRIS_class17 '!P40-'Tav1.17PrvArc_SIRIS_class16 '!P40</f>
        <v>0</v>
      </c>
    </row>
    <row r="41" spans="1:16" x14ac:dyDescent="0.3">
      <c r="A41" s="1" t="s">
        <v>86</v>
      </c>
      <c r="B41" s="61" t="s">
        <v>87</v>
      </c>
      <c r="C41" s="64">
        <f>'Tav1.18PrvArc_SIRIS_class17 '!C41-'Tav1.17PrvArc_SIRIS_class16 '!C41</f>
        <v>-20.220729811668406</v>
      </c>
      <c r="D41" s="50">
        <f>'Tav1.18PrvArc_SIRIS_class17 '!D41-'Tav1.17PrvArc_SIRIS_class16 '!D41</f>
        <v>-216.2630613651275</v>
      </c>
      <c r="E41" s="50">
        <f>'Tav1.18PrvArc_SIRIS_class17 '!E41-'Tav1.17PrvArc_SIRIS_class16 '!E41</f>
        <v>-8.5755198764802572</v>
      </c>
      <c r="F41" s="50">
        <f>'Tav1.18PrvArc_SIRIS_class17 '!F41-'Tav1.17PrvArc_SIRIS_class16 '!F41</f>
        <v>240.87298048377096</v>
      </c>
      <c r="G41" s="50">
        <f>'Tav1.18PrvArc_SIRIS_class17 '!G41-'Tav1.17PrvArc_SIRIS_class16 '!G41</f>
        <v>-5.1859294965267253</v>
      </c>
      <c r="H41" s="64">
        <f>'Tav1.18PrvArc_SIRIS_class17 '!H41-'Tav1.17PrvArc_SIRIS_class16 '!H41</f>
        <v>10.848469745636521</v>
      </c>
      <c r="I41" s="50">
        <f>'Tav1.18PrvArc_SIRIS_class17 '!I41-'Tav1.17PrvArc_SIRIS_class16 '!I41</f>
        <v>-24.439600297928564</v>
      </c>
      <c r="J41" s="50">
        <f>'Tav1.18PrvArc_SIRIS_class17 '!J41-'Tav1.17PrvArc_SIRIS_class16 '!J41</f>
        <v>311.80776973915113</v>
      </c>
      <c r="K41" s="50">
        <f>'Tav1.18PrvArc_SIRIS_class17 '!K41-'Tav1.17PrvArc_SIRIS_class16 '!K41</f>
        <v>-16.895239267349226</v>
      </c>
      <c r="L41" s="50">
        <f>'Tav1.18PrvArc_SIRIS_class17 '!L41-'Tav1.17PrvArc_SIRIS_class16 '!L41</f>
        <v>0</v>
      </c>
      <c r="M41" s="50">
        <f>'Tav1.18PrvArc_SIRIS_class17 '!M41-'Tav1.17PrvArc_SIRIS_class16 '!M41</f>
        <v>-261.10067010784167</v>
      </c>
      <c r="N41" s="64">
        <f>'Tav1.18PrvArc_SIRIS_class17 '!N41-'Tav1.17PrvArc_SIRIS_class16 '!N41</f>
        <v>9.372260066031231</v>
      </c>
      <c r="O41" s="50">
        <f>'Tav1.18PrvArc_SIRIS_class17 '!O41-'Tav1.17PrvArc_SIRIS_class16 '!O41</f>
        <v>0</v>
      </c>
      <c r="P41" s="63">
        <f>'Tav1.18PrvArc_SIRIS_class17 '!P41-'Tav1.17PrvArc_SIRIS_class16 '!P41</f>
        <v>0</v>
      </c>
    </row>
    <row r="42" spans="1:16" x14ac:dyDescent="0.3">
      <c r="A42" s="1" t="s">
        <v>86</v>
      </c>
      <c r="B42" s="61" t="s">
        <v>88</v>
      </c>
      <c r="C42" s="64">
        <f>'Tav1.18PrvArc_SIRIS_class17 '!C42-'Tav1.17PrvArc_SIRIS_class16 '!C42</f>
        <v>-43.00519989776592</v>
      </c>
      <c r="D42" s="50">
        <f>'Tav1.18PrvArc_SIRIS_class17 '!D42-'Tav1.17PrvArc_SIRIS_class16 '!D42</f>
        <v>-302.78433999919872</v>
      </c>
      <c r="E42" s="50">
        <f>'Tav1.18PrvArc_SIRIS_class17 '!E42-'Tav1.17PrvArc_SIRIS_class16 '!E42</f>
        <v>-3.7770598878860255</v>
      </c>
      <c r="F42" s="50">
        <f>'Tav1.18PrvArc_SIRIS_class17 '!F42-'Tav1.17PrvArc_SIRIS_class16 '!F42</f>
        <v>316.64964011573835</v>
      </c>
      <c r="G42" s="50">
        <f>'Tav1.18PrvArc_SIRIS_class17 '!G42-'Tav1.17PrvArc_SIRIS_class16 '!G42</f>
        <v>7.3444997940063033</v>
      </c>
      <c r="H42" s="64">
        <f>'Tav1.18PrvArc_SIRIS_class17 '!H42-'Tav1.17PrvArc_SIRIS_class16 '!H42</f>
        <v>17.432740022660255</v>
      </c>
      <c r="I42" s="50">
        <f>'Tav1.18PrvArc_SIRIS_class17 '!I42-'Tav1.17PrvArc_SIRIS_class16 '!I42</f>
        <v>-0.2051300048833582</v>
      </c>
      <c r="J42" s="50">
        <f>'Tav1.18PrvArc_SIRIS_class17 '!J42-'Tav1.17PrvArc_SIRIS_class16 '!J42</f>
        <v>448.20292007350952</v>
      </c>
      <c r="K42" s="50">
        <f>'Tav1.18PrvArc_SIRIS_class17 '!K42-'Tav1.17PrvArc_SIRIS_class16 '!K42</f>
        <v>35.595739607810998</v>
      </c>
      <c r="L42" s="50">
        <f>'Tav1.18PrvArc_SIRIS_class17 '!L42-'Tav1.17PrvArc_SIRIS_class16 '!L42</f>
        <v>-0.1240300006866164</v>
      </c>
      <c r="M42" s="50">
        <f>'Tav1.18PrvArc_SIRIS_class17 '!M42-'Tav1.17PrvArc_SIRIS_class16 '!M42</f>
        <v>-457.897039800644</v>
      </c>
      <c r="N42" s="64">
        <f>'Tav1.18PrvArc_SIRIS_class17 '!N42-'Tav1.17PrvArc_SIRIS_class16 '!N42</f>
        <v>25.572459875106688</v>
      </c>
      <c r="O42" s="50">
        <f>'Tav1.18PrvArc_SIRIS_class17 '!O42-'Tav1.17PrvArc_SIRIS_class16 '!O42</f>
        <v>0</v>
      </c>
      <c r="P42" s="63">
        <f>'Tav1.18PrvArc_SIRIS_class17 '!P42-'Tav1.17PrvArc_SIRIS_class16 '!P42</f>
        <v>0</v>
      </c>
    </row>
    <row r="43" spans="1:16" x14ac:dyDescent="0.3">
      <c r="A43" s="1" t="s">
        <v>86</v>
      </c>
      <c r="B43" s="61" t="s">
        <v>89</v>
      </c>
      <c r="C43" s="64">
        <f>'Tav1.18PrvArc_SIRIS_class17 '!C43-'Tav1.17PrvArc_SIRIS_class16 '!C43</f>
        <v>-51.22343996238709</v>
      </c>
      <c r="D43" s="50">
        <f>'Tav1.18PrvArc_SIRIS_class17 '!D43-'Tav1.17PrvArc_SIRIS_class16 '!D43</f>
        <v>-178.0519498095513</v>
      </c>
      <c r="E43" s="50">
        <f>'Tav1.18PrvArc_SIRIS_class17 '!E43-'Tav1.17PrvArc_SIRIS_class16 '!E43</f>
        <v>-9.0454499759671307</v>
      </c>
      <c r="F43" s="50">
        <f>'Tav1.18PrvArc_SIRIS_class17 '!F43-'Tav1.17PrvArc_SIRIS_class16 '!F43</f>
        <v>235.0055296580789</v>
      </c>
      <c r="G43" s="50">
        <f>'Tav1.18PrvArc_SIRIS_class17 '!G43-'Tav1.17PrvArc_SIRIS_class16 '!G43</f>
        <v>-22.359089905977214</v>
      </c>
      <c r="H43" s="64">
        <f>'Tav1.18PrvArc_SIRIS_class17 '!H43-'Tav1.17PrvArc_SIRIS_class16 '!H43</f>
        <v>25.549039966582768</v>
      </c>
      <c r="I43" s="50">
        <f>'Tav1.18PrvArc_SIRIS_class17 '!I43-'Tav1.17PrvArc_SIRIS_class16 '!I43</f>
        <v>-18.275040035485972</v>
      </c>
      <c r="J43" s="50">
        <f>'Tav1.18PrvArc_SIRIS_class17 '!J43-'Tav1.17PrvArc_SIRIS_class16 '!J43</f>
        <v>454.29523018884765</v>
      </c>
      <c r="K43" s="50">
        <f>'Tav1.18PrvArc_SIRIS_class17 '!K43-'Tav1.17PrvArc_SIRIS_class16 '!K43</f>
        <v>-57.465970038413971</v>
      </c>
      <c r="L43" s="50">
        <f>'Tav1.18PrvArc_SIRIS_class17 '!L43-'Tav1.17PrvArc_SIRIS_class16 '!L43</f>
        <v>-1.3608800048828016</v>
      </c>
      <c r="M43" s="50">
        <f>'Tav1.18PrvArc_SIRIS_class17 '!M43-'Tav1.17PrvArc_SIRIS_class16 '!M43</f>
        <v>-351.51894011425986</v>
      </c>
      <c r="N43" s="64">
        <f>'Tav1.18PrvArc_SIRIS_class17 '!N43-'Tav1.17PrvArc_SIRIS_class16 '!N43</f>
        <v>25.674399995804833</v>
      </c>
      <c r="O43" s="50">
        <f>'Tav1.18PrvArc_SIRIS_class17 '!O43-'Tav1.17PrvArc_SIRIS_class16 '!O43</f>
        <v>0</v>
      </c>
      <c r="P43" s="63">
        <f>'Tav1.18PrvArc_SIRIS_class17 '!P43-'Tav1.17PrvArc_SIRIS_class16 '!P43</f>
        <v>0</v>
      </c>
    </row>
    <row r="44" spans="1:16" x14ac:dyDescent="0.3">
      <c r="A44" s="1" t="s">
        <v>86</v>
      </c>
      <c r="B44" s="61" t="s">
        <v>90</v>
      </c>
      <c r="C44" s="64">
        <f>'Tav1.18PrvArc_SIRIS_class17 '!C44-'Tav1.17PrvArc_SIRIS_class16 '!C44</f>
        <v>-62.0371996861696</v>
      </c>
      <c r="D44" s="50">
        <f>'Tav1.18PrvArc_SIRIS_class17 '!D44-'Tav1.17PrvArc_SIRIS_class16 '!D44</f>
        <v>-300.33062957620609</v>
      </c>
      <c r="E44" s="50">
        <f>'Tav1.18PrvArc_SIRIS_class17 '!E44-'Tav1.17PrvArc_SIRIS_class16 '!E44</f>
        <v>-0.5654400024413917</v>
      </c>
      <c r="F44" s="50">
        <f>'Tav1.18PrvArc_SIRIS_class17 '!F44-'Tav1.17PrvArc_SIRIS_class16 '!F44</f>
        <v>361.11640039873066</v>
      </c>
      <c r="G44" s="50">
        <f>'Tav1.18PrvArc_SIRIS_class17 '!G44-'Tav1.17PrvArc_SIRIS_class16 '!G44</f>
        <v>-26.986050972938514</v>
      </c>
      <c r="H44" s="64">
        <f>'Tav1.18PrvArc_SIRIS_class17 '!H44-'Tav1.17PrvArc_SIRIS_class16 '!H44</f>
        <v>33.234279847144535</v>
      </c>
      <c r="I44" s="50">
        <f>'Tav1.18PrvArc_SIRIS_class17 '!I44-'Tav1.17PrvArc_SIRIS_class16 '!I44</f>
        <v>-1.1032300033566571</v>
      </c>
      <c r="J44" s="50">
        <f>'Tav1.18PrvArc_SIRIS_class17 '!J44-'Tav1.17PrvArc_SIRIS_class16 '!J44</f>
        <v>339.17547892570497</v>
      </c>
      <c r="K44" s="50">
        <f>'Tav1.18PrvArc_SIRIS_class17 '!K44-'Tav1.17PrvArc_SIRIS_class16 '!K44</f>
        <v>-75.019019434332904</v>
      </c>
      <c r="L44" s="50">
        <f>'Tav1.18PrvArc_SIRIS_class17 '!L44-'Tav1.17PrvArc_SIRIS_class16 '!L44</f>
        <v>0</v>
      </c>
      <c r="M44" s="50">
        <f>'Tav1.18PrvArc_SIRIS_class17 '!M44-'Tav1.17PrvArc_SIRIS_class16 '!M44</f>
        <v>-234.25030964899057</v>
      </c>
      <c r="N44" s="64">
        <f>'Tav1.18PrvArc_SIRIS_class17 '!N44-'Tav1.17PrvArc_SIRIS_class16 '!N44</f>
        <v>28.80291983902589</v>
      </c>
      <c r="O44" s="50">
        <f>'Tav1.18PrvArc_SIRIS_class17 '!O44-'Tav1.17PrvArc_SIRIS_class16 '!O44</f>
        <v>0</v>
      </c>
      <c r="P44" s="63">
        <f>'Tav1.18PrvArc_SIRIS_class17 '!P44-'Tav1.17PrvArc_SIRIS_class16 '!P44</f>
        <v>0</v>
      </c>
    </row>
    <row r="45" spans="1:16" x14ac:dyDescent="0.3">
      <c r="A45" s="1" t="s">
        <v>86</v>
      </c>
      <c r="B45" s="61" t="s">
        <v>91</v>
      </c>
      <c r="C45" s="64">
        <f>'Tav1.18PrvArc_SIRIS_class17 '!C45-'Tav1.17PrvArc_SIRIS_class16 '!C45</f>
        <v>-22.0994498481748</v>
      </c>
      <c r="D45" s="50">
        <f>'Tav1.18PrvArc_SIRIS_class17 '!D45-'Tav1.17PrvArc_SIRIS_class16 '!D45</f>
        <v>-220.00931007075326</v>
      </c>
      <c r="E45" s="50">
        <f>'Tav1.18PrvArc_SIRIS_class17 '!E45-'Tav1.17PrvArc_SIRIS_class16 '!E45</f>
        <v>0</v>
      </c>
      <c r="F45" s="50">
        <f>'Tav1.18PrvArc_SIRIS_class17 '!F45-'Tav1.17PrvArc_SIRIS_class16 '!F45</f>
        <v>321.87083916211122</v>
      </c>
      <c r="G45" s="50">
        <f>'Tav1.18PrvArc_SIRIS_class17 '!G45-'Tav1.17PrvArc_SIRIS_class16 '!G45</f>
        <v>-98.694429079532625</v>
      </c>
      <c r="H45" s="64">
        <f>'Tav1.18PrvArc_SIRIS_class17 '!H45-'Tav1.17PrvArc_SIRIS_class16 '!H45</f>
        <v>3.167100011824914</v>
      </c>
      <c r="I45" s="50">
        <f>'Tav1.18PrvArc_SIRIS_class17 '!I45-'Tav1.17PrvArc_SIRIS_class16 '!I45</f>
        <v>-1.8152799434656117</v>
      </c>
      <c r="J45" s="50">
        <f>'Tav1.18PrvArc_SIRIS_class17 '!J45-'Tav1.17PrvArc_SIRIS_class16 '!J45</f>
        <v>464.53778941154678</v>
      </c>
      <c r="K45" s="50">
        <f>'Tav1.18PrvArc_SIRIS_class17 '!K45-'Tav1.17PrvArc_SIRIS_class16 '!K45</f>
        <v>-131.13819980049129</v>
      </c>
      <c r="L45" s="50">
        <f>'Tav1.18PrvArc_SIRIS_class17 '!L45-'Tav1.17PrvArc_SIRIS_class16 '!L45</f>
        <v>0</v>
      </c>
      <c r="M45" s="50">
        <f>'Tav1.18PrvArc_SIRIS_class17 '!M45-'Tav1.17PrvArc_SIRIS_class16 '!M45</f>
        <v>-312.65195983123812</v>
      </c>
      <c r="N45" s="64">
        <f>'Tav1.18PrvArc_SIRIS_class17 '!N45-'Tav1.17PrvArc_SIRIS_class16 '!N45</f>
        <v>18.932349836351932</v>
      </c>
      <c r="O45" s="50">
        <f>'Tav1.18PrvArc_SIRIS_class17 '!O45-'Tav1.17PrvArc_SIRIS_class16 '!O45</f>
        <v>0</v>
      </c>
      <c r="P45" s="63">
        <f>'Tav1.18PrvArc_SIRIS_class17 '!P45-'Tav1.17PrvArc_SIRIS_class16 '!P45</f>
        <v>0</v>
      </c>
    </row>
    <row r="46" spans="1:16" x14ac:dyDescent="0.3">
      <c r="A46" s="1" t="s">
        <v>86</v>
      </c>
      <c r="B46" s="61" t="s">
        <v>92</v>
      </c>
      <c r="C46" s="64">
        <f>'Tav1.18PrvArc_SIRIS_class17 '!C46-'Tav1.17PrvArc_SIRIS_class16 '!C46</f>
        <v>-56.853969475746112</v>
      </c>
      <c r="D46" s="50">
        <f>'Tav1.18PrvArc_SIRIS_class17 '!D46-'Tav1.17PrvArc_SIRIS_class16 '!D46</f>
        <v>-62.495720030784618</v>
      </c>
      <c r="E46" s="50">
        <f>'Tav1.18PrvArc_SIRIS_class17 '!E46-'Tav1.17PrvArc_SIRIS_class16 '!E46</f>
        <v>-1.9895600166323675</v>
      </c>
      <c r="F46" s="50">
        <f>'Tav1.18PrvArc_SIRIS_class17 '!F46-'Tav1.17PrvArc_SIRIS_class16 '!F46</f>
        <v>136.22737950897206</v>
      </c>
      <c r="G46" s="50">
        <f>'Tav1.18PrvArc_SIRIS_class17 '!G46-'Tav1.17PrvArc_SIRIS_class16 '!G46</f>
        <v>-67.248049516677838</v>
      </c>
      <c r="H46" s="64">
        <f>'Tav1.18PrvArc_SIRIS_class17 '!H46-'Tav1.17PrvArc_SIRIS_class16 '!H46</f>
        <v>4.4940499448775881</v>
      </c>
      <c r="I46" s="50">
        <f>'Tav1.18PrvArc_SIRIS_class17 '!I46-'Tav1.17PrvArc_SIRIS_class16 '!I46</f>
        <v>-1.6455099945067104</v>
      </c>
      <c r="J46" s="50">
        <f>'Tav1.18PrvArc_SIRIS_class17 '!J46-'Tav1.17PrvArc_SIRIS_class16 '!J46</f>
        <v>434.40761973810203</v>
      </c>
      <c r="K46" s="50">
        <f>'Tav1.18PrvArc_SIRIS_class17 '!K46-'Tav1.17PrvArc_SIRIS_class16 '!K46</f>
        <v>-131.51333048486708</v>
      </c>
      <c r="L46" s="50">
        <f>'Tav1.18PrvArc_SIRIS_class17 '!L46-'Tav1.17PrvArc_SIRIS_class16 '!L46</f>
        <v>0</v>
      </c>
      <c r="M46" s="50">
        <f>'Tav1.18PrvArc_SIRIS_class17 '!M46-'Tav1.17PrvArc_SIRIS_class16 '!M46</f>
        <v>-248.88885972785982</v>
      </c>
      <c r="N46" s="64">
        <f>'Tav1.18PrvArc_SIRIS_class17 '!N46-'Tav1.17PrvArc_SIRIS_class16 '!N46</f>
        <v>52.359919530868865</v>
      </c>
      <c r="O46" s="50">
        <f>'Tav1.18PrvArc_SIRIS_class17 '!O46-'Tav1.17PrvArc_SIRIS_class16 '!O46</f>
        <v>0</v>
      </c>
      <c r="P46" s="63">
        <f>'Tav1.18PrvArc_SIRIS_class17 '!P46-'Tav1.17PrvArc_SIRIS_class16 '!P46</f>
        <v>0</v>
      </c>
    </row>
    <row r="47" spans="1:16" x14ac:dyDescent="0.3">
      <c r="A47" s="1" t="s">
        <v>86</v>
      </c>
      <c r="B47" s="61" t="s">
        <v>93</v>
      </c>
      <c r="C47" s="64">
        <f>'Tav1.18PrvArc_SIRIS_class17 '!C47-'Tav1.17PrvArc_SIRIS_class16 '!C47</f>
        <v>-101.07885025882723</v>
      </c>
      <c r="D47" s="50">
        <f>'Tav1.18PrvArc_SIRIS_class17 '!D47-'Tav1.17PrvArc_SIRIS_class16 '!D47</f>
        <v>-100.71993914031994</v>
      </c>
      <c r="E47" s="50">
        <f>'Tav1.18PrvArc_SIRIS_class17 '!E47-'Tav1.17PrvArc_SIRIS_class16 '!E47</f>
        <v>-9.7112399330137578</v>
      </c>
      <c r="F47" s="50">
        <f>'Tav1.18PrvArc_SIRIS_class17 '!F47-'Tav1.17PrvArc_SIRIS_class16 '!F47</f>
        <v>149.25503908300402</v>
      </c>
      <c r="G47" s="50">
        <f>'Tav1.18PrvArc_SIRIS_class17 '!G47-'Tav1.17PrvArc_SIRIS_class16 '!G47</f>
        <v>-15.698890349864953</v>
      </c>
      <c r="H47" s="64">
        <f>'Tav1.18PrvArc_SIRIS_class17 '!H47-'Tav1.17PrvArc_SIRIS_class16 '!H47</f>
        <v>23.124969659805629</v>
      </c>
      <c r="I47" s="50">
        <f>'Tav1.18PrvArc_SIRIS_class17 '!I47-'Tav1.17PrvArc_SIRIS_class16 '!I47</f>
        <v>-25.46161003303564</v>
      </c>
      <c r="J47" s="50">
        <f>'Tav1.18PrvArc_SIRIS_class17 '!J47-'Tav1.17PrvArc_SIRIS_class16 '!J47</f>
        <v>197.78105008220678</v>
      </c>
      <c r="K47" s="50">
        <f>'Tav1.18PrvArc_SIRIS_class17 '!K47-'Tav1.17PrvArc_SIRIS_class16 '!K47</f>
        <v>21.099740653991716</v>
      </c>
      <c r="L47" s="50">
        <f>'Tav1.18PrvArc_SIRIS_class17 '!L47-'Tav1.17PrvArc_SIRIS_class16 '!L47</f>
        <v>0</v>
      </c>
      <c r="M47" s="50">
        <f>'Tav1.18PrvArc_SIRIS_class17 '!M47-'Tav1.17PrvArc_SIRIS_class16 '!M47</f>
        <v>-115.46530010414119</v>
      </c>
      <c r="N47" s="64">
        <f>'Tav1.18PrvArc_SIRIS_class17 '!N47-'Tav1.17PrvArc_SIRIS_class16 '!N47</f>
        <v>77.953880599021886</v>
      </c>
      <c r="O47" s="50">
        <f>'Tav1.18PrvArc_SIRIS_class17 '!O47-'Tav1.17PrvArc_SIRIS_class16 '!O47</f>
        <v>0</v>
      </c>
      <c r="P47" s="63">
        <f>'Tav1.18PrvArc_SIRIS_class17 '!P47-'Tav1.17PrvArc_SIRIS_class16 '!P47</f>
        <v>0</v>
      </c>
    </row>
    <row r="48" spans="1:16" x14ac:dyDescent="0.3">
      <c r="A48" s="1" t="s">
        <v>86</v>
      </c>
      <c r="B48" s="61" t="s">
        <v>94</v>
      </c>
      <c r="C48" s="64">
        <f>'Tav1.18PrvArc_SIRIS_class17 '!C48-'Tav1.17PrvArc_SIRIS_class16 '!C48</f>
        <v>-198.3944501900672</v>
      </c>
      <c r="D48" s="50">
        <f>'Tav1.18PrvArc_SIRIS_class17 '!D48-'Tav1.17PrvArc_SIRIS_class16 '!D48</f>
        <v>-171.25404002285006</v>
      </c>
      <c r="E48" s="50">
        <f>'Tav1.18PrvArc_SIRIS_class17 '!E48-'Tav1.17PrvArc_SIRIS_class16 '!E48</f>
        <v>-3.1145100097658087</v>
      </c>
      <c r="F48" s="50">
        <f>'Tav1.18PrvArc_SIRIS_class17 '!F48-'Tav1.17PrvArc_SIRIS_class16 '!F48</f>
        <v>222.04952980995154</v>
      </c>
      <c r="G48" s="50">
        <f>'Tav1.18PrvArc_SIRIS_class17 '!G48-'Tav1.17PrvArc_SIRIS_class16 '!G48</f>
        <v>11.23625045347211</v>
      </c>
      <c r="H48" s="64">
        <f>'Tav1.18PrvArc_SIRIS_class17 '!H48-'Tav1.17PrvArc_SIRIS_class16 '!H48</f>
        <v>58.917230230807945</v>
      </c>
      <c r="I48" s="50">
        <f>'Tav1.18PrvArc_SIRIS_class17 '!I48-'Tav1.17PrvArc_SIRIS_class16 '!I48</f>
        <v>-20.538180297851341</v>
      </c>
      <c r="J48" s="50">
        <f>'Tav1.18PrvArc_SIRIS_class17 '!J48-'Tav1.17PrvArc_SIRIS_class16 '!J48</f>
        <v>302.74458949279813</v>
      </c>
      <c r="K48" s="50">
        <f>'Tav1.18PrvArc_SIRIS_class17 '!K48-'Tav1.17PrvArc_SIRIS_class16 '!K48</f>
        <v>92.416820307731498</v>
      </c>
      <c r="L48" s="50">
        <f>'Tav1.18PrvArc_SIRIS_class17 '!L48-'Tav1.17PrvArc_SIRIS_class16 '!L48</f>
        <v>0</v>
      </c>
      <c r="M48" s="50">
        <f>'Tav1.18PrvArc_SIRIS_class17 '!M48-'Tav1.17PrvArc_SIRIS_class16 '!M48</f>
        <v>-235.14600954341881</v>
      </c>
      <c r="N48" s="64">
        <f>'Tav1.18PrvArc_SIRIS_class17 '!N48-'Tav1.17PrvArc_SIRIS_class16 '!N48</f>
        <v>139.4772199592594</v>
      </c>
      <c r="O48" s="50">
        <f>'Tav1.18PrvArc_SIRIS_class17 '!O48-'Tav1.17PrvArc_SIRIS_class16 '!O48</f>
        <v>0</v>
      </c>
      <c r="P48" s="63">
        <f>'Tav1.18PrvArc_SIRIS_class17 '!P48-'Tav1.17PrvArc_SIRIS_class16 '!P48</f>
        <v>0</v>
      </c>
    </row>
    <row r="49" spans="1:16" x14ac:dyDescent="0.3">
      <c r="A49" s="1" t="s">
        <v>86</v>
      </c>
      <c r="B49" s="61" t="s">
        <v>95</v>
      </c>
      <c r="C49" s="64">
        <f>'Tav1.18PrvArc_SIRIS_class17 '!C49-'Tav1.17PrvArc_SIRIS_class16 '!C49</f>
        <v>-10.430090186119088</v>
      </c>
      <c r="D49" s="50">
        <f>'Tav1.18PrvArc_SIRIS_class17 '!D49-'Tav1.17PrvArc_SIRIS_class16 '!D49</f>
        <v>-89.332780101776194</v>
      </c>
      <c r="E49" s="50">
        <f>'Tav1.18PrvArc_SIRIS_class17 '!E49-'Tav1.17PrvArc_SIRIS_class16 '!E49</f>
        <v>-2.594150009155328</v>
      </c>
      <c r="F49" s="50">
        <f>'Tav1.18PrvArc_SIRIS_class17 '!F49-'Tav1.17PrvArc_SIRIS_class16 '!F49</f>
        <v>119.96844040393842</v>
      </c>
      <c r="G49" s="50">
        <f>'Tav1.18PrvArc_SIRIS_class17 '!G49-'Tav1.17PrvArc_SIRIS_class16 '!G49</f>
        <v>-26.408520296096832</v>
      </c>
      <c r="H49" s="64">
        <f>'Tav1.18PrvArc_SIRIS_class17 '!H49-'Tav1.17PrvArc_SIRIS_class16 '!H49</f>
        <v>1.6329899969098278</v>
      </c>
      <c r="I49" s="50">
        <f>'Tav1.18PrvArc_SIRIS_class17 '!I49-'Tav1.17PrvArc_SIRIS_class16 '!I49</f>
        <v>0</v>
      </c>
      <c r="J49" s="50">
        <f>'Tav1.18PrvArc_SIRIS_class17 '!J49-'Tav1.17PrvArc_SIRIS_class16 '!J49</f>
        <v>117.76485027599364</v>
      </c>
      <c r="K49" s="50">
        <f>'Tav1.18PrvArc_SIRIS_class17 '!K49-'Tav1.17PrvArc_SIRIS_class16 '!K49</f>
        <v>-27.054049407959027</v>
      </c>
      <c r="L49" s="50">
        <f>'Tav1.18PrvArc_SIRIS_class17 '!L49-'Tav1.17PrvArc_SIRIS_class16 '!L49</f>
        <v>0</v>
      </c>
      <c r="M49" s="50">
        <f>'Tav1.18PrvArc_SIRIS_class17 '!M49-'Tav1.17PrvArc_SIRIS_class16 '!M49</f>
        <v>-81.913700678825393</v>
      </c>
      <c r="N49" s="64">
        <f>'Tav1.18PrvArc_SIRIS_class17 '!N49-'Tav1.17PrvArc_SIRIS_class16 '!N49</f>
        <v>8.7971001892090044</v>
      </c>
      <c r="O49" s="50">
        <f>'Tav1.18PrvArc_SIRIS_class17 '!O49-'Tav1.17PrvArc_SIRIS_class16 '!O49</f>
        <v>0</v>
      </c>
      <c r="P49" s="63">
        <f>'Tav1.18PrvArc_SIRIS_class17 '!P49-'Tav1.17PrvArc_SIRIS_class16 '!P49</f>
        <v>0</v>
      </c>
    </row>
    <row r="50" spans="1:16" x14ac:dyDescent="0.3">
      <c r="A50" s="1" t="s">
        <v>96</v>
      </c>
      <c r="B50" s="61" t="s">
        <v>97</v>
      </c>
      <c r="C50" s="64">
        <f>'Tav1.18PrvArc_SIRIS_class17 '!C50-'Tav1.17PrvArc_SIRIS_class16 '!C50</f>
        <v>0</v>
      </c>
      <c r="D50" s="50">
        <f>'Tav1.18PrvArc_SIRIS_class17 '!D50-'Tav1.17PrvArc_SIRIS_class16 '!D50</f>
        <v>-48.288819843292231</v>
      </c>
      <c r="E50" s="50">
        <f>'Tav1.18PrvArc_SIRIS_class17 '!E50-'Tav1.17PrvArc_SIRIS_class16 '!E50</f>
        <v>-4.6692000446320208</v>
      </c>
      <c r="F50" s="50">
        <f>'Tav1.18PrvArc_SIRIS_class17 '!F50-'Tav1.17PrvArc_SIRIS_class16 '!F50</f>
        <v>80.748949926376326</v>
      </c>
      <c r="G50" s="50">
        <f>'Tav1.18PrvArc_SIRIS_class17 '!G50-'Tav1.17PrvArc_SIRIS_class16 '!G50</f>
        <v>-27.790930038452174</v>
      </c>
      <c r="H50" s="64">
        <f>'Tav1.18PrvArc_SIRIS_class17 '!H50-'Tav1.17PrvArc_SIRIS_class16 '!H50</f>
        <v>0</v>
      </c>
      <c r="I50" s="50">
        <f>'Tav1.18PrvArc_SIRIS_class17 '!I50-'Tav1.17PrvArc_SIRIS_class16 '!I50</f>
        <v>-11.9961499977112</v>
      </c>
      <c r="J50" s="50">
        <f>'Tav1.18PrvArc_SIRIS_class17 '!J50-'Tav1.17PrvArc_SIRIS_class16 '!J50</f>
        <v>134.16026038312941</v>
      </c>
      <c r="K50" s="50">
        <f>'Tav1.18PrvArc_SIRIS_class17 '!K50-'Tav1.17PrvArc_SIRIS_class16 '!K50</f>
        <v>-40.363869826793739</v>
      </c>
      <c r="L50" s="50">
        <f>'Tav1.18PrvArc_SIRIS_class17 '!L50-'Tav1.17PrvArc_SIRIS_class16 '!L50</f>
        <v>0</v>
      </c>
      <c r="M50" s="50">
        <f>'Tav1.18PrvArc_SIRIS_class17 '!M50-'Tav1.17PrvArc_SIRIS_class16 '!M50</f>
        <v>-81.800240558624324</v>
      </c>
      <c r="N50" s="64">
        <f>'Tav1.18PrvArc_SIRIS_class17 '!N50-'Tav1.17PrvArc_SIRIS_class16 '!N50</f>
        <v>0</v>
      </c>
      <c r="O50" s="50">
        <f>'Tav1.18PrvArc_SIRIS_class17 '!O50-'Tav1.17PrvArc_SIRIS_class16 '!O50</f>
        <v>0</v>
      </c>
      <c r="P50" s="63">
        <f>'Tav1.18PrvArc_SIRIS_class17 '!P50-'Tav1.17PrvArc_SIRIS_class16 '!P50</f>
        <v>0</v>
      </c>
    </row>
    <row r="51" spans="1:16" x14ac:dyDescent="0.3">
      <c r="A51" s="1" t="s">
        <v>96</v>
      </c>
      <c r="B51" s="61" t="s">
        <v>98</v>
      </c>
      <c r="C51" s="64">
        <f>'Tav1.18PrvArc_SIRIS_class17 '!C51-'Tav1.17PrvArc_SIRIS_class16 '!C51</f>
        <v>-18.918069806099027</v>
      </c>
      <c r="D51" s="50">
        <f>'Tav1.18PrvArc_SIRIS_class17 '!D51-'Tav1.17PrvArc_SIRIS_class16 '!D51</f>
        <v>-30.4081702039242</v>
      </c>
      <c r="E51" s="50">
        <f>'Tav1.18PrvArc_SIRIS_class17 '!E51-'Tav1.17PrvArc_SIRIS_class16 '!E51</f>
        <v>-1.1106499924658237</v>
      </c>
      <c r="F51" s="50">
        <f>'Tav1.18PrvArc_SIRIS_class17 '!F51-'Tav1.17PrvArc_SIRIS_class16 '!F51</f>
        <v>81.546240072011869</v>
      </c>
      <c r="G51" s="50">
        <f>'Tav1.18PrvArc_SIRIS_class17 '!G51-'Tav1.17PrvArc_SIRIS_class16 '!G51</f>
        <v>-41.81311997175213</v>
      </c>
      <c r="H51" s="64">
        <f>'Tav1.18PrvArc_SIRIS_class17 '!H51-'Tav1.17PrvArc_SIRIS_class16 '!H51</f>
        <v>8.2142999038701419</v>
      </c>
      <c r="I51" s="50">
        <f>'Tav1.18PrvArc_SIRIS_class17 '!I51-'Tav1.17PrvArc_SIRIS_class16 '!I51</f>
        <v>-6.5437098808288283</v>
      </c>
      <c r="J51" s="50">
        <f>'Tav1.18PrvArc_SIRIS_class17 '!J51-'Tav1.17PrvArc_SIRIS_class16 '!J51</f>
        <v>187.56919052529321</v>
      </c>
      <c r="K51" s="50">
        <f>'Tav1.18PrvArc_SIRIS_class17 '!K51-'Tav1.17PrvArc_SIRIS_class16 '!K51</f>
        <v>-78.383900419712063</v>
      </c>
      <c r="L51" s="50">
        <f>'Tav1.18PrvArc_SIRIS_class17 '!L51-'Tav1.17PrvArc_SIRIS_class16 '!L51</f>
        <v>0</v>
      </c>
      <c r="M51" s="50">
        <f>'Tav1.18PrvArc_SIRIS_class17 '!M51-'Tav1.17PrvArc_SIRIS_class16 '!M51</f>
        <v>-91.937810322523163</v>
      </c>
      <c r="N51" s="64">
        <f>'Tav1.18PrvArc_SIRIS_class17 '!N51-'Tav1.17PrvArc_SIRIS_class16 '!N51</f>
        <v>10.703769902229396</v>
      </c>
      <c r="O51" s="50">
        <f>'Tav1.18PrvArc_SIRIS_class17 '!O51-'Tav1.17PrvArc_SIRIS_class16 '!O51</f>
        <v>0</v>
      </c>
      <c r="P51" s="63">
        <f>'Tav1.18PrvArc_SIRIS_class17 '!P51-'Tav1.17PrvArc_SIRIS_class16 '!P51</f>
        <v>0</v>
      </c>
    </row>
    <row r="52" spans="1:16" x14ac:dyDescent="0.3">
      <c r="A52" s="1" t="s">
        <v>96</v>
      </c>
      <c r="B52" s="61" t="s">
        <v>99</v>
      </c>
      <c r="C52" s="64">
        <f>'Tav1.18PrvArc_SIRIS_class17 '!C52-'Tav1.17PrvArc_SIRIS_class16 '!C52</f>
        <v>-11.274030097961457</v>
      </c>
      <c r="D52" s="50">
        <f>'Tav1.18PrvArc_SIRIS_class17 '!D52-'Tav1.17PrvArc_SIRIS_class16 '!D52</f>
        <v>-46.261349402427683</v>
      </c>
      <c r="E52" s="50">
        <f>'Tav1.18PrvArc_SIRIS_class17 '!E52-'Tav1.17PrvArc_SIRIS_class16 '!E52</f>
        <v>-7.7758800115584563</v>
      </c>
      <c r="F52" s="50">
        <f>'Tav1.18PrvArc_SIRIS_class17 '!F52-'Tav1.17PrvArc_SIRIS_class16 '!F52</f>
        <v>102.00174938774117</v>
      </c>
      <c r="G52" s="50">
        <f>'Tav1.18PrvArc_SIRIS_class17 '!G52-'Tav1.17PrvArc_SIRIS_class16 '!G52</f>
        <v>-43.184769947051976</v>
      </c>
      <c r="H52" s="64">
        <f>'Tav1.18PrvArc_SIRIS_class17 '!H52-'Tav1.17PrvArc_SIRIS_class16 '!H52</f>
        <v>4.779750026703141</v>
      </c>
      <c r="I52" s="50">
        <f>'Tav1.18PrvArc_SIRIS_class17 '!I52-'Tav1.17PrvArc_SIRIS_class16 '!I52</f>
        <v>-20.878880217075221</v>
      </c>
      <c r="J52" s="50">
        <f>'Tav1.18PrvArc_SIRIS_class17 '!J52-'Tav1.17PrvArc_SIRIS_class16 '!J52</f>
        <v>153.25282082819922</v>
      </c>
      <c r="K52" s="50">
        <f>'Tav1.18PrvArc_SIRIS_class17 '!K52-'Tav1.17PrvArc_SIRIS_class16 '!K52</f>
        <v>-28.58149006557467</v>
      </c>
      <c r="L52" s="50">
        <f>'Tav1.18PrvArc_SIRIS_class17 '!L52-'Tav1.17PrvArc_SIRIS_class16 '!L52</f>
        <v>0</v>
      </c>
      <c r="M52" s="50">
        <f>'Tav1.18PrvArc_SIRIS_class17 '!M52-'Tav1.17PrvArc_SIRIS_class16 '!M52</f>
        <v>-97.298170474290842</v>
      </c>
      <c r="N52" s="64">
        <f>'Tav1.18PrvArc_SIRIS_class17 '!N52-'Tav1.17PrvArc_SIRIS_class16 '!N52</f>
        <v>6.4942800712583448</v>
      </c>
      <c r="O52" s="50">
        <f>'Tav1.18PrvArc_SIRIS_class17 '!O52-'Tav1.17PrvArc_SIRIS_class16 '!O52</f>
        <v>0</v>
      </c>
      <c r="P52" s="63">
        <f>'Tav1.18PrvArc_SIRIS_class17 '!P52-'Tav1.17PrvArc_SIRIS_class16 '!P52</f>
        <v>0</v>
      </c>
    </row>
    <row r="53" spans="1:16" x14ac:dyDescent="0.3">
      <c r="A53" s="1" t="s">
        <v>96</v>
      </c>
      <c r="B53" s="61" t="s">
        <v>100</v>
      </c>
      <c r="C53" s="64">
        <f>'Tav1.18PrvArc_SIRIS_class17 '!C53-'Tav1.17PrvArc_SIRIS_class16 '!C53</f>
        <v>0.98841999816886528</v>
      </c>
      <c r="D53" s="50">
        <f>'Tav1.18PrvArc_SIRIS_class17 '!D53-'Tav1.17PrvArc_SIRIS_class16 '!D53</f>
        <v>-116.0049810371398</v>
      </c>
      <c r="E53" s="50">
        <f>'Tav1.18PrvArc_SIRIS_class17 '!E53-'Tav1.17PrvArc_SIRIS_class16 '!E53</f>
        <v>-1.3541500015253405</v>
      </c>
      <c r="F53" s="50">
        <f>'Tav1.18PrvArc_SIRIS_class17 '!F53-'Tav1.17PrvArc_SIRIS_class16 '!F53</f>
        <v>262.96963074636449</v>
      </c>
      <c r="G53" s="50">
        <f>'Tav1.18PrvArc_SIRIS_class17 '!G53-'Tav1.17PrvArc_SIRIS_class16 '!G53</f>
        <v>-145.61049970769875</v>
      </c>
      <c r="H53" s="64">
        <f>'Tav1.18PrvArc_SIRIS_class17 '!H53-'Tav1.17PrvArc_SIRIS_class16 '!H53</f>
        <v>0</v>
      </c>
      <c r="I53" s="50">
        <f>'Tav1.18PrvArc_SIRIS_class17 '!I53-'Tav1.17PrvArc_SIRIS_class16 '!I53</f>
        <v>-9.8927600669862841</v>
      </c>
      <c r="J53" s="50">
        <f>'Tav1.18PrvArc_SIRIS_class17 '!J53-'Tav1.17PrvArc_SIRIS_class16 '!J53</f>
        <v>530.3716796300406</v>
      </c>
      <c r="K53" s="50">
        <f>'Tav1.18PrvArc_SIRIS_class17 '!K53-'Tav1.17PrvArc_SIRIS_class16 '!K53</f>
        <v>-201.10155995869641</v>
      </c>
      <c r="L53" s="50">
        <f>'Tav1.18PrvArc_SIRIS_class17 '!L53-'Tav1.17PrvArc_SIRIS_class16 '!L53</f>
        <v>0</v>
      </c>
      <c r="M53" s="50">
        <f>'Tav1.18PrvArc_SIRIS_class17 '!M53-'Tav1.17PrvArc_SIRIS_class16 '!M53</f>
        <v>-320.36577960252754</v>
      </c>
      <c r="N53" s="64">
        <f>'Tav1.18PrvArc_SIRIS_class17 '!N53-'Tav1.17PrvArc_SIRIS_class16 '!N53</f>
        <v>-0.98841999816886528</v>
      </c>
      <c r="O53" s="50">
        <f>'Tav1.18PrvArc_SIRIS_class17 '!O53-'Tav1.17PrvArc_SIRIS_class16 '!O53</f>
        <v>0</v>
      </c>
      <c r="P53" s="63">
        <f>'Tav1.18PrvArc_SIRIS_class17 '!P53-'Tav1.17PrvArc_SIRIS_class16 '!P53</f>
        <v>0</v>
      </c>
    </row>
    <row r="54" spans="1:16" x14ac:dyDescent="0.3">
      <c r="A54" s="1" t="s">
        <v>96</v>
      </c>
      <c r="B54" s="61" t="s">
        <v>101</v>
      </c>
      <c r="C54" s="64">
        <f>'Tav1.18PrvArc_SIRIS_class17 '!C54-'Tav1.17PrvArc_SIRIS_class16 '!C54</f>
        <v>-145.07920968437196</v>
      </c>
      <c r="D54" s="50">
        <f>'Tav1.18PrvArc_SIRIS_class17 '!D54-'Tav1.17PrvArc_SIRIS_class16 '!D54</f>
        <v>-112.14613049125676</v>
      </c>
      <c r="E54" s="50">
        <f>'Tav1.18PrvArc_SIRIS_class17 '!E54-'Tav1.17PrvArc_SIRIS_class16 '!E54</f>
        <v>-1.8145200004578328</v>
      </c>
      <c r="F54" s="50">
        <f>'Tav1.18PrvArc_SIRIS_class17 '!F54-'Tav1.17PrvArc_SIRIS_class16 '!F54</f>
        <v>122.62774049186712</v>
      </c>
      <c r="G54" s="50">
        <f>'Tav1.18PrvArc_SIRIS_class17 '!G54-'Tav1.17PrvArc_SIRIS_class16 '!G54</f>
        <v>-2.8662500190734725</v>
      </c>
      <c r="H54" s="64">
        <f>'Tav1.18PrvArc_SIRIS_class17 '!H54-'Tav1.17PrvArc_SIRIS_class16 '!H54</f>
        <v>5.8008399810789797</v>
      </c>
      <c r="I54" s="50">
        <f>'Tav1.18PrvArc_SIRIS_class17 '!I54-'Tav1.17PrvArc_SIRIS_class16 '!I54</f>
        <v>-1.1200699787139001</v>
      </c>
      <c r="J54" s="50">
        <f>'Tav1.18PrvArc_SIRIS_class17 '!J54-'Tav1.17PrvArc_SIRIS_class16 '!J54</f>
        <v>268.19743933463081</v>
      </c>
      <c r="K54" s="50">
        <f>'Tav1.18PrvArc_SIRIS_class17 '!K54-'Tav1.17PrvArc_SIRIS_class16 '!K54</f>
        <v>105.05883950805671</v>
      </c>
      <c r="L54" s="50">
        <f>'Tav1.18PrvArc_SIRIS_class17 '!L54-'Tav1.17PrvArc_SIRIS_class16 '!L54</f>
        <v>0</v>
      </c>
      <c r="M54" s="50">
        <f>'Tav1.18PrvArc_SIRIS_class17 '!M54-'Tav1.17PrvArc_SIRIS_class16 '!M54</f>
        <v>-232.8578391606809</v>
      </c>
      <c r="N54" s="64">
        <f>'Tav1.18PrvArc_SIRIS_class17 '!N54-'Tav1.17PrvArc_SIRIS_class16 '!N54</f>
        <v>139.27836970329258</v>
      </c>
      <c r="O54" s="50">
        <f>'Tav1.18PrvArc_SIRIS_class17 '!O54-'Tav1.17PrvArc_SIRIS_class16 '!O54</f>
        <v>0</v>
      </c>
      <c r="P54" s="63">
        <f>'Tav1.18PrvArc_SIRIS_class17 '!P54-'Tav1.17PrvArc_SIRIS_class16 '!P54</f>
        <v>0</v>
      </c>
    </row>
    <row r="55" spans="1:16" x14ac:dyDescent="0.3">
      <c r="A55" s="1" t="s">
        <v>96</v>
      </c>
      <c r="B55" s="61" t="s">
        <v>102</v>
      </c>
      <c r="C55" s="64">
        <f>'Tav1.18PrvArc_SIRIS_class17 '!C55-'Tav1.17PrvArc_SIRIS_class16 '!C55</f>
        <v>-2.3011200122833202</v>
      </c>
      <c r="D55" s="50">
        <f>'Tav1.18PrvArc_SIRIS_class17 '!D55-'Tav1.17PrvArc_SIRIS_class16 '!D55</f>
        <v>-105.84062033200276</v>
      </c>
      <c r="E55" s="50">
        <f>'Tav1.18PrvArc_SIRIS_class17 '!E55-'Tav1.17PrvArc_SIRIS_class16 '!E55</f>
        <v>-1.1759400253297372</v>
      </c>
      <c r="F55" s="50">
        <f>'Tav1.18PrvArc_SIRIS_class17 '!F55-'Tav1.17PrvArc_SIRIS_class16 '!F55</f>
        <v>154.38955012846003</v>
      </c>
      <c r="G55" s="50">
        <f>'Tav1.18PrvArc_SIRIS_class17 '!G55-'Tav1.17PrvArc_SIRIS_class16 '!G55</f>
        <v>-47.372989771127607</v>
      </c>
      <c r="H55" s="64">
        <f>'Tav1.18PrvArc_SIRIS_class17 '!H55-'Tav1.17PrvArc_SIRIS_class16 '!H55</f>
        <v>0</v>
      </c>
      <c r="I55" s="50">
        <f>'Tav1.18PrvArc_SIRIS_class17 '!I55-'Tav1.17PrvArc_SIRIS_class16 '!I55</f>
        <v>-0.65823999023450597</v>
      </c>
      <c r="J55" s="50">
        <f>'Tav1.18PrvArc_SIRIS_class17 '!J55-'Tav1.17PrvArc_SIRIS_class16 '!J55</f>
        <v>359.80517154264481</v>
      </c>
      <c r="K55" s="50">
        <f>'Tav1.18PrvArc_SIRIS_class17 '!K55-'Tav1.17PrvArc_SIRIS_class16 '!K55</f>
        <v>-82.799629768371659</v>
      </c>
      <c r="L55" s="50">
        <f>'Tav1.18PrvArc_SIRIS_class17 '!L55-'Tav1.17PrvArc_SIRIS_class16 '!L55</f>
        <v>0</v>
      </c>
      <c r="M55" s="50">
        <f>'Tav1.18PrvArc_SIRIS_class17 '!M55-'Tav1.17PrvArc_SIRIS_class16 '!M55</f>
        <v>-274.04618177175513</v>
      </c>
      <c r="N55" s="64">
        <f>'Tav1.18PrvArc_SIRIS_class17 '!N55-'Tav1.17PrvArc_SIRIS_class16 '!N55</f>
        <v>2.3011200122832633</v>
      </c>
      <c r="O55" s="50">
        <f>'Tav1.18PrvArc_SIRIS_class17 '!O55-'Tav1.17PrvArc_SIRIS_class16 '!O55</f>
        <v>0</v>
      </c>
      <c r="P55" s="63">
        <f>'Tav1.18PrvArc_SIRIS_class17 '!P55-'Tav1.17PrvArc_SIRIS_class16 '!P55</f>
        <v>0</v>
      </c>
    </row>
    <row r="56" spans="1:16" x14ac:dyDescent="0.3">
      <c r="A56" s="1" t="s">
        <v>96</v>
      </c>
      <c r="B56" s="61" t="s">
        <v>103</v>
      </c>
      <c r="C56" s="64">
        <f>'Tav1.18PrvArc_SIRIS_class17 '!C56-'Tav1.17PrvArc_SIRIS_class16 '!C56</f>
        <v>-112.35819968414305</v>
      </c>
      <c r="D56" s="50">
        <f>'Tav1.18PrvArc_SIRIS_class17 '!D56-'Tav1.17PrvArc_SIRIS_class16 '!D56</f>
        <v>-110.29884844851476</v>
      </c>
      <c r="E56" s="50">
        <f>'Tav1.18PrvArc_SIRIS_class17 '!E56-'Tav1.17PrvArc_SIRIS_class16 '!E56</f>
        <v>-6.4332901897428201</v>
      </c>
      <c r="F56" s="50">
        <f>'Tav1.18PrvArc_SIRIS_class17 '!F56-'Tav1.17PrvArc_SIRIS_class16 '!F56</f>
        <v>204.68196910452872</v>
      </c>
      <c r="G56" s="50">
        <f>'Tav1.18PrvArc_SIRIS_class17 '!G56-'Tav1.17PrvArc_SIRIS_class16 '!G56</f>
        <v>-82.375280432701061</v>
      </c>
      <c r="H56" s="64">
        <f>'Tav1.18PrvArc_SIRIS_class17 '!H56-'Tav1.17PrvArc_SIRIS_class16 '!H56</f>
        <v>5.5745500335701763</v>
      </c>
      <c r="I56" s="50">
        <f>'Tav1.18PrvArc_SIRIS_class17 '!I56-'Tav1.17PrvArc_SIRIS_class16 '!I56</f>
        <v>-19.948949975967935</v>
      </c>
      <c r="J56" s="50">
        <f>'Tav1.18PrvArc_SIRIS_class17 '!J56-'Tav1.17PrvArc_SIRIS_class16 '!J56</f>
        <v>271.73972029852837</v>
      </c>
      <c r="K56" s="50">
        <f>'Tav1.18PrvArc_SIRIS_class17 '!K56-'Tav1.17PrvArc_SIRIS_class16 '!K56</f>
        <v>-75.509421130657444</v>
      </c>
      <c r="L56" s="50">
        <f>'Tav1.18PrvArc_SIRIS_class17 '!L56-'Tav1.17PrvArc_SIRIS_class16 '!L56</f>
        <v>-1.7162099609374764</v>
      </c>
      <c r="M56" s="50">
        <f>'Tav1.18PrvArc_SIRIS_class17 '!M56-'Tav1.17PrvArc_SIRIS_class16 '!M56</f>
        <v>-67.781489580392844</v>
      </c>
      <c r="N56" s="64">
        <f>'Tav1.18PrvArc_SIRIS_class17 '!N56-'Tav1.17PrvArc_SIRIS_class16 '!N56</f>
        <v>106.78364965057335</v>
      </c>
      <c r="O56" s="50">
        <f>'Tav1.18PrvArc_SIRIS_class17 '!O56-'Tav1.17PrvArc_SIRIS_class16 '!O56</f>
        <v>0</v>
      </c>
      <c r="P56" s="63">
        <f>'Tav1.18PrvArc_SIRIS_class17 '!P56-'Tav1.17PrvArc_SIRIS_class16 '!P56</f>
        <v>0</v>
      </c>
    </row>
    <row r="57" spans="1:16" x14ac:dyDescent="0.3">
      <c r="A57" s="1" t="s">
        <v>96</v>
      </c>
      <c r="B57" s="61" t="s">
        <v>104</v>
      </c>
      <c r="C57" s="64">
        <f>'Tav1.18PrvArc_SIRIS_class17 '!C57-'Tav1.17PrvArc_SIRIS_class16 '!C57</f>
        <v>-147.99884089326864</v>
      </c>
      <c r="D57" s="50">
        <f>'Tav1.18PrvArc_SIRIS_class17 '!D57-'Tav1.17PrvArc_SIRIS_class16 '!D57</f>
        <v>-120.68877043867117</v>
      </c>
      <c r="E57" s="50">
        <f>'Tav1.18PrvArc_SIRIS_class17 '!E57-'Tav1.17PrvArc_SIRIS_class16 '!E57</f>
        <v>-3.5250799417497092</v>
      </c>
      <c r="F57" s="50">
        <f>'Tav1.18PrvArc_SIRIS_class17 '!F57-'Tav1.17PrvArc_SIRIS_class16 '!F57</f>
        <v>231.84846007156392</v>
      </c>
      <c r="G57" s="50">
        <f>'Tav1.18PrvArc_SIRIS_class17 '!G57-'Tav1.17PrvArc_SIRIS_class16 '!G57</f>
        <v>-87.12547003173826</v>
      </c>
      <c r="H57" s="64">
        <f>'Tav1.18PrvArc_SIRIS_class17 '!H57-'Tav1.17PrvArc_SIRIS_class16 '!H57</f>
        <v>20.509139659405037</v>
      </c>
      <c r="I57" s="50">
        <f>'Tav1.18PrvArc_SIRIS_class17 '!I57-'Tav1.17PrvArc_SIRIS_class16 '!I57</f>
        <v>-30.199949922561927</v>
      </c>
      <c r="J57" s="50">
        <f>'Tav1.18PrvArc_SIRIS_class17 '!J57-'Tav1.17PrvArc_SIRIS_class16 '!J57</f>
        <v>650.2554984588628</v>
      </c>
      <c r="K57" s="50">
        <f>'Tav1.18PrvArc_SIRIS_class17 '!K57-'Tav1.17PrvArc_SIRIS_class16 '!K57</f>
        <v>-139.98595878362656</v>
      </c>
      <c r="L57" s="50">
        <f>'Tav1.18PrvArc_SIRIS_class17 '!L57-'Tav1.17PrvArc_SIRIS_class16 '!L57</f>
        <v>0</v>
      </c>
      <c r="M57" s="50">
        <f>'Tav1.18PrvArc_SIRIS_class17 '!M57-'Tav1.17PrvArc_SIRIS_class16 '!M57</f>
        <v>-352.57988851881049</v>
      </c>
      <c r="N57" s="64">
        <f>'Tav1.18PrvArc_SIRIS_class17 '!N57-'Tav1.17PrvArc_SIRIS_class16 '!N57</f>
        <v>127.48970123386425</v>
      </c>
      <c r="O57" s="50">
        <f>'Tav1.18PrvArc_SIRIS_class17 '!O57-'Tav1.17PrvArc_SIRIS_class16 '!O57</f>
        <v>0</v>
      </c>
      <c r="P57" s="63">
        <f>'Tav1.18PrvArc_SIRIS_class17 '!P57-'Tav1.17PrvArc_SIRIS_class16 '!P57</f>
        <v>0</v>
      </c>
    </row>
    <row r="58" spans="1:16" x14ac:dyDescent="0.3">
      <c r="A58" s="1" t="s">
        <v>96</v>
      </c>
      <c r="B58" s="61" t="s">
        <v>105</v>
      </c>
      <c r="C58" s="64">
        <f>'Tav1.18PrvArc_SIRIS_class17 '!C58-'Tav1.17PrvArc_SIRIS_class16 '!C58</f>
        <v>-254.74319000530227</v>
      </c>
      <c r="D58" s="50">
        <f>'Tav1.18PrvArc_SIRIS_class17 '!D58-'Tav1.17PrvArc_SIRIS_class16 '!D58</f>
        <v>-196.65588070964793</v>
      </c>
      <c r="E58" s="50">
        <f>'Tav1.18PrvArc_SIRIS_class17 '!E58-'Tav1.17PrvArc_SIRIS_class16 '!E58</f>
        <v>-1.4462999954225779</v>
      </c>
      <c r="F58" s="50">
        <f>'Tav1.18PrvArc_SIRIS_class17 '!F58-'Tav1.17PrvArc_SIRIS_class16 '!F58</f>
        <v>322.45892962288849</v>
      </c>
      <c r="G58" s="50">
        <f>'Tav1.18PrvArc_SIRIS_class17 '!G58-'Tav1.17PrvArc_SIRIS_class16 '!G58</f>
        <v>-103.87873901486397</v>
      </c>
      <c r="H58" s="64">
        <f>'Tav1.18PrvArc_SIRIS_class17 '!H58-'Tav1.17PrvArc_SIRIS_class16 '!H58</f>
        <v>20.478009902954</v>
      </c>
      <c r="I58" s="50">
        <f>'Tav1.18PrvArc_SIRIS_class17 '!I58-'Tav1.17PrvArc_SIRIS_class16 '!I58</f>
        <v>-10.61585987854005</v>
      </c>
      <c r="J58" s="50">
        <f>'Tav1.18PrvArc_SIRIS_class17 '!J58-'Tav1.17PrvArc_SIRIS_class16 '!J58</f>
        <v>502.32229041314156</v>
      </c>
      <c r="K58" s="50">
        <f>'Tav1.18PrvArc_SIRIS_class17 '!K58-'Tav1.17PrvArc_SIRIS_class16 '!K58</f>
        <v>8.3024095971583449</v>
      </c>
      <c r="L58" s="50">
        <f>'Tav1.18PrvArc_SIRIS_class17 '!L58-'Tav1.17PrvArc_SIRIS_class16 '!L58</f>
        <v>0</v>
      </c>
      <c r="M58" s="50">
        <f>'Tav1.18PrvArc_SIRIS_class17 '!M58-'Tav1.17PrvArc_SIRIS_class16 '!M58</f>
        <v>-265.7436600294111</v>
      </c>
      <c r="N58" s="64">
        <f>'Tav1.18PrvArc_SIRIS_class17 '!N58-'Tav1.17PrvArc_SIRIS_class16 '!N58</f>
        <v>234.26518010234849</v>
      </c>
      <c r="O58" s="50">
        <f>'Tav1.18PrvArc_SIRIS_class17 '!O58-'Tav1.17PrvArc_SIRIS_class16 '!O58</f>
        <v>0</v>
      </c>
      <c r="P58" s="63">
        <f>'Tav1.18PrvArc_SIRIS_class17 '!P58-'Tav1.17PrvArc_SIRIS_class16 '!P58</f>
        <v>0</v>
      </c>
    </row>
    <row r="59" spans="1:16" x14ac:dyDescent="0.3">
      <c r="A59" s="1" t="s">
        <v>96</v>
      </c>
      <c r="B59" s="61" t="s">
        <v>106</v>
      </c>
      <c r="C59" s="64">
        <f>'Tav1.18PrvArc_SIRIS_class17 '!C59-'Tav1.17PrvArc_SIRIS_class16 '!C59</f>
        <v>0</v>
      </c>
      <c r="D59" s="50">
        <f>'Tav1.18PrvArc_SIRIS_class17 '!D59-'Tav1.17PrvArc_SIRIS_class16 '!D59</f>
        <v>9.1623998796939716</v>
      </c>
      <c r="E59" s="50">
        <f>'Tav1.18PrvArc_SIRIS_class17 '!E59-'Tav1.17PrvArc_SIRIS_class16 '!E59</f>
        <v>-9.2319999694836952E-2</v>
      </c>
      <c r="F59" s="50">
        <f>'Tav1.18PrvArc_SIRIS_class17 '!F59-'Tav1.17PrvArc_SIRIS_class16 '!F59</f>
        <v>20.522100417137153</v>
      </c>
      <c r="G59" s="50">
        <f>'Tav1.18PrvArc_SIRIS_class17 '!G59-'Tav1.17PrvArc_SIRIS_class16 '!G59</f>
        <v>-29.592180297136309</v>
      </c>
      <c r="H59" s="64">
        <f>'Tav1.18PrvArc_SIRIS_class17 '!H59-'Tav1.17PrvArc_SIRIS_class16 '!H59</f>
        <v>0</v>
      </c>
      <c r="I59" s="50">
        <f>'Tav1.18PrvArc_SIRIS_class17 '!I59-'Tav1.17PrvArc_SIRIS_class16 '!I59</f>
        <v>-0.60705000305176782</v>
      </c>
      <c r="J59" s="50">
        <f>'Tav1.18PrvArc_SIRIS_class17 '!J59-'Tav1.17PrvArc_SIRIS_class16 '!J59</f>
        <v>21.768890079021453</v>
      </c>
      <c r="K59" s="50">
        <f>'Tav1.18PrvArc_SIRIS_class17 '!K59-'Tav1.17PrvArc_SIRIS_class16 '!K59</f>
        <v>-23.456249725818637</v>
      </c>
      <c r="L59" s="50">
        <f>'Tav1.18PrvArc_SIRIS_class17 '!L59-'Tav1.17PrvArc_SIRIS_class16 '!L59</f>
        <v>0</v>
      </c>
      <c r="M59" s="50">
        <f>'Tav1.18PrvArc_SIRIS_class17 '!M59-'Tav1.17PrvArc_SIRIS_class16 '!M59</f>
        <v>2.2944096498489515</v>
      </c>
      <c r="N59" s="64">
        <f>'Tav1.18PrvArc_SIRIS_class17 '!N59-'Tav1.17PrvArc_SIRIS_class16 '!N59</f>
        <v>0</v>
      </c>
      <c r="O59" s="50">
        <f>'Tav1.18PrvArc_SIRIS_class17 '!O59-'Tav1.17PrvArc_SIRIS_class16 '!O59</f>
        <v>0</v>
      </c>
      <c r="P59" s="63">
        <f>'Tav1.18PrvArc_SIRIS_class17 '!P59-'Tav1.17PrvArc_SIRIS_class16 '!P59</f>
        <v>0</v>
      </c>
    </row>
    <row r="60" spans="1:16" x14ac:dyDescent="0.3">
      <c r="A60" s="1" t="s">
        <v>107</v>
      </c>
      <c r="B60" s="61" t="s">
        <v>108</v>
      </c>
      <c r="C60" s="64">
        <f>'Tav1.18PrvArc_SIRIS_class17 '!C60-'Tav1.17PrvArc_SIRIS_class16 '!C60</f>
        <v>-432.1561803283692</v>
      </c>
      <c r="D60" s="50">
        <f>'Tav1.18PrvArc_SIRIS_class17 '!D60-'Tav1.17PrvArc_SIRIS_class16 '!D60</f>
        <v>-224.05648095727003</v>
      </c>
      <c r="E60" s="50">
        <f>'Tav1.18PrvArc_SIRIS_class17 '!E60-'Tav1.17PrvArc_SIRIS_class16 '!E60</f>
        <v>-41.203919523002241</v>
      </c>
      <c r="F60" s="50">
        <f>'Tav1.18PrvArc_SIRIS_class17 '!F60-'Tav1.17PrvArc_SIRIS_class16 '!F60</f>
        <v>337.20953026747793</v>
      </c>
      <c r="G60" s="50">
        <f>'Tav1.18PrvArc_SIRIS_class17 '!G60-'Tav1.17PrvArc_SIRIS_class16 '!G60</f>
        <v>-8.2389901902676002</v>
      </c>
      <c r="H60" s="64">
        <f>'Tav1.18PrvArc_SIRIS_class17 '!H60-'Tav1.17PrvArc_SIRIS_class16 '!H60</f>
        <v>63.710139596938461</v>
      </c>
      <c r="I60" s="50">
        <f>'Tav1.18PrvArc_SIRIS_class17 '!I60-'Tav1.17PrvArc_SIRIS_class16 '!I60</f>
        <v>-59.904559482098193</v>
      </c>
      <c r="J60" s="50">
        <f>'Tav1.18PrvArc_SIRIS_class17 '!J60-'Tav1.17PrvArc_SIRIS_class16 '!J60</f>
        <v>619.51328761207992</v>
      </c>
      <c r="K60" s="50">
        <f>'Tav1.18PrvArc_SIRIS_class17 '!K60-'Tav1.17PrvArc_SIRIS_class16 '!K60</f>
        <v>213.58545102024004</v>
      </c>
      <c r="L60" s="50">
        <f>'Tav1.18PrvArc_SIRIS_class17 '!L60-'Tav1.17PrvArc_SIRIS_class16 '!L60</f>
        <v>-1.3387399864195686</v>
      </c>
      <c r="M60" s="50">
        <f>'Tav1.18PrvArc_SIRIS_class17 '!M60-'Tav1.17PrvArc_SIRIS_class16 '!M60</f>
        <v>-403.40939843237368</v>
      </c>
      <c r="N60" s="64">
        <f>'Tav1.18PrvArc_SIRIS_class17 '!N60-'Tav1.17PrvArc_SIRIS_class16 '!N60</f>
        <v>368.44604073142909</v>
      </c>
      <c r="O60" s="50">
        <f>'Tav1.18PrvArc_SIRIS_class17 '!O60-'Tav1.17PrvArc_SIRIS_class16 '!O60</f>
        <v>0</v>
      </c>
      <c r="P60" s="63">
        <f>'Tav1.18PrvArc_SIRIS_class17 '!P60-'Tav1.17PrvArc_SIRIS_class16 '!P60</f>
        <v>0</v>
      </c>
    </row>
    <row r="61" spans="1:16" x14ac:dyDescent="0.3">
      <c r="A61" s="1" t="s">
        <v>107</v>
      </c>
      <c r="B61" s="61" t="s">
        <v>109</v>
      </c>
      <c r="C61" s="64">
        <f>'Tav1.18PrvArc_SIRIS_class17 '!C61-'Tav1.17PrvArc_SIRIS_class16 '!C61</f>
        <v>-118.01986037969598</v>
      </c>
      <c r="D61" s="50">
        <f>'Tav1.18PrvArc_SIRIS_class17 '!D61-'Tav1.17PrvArc_SIRIS_class16 '!D61</f>
        <v>-31.872428619623236</v>
      </c>
      <c r="E61" s="50">
        <f>'Tav1.18PrvArc_SIRIS_class17 '!E61-'Tav1.17PrvArc_SIRIS_class16 '!E61</f>
        <v>-9.3831098623275011</v>
      </c>
      <c r="F61" s="50">
        <f>'Tav1.18PrvArc_SIRIS_class17 '!F61-'Tav1.17PrvArc_SIRIS_class16 '!F61</f>
        <v>116.14476957941062</v>
      </c>
      <c r="G61" s="50">
        <f>'Tav1.18PrvArc_SIRIS_class17 '!G61-'Tav1.17PrvArc_SIRIS_class16 '!G61</f>
        <v>-69.616351105928416</v>
      </c>
      <c r="H61" s="64">
        <f>'Tav1.18PrvArc_SIRIS_class17 '!H61-'Tav1.17PrvArc_SIRIS_class16 '!H61</f>
        <v>5.2728799915314539</v>
      </c>
      <c r="I61" s="50">
        <f>'Tav1.18PrvArc_SIRIS_class17 '!I61-'Tav1.17PrvArc_SIRIS_class16 '!I61</f>
        <v>-24.974870178222545</v>
      </c>
      <c r="J61" s="50">
        <f>'Tav1.18PrvArc_SIRIS_class17 '!J61-'Tav1.17PrvArc_SIRIS_class16 '!J61</f>
        <v>405.16916899013557</v>
      </c>
      <c r="K61" s="50">
        <f>'Tav1.18PrvArc_SIRIS_class17 '!K61-'Tav1.17PrvArc_SIRIS_class16 '!K61</f>
        <v>-14.778340163707611</v>
      </c>
      <c r="L61" s="50">
        <f>'Tav1.18PrvArc_SIRIS_class17 '!L61-'Tav1.17PrvArc_SIRIS_class16 '!L61</f>
        <v>0</v>
      </c>
      <c r="M61" s="50">
        <f>'Tav1.18PrvArc_SIRIS_class17 '!M61-'Tav1.17PrvArc_SIRIS_class16 '!M61</f>
        <v>-252.66897826004032</v>
      </c>
      <c r="N61" s="64">
        <f>'Tav1.18PrvArc_SIRIS_class17 '!N61-'Tav1.17PrvArc_SIRIS_class16 '!N61</f>
        <v>112.74698038816496</v>
      </c>
      <c r="O61" s="50">
        <f>'Tav1.18PrvArc_SIRIS_class17 '!O61-'Tav1.17PrvArc_SIRIS_class16 '!O61</f>
        <v>0</v>
      </c>
      <c r="P61" s="63">
        <f>'Tav1.18PrvArc_SIRIS_class17 '!P61-'Tav1.17PrvArc_SIRIS_class16 '!P61</f>
        <v>0</v>
      </c>
    </row>
    <row r="62" spans="1:16" x14ac:dyDescent="0.3">
      <c r="A62" s="1" t="s">
        <v>110</v>
      </c>
      <c r="B62" s="61" t="s">
        <v>111</v>
      </c>
      <c r="C62" s="64">
        <f>'Tav1.18PrvArc_SIRIS_class17 '!C62-'Tav1.17PrvArc_SIRIS_class16 '!C62</f>
        <v>-95.868829631805369</v>
      </c>
      <c r="D62" s="50">
        <f>'Tav1.18PrvArc_SIRIS_class17 '!D62-'Tav1.17PrvArc_SIRIS_class16 '!D62</f>
        <v>-256.96915944957743</v>
      </c>
      <c r="E62" s="50">
        <f>'Tav1.18PrvArc_SIRIS_class17 '!E62-'Tav1.17PrvArc_SIRIS_class16 '!E62</f>
        <v>-13.792179899215853</v>
      </c>
      <c r="F62" s="50">
        <f>'Tav1.18PrvArc_SIRIS_class17 '!F62-'Tav1.17PrvArc_SIRIS_class16 '!F62</f>
        <v>317.52066988182042</v>
      </c>
      <c r="G62" s="50">
        <f>'Tav1.18PrvArc_SIRIS_class17 '!G62-'Tav1.17PrvArc_SIRIS_class16 '!G62</f>
        <v>-10.295850857734663</v>
      </c>
      <c r="H62" s="64">
        <f>'Tav1.18PrvArc_SIRIS_class17 '!H62-'Tav1.17PrvArc_SIRIS_class16 '!H62</f>
        <v>36.463479675292547</v>
      </c>
      <c r="I62" s="50">
        <f>'Tav1.18PrvArc_SIRIS_class17 '!I62-'Tav1.17PrvArc_SIRIS_class16 '!I62</f>
        <v>-15.328010086059294</v>
      </c>
      <c r="J62" s="50">
        <f>'Tav1.18PrvArc_SIRIS_class17 '!J62-'Tav1.17PrvArc_SIRIS_class16 '!J62</f>
        <v>480.85299891185878</v>
      </c>
      <c r="K62" s="50">
        <f>'Tav1.18PrvArc_SIRIS_class17 '!K62-'Tav1.17PrvArc_SIRIS_class16 '!K62</f>
        <v>-34.685969660758929</v>
      </c>
      <c r="L62" s="50">
        <f>'Tav1.18PrvArc_SIRIS_class17 '!L62-'Tav1.17PrvArc_SIRIS_class16 '!L62</f>
        <v>0</v>
      </c>
      <c r="M62" s="50">
        <f>'Tav1.18PrvArc_SIRIS_class17 '!M62-'Tav1.17PrvArc_SIRIS_class16 '!M62</f>
        <v>-371.43366920852679</v>
      </c>
      <c r="N62" s="64">
        <f>'Tav1.18PrvArc_SIRIS_class17 '!N62-'Tav1.17PrvArc_SIRIS_class16 '!N62</f>
        <v>59.405349956513874</v>
      </c>
      <c r="O62" s="50">
        <f>'Tav1.18PrvArc_SIRIS_class17 '!O62-'Tav1.17PrvArc_SIRIS_class16 '!O62</f>
        <v>0</v>
      </c>
      <c r="P62" s="63">
        <f>'Tav1.18PrvArc_SIRIS_class17 '!P62-'Tav1.17PrvArc_SIRIS_class16 '!P62</f>
        <v>0</v>
      </c>
    </row>
    <row r="63" spans="1:16" x14ac:dyDescent="0.3">
      <c r="A63" s="1" t="s">
        <v>110</v>
      </c>
      <c r="B63" s="61" t="s">
        <v>112</v>
      </c>
      <c r="C63" s="64">
        <f>'Tav1.18PrvArc_SIRIS_class17 '!C63-'Tav1.17PrvArc_SIRIS_class16 '!C63</f>
        <v>-115.65689042377477</v>
      </c>
      <c r="D63" s="50">
        <f>'Tav1.18PrvArc_SIRIS_class17 '!D63-'Tav1.17PrvArc_SIRIS_class16 '!D63</f>
        <v>-379.18549818801841</v>
      </c>
      <c r="E63" s="50">
        <f>'Tav1.18PrvArc_SIRIS_class17 '!E63-'Tav1.17PrvArc_SIRIS_class16 '!E63</f>
        <v>-1.3216199531552775</v>
      </c>
      <c r="F63" s="50">
        <f>'Tav1.18PrvArc_SIRIS_class17 '!F63-'Tav1.17PrvArc_SIRIS_class16 '!F63</f>
        <v>385.7687881507872</v>
      </c>
      <c r="G63" s="50">
        <f>'Tav1.18PrvArc_SIRIS_class17 '!G63-'Tav1.17PrvArc_SIRIS_class16 '!G63</f>
        <v>7.825229933738683</v>
      </c>
      <c r="H63" s="64">
        <f>'Tav1.18PrvArc_SIRIS_class17 '!H63-'Tav1.17PrvArc_SIRIS_class16 '!H63</f>
        <v>13.086899943352364</v>
      </c>
      <c r="I63" s="50">
        <f>'Tav1.18PrvArc_SIRIS_class17 '!I63-'Tav1.17PrvArc_SIRIS_class16 '!I63</f>
        <v>-1.775830017089902</v>
      </c>
      <c r="J63" s="50">
        <f>'Tav1.18PrvArc_SIRIS_class17 '!J63-'Tav1.17PrvArc_SIRIS_class16 '!J63</f>
        <v>450.42459959268575</v>
      </c>
      <c r="K63" s="50">
        <f>'Tav1.18PrvArc_SIRIS_class17 '!K63-'Tav1.17PrvArc_SIRIS_class16 '!K63</f>
        <v>101.73835048294075</v>
      </c>
      <c r="L63" s="50">
        <f>'Tav1.18PrvArc_SIRIS_class17 '!L63-'Tav1.17PrvArc_SIRIS_class16 '!L63</f>
        <v>-5.8180000305185331E-2</v>
      </c>
      <c r="M63" s="50">
        <f>'Tav1.18PrvArc_SIRIS_class17 '!M63-'Tav1.17PrvArc_SIRIS_class16 '!M63</f>
        <v>-447.75894957780849</v>
      </c>
      <c r="N63" s="64">
        <f>'Tav1.18PrvArc_SIRIS_class17 '!N63-'Tav1.17PrvArc_SIRIS_class16 '!N63</f>
        <v>102.5699904804228</v>
      </c>
      <c r="O63" s="50">
        <f>'Tav1.18PrvArc_SIRIS_class17 '!O63-'Tav1.17PrvArc_SIRIS_class16 '!O63</f>
        <v>0</v>
      </c>
      <c r="P63" s="63">
        <f>'Tav1.18PrvArc_SIRIS_class17 '!P63-'Tav1.17PrvArc_SIRIS_class16 '!P63</f>
        <v>0</v>
      </c>
    </row>
    <row r="64" spans="1:16" x14ac:dyDescent="0.3">
      <c r="A64" s="1" t="s">
        <v>110</v>
      </c>
      <c r="B64" s="61" t="s">
        <v>113</v>
      </c>
      <c r="C64" s="64">
        <f>'Tav1.18PrvArc_SIRIS_class17 '!C64-'Tav1.17PrvArc_SIRIS_class16 '!C64</f>
        <v>-165.29256009185315</v>
      </c>
      <c r="D64" s="50">
        <f>'Tav1.18PrvArc_SIRIS_class17 '!D64-'Tav1.17PrvArc_SIRIS_class16 '!D64</f>
        <v>-224.56285858011248</v>
      </c>
      <c r="E64" s="50">
        <f>'Tav1.18PrvArc_SIRIS_class17 '!E64-'Tav1.17PrvArc_SIRIS_class16 '!E64</f>
        <v>-0.8457100000380251</v>
      </c>
      <c r="F64" s="50">
        <f>'Tav1.18PrvArc_SIRIS_class17 '!F64-'Tav1.17PrvArc_SIRIS_class16 '!F64</f>
        <v>286.40942862033825</v>
      </c>
      <c r="G64" s="50">
        <f>'Tav1.18PrvArc_SIRIS_class17 '!G64-'Tav1.17PrvArc_SIRIS_class16 '!G64</f>
        <v>-50.367830086708075</v>
      </c>
      <c r="H64" s="64">
        <f>'Tav1.18PrvArc_SIRIS_class17 '!H64-'Tav1.17PrvArc_SIRIS_class16 '!H64</f>
        <v>10.633029953479763</v>
      </c>
      <c r="I64" s="50">
        <f>'Tav1.18PrvArc_SIRIS_class17 '!I64-'Tav1.17PrvArc_SIRIS_class16 '!I64</f>
        <v>-34.406350129127304</v>
      </c>
      <c r="J64" s="50">
        <f>'Tav1.18PrvArc_SIRIS_class17 '!J64-'Tav1.17PrvArc_SIRIS_class16 '!J64</f>
        <v>412.67548883581151</v>
      </c>
      <c r="K64" s="50">
        <f>'Tav1.18PrvArc_SIRIS_class17 '!K64-'Tav1.17PrvArc_SIRIS_class16 '!K64</f>
        <v>83.714330356478669</v>
      </c>
      <c r="L64" s="50">
        <f>'Tav1.18PrvArc_SIRIS_class17 '!L64-'Tav1.17PrvArc_SIRIS_class16 '!L64</f>
        <v>-2.2459999084503579E-2</v>
      </c>
      <c r="M64" s="50">
        <f>'Tav1.18PrvArc_SIRIS_class17 '!M64-'Tav1.17PrvArc_SIRIS_class16 '!M64</f>
        <v>-307.30147892570494</v>
      </c>
      <c r="N64" s="64">
        <f>'Tav1.18PrvArc_SIRIS_class17 '!N64-'Tav1.17PrvArc_SIRIS_class16 '!N64</f>
        <v>154.65953013837316</v>
      </c>
      <c r="O64" s="50">
        <f>'Tav1.18PrvArc_SIRIS_class17 '!O64-'Tav1.17PrvArc_SIRIS_class16 '!O64</f>
        <v>0</v>
      </c>
      <c r="P64" s="63">
        <f>'Tav1.18PrvArc_SIRIS_class17 '!P64-'Tav1.17PrvArc_SIRIS_class16 '!P64</f>
        <v>0</v>
      </c>
    </row>
    <row r="65" spans="1:16" x14ac:dyDescent="0.3">
      <c r="A65" s="1" t="s">
        <v>110</v>
      </c>
      <c r="B65" s="61" t="s">
        <v>114</v>
      </c>
      <c r="C65" s="64">
        <f>'Tav1.18PrvArc_SIRIS_class17 '!C65-'Tav1.17PrvArc_SIRIS_class16 '!C65</f>
        <v>-4.2057700119018477</v>
      </c>
      <c r="D65" s="50">
        <f>'Tav1.18PrvArc_SIRIS_class17 '!D65-'Tav1.17PrvArc_SIRIS_class16 '!D65</f>
        <v>-114.8955994091034</v>
      </c>
      <c r="E65" s="50">
        <f>'Tav1.18PrvArc_SIRIS_class17 '!E65-'Tav1.17PrvArc_SIRIS_class16 '!E65</f>
        <v>0</v>
      </c>
      <c r="F65" s="50">
        <f>'Tav1.18PrvArc_SIRIS_class17 '!F65-'Tav1.17PrvArc_SIRIS_class16 '!F65</f>
        <v>124.2682891654967</v>
      </c>
      <c r="G65" s="50">
        <f>'Tav1.18PrvArc_SIRIS_class17 '!G65-'Tav1.17PrvArc_SIRIS_class16 '!G65</f>
        <v>-9.3726897563934095</v>
      </c>
      <c r="H65" s="64">
        <f>'Tav1.18PrvArc_SIRIS_class17 '!H65-'Tav1.17PrvArc_SIRIS_class16 '!H65</f>
        <v>0</v>
      </c>
      <c r="I65" s="50">
        <f>'Tav1.18PrvArc_SIRIS_class17 '!I65-'Tav1.17PrvArc_SIRIS_class16 '!I65</f>
        <v>0</v>
      </c>
      <c r="J65" s="50">
        <f>'Tav1.18PrvArc_SIRIS_class17 '!J65-'Tav1.17PrvArc_SIRIS_class16 '!J65</f>
        <v>134.344010555267</v>
      </c>
      <c r="K65" s="50">
        <f>'Tav1.18PrvArc_SIRIS_class17 '!K65-'Tav1.17PrvArc_SIRIS_class16 '!K65</f>
        <v>-10.77058989429473</v>
      </c>
      <c r="L65" s="50">
        <f>'Tav1.18PrvArc_SIRIS_class17 '!L65-'Tav1.17PrvArc_SIRIS_class16 '!L65</f>
        <v>0</v>
      </c>
      <c r="M65" s="50">
        <f>'Tav1.18PrvArc_SIRIS_class17 '!M65-'Tav1.17PrvArc_SIRIS_class16 '!M65</f>
        <v>-119.36765064907068</v>
      </c>
      <c r="N65" s="64">
        <f>'Tav1.18PrvArc_SIRIS_class17 '!N65-'Tav1.17PrvArc_SIRIS_class16 '!N65</f>
        <v>4.2057700119014498</v>
      </c>
      <c r="O65" s="50">
        <f>'Tav1.18PrvArc_SIRIS_class17 '!O65-'Tav1.17PrvArc_SIRIS_class16 '!O65</f>
        <v>0</v>
      </c>
      <c r="P65" s="63">
        <f>'Tav1.18PrvArc_SIRIS_class17 '!P65-'Tav1.17PrvArc_SIRIS_class16 '!P65</f>
        <v>0</v>
      </c>
    </row>
    <row r="66" spans="1:16" x14ac:dyDescent="0.3">
      <c r="A66" s="1" t="s">
        <v>110</v>
      </c>
      <c r="B66" s="61" t="s">
        <v>115</v>
      </c>
      <c r="C66" s="64">
        <f>'Tav1.18PrvArc_SIRIS_class17 '!C66-'Tav1.17PrvArc_SIRIS_class16 '!C66</f>
        <v>0</v>
      </c>
      <c r="D66" s="50">
        <f>'Tav1.18PrvArc_SIRIS_class17 '!D66-'Tav1.17PrvArc_SIRIS_class16 '!D66</f>
        <v>-32.372519735336311</v>
      </c>
      <c r="E66" s="50">
        <f>'Tav1.18PrvArc_SIRIS_class17 '!E66-'Tav1.17PrvArc_SIRIS_class16 '!E66</f>
        <v>-0.25563999938970028</v>
      </c>
      <c r="F66" s="50">
        <f>'Tav1.18PrvArc_SIRIS_class17 '!F66-'Tav1.17PrvArc_SIRIS_class16 '!F66</f>
        <v>64.493299299240107</v>
      </c>
      <c r="G66" s="50">
        <f>'Tav1.18PrvArc_SIRIS_class17 '!G66-'Tav1.17PrvArc_SIRIS_class16 '!G66</f>
        <v>-31.865139564514202</v>
      </c>
      <c r="H66" s="64">
        <f>'Tav1.18PrvArc_SIRIS_class17 '!H66-'Tav1.17PrvArc_SIRIS_class16 '!H66</f>
        <v>0</v>
      </c>
      <c r="I66" s="50">
        <f>'Tav1.18PrvArc_SIRIS_class17 '!I66-'Tav1.17PrvArc_SIRIS_class16 '!I66</f>
        <v>0</v>
      </c>
      <c r="J66" s="50">
        <f>'Tav1.18PrvArc_SIRIS_class17 '!J66-'Tav1.17PrvArc_SIRIS_class16 '!J66</f>
        <v>133.91491756057741</v>
      </c>
      <c r="K66" s="50">
        <f>'Tav1.18PrvArc_SIRIS_class17 '!K66-'Tav1.17PrvArc_SIRIS_class16 '!K66</f>
        <v>-22.639649902343763</v>
      </c>
      <c r="L66" s="50">
        <f>'Tav1.18PrvArc_SIRIS_class17 '!L66-'Tav1.17PrvArc_SIRIS_class16 '!L66</f>
        <v>0</v>
      </c>
      <c r="M66" s="50">
        <f>'Tav1.18PrvArc_SIRIS_class17 '!M66-'Tav1.17PrvArc_SIRIS_class16 '!M66</f>
        <v>-111.27526765823366</v>
      </c>
      <c r="N66" s="64">
        <f>'Tav1.18PrvArc_SIRIS_class17 '!N66-'Tav1.17PrvArc_SIRIS_class16 '!N66</f>
        <v>0</v>
      </c>
      <c r="O66" s="50">
        <f>'Tav1.18PrvArc_SIRIS_class17 '!O66-'Tav1.17PrvArc_SIRIS_class16 '!O66</f>
        <v>0</v>
      </c>
      <c r="P66" s="63">
        <f>'Tav1.18PrvArc_SIRIS_class17 '!P66-'Tav1.17PrvArc_SIRIS_class16 '!P66</f>
        <v>0</v>
      </c>
    </row>
    <row r="67" spans="1:16" x14ac:dyDescent="0.3">
      <c r="A67" s="1" t="s">
        <v>116</v>
      </c>
      <c r="B67" s="61" t="s">
        <v>117</v>
      </c>
      <c r="C67" s="64">
        <f>'Tav1.18PrvArc_SIRIS_class17 '!C67-'Tav1.17PrvArc_SIRIS_class16 '!C67</f>
        <v>-172.31476958703996</v>
      </c>
      <c r="D67" s="50">
        <f>'Tav1.18PrvArc_SIRIS_class17 '!D67-'Tav1.17PrvArc_SIRIS_class16 '!D67</f>
        <v>-142.18019897651675</v>
      </c>
      <c r="E67" s="50">
        <f>'Tav1.18PrvArc_SIRIS_class17 '!E67-'Tav1.17PrvArc_SIRIS_class16 '!E67</f>
        <v>-7.7151898722647729</v>
      </c>
      <c r="F67" s="50">
        <f>'Tav1.18PrvArc_SIRIS_class17 '!F67-'Tav1.17PrvArc_SIRIS_class16 '!F67</f>
        <v>199.00775985097883</v>
      </c>
      <c r="G67" s="50">
        <f>'Tav1.18PrvArc_SIRIS_class17 '!G67-'Tav1.17PrvArc_SIRIS_class16 '!G67</f>
        <v>-29.147510749816853</v>
      </c>
      <c r="H67" s="64">
        <f>'Tav1.18PrvArc_SIRIS_class17 '!H67-'Tav1.17PrvArc_SIRIS_class16 '!H67</f>
        <v>19.964860252380504</v>
      </c>
      <c r="I67" s="50">
        <f>'Tav1.18PrvArc_SIRIS_class17 '!I67-'Tav1.17PrvArc_SIRIS_class16 '!I67</f>
        <v>-14.1439100742341</v>
      </c>
      <c r="J67" s="50">
        <f>'Tav1.18PrvArc_SIRIS_class17 '!J67-'Tav1.17PrvArc_SIRIS_class16 '!J67</f>
        <v>469.29044003772714</v>
      </c>
      <c r="K67" s="50">
        <f>'Tav1.18PrvArc_SIRIS_class17 '!K67-'Tav1.17PrvArc_SIRIS_class16 '!K67</f>
        <v>65.530718950748508</v>
      </c>
      <c r="L67" s="50">
        <f>'Tav1.18PrvArc_SIRIS_class17 '!L67-'Tav1.17PrvArc_SIRIS_class16 '!L67</f>
        <v>-0.73903998947145055</v>
      </c>
      <c r="M67" s="50">
        <f>'Tav1.18PrvArc_SIRIS_class17 '!M67-'Tav1.17PrvArc_SIRIS_class16 '!M67</f>
        <v>-367.58829959011092</v>
      </c>
      <c r="N67" s="64">
        <f>'Tav1.18PrvArc_SIRIS_class17 '!N67-'Tav1.17PrvArc_SIRIS_class16 '!N67</f>
        <v>152.34990933465906</v>
      </c>
      <c r="O67" s="50">
        <f>'Tav1.18PrvArc_SIRIS_class17 '!O67-'Tav1.17PrvArc_SIRIS_class16 '!O67</f>
        <v>0</v>
      </c>
      <c r="P67" s="63">
        <f>'Tav1.18PrvArc_SIRIS_class17 '!P67-'Tav1.17PrvArc_SIRIS_class16 '!P67</f>
        <v>0</v>
      </c>
    </row>
    <row r="68" spans="1:16" x14ac:dyDescent="0.3">
      <c r="A68" s="1" t="s">
        <v>116</v>
      </c>
      <c r="B68" s="61" t="s">
        <v>118</v>
      </c>
      <c r="C68" s="64">
        <f>'Tav1.18PrvArc_SIRIS_class17 '!C68-'Tav1.17PrvArc_SIRIS_class16 '!C68</f>
        <v>-85.422850117206508</v>
      </c>
      <c r="D68" s="50">
        <f>'Tav1.18PrvArc_SIRIS_class17 '!D68-'Tav1.17PrvArc_SIRIS_class16 '!D68</f>
        <v>-35.431931133270211</v>
      </c>
      <c r="E68" s="50">
        <f>'Tav1.18PrvArc_SIRIS_class17 '!E68-'Tav1.17PrvArc_SIRIS_class16 '!E68</f>
        <v>-0.85475999069217323</v>
      </c>
      <c r="F68" s="50">
        <f>'Tav1.18PrvArc_SIRIS_class17 '!F68-'Tav1.17PrvArc_SIRIS_class16 '!F68</f>
        <v>25.626430330276435</v>
      </c>
      <c r="G68" s="50">
        <f>'Tav1.18PrvArc_SIRIS_class17 '!G68-'Tav1.17PrvArc_SIRIS_class16 '!G68</f>
        <v>24.079620935440005</v>
      </c>
      <c r="H68" s="64">
        <f>'Tav1.18PrvArc_SIRIS_class17 '!H68-'Tav1.17PrvArc_SIRIS_class16 '!H68</f>
        <v>13.419360141753941</v>
      </c>
      <c r="I68" s="50">
        <f>'Tav1.18PrvArc_SIRIS_class17 '!I68-'Tav1.17PrvArc_SIRIS_class16 '!I68</f>
        <v>-3.6422399902342022</v>
      </c>
      <c r="J68" s="50">
        <f>'Tav1.18PrvArc_SIRIS_class17 '!J68-'Tav1.17PrvArc_SIRIS_class16 '!J68</f>
        <v>74.042190445899791</v>
      </c>
      <c r="K68" s="50">
        <f>'Tav1.18PrvArc_SIRIS_class17 '!K68-'Tav1.17PrvArc_SIRIS_class16 '!K68</f>
        <v>60.290069378376216</v>
      </c>
      <c r="L68" s="50">
        <f>'Tav1.18PrvArc_SIRIS_class17 '!L68-'Tav1.17PrvArc_SIRIS_class16 '!L68</f>
        <v>0</v>
      </c>
      <c r="M68" s="50">
        <f>'Tav1.18PrvArc_SIRIS_class17 '!M68-'Tav1.17PrvArc_SIRIS_class16 '!M68</f>
        <v>-58.686529858589282</v>
      </c>
      <c r="N68" s="64">
        <f>'Tav1.18PrvArc_SIRIS_class17 '!N68-'Tav1.17PrvArc_SIRIS_class16 '!N68</f>
        <v>72.003489975452339</v>
      </c>
      <c r="O68" s="50">
        <f>'Tav1.18PrvArc_SIRIS_class17 '!O68-'Tav1.17PrvArc_SIRIS_class16 '!O68</f>
        <v>0</v>
      </c>
      <c r="P68" s="63">
        <f>'Tav1.18PrvArc_SIRIS_class17 '!P68-'Tav1.17PrvArc_SIRIS_class16 '!P68</f>
        <v>0</v>
      </c>
    </row>
    <row r="69" spans="1:16" x14ac:dyDescent="0.3">
      <c r="A69" s="1" t="s">
        <v>116</v>
      </c>
      <c r="B69" s="61" t="s">
        <v>119</v>
      </c>
      <c r="C69" s="64">
        <f>'Tav1.18PrvArc_SIRIS_class17 '!C69-'Tav1.17PrvArc_SIRIS_class16 '!C69</f>
        <v>-155.88169995641761</v>
      </c>
      <c r="D69" s="50">
        <f>'Tav1.18PrvArc_SIRIS_class17 '!D69-'Tav1.17PrvArc_SIRIS_class16 '!D69</f>
        <v>-329.22936990094195</v>
      </c>
      <c r="E69" s="50">
        <f>'Tav1.18PrvArc_SIRIS_class17 '!E69-'Tav1.17PrvArc_SIRIS_class16 '!E69</f>
        <v>-25.445230206965789</v>
      </c>
      <c r="F69" s="50">
        <f>'Tav1.18PrvArc_SIRIS_class17 '!F69-'Tav1.17PrvArc_SIRIS_class16 '!F69</f>
        <v>391.1692499175067</v>
      </c>
      <c r="G69" s="50">
        <f>'Tav1.18PrvArc_SIRIS_class17 '!G69-'Tav1.17PrvArc_SIRIS_class16 '!G69</f>
        <v>-7.6961797578332494</v>
      </c>
      <c r="H69" s="64">
        <f>'Tav1.18PrvArc_SIRIS_class17 '!H69-'Tav1.17PrvArc_SIRIS_class16 '!H69</f>
        <v>28.798470051766344</v>
      </c>
      <c r="I69" s="50">
        <f>'Tav1.18PrvArc_SIRIS_class17 '!I69-'Tav1.17PrvArc_SIRIS_class16 '!I69</f>
        <v>-26.931700110436395</v>
      </c>
      <c r="J69" s="50">
        <f>'Tav1.18PrvArc_SIRIS_class17 '!J69-'Tav1.17PrvArc_SIRIS_class16 '!J69</f>
        <v>453.41322047758149</v>
      </c>
      <c r="K69" s="50">
        <f>'Tav1.18PrvArc_SIRIS_class17 '!K69-'Tav1.17PrvArc_SIRIS_class16 '!K69</f>
        <v>-51.727049744129147</v>
      </c>
      <c r="L69" s="50">
        <f>'Tav1.18PrvArc_SIRIS_class17 '!L69-'Tav1.17PrvArc_SIRIS_class16 '!L69</f>
        <v>0</v>
      </c>
      <c r="M69" s="50">
        <f>'Tav1.18PrvArc_SIRIS_class17 '!M69-'Tav1.17PrvArc_SIRIS_class16 '!M69</f>
        <v>-247.67124071836469</v>
      </c>
      <c r="N69" s="64">
        <f>'Tav1.18PrvArc_SIRIS_class17 '!N69-'Tav1.17PrvArc_SIRIS_class16 '!N69</f>
        <v>127.08322990465149</v>
      </c>
      <c r="O69" s="50">
        <f>'Tav1.18PrvArc_SIRIS_class17 '!O69-'Tav1.17PrvArc_SIRIS_class16 '!O69</f>
        <v>0</v>
      </c>
      <c r="P69" s="63">
        <f>'Tav1.18PrvArc_SIRIS_class17 '!P69-'Tav1.17PrvArc_SIRIS_class16 '!P69</f>
        <v>0</v>
      </c>
    </row>
    <row r="70" spans="1:16" x14ac:dyDescent="0.3">
      <c r="A70" s="1" t="s">
        <v>116</v>
      </c>
      <c r="B70" s="61" t="s">
        <v>120</v>
      </c>
      <c r="C70" s="64">
        <f>'Tav1.18PrvArc_SIRIS_class17 '!C70-'Tav1.17PrvArc_SIRIS_class16 '!C70</f>
        <v>-111.28397006130217</v>
      </c>
      <c r="D70" s="50">
        <f>'Tav1.18PrvArc_SIRIS_class17 '!D70-'Tav1.17PrvArc_SIRIS_class16 '!D70</f>
        <v>-18.176999608039836</v>
      </c>
      <c r="E70" s="50">
        <f>'Tav1.18PrvArc_SIRIS_class17 '!E70-'Tav1.17PrvArc_SIRIS_class16 '!E70</f>
        <v>-14.501470299720495</v>
      </c>
      <c r="F70" s="50">
        <f>'Tav1.18PrvArc_SIRIS_class17 '!F70-'Tav1.17PrvArc_SIRIS_class16 '!F70</f>
        <v>62.324619835853696</v>
      </c>
      <c r="G70" s="50">
        <f>'Tav1.18PrvArc_SIRIS_class17 '!G70-'Tav1.17PrvArc_SIRIS_class16 '!G70</f>
        <v>3.9804897394179903</v>
      </c>
      <c r="H70" s="64">
        <f>'Tav1.18PrvArc_SIRIS_class17 '!H70-'Tav1.17PrvArc_SIRIS_class16 '!H70</f>
        <v>33.626639667510972</v>
      </c>
      <c r="I70" s="50">
        <f>'Tav1.18PrvArc_SIRIS_class17 '!I70-'Tav1.17PrvArc_SIRIS_class16 '!I70</f>
        <v>-21.884339854240352</v>
      </c>
      <c r="J70" s="50">
        <f>'Tav1.18PrvArc_SIRIS_class17 '!J70-'Tav1.17PrvArc_SIRIS_class16 '!J70</f>
        <v>214.18882989311317</v>
      </c>
      <c r="K70" s="50">
        <f>'Tav1.18PrvArc_SIRIS_class17 '!K70-'Tav1.17PrvArc_SIRIS_class16 '!K70</f>
        <v>-23.934041166305434</v>
      </c>
      <c r="L70" s="50">
        <f>'Tav1.18PrvArc_SIRIS_class17 '!L70-'Tav1.17PrvArc_SIRIS_class16 '!L70</f>
        <v>0</v>
      </c>
      <c r="M70" s="50">
        <f>'Tav1.18PrvArc_SIRIS_class17 '!M70-'Tav1.17PrvArc_SIRIS_class16 '!M70</f>
        <v>-90.713118478775215</v>
      </c>
      <c r="N70" s="64">
        <f>'Tav1.18PrvArc_SIRIS_class17 '!N70-'Tav1.17PrvArc_SIRIS_class16 '!N70</f>
        <v>77.657330393792108</v>
      </c>
      <c r="O70" s="50">
        <f>'Tav1.18PrvArc_SIRIS_class17 '!O70-'Tav1.17PrvArc_SIRIS_class16 '!O70</f>
        <v>0</v>
      </c>
      <c r="P70" s="63">
        <f>'Tav1.18PrvArc_SIRIS_class17 '!P70-'Tav1.17PrvArc_SIRIS_class16 '!P70</f>
        <v>0</v>
      </c>
    </row>
    <row r="71" spans="1:16" x14ac:dyDescent="0.3">
      <c r="A71" s="1" t="s">
        <v>116</v>
      </c>
      <c r="B71" s="61" t="s">
        <v>121</v>
      </c>
      <c r="C71" s="64">
        <f>'Tav1.18PrvArc_SIRIS_class17 '!C71-'Tav1.17PrvArc_SIRIS_class16 '!C71</f>
        <v>-105.70009029388441</v>
      </c>
      <c r="D71" s="50">
        <f>'Tav1.18PrvArc_SIRIS_class17 '!D71-'Tav1.17PrvArc_SIRIS_class16 '!D71</f>
        <v>-4.5564388327597953</v>
      </c>
      <c r="E71" s="50">
        <f>'Tav1.18PrvArc_SIRIS_class17 '!E71-'Tav1.17PrvArc_SIRIS_class16 '!E71</f>
        <v>-2.3681099472044025</v>
      </c>
      <c r="F71" s="50">
        <f>'Tav1.18PrvArc_SIRIS_class17 '!F71-'Tav1.17PrvArc_SIRIS_class16 '!F71</f>
        <v>74.398539297580328</v>
      </c>
      <c r="G71" s="50">
        <f>'Tav1.18PrvArc_SIRIS_class17 '!G71-'Tav1.17PrvArc_SIRIS_class16 '!G71</f>
        <v>-51.495300511360156</v>
      </c>
      <c r="H71" s="64">
        <f>'Tav1.18PrvArc_SIRIS_class17 '!H71-'Tav1.17PrvArc_SIRIS_class16 '!H71</f>
        <v>15.97869000625542</v>
      </c>
      <c r="I71" s="50">
        <f>'Tav1.18PrvArc_SIRIS_class17 '!I71-'Tav1.17PrvArc_SIRIS_class16 '!I71</f>
        <v>-10.775640075683441</v>
      </c>
      <c r="J71" s="50">
        <f>'Tav1.18PrvArc_SIRIS_class17 '!J71-'Tav1.17PrvArc_SIRIS_class16 '!J71</f>
        <v>149.63799079608953</v>
      </c>
      <c r="K71" s="50">
        <f>'Tav1.18PrvArc_SIRIS_class17 '!K71-'Tav1.17PrvArc_SIRIS_class16 '!K71</f>
        <v>0.71754928779594707</v>
      </c>
      <c r="L71" s="50">
        <f>'Tav1.18PrvArc_SIRIS_class17 '!L71-'Tav1.17PrvArc_SIRIS_class16 '!L71</f>
        <v>0</v>
      </c>
      <c r="M71" s="50">
        <f>'Tav1.18PrvArc_SIRIS_class17 '!M71-'Tav1.17PrvArc_SIRIS_class16 '!M71</f>
        <v>-49.858499720573434</v>
      </c>
      <c r="N71" s="64">
        <f>'Tav1.18PrvArc_SIRIS_class17 '!N71-'Tav1.17PrvArc_SIRIS_class16 '!N71</f>
        <v>89.721400287628057</v>
      </c>
      <c r="O71" s="50">
        <f>'Tav1.18PrvArc_SIRIS_class17 '!O71-'Tav1.17PrvArc_SIRIS_class16 '!O71</f>
        <v>0</v>
      </c>
      <c r="P71" s="63">
        <f>'Tav1.18PrvArc_SIRIS_class17 '!P71-'Tav1.17PrvArc_SIRIS_class16 '!P71</f>
        <v>0</v>
      </c>
    </row>
    <row r="72" spans="1:16" x14ac:dyDescent="0.3">
      <c r="A72" s="1" t="s">
        <v>122</v>
      </c>
      <c r="B72" s="61" t="s">
        <v>123</v>
      </c>
      <c r="C72" s="64">
        <f>'Tav1.18PrvArc_SIRIS_class17 '!C72-'Tav1.17PrvArc_SIRIS_class16 '!C72</f>
        <v>-67.111020153045445</v>
      </c>
      <c r="D72" s="50">
        <f>'Tav1.18PrvArc_SIRIS_class17 '!D72-'Tav1.17PrvArc_SIRIS_class16 '!D72</f>
        <v>-92.417758918762132</v>
      </c>
      <c r="E72" s="50">
        <f>'Tav1.18PrvArc_SIRIS_class17 '!E72-'Tav1.17PrvArc_SIRIS_class16 '!E72</f>
        <v>-0.51071001434320351</v>
      </c>
      <c r="F72" s="50">
        <f>'Tav1.18PrvArc_SIRIS_class17 '!F72-'Tav1.17PrvArc_SIRIS_class16 '!F72</f>
        <v>91.301359036445263</v>
      </c>
      <c r="G72" s="50">
        <f>'Tav1.18PrvArc_SIRIS_class17 '!G72-'Tav1.17PrvArc_SIRIS_class16 '!G72</f>
        <v>15.627919875144983</v>
      </c>
      <c r="H72" s="64">
        <f>'Tav1.18PrvArc_SIRIS_class17 '!H72-'Tav1.17PrvArc_SIRIS_class16 '!H72</f>
        <v>14.000809978484995</v>
      </c>
      <c r="I72" s="50">
        <f>'Tav1.18PrvArc_SIRIS_class17 '!I72-'Tav1.17PrvArc_SIRIS_class16 '!I72</f>
        <v>-7.3465200767516308</v>
      </c>
      <c r="J72" s="50">
        <f>'Tav1.18PrvArc_SIRIS_class17 '!J72-'Tav1.17PrvArc_SIRIS_class16 '!J72</f>
        <v>29.566092418193534</v>
      </c>
      <c r="K72" s="50">
        <f>'Tav1.18PrvArc_SIRIS_class17 '!K72-'Tav1.17PrvArc_SIRIS_class16 '!K72</f>
        <v>23.364650788307131</v>
      </c>
      <c r="L72" s="50">
        <f>'Tav1.18PrvArc_SIRIS_class17 '!L72-'Tav1.17PrvArc_SIRIS_class16 '!L72</f>
        <v>-0.13266000366212438</v>
      </c>
      <c r="M72" s="50">
        <f>'Tav1.18PrvArc_SIRIS_class17 '!M72-'Tav1.17PrvArc_SIRIS_class16 '!M72</f>
        <v>7.6586470484734264</v>
      </c>
      <c r="N72" s="64">
        <f>'Tav1.18PrvArc_SIRIS_class17 '!N72-'Tav1.17PrvArc_SIRIS_class16 '!N72</f>
        <v>53.110210174560052</v>
      </c>
      <c r="O72" s="50">
        <f>'Tav1.18PrvArc_SIRIS_class17 '!O72-'Tav1.17PrvArc_SIRIS_class16 '!O72</f>
        <v>0</v>
      </c>
      <c r="P72" s="63">
        <f>'Tav1.18PrvArc_SIRIS_class17 '!P72-'Tav1.17PrvArc_SIRIS_class16 '!P72</f>
        <v>0</v>
      </c>
    </row>
    <row r="73" spans="1:16" x14ac:dyDescent="0.3">
      <c r="A73" s="1" t="s">
        <v>122</v>
      </c>
      <c r="B73" s="61" t="s">
        <v>124</v>
      </c>
      <c r="C73" s="64">
        <f>'Tav1.18PrvArc_SIRIS_class17 '!C73-'Tav1.17PrvArc_SIRIS_class16 '!C73</f>
        <v>-37.317430040359341</v>
      </c>
      <c r="D73" s="50">
        <f>'Tav1.18PrvArc_SIRIS_class17 '!D73-'Tav1.17PrvArc_SIRIS_class16 '!D73</f>
        <v>-143.50217083072667</v>
      </c>
      <c r="E73" s="50">
        <f>'Tav1.18PrvArc_SIRIS_class17 '!E73-'Tav1.17PrvArc_SIRIS_class16 '!E73</f>
        <v>-0.50429000854501282</v>
      </c>
      <c r="F73" s="50">
        <f>'Tav1.18PrvArc_SIRIS_class17 '!F73-'Tav1.17PrvArc_SIRIS_class16 '!F73</f>
        <v>161.44810070228561</v>
      </c>
      <c r="G73" s="50">
        <f>'Tav1.18PrvArc_SIRIS_class17 '!G73-'Tav1.17PrvArc_SIRIS_class16 '!G73</f>
        <v>-8.0906798353195484</v>
      </c>
      <c r="H73" s="64">
        <f>'Tav1.18PrvArc_SIRIS_class17 '!H73-'Tav1.17PrvArc_SIRIS_class16 '!H73</f>
        <v>9.3509600276938727</v>
      </c>
      <c r="I73" s="50">
        <f>'Tav1.18PrvArc_SIRIS_class17 '!I73-'Tav1.17PrvArc_SIRIS_class16 '!I73</f>
        <v>-6.7803499240874316</v>
      </c>
      <c r="J73" s="50">
        <f>'Tav1.18PrvArc_SIRIS_class17 '!J73-'Tav1.17PrvArc_SIRIS_class16 '!J73</f>
        <v>272.42246121406583</v>
      </c>
      <c r="K73" s="50">
        <f>'Tav1.18PrvArc_SIRIS_class17 '!K73-'Tav1.17PrvArc_SIRIS_class16 '!K73</f>
        <v>37.328959714889564</v>
      </c>
      <c r="L73" s="50">
        <f>'Tav1.18PrvArc_SIRIS_class17 '!L73-'Tav1.17PrvArc_SIRIS_class16 '!L73</f>
        <v>-1.6195799503325929</v>
      </c>
      <c r="M73" s="50">
        <f>'Tav1.18PrvArc_SIRIS_class17 '!M73-'Tav1.17PrvArc_SIRIS_class16 '!M73</f>
        <v>-273.38502104187017</v>
      </c>
      <c r="N73" s="64">
        <f>'Tav1.18PrvArc_SIRIS_class17 '!N73-'Tav1.17PrvArc_SIRIS_class16 '!N73</f>
        <v>27.966470012665013</v>
      </c>
      <c r="O73" s="50">
        <f>'Tav1.18PrvArc_SIRIS_class17 '!O73-'Tav1.17PrvArc_SIRIS_class16 '!O73</f>
        <v>0</v>
      </c>
      <c r="P73" s="63">
        <f>'Tav1.18PrvArc_SIRIS_class17 '!P73-'Tav1.17PrvArc_SIRIS_class16 '!P73</f>
        <v>0</v>
      </c>
    </row>
    <row r="74" spans="1:16" x14ac:dyDescent="0.3">
      <c r="A74" s="1" t="s">
        <v>122</v>
      </c>
      <c r="B74" s="61" t="s">
        <v>125</v>
      </c>
      <c r="C74" s="64">
        <f>'Tav1.18PrvArc_SIRIS_class17 '!C74-'Tav1.17PrvArc_SIRIS_class16 '!C74</f>
        <v>-40.67862997436518</v>
      </c>
      <c r="D74" s="50">
        <f>'Tav1.18PrvArc_SIRIS_class17 '!D74-'Tav1.17PrvArc_SIRIS_class16 '!D74</f>
        <v>-56.369380256652832</v>
      </c>
      <c r="E74" s="50">
        <f>'Tav1.18PrvArc_SIRIS_class17 '!E74-'Tav1.17PrvArc_SIRIS_class16 '!E74</f>
        <v>-4.0312799720763905</v>
      </c>
      <c r="F74" s="50">
        <f>'Tav1.18PrvArc_SIRIS_class17 '!F74-'Tav1.17PrvArc_SIRIS_class16 '!F74</f>
        <v>77.255590377807664</v>
      </c>
      <c r="G74" s="50">
        <f>'Tav1.18PrvArc_SIRIS_class17 '!G74-'Tav1.17PrvArc_SIRIS_class16 '!G74</f>
        <v>10.715369892120371</v>
      </c>
      <c r="H74" s="64">
        <f>'Tav1.18PrvArc_SIRIS_class17 '!H74-'Tav1.17PrvArc_SIRIS_class16 '!H74</f>
        <v>27.570300041198607</v>
      </c>
      <c r="I74" s="50">
        <f>'Tav1.18PrvArc_SIRIS_class17 '!I74-'Tav1.17PrvArc_SIRIS_class16 '!I74</f>
        <v>-13.353570022582971</v>
      </c>
      <c r="J74" s="50">
        <f>'Tav1.18PrvArc_SIRIS_class17 '!J74-'Tav1.17PrvArc_SIRIS_class16 '!J74</f>
        <v>126.34649026203164</v>
      </c>
      <c r="K74" s="50">
        <f>'Tav1.18PrvArc_SIRIS_class17 '!K74-'Tav1.17PrvArc_SIRIS_class16 '!K74</f>
        <v>-3.972310070037814</v>
      </c>
      <c r="L74" s="50">
        <f>'Tav1.18PrvArc_SIRIS_class17 '!L74-'Tav1.17PrvArc_SIRIS_class16 '!L74</f>
        <v>0</v>
      </c>
      <c r="M74" s="50">
        <f>'Tav1.18PrvArc_SIRIS_class17 '!M74-'Tav1.17PrvArc_SIRIS_class16 '!M74</f>
        <v>-95.912280236244229</v>
      </c>
      <c r="N74" s="64">
        <f>'Tav1.18PrvArc_SIRIS_class17 '!N74-'Tav1.17PrvArc_SIRIS_class16 '!N74</f>
        <v>13.108329933166715</v>
      </c>
      <c r="O74" s="50">
        <f>'Tav1.18PrvArc_SIRIS_class17 '!O74-'Tav1.17PrvArc_SIRIS_class16 '!O74</f>
        <v>0</v>
      </c>
      <c r="P74" s="63">
        <f>'Tav1.18PrvArc_SIRIS_class17 '!P74-'Tav1.17PrvArc_SIRIS_class16 '!P74</f>
        <v>0</v>
      </c>
    </row>
    <row r="75" spans="1:16" x14ac:dyDescent="0.3">
      <c r="A75" s="1" t="s">
        <v>122</v>
      </c>
      <c r="B75" s="61" t="s">
        <v>126</v>
      </c>
      <c r="C75" s="64">
        <f>'Tav1.18PrvArc_SIRIS_class17 '!C75-'Tav1.17PrvArc_SIRIS_class16 '!C75</f>
        <v>-18.314980094909629</v>
      </c>
      <c r="D75" s="50">
        <f>'Tav1.18PrvArc_SIRIS_class17 '!D75-'Tav1.17PrvArc_SIRIS_class16 '!D75</f>
        <v>-150.12570064687722</v>
      </c>
      <c r="E75" s="50">
        <f>'Tav1.18PrvArc_SIRIS_class17 '!E75-'Tav1.17PrvArc_SIRIS_class16 '!E75</f>
        <v>-3.5286200122834543</v>
      </c>
      <c r="F75" s="50">
        <f>'Tav1.18PrvArc_SIRIS_class17 '!F75-'Tav1.17PrvArc_SIRIS_class16 '!F75</f>
        <v>140.80261071491248</v>
      </c>
      <c r="G75" s="50">
        <f>'Tav1.18PrvArc_SIRIS_class17 '!G75-'Tav1.17PrvArc_SIRIS_class16 '!G75</f>
        <v>22.592490065097792</v>
      </c>
      <c r="H75" s="64">
        <f>'Tav1.18PrvArc_SIRIS_class17 '!H75-'Tav1.17PrvArc_SIRIS_class16 '!H75</f>
        <v>9.7407801208496494</v>
      </c>
      <c r="I75" s="50">
        <f>'Tav1.18PrvArc_SIRIS_class17 '!I75-'Tav1.17PrvArc_SIRIS_class16 '!I75</f>
        <v>-1.1384799995421417</v>
      </c>
      <c r="J75" s="50">
        <f>'Tav1.18PrvArc_SIRIS_class17 '!J75-'Tav1.17PrvArc_SIRIS_class16 '!J75</f>
        <v>225.85237885761217</v>
      </c>
      <c r="K75" s="50">
        <f>'Tav1.18PrvArc_SIRIS_class17 '!K75-'Tav1.17PrvArc_SIRIS_class16 '!K75</f>
        <v>90.072580412864653</v>
      </c>
      <c r="L75" s="50">
        <f>'Tav1.18PrvArc_SIRIS_class17 '!L75-'Tav1.17PrvArc_SIRIS_class16 '!L75</f>
        <v>0</v>
      </c>
      <c r="M75" s="50">
        <f>'Tav1.18PrvArc_SIRIS_class17 '!M75-'Tav1.17PrvArc_SIRIS_class16 '!M75</f>
        <v>-306.2122792968749</v>
      </c>
      <c r="N75" s="64">
        <f>'Tav1.18PrvArc_SIRIS_class17 '!N75-'Tav1.17PrvArc_SIRIS_class16 '!N75</f>
        <v>8.5741999740598658</v>
      </c>
      <c r="O75" s="50">
        <f>'Tav1.18PrvArc_SIRIS_class17 '!O75-'Tav1.17PrvArc_SIRIS_class16 '!O75</f>
        <v>0</v>
      </c>
      <c r="P75" s="63">
        <f>'Tav1.18PrvArc_SIRIS_class17 '!P75-'Tav1.17PrvArc_SIRIS_class16 '!P75</f>
        <v>0</v>
      </c>
    </row>
    <row r="76" spans="1:16" x14ac:dyDescent="0.3">
      <c r="A76" s="1" t="s">
        <v>127</v>
      </c>
      <c r="B76" s="61" t="s">
        <v>128</v>
      </c>
      <c r="C76" s="64">
        <f>'Tav1.18PrvArc_SIRIS_class17 '!C76-'Tav1.17PrvArc_SIRIS_class16 '!C76</f>
        <v>-27.767750184059111</v>
      </c>
      <c r="D76" s="50">
        <f>'Tav1.18PrvArc_SIRIS_class17 '!D76-'Tav1.17PrvArc_SIRIS_class16 '!D76</f>
        <v>-154.57156071925166</v>
      </c>
      <c r="E76" s="50">
        <f>'Tav1.18PrvArc_SIRIS_class17 '!E76-'Tav1.17PrvArc_SIRIS_class16 '!E76</f>
        <v>-5.3042500000001382</v>
      </c>
      <c r="F76" s="50">
        <f>'Tav1.18PrvArc_SIRIS_class17 '!F76-'Tav1.17PrvArc_SIRIS_class16 '!F76</f>
        <v>157.90366076159467</v>
      </c>
      <c r="G76" s="50">
        <f>'Tav1.18PrvArc_SIRIS_class17 '!G76-'Tav1.17PrvArc_SIRIS_class16 '!G76</f>
        <v>10.549839988708491</v>
      </c>
      <c r="H76" s="64">
        <f>'Tav1.18PrvArc_SIRIS_class17 '!H76-'Tav1.17PrvArc_SIRIS_class16 '!H76</f>
        <v>8.5776900310518158</v>
      </c>
      <c r="I76" s="50">
        <f>'Tav1.18PrvArc_SIRIS_class17 '!I76-'Tav1.17PrvArc_SIRIS_class16 '!I76</f>
        <v>-24.830730506896771</v>
      </c>
      <c r="J76" s="50">
        <f>'Tav1.18PrvArc_SIRIS_class17 '!J76-'Tav1.17PrvArc_SIRIS_class16 '!J76</f>
        <v>473.43822072410444</v>
      </c>
      <c r="K76" s="50">
        <f>'Tav1.18PrvArc_SIRIS_class17 '!K76-'Tav1.17PrvArc_SIRIS_class16 '!K76</f>
        <v>29.439760076522532</v>
      </c>
      <c r="L76" s="50">
        <f>'Tav1.18PrvArc_SIRIS_class17 '!L76-'Tav1.17PrvArc_SIRIS_class16 '!L76</f>
        <v>-2.523119995117213</v>
      </c>
      <c r="M76" s="50">
        <f>'Tav1.18PrvArc_SIRIS_class17 '!M76-'Tav1.17PrvArc_SIRIS_class16 '!M76</f>
        <v>-456.33407014560686</v>
      </c>
      <c r="N76" s="64">
        <f>'Tav1.18PrvArc_SIRIS_class17 '!N76-'Tav1.17PrvArc_SIRIS_class16 '!N76</f>
        <v>19.190060153006925</v>
      </c>
      <c r="O76" s="50">
        <f>'Tav1.18PrvArc_SIRIS_class17 '!O76-'Tav1.17PrvArc_SIRIS_class16 '!O76</f>
        <v>0</v>
      </c>
      <c r="P76" s="63">
        <f>'Tav1.18PrvArc_SIRIS_class17 '!P76-'Tav1.17PrvArc_SIRIS_class16 '!P76</f>
        <v>0</v>
      </c>
    </row>
    <row r="77" spans="1:16" x14ac:dyDescent="0.3">
      <c r="A77" s="1" t="s">
        <v>127</v>
      </c>
      <c r="B77" s="61" t="s">
        <v>129</v>
      </c>
      <c r="C77" s="64">
        <f>'Tav1.18PrvArc_SIRIS_class17 '!C77-'Tav1.17PrvArc_SIRIS_class16 '!C77</f>
        <v>-16.823829999923706</v>
      </c>
      <c r="D77" s="50">
        <f>'Tav1.18PrvArc_SIRIS_class17 '!D77-'Tav1.17PrvArc_SIRIS_class16 '!D77</f>
        <v>-48.979789553642256</v>
      </c>
      <c r="E77" s="50">
        <f>'Tav1.18PrvArc_SIRIS_class17 '!E77-'Tav1.17PrvArc_SIRIS_class16 '!E77</f>
        <v>0</v>
      </c>
      <c r="F77" s="50">
        <f>'Tav1.18PrvArc_SIRIS_class17 '!F77-'Tav1.17PrvArc_SIRIS_class16 '!F77</f>
        <v>28.820059655189596</v>
      </c>
      <c r="G77" s="50">
        <f>'Tav1.18PrvArc_SIRIS_class17 '!G77-'Tav1.17PrvArc_SIRIS_class16 '!G77</f>
        <v>20.745889902114854</v>
      </c>
      <c r="H77" s="64">
        <f>'Tav1.18PrvArc_SIRIS_class17 '!H77-'Tav1.17PrvArc_SIRIS_class16 '!H77</f>
        <v>0.58616000366225762</v>
      </c>
      <c r="I77" s="50">
        <f>'Tav1.18PrvArc_SIRIS_class17 '!I77-'Tav1.17PrvArc_SIRIS_class16 '!I77</f>
        <v>-4.3961499023437227</v>
      </c>
      <c r="J77" s="50">
        <f>'Tav1.18PrvArc_SIRIS_class17 '!J77-'Tav1.17PrvArc_SIRIS_class16 '!J77</f>
        <v>229.04858218240781</v>
      </c>
      <c r="K77" s="50">
        <f>'Tav1.18PrvArc_SIRIS_class17 '!K77-'Tav1.17PrvArc_SIRIS_class16 '!K77</f>
        <v>58.263120203018104</v>
      </c>
      <c r="L77" s="50">
        <f>'Tav1.18PrvArc_SIRIS_class17 '!L77-'Tav1.17PrvArc_SIRIS_class16 '!L77</f>
        <v>0</v>
      </c>
      <c r="M77" s="50">
        <f>'Tav1.18PrvArc_SIRIS_class17 '!M77-'Tav1.17PrvArc_SIRIS_class16 '!M77</f>
        <v>-266.67788248682024</v>
      </c>
      <c r="N77" s="64">
        <f>'Tav1.18PrvArc_SIRIS_class17 '!N77-'Tav1.17PrvArc_SIRIS_class16 '!N77</f>
        <v>16.237669996261957</v>
      </c>
      <c r="O77" s="50">
        <f>'Tav1.18PrvArc_SIRIS_class17 '!O77-'Tav1.17PrvArc_SIRIS_class16 '!O77</f>
        <v>0</v>
      </c>
      <c r="P77" s="63">
        <f>'Tav1.18PrvArc_SIRIS_class17 '!P77-'Tav1.17PrvArc_SIRIS_class16 '!P77</f>
        <v>0</v>
      </c>
    </row>
    <row r="78" spans="1:16" x14ac:dyDescent="0.3">
      <c r="A78" s="1" t="s">
        <v>130</v>
      </c>
      <c r="B78" s="61" t="s">
        <v>131</v>
      </c>
      <c r="C78" s="64">
        <f>'Tav1.18PrvArc_SIRIS_class17 '!C78-'Tav1.17PrvArc_SIRIS_class16 '!C78</f>
        <v>-170.80157966613797</v>
      </c>
      <c r="D78" s="50">
        <f>'Tav1.18PrvArc_SIRIS_class17 '!D78-'Tav1.17PrvArc_SIRIS_class16 '!D78</f>
        <v>-101.45175117301946</v>
      </c>
      <c r="E78" s="50">
        <f>'Tav1.18PrvArc_SIRIS_class17 '!E78-'Tav1.17PrvArc_SIRIS_class16 '!E78</f>
        <v>-4.6925299835206715</v>
      </c>
      <c r="F78" s="50">
        <f>'Tav1.18PrvArc_SIRIS_class17 '!F78-'Tav1.17PrvArc_SIRIS_class16 '!F78</f>
        <v>60.802949962616253</v>
      </c>
      <c r="G78" s="50">
        <f>'Tav1.18PrvArc_SIRIS_class17 '!G78-'Tav1.17PrvArc_SIRIS_class16 '!G78</f>
        <v>48.663651198387115</v>
      </c>
      <c r="H78" s="64">
        <f>'Tav1.18PrvArc_SIRIS_class17 '!H78-'Tav1.17PrvArc_SIRIS_class16 '!H78</f>
        <v>3.3223200044631085</v>
      </c>
      <c r="I78" s="50">
        <f>'Tav1.18PrvArc_SIRIS_class17 '!I78-'Tav1.17PrvArc_SIRIS_class16 '!I78</f>
        <v>-4.0698601074218459</v>
      </c>
      <c r="J78" s="50">
        <f>'Tav1.18PrvArc_SIRIS_class17 '!J78-'Tav1.17PrvArc_SIRIS_class16 '!J78</f>
        <v>175.03974968528814</v>
      </c>
      <c r="K78" s="50">
        <f>'Tav1.18PrvArc_SIRIS_class17 '!K78-'Tav1.17PrvArc_SIRIS_class16 '!K78</f>
        <v>113.79786922264114</v>
      </c>
      <c r="L78" s="50">
        <f>'Tav1.18PrvArc_SIRIS_class17 '!L78-'Tav1.17PrvArc_SIRIS_class16 '!L78</f>
        <v>0</v>
      </c>
      <c r="M78" s="50">
        <f>'Tav1.18PrvArc_SIRIS_class17 '!M78-'Tav1.17PrvArc_SIRIS_class16 '!M78</f>
        <v>-117.28849913883215</v>
      </c>
      <c r="N78" s="64">
        <f>'Tav1.18PrvArc_SIRIS_class17 '!N78-'Tav1.17PrvArc_SIRIS_class16 '!N78</f>
        <v>167.47925966167531</v>
      </c>
      <c r="O78" s="50">
        <f>'Tav1.18PrvArc_SIRIS_class17 '!O78-'Tav1.17PrvArc_SIRIS_class16 '!O78</f>
        <v>0</v>
      </c>
      <c r="P78" s="63">
        <f>'Tav1.18PrvArc_SIRIS_class17 '!P78-'Tav1.17PrvArc_SIRIS_class16 '!P78</f>
        <v>0</v>
      </c>
    </row>
    <row r="79" spans="1:16" x14ac:dyDescent="0.3">
      <c r="A79" s="1" t="s">
        <v>130</v>
      </c>
      <c r="B79" s="61" t="s">
        <v>132</v>
      </c>
      <c r="C79" s="64">
        <f>'Tav1.18PrvArc_SIRIS_class17 '!C79-'Tav1.17PrvArc_SIRIS_class16 '!C79</f>
        <v>-72.279239723205649</v>
      </c>
      <c r="D79" s="50">
        <f>'Tav1.18PrvArc_SIRIS_class17 '!D79-'Tav1.17PrvArc_SIRIS_class16 '!D79</f>
        <v>-92.14194067716592</v>
      </c>
      <c r="E79" s="50">
        <f>'Tav1.18PrvArc_SIRIS_class17 '!E79-'Tav1.17PrvArc_SIRIS_class16 '!E79</f>
        <v>0</v>
      </c>
      <c r="F79" s="50">
        <f>'Tav1.18PrvArc_SIRIS_class17 '!F79-'Tav1.17PrvArc_SIRIS_class16 '!F79</f>
        <v>80.915860851764705</v>
      </c>
      <c r="G79" s="50">
        <f>'Tav1.18PrvArc_SIRIS_class17 '!G79-'Tav1.17PrvArc_SIRIS_class16 '!G79</f>
        <v>11.294799826622018</v>
      </c>
      <c r="H79" s="64">
        <f>'Tav1.18PrvArc_SIRIS_class17 '!H79-'Tav1.17PrvArc_SIRIS_class16 '!H79</f>
        <v>6.872000122098143E-2</v>
      </c>
      <c r="I79" s="50">
        <f>'Tav1.18PrvArc_SIRIS_class17 '!I79-'Tav1.17PrvArc_SIRIS_class16 '!I79</f>
        <v>-0.78780998611455288</v>
      </c>
      <c r="J79" s="50">
        <f>'Tav1.18PrvArc_SIRIS_class17 '!J79-'Tav1.17PrvArc_SIRIS_class16 '!J79</f>
        <v>161.08278997421326</v>
      </c>
      <c r="K79" s="50">
        <f>'Tav1.18PrvArc_SIRIS_class17 '!K79-'Tav1.17PrvArc_SIRIS_class16 '!K79</f>
        <v>112.05525948429124</v>
      </c>
      <c r="L79" s="50">
        <f>'Tav1.18PrvArc_SIRIS_class17 '!L79-'Tav1.17PrvArc_SIRIS_class16 '!L79</f>
        <v>-0.37604998779298171</v>
      </c>
      <c r="M79" s="50">
        <f>'Tav1.18PrvArc_SIRIS_class17 '!M79-'Tav1.17PrvArc_SIRIS_class16 '!M79</f>
        <v>-199.76366976261136</v>
      </c>
      <c r="N79" s="64">
        <f>'Tav1.18PrvArc_SIRIS_class17 '!N79-'Tav1.17PrvArc_SIRIS_class16 '!N79</f>
        <v>72.210519721985747</v>
      </c>
      <c r="O79" s="50">
        <f>'Tav1.18PrvArc_SIRIS_class17 '!O79-'Tav1.17PrvArc_SIRIS_class16 '!O79</f>
        <v>0</v>
      </c>
      <c r="P79" s="63">
        <f>'Tav1.18PrvArc_SIRIS_class17 '!P79-'Tav1.17PrvArc_SIRIS_class16 '!P79</f>
        <v>0</v>
      </c>
    </row>
    <row r="80" spans="1:16" x14ac:dyDescent="0.3">
      <c r="A80" s="1" t="s">
        <v>130</v>
      </c>
      <c r="B80" s="61" t="s">
        <v>133</v>
      </c>
      <c r="C80" s="64">
        <f>'Tav1.18PrvArc_SIRIS_class17 '!C80-'Tav1.17PrvArc_SIRIS_class16 '!C80</f>
        <v>-280.61645945739781</v>
      </c>
      <c r="D80" s="50">
        <f>'Tav1.18PrvArc_SIRIS_class17 '!D80-'Tav1.17PrvArc_SIRIS_class16 '!D80</f>
        <v>-133.27248975849136</v>
      </c>
      <c r="E80" s="50">
        <f>'Tav1.18PrvArc_SIRIS_class17 '!E80-'Tav1.17PrvArc_SIRIS_class16 '!E80</f>
        <v>-19.280350052119047</v>
      </c>
      <c r="F80" s="50">
        <f>'Tav1.18PrvArc_SIRIS_class17 '!F80-'Tav1.17PrvArc_SIRIS_class16 '!F80</f>
        <v>179.54457990574883</v>
      </c>
      <c r="G80" s="50">
        <f>'Tav1.18PrvArc_SIRIS_class17 '!G80-'Tav1.17PrvArc_SIRIS_class16 '!G80</f>
        <v>65.290089761734066</v>
      </c>
      <c r="H80" s="64">
        <f>'Tav1.18PrvArc_SIRIS_class17 '!H80-'Tav1.17PrvArc_SIRIS_class16 '!H80</f>
        <v>92.281829856873628</v>
      </c>
      <c r="I80" s="50">
        <f>'Tav1.18PrvArc_SIRIS_class17 '!I80-'Tav1.17PrvArc_SIRIS_class16 '!I80</f>
        <v>-4.1503699779511862</v>
      </c>
      <c r="J80" s="50">
        <f>'Tav1.18PrvArc_SIRIS_class17 '!J80-'Tav1.17PrvArc_SIRIS_class16 '!J80</f>
        <v>129.19712972879381</v>
      </c>
      <c r="K80" s="50">
        <f>'Tav1.18PrvArc_SIRIS_class17 '!K80-'Tav1.17PrvArc_SIRIS_class16 '!K80</f>
        <v>173.9605093951225</v>
      </c>
      <c r="L80" s="50">
        <f>'Tav1.18PrvArc_SIRIS_class17 '!L80-'Tav1.17PrvArc_SIRIS_class16 '!L80</f>
        <v>-0.9008699798583848</v>
      </c>
      <c r="M80" s="50">
        <f>'Tav1.18PrvArc_SIRIS_class17 '!M80-'Tav1.17PrvArc_SIRIS_class16 '!M80</f>
        <v>-109.77176956558226</v>
      </c>
      <c r="N80" s="64">
        <f>'Tav1.18PrvArc_SIRIS_class17 '!N80-'Tav1.17PrvArc_SIRIS_class16 '!N80</f>
        <v>188.33462960052429</v>
      </c>
      <c r="O80" s="50">
        <f>'Tav1.18PrvArc_SIRIS_class17 '!O80-'Tav1.17PrvArc_SIRIS_class16 '!O80</f>
        <v>0</v>
      </c>
      <c r="P80" s="63">
        <f>'Tav1.18PrvArc_SIRIS_class17 '!P80-'Tav1.17PrvArc_SIRIS_class16 '!P80</f>
        <v>0</v>
      </c>
    </row>
    <row r="81" spans="1:16" x14ac:dyDescent="0.3">
      <c r="A81" s="1" t="s">
        <v>130</v>
      </c>
      <c r="B81" s="61" t="s">
        <v>134</v>
      </c>
      <c r="C81" s="64">
        <f>'Tav1.18PrvArc_SIRIS_class17 '!C81-'Tav1.17PrvArc_SIRIS_class16 '!C81</f>
        <v>-22.660159936904904</v>
      </c>
      <c r="D81" s="50">
        <f>'Tav1.18PrvArc_SIRIS_class17 '!D81-'Tav1.17PrvArc_SIRIS_class16 '!D81</f>
        <v>-169.29736009693144</v>
      </c>
      <c r="E81" s="50">
        <f>'Tav1.18PrvArc_SIRIS_class17 '!E81-'Tav1.17PrvArc_SIRIS_class16 '!E81</f>
        <v>-19.035770197867578</v>
      </c>
      <c r="F81" s="50">
        <f>'Tav1.18PrvArc_SIRIS_class17 '!F81-'Tav1.17PrvArc_SIRIS_class16 '!F81</f>
        <v>110.0441903839108</v>
      </c>
      <c r="G81" s="50">
        <f>'Tav1.18PrvArc_SIRIS_class17 '!G81-'Tav1.17PrvArc_SIRIS_class16 '!G81</f>
        <v>83.010439918517989</v>
      </c>
      <c r="H81" s="64">
        <f>'Tav1.18PrvArc_SIRIS_class17 '!H81-'Tav1.17PrvArc_SIRIS_class16 '!H81</f>
        <v>4.7215000076298566</v>
      </c>
      <c r="I81" s="50">
        <f>'Tav1.18PrvArc_SIRIS_class17 '!I81-'Tav1.17PrvArc_SIRIS_class16 '!I81</f>
        <v>-9.5525600247387956</v>
      </c>
      <c r="J81" s="50">
        <f>'Tav1.18PrvArc_SIRIS_class17 '!J81-'Tav1.17PrvArc_SIRIS_class16 '!J81</f>
        <v>224.41375913739159</v>
      </c>
      <c r="K81" s="50">
        <f>'Tav1.18PrvArc_SIRIS_class17 '!K81-'Tav1.17PrvArc_SIRIS_class16 '!K81</f>
        <v>196.74055053257956</v>
      </c>
      <c r="L81" s="50">
        <f>'Tav1.18PrvArc_SIRIS_class17 '!L81-'Tav1.17PrvArc_SIRIS_class16 '!L81</f>
        <v>-0.96858001708983466</v>
      </c>
      <c r="M81" s="50">
        <f>'Tav1.18PrvArc_SIRIS_class17 '!M81-'Tav1.17PrvArc_SIRIS_class16 '!M81</f>
        <v>-392.69450969886788</v>
      </c>
      <c r="N81" s="64">
        <f>'Tav1.18PrvArc_SIRIS_class17 '!N81-'Tav1.17PrvArc_SIRIS_class16 '!N81</f>
        <v>17.938659929274763</v>
      </c>
      <c r="O81" s="50">
        <f>'Tav1.18PrvArc_SIRIS_class17 '!O81-'Tav1.17PrvArc_SIRIS_class16 '!O81</f>
        <v>0</v>
      </c>
      <c r="P81" s="63">
        <f>'Tav1.18PrvArc_SIRIS_class17 '!P81-'Tav1.17PrvArc_SIRIS_class16 '!P81</f>
        <v>0</v>
      </c>
    </row>
    <row r="82" spans="1:16" x14ac:dyDescent="0.3">
      <c r="A82" s="1" t="s">
        <v>130</v>
      </c>
      <c r="B82" s="61" t="s">
        <v>135</v>
      </c>
      <c r="C82" s="64">
        <f>'Tav1.18PrvArc_SIRIS_class17 '!C82-'Tav1.17PrvArc_SIRIS_class16 '!C82</f>
        <v>-128.98712008714728</v>
      </c>
      <c r="D82" s="50">
        <f>'Tav1.18PrvArc_SIRIS_class17 '!D82-'Tav1.17PrvArc_SIRIS_class16 '!D82</f>
        <v>-127.75797022962607</v>
      </c>
      <c r="E82" s="50">
        <f>'Tav1.18PrvArc_SIRIS_class17 '!E82-'Tav1.17PrvArc_SIRIS_class16 '!E82</f>
        <v>-4.8771799774167448</v>
      </c>
      <c r="F82" s="50">
        <f>'Tav1.18PrvArc_SIRIS_class17 '!F82-'Tav1.17PrvArc_SIRIS_class16 '!F82</f>
        <v>117.54443007278405</v>
      </c>
      <c r="G82" s="50">
        <f>'Tav1.18PrvArc_SIRIS_class17 '!G82-'Tav1.17PrvArc_SIRIS_class16 '!G82</f>
        <v>25.809880293369304</v>
      </c>
      <c r="H82" s="64">
        <f>'Tav1.18PrvArc_SIRIS_class17 '!H82-'Tav1.17PrvArc_SIRIS_class16 '!H82</f>
        <v>10.719160159110743</v>
      </c>
      <c r="I82" s="50">
        <f>'Tav1.18PrvArc_SIRIS_class17 '!I82-'Tav1.17PrvArc_SIRIS_class16 '!I82</f>
        <v>-1.875279968261566</v>
      </c>
      <c r="J82" s="50">
        <f>'Tav1.18PrvArc_SIRIS_class17 '!J82-'Tav1.17PrvArc_SIRIS_class16 '!J82</f>
        <v>400.5087798299794</v>
      </c>
      <c r="K82" s="50">
        <f>'Tav1.18PrvArc_SIRIS_class17 '!K82-'Tav1.17PrvArc_SIRIS_class16 '!K82</f>
        <v>177.37877991914752</v>
      </c>
      <c r="L82" s="50">
        <f>'Tav1.18PrvArc_SIRIS_class17 '!L82-'Tav1.17PrvArc_SIRIS_class16 '!L82</f>
        <v>-0.82353997802738377</v>
      </c>
      <c r="M82" s="50">
        <f>'Tav1.18PrvArc_SIRIS_class17 '!M82-'Tav1.17PrvArc_SIRIS_class16 '!M82</f>
        <v>-456.92077987480229</v>
      </c>
      <c r="N82" s="64">
        <f>'Tav1.18PrvArc_SIRIS_class17 '!N82-'Tav1.17PrvArc_SIRIS_class16 '!N82</f>
        <v>118.26795992803636</v>
      </c>
      <c r="O82" s="50">
        <f>'Tav1.18PrvArc_SIRIS_class17 '!O82-'Tav1.17PrvArc_SIRIS_class16 '!O82</f>
        <v>0</v>
      </c>
      <c r="P82" s="63">
        <f>'Tav1.18PrvArc_SIRIS_class17 '!P82-'Tav1.17PrvArc_SIRIS_class16 '!P82</f>
        <v>0</v>
      </c>
    </row>
    <row r="83" spans="1:16" x14ac:dyDescent="0.3">
      <c r="A83" s="1" t="s">
        <v>136</v>
      </c>
      <c r="B83" s="61" t="s">
        <v>137</v>
      </c>
      <c r="C83" s="64">
        <f>'Tav1.18PrvArc_SIRIS_class17 '!C83-'Tav1.17PrvArc_SIRIS_class16 '!C83</f>
        <v>-325.11969030475649</v>
      </c>
      <c r="D83" s="50">
        <f>'Tav1.18PrvArc_SIRIS_class17 '!D83-'Tav1.17PrvArc_SIRIS_class16 '!D83</f>
        <v>-209.6998284778594</v>
      </c>
      <c r="E83" s="50">
        <f>'Tav1.18PrvArc_SIRIS_class17 '!E83-'Tav1.17PrvArc_SIRIS_class16 '!E83</f>
        <v>-1.1328200016021128</v>
      </c>
      <c r="F83" s="50">
        <f>'Tav1.18PrvArc_SIRIS_class17 '!F83-'Tav1.17PrvArc_SIRIS_class16 '!F83</f>
        <v>117.24649901390097</v>
      </c>
      <c r="G83" s="50">
        <f>'Tav1.18PrvArc_SIRIS_class17 '!G83-'Tav1.17PrvArc_SIRIS_class16 '!G83</f>
        <v>94.606809484481843</v>
      </c>
      <c r="H83" s="64">
        <f>'Tav1.18PrvArc_SIRIS_class17 '!H83-'Tav1.17PrvArc_SIRIS_class16 '!H83</f>
        <v>1.020660018921717</v>
      </c>
      <c r="I83" s="50">
        <f>'Tav1.18PrvArc_SIRIS_class17 '!I83-'Tav1.17PrvArc_SIRIS_class16 '!I83</f>
        <v>-31.731299863815821</v>
      </c>
      <c r="J83" s="50">
        <f>'Tav1.18PrvArc_SIRIS_class17 '!J83-'Tav1.17PrvArc_SIRIS_class16 '!J83</f>
        <v>645.58600174999174</v>
      </c>
      <c r="K83" s="50">
        <f>'Tav1.18PrvArc_SIRIS_class17 '!K83-'Tav1.17PrvArc_SIRIS_class16 '!K83</f>
        <v>460.91639956617371</v>
      </c>
      <c r="L83" s="50">
        <f>'Tav1.18PrvArc_SIRIS_class17 '!L83-'Tav1.17PrvArc_SIRIS_class16 '!L83</f>
        <v>-1.1563099822998311</v>
      </c>
      <c r="M83" s="50">
        <f>'Tav1.18PrvArc_SIRIS_class17 '!M83-'Tav1.17PrvArc_SIRIS_class16 '!M83</f>
        <v>-749.51576118421576</v>
      </c>
      <c r="N83" s="64">
        <f>'Tav1.18PrvArc_SIRIS_class17 '!N83-'Tav1.17PrvArc_SIRIS_class16 '!N83</f>
        <v>324.09903028583449</v>
      </c>
      <c r="O83" s="50">
        <f>'Tav1.18PrvArc_SIRIS_class17 '!O83-'Tav1.17PrvArc_SIRIS_class16 '!O83</f>
        <v>0</v>
      </c>
      <c r="P83" s="63">
        <f>'Tav1.18PrvArc_SIRIS_class17 '!P83-'Tav1.17PrvArc_SIRIS_class16 '!P83</f>
        <v>0</v>
      </c>
    </row>
    <row r="84" spans="1:16" x14ac:dyDescent="0.3">
      <c r="A84" s="1" t="s">
        <v>136</v>
      </c>
      <c r="B84" s="61" t="s">
        <v>138</v>
      </c>
      <c r="C84" s="64">
        <f>'Tav1.18PrvArc_SIRIS_class17 '!C84-'Tav1.17PrvArc_SIRIS_class16 '!C84</f>
        <v>-358.36585026359541</v>
      </c>
      <c r="D84" s="50">
        <f>'Tav1.18PrvArc_SIRIS_class17 '!D84-'Tav1.17PrvArc_SIRIS_class16 '!D84</f>
        <v>-170.93432928085343</v>
      </c>
      <c r="E84" s="50">
        <f>'Tav1.18PrvArc_SIRIS_class17 '!E84-'Tav1.17PrvArc_SIRIS_class16 '!E84</f>
        <v>-6.777089939117559</v>
      </c>
      <c r="F84" s="50">
        <f>'Tav1.18PrvArc_SIRIS_class17 '!F84-'Tav1.17PrvArc_SIRIS_class16 '!F84</f>
        <v>175.13454917430875</v>
      </c>
      <c r="G84" s="50">
        <f>'Tav1.18PrvArc_SIRIS_class17 '!G84-'Tav1.17PrvArc_SIRIS_class16 '!G84</f>
        <v>38.58925975131983</v>
      </c>
      <c r="H84" s="64">
        <f>'Tav1.18PrvArc_SIRIS_class17 '!H84-'Tav1.17PrvArc_SIRIS_class16 '!H84</f>
        <v>36.01238970565737</v>
      </c>
      <c r="I84" s="50">
        <f>'Tav1.18PrvArc_SIRIS_class17 '!I84-'Tav1.17PrvArc_SIRIS_class16 '!I84</f>
        <v>-37.890719844819614</v>
      </c>
      <c r="J84" s="50">
        <f>'Tav1.18PrvArc_SIRIS_class17 '!J84-'Tav1.17PrvArc_SIRIS_class16 '!J84</f>
        <v>1006.7303770551692</v>
      </c>
      <c r="K84" s="50">
        <f>'Tav1.18PrvArc_SIRIS_class17 '!K84-'Tav1.17PrvArc_SIRIS_class16 '!K84</f>
        <v>210.15848990631108</v>
      </c>
      <c r="L84" s="50">
        <f>'Tav1.18PrvArc_SIRIS_class17 '!L84-'Tav1.17PrvArc_SIRIS_class16 '!L84</f>
        <v>0</v>
      </c>
      <c r="M84" s="50">
        <f>'Tav1.18PrvArc_SIRIS_class17 '!M84-'Tav1.17PrvArc_SIRIS_class16 '!M84</f>
        <v>-856.64468655872327</v>
      </c>
      <c r="N84" s="64">
        <f>'Tav1.18PrvArc_SIRIS_class17 '!N84-'Tav1.17PrvArc_SIRIS_class16 '!N84</f>
        <v>322.35346055793707</v>
      </c>
      <c r="O84" s="50">
        <f>'Tav1.18PrvArc_SIRIS_class17 '!O84-'Tav1.17PrvArc_SIRIS_class16 '!O84</f>
        <v>0</v>
      </c>
      <c r="P84" s="63">
        <f>'Tav1.18PrvArc_SIRIS_class17 '!P84-'Tav1.17PrvArc_SIRIS_class16 '!P84</f>
        <v>0</v>
      </c>
    </row>
    <row r="85" spans="1:16" x14ac:dyDescent="0.3">
      <c r="A85" s="1" t="s">
        <v>136</v>
      </c>
      <c r="B85" s="61" t="s">
        <v>139</v>
      </c>
      <c r="C85" s="64">
        <f>'Tav1.18PrvArc_SIRIS_class17 '!C85-'Tav1.17PrvArc_SIRIS_class16 '!C85</f>
        <v>-193.67972956609742</v>
      </c>
      <c r="D85" s="50">
        <f>'Tav1.18PrvArc_SIRIS_class17 '!D85-'Tav1.17PrvArc_SIRIS_class16 '!D85</f>
        <v>-50.858450513839685</v>
      </c>
      <c r="E85" s="50">
        <f>'Tav1.18PrvArc_SIRIS_class17 '!E85-'Tav1.17PrvArc_SIRIS_class16 '!E85</f>
        <v>-13.254610032081473</v>
      </c>
      <c r="F85" s="50">
        <f>'Tav1.18PrvArc_SIRIS_class17 '!F85-'Tav1.17PrvArc_SIRIS_class16 '!F85</f>
        <v>57.252760554313738</v>
      </c>
      <c r="G85" s="50">
        <f>'Tav1.18PrvArc_SIRIS_class17 '!G85-'Tav1.17PrvArc_SIRIS_class16 '!G85</f>
        <v>17.540529869079592</v>
      </c>
      <c r="H85" s="64">
        <f>'Tav1.18PrvArc_SIRIS_class17 '!H85-'Tav1.17PrvArc_SIRIS_class16 '!H85</f>
        <v>10.680229877471902</v>
      </c>
      <c r="I85" s="50">
        <f>'Tav1.18PrvArc_SIRIS_class17 '!I85-'Tav1.17PrvArc_SIRIS_class16 '!I85</f>
        <v>-29.363470268249785</v>
      </c>
      <c r="J85" s="50">
        <f>'Tav1.18PrvArc_SIRIS_class17 '!J85-'Tav1.17PrvArc_SIRIS_class16 '!J85</f>
        <v>256.06719042205805</v>
      </c>
      <c r="K85" s="50">
        <f>'Tav1.18PrvArc_SIRIS_class17 '!K85-'Tav1.17PrvArc_SIRIS_class16 '!K85</f>
        <v>194.65425953197482</v>
      </c>
      <c r="L85" s="50">
        <f>'Tav1.18PrvArc_SIRIS_class17 '!L85-'Tav1.17PrvArc_SIRIS_class16 '!L85</f>
        <v>-0.4235599975585842</v>
      </c>
      <c r="M85" s="50">
        <f>'Tav1.18PrvArc_SIRIS_class17 '!M85-'Tav1.17PrvArc_SIRIS_class16 '!M85</f>
        <v>-237.93491999959957</v>
      </c>
      <c r="N85" s="64">
        <f>'Tav1.18PrvArc_SIRIS_class17 '!N85-'Tav1.17PrvArc_SIRIS_class16 '!N85</f>
        <v>182.99949968862438</v>
      </c>
      <c r="O85" s="50">
        <f>'Tav1.18PrvArc_SIRIS_class17 '!O85-'Tav1.17PrvArc_SIRIS_class16 '!O85</f>
        <v>0</v>
      </c>
      <c r="P85" s="63">
        <f>'Tav1.18PrvArc_SIRIS_class17 '!P85-'Tav1.17PrvArc_SIRIS_class16 '!P85</f>
        <v>0</v>
      </c>
    </row>
    <row r="86" spans="1:16" x14ac:dyDescent="0.3">
      <c r="A86" s="1" t="s">
        <v>136</v>
      </c>
      <c r="B86" s="61" t="s">
        <v>140</v>
      </c>
      <c r="C86" s="64">
        <f>'Tav1.18PrvArc_SIRIS_class17 '!C86-'Tav1.17PrvArc_SIRIS_class16 '!C86</f>
        <v>-271.02271028900145</v>
      </c>
      <c r="D86" s="50">
        <f>'Tav1.18PrvArc_SIRIS_class17 '!D86-'Tav1.17PrvArc_SIRIS_class16 '!D86</f>
        <v>-71.570629901409148</v>
      </c>
      <c r="E86" s="50">
        <f>'Tav1.18PrvArc_SIRIS_class17 '!E86-'Tav1.17PrvArc_SIRIS_class16 '!E86</f>
        <v>-13.609750152111246</v>
      </c>
      <c r="F86" s="50">
        <f>'Tav1.18PrvArc_SIRIS_class17 '!F86-'Tav1.17PrvArc_SIRIS_class16 '!F86</f>
        <v>62.147069839954355</v>
      </c>
      <c r="G86" s="50">
        <f>'Tav1.18PrvArc_SIRIS_class17 '!G86-'Tav1.17PrvArc_SIRIS_class16 '!G86</f>
        <v>59.367100756168355</v>
      </c>
      <c r="H86" s="64">
        <f>'Tav1.18PrvArc_SIRIS_class17 '!H86-'Tav1.17PrvArc_SIRIS_class16 '!H86</f>
        <v>36.333790542602401</v>
      </c>
      <c r="I86" s="50">
        <f>'Tav1.18PrvArc_SIRIS_class17 '!I86-'Tav1.17PrvArc_SIRIS_class16 '!I86</f>
        <v>-18.312980228424294</v>
      </c>
      <c r="J86" s="50">
        <f>'Tav1.18PrvArc_SIRIS_class17 '!J86-'Tav1.17PrvArc_SIRIS_class16 '!J86</f>
        <v>280.85277218151134</v>
      </c>
      <c r="K86" s="50">
        <f>'Tav1.18PrvArc_SIRIS_class17 '!K86-'Tav1.17PrvArc_SIRIS_class16 '!K86</f>
        <v>273.67449011230468</v>
      </c>
      <c r="L86" s="50">
        <f>'Tav1.18PrvArc_SIRIS_class17 '!L86-'Tav1.17PrvArc_SIRIS_class16 '!L86</f>
        <v>0</v>
      </c>
      <c r="M86" s="50">
        <f>'Tav1.18PrvArc_SIRIS_class17 '!M86-'Tav1.17PrvArc_SIRIS_class16 '!M86</f>
        <v>-301.52536231899268</v>
      </c>
      <c r="N86" s="64">
        <f>'Tav1.18PrvArc_SIRIS_class17 '!N86-'Tav1.17PrvArc_SIRIS_class16 '!N86</f>
        <v>234.68891974639882</v>
      </c>
      <c r="O86" s="50">
        <f>'Tav1.18PrvArc_SIRIS_class17 '!O86-'Tav1.17PrvArc_SIRIS_class16 '!O86</f>
        <v>0</v>
      </c>
      <c r="P86" s="63">
        <f>'Tav1.18PrvArc_SIRIS_class17 '!P86-'Tav1.17PrvArc_SIRIS_class16 '!P86</f>
        <v>0</v>
      </c>
    </row>
    <row r="87" spans="1:16" x14ac:dyDescent="0.3">
      <c r="A87" s="1" t="s">
        <v>136</v>
      </c>
      <c r="B87" s="61" t="s">
        <v>141</v>
      </c>
      <c r="C87" s="64">
        <f>'Tav1.18PrvArc_SIRIS_class17 '!C87-'Tav1.17PrvArc_SIRIS_class16 '!C87</f>
        <v>-335.51317892169982</v>
      </c>
      <c r="D87" s="50">
        <f>'Tav1.18PrvArc_SIRIS_class17 '!D87-'Tav1.17PrvArc_SIRIS_class16 '!D87</f>
        <v>-168.05354971170425</v>
      </c>
      <c r="E87" s="50">
        <f>'Tav1.18PrvArc_SIRIS_class17 '!E87-'Tav1.17PrvArc_SIRIS_class16 '!E87</f>
        <v>-35.870110200407908</v>
      </c>
      <c r="F87" s="50">
        <f>'Tav1.18PrvArc_SIRIS_class17 '!F87-'Tav1.17PrvArc_SIRIS_class16 '!F87</f>
        <v>219.5204994754788</v>
      </c>
      <c r="G87" s="50">
        <f>'Tav1.18PrvArc_SIRIS_class17 '!G87-'Tav1.17PrvArc_SIRIS_class16 '!G87</f>
        <v>23.658880435943558</v>
      </c>
      <c r="H87" s="64">
        <f>'Tav1.18PrvArc_SIRIS_class17 '!H87-'Tav1.17PrvArc_SIRIS_class16 '!H87</f>
        <v>39.255719999310713</v>
      </c>
      <c r="I87" s="50">
        <f>'Tav1.18PrvArc_SIRIS_class17 '!I87-'Tav1.17PrvArc_SIRIS_class16 '!I87</f>
        <v>-107.42005990219059</v>
      </c>
      <c r="J87" s="50">
        <f>'Tav1.18PrvArc_SIRIS_class17 '!J87-'Tav1.17PrvArc_SIRIS_class16 '!J87</f>
        <v>819.43197863578609</v>
      </c>
      <c r="K87" s="50">
        <f>'Tav1.18PrvArc_SIRIS_class17 '!K87-'Tav1.17PrvArc_SIRIS_class16 '!K87</f>
        <v>114.06307953071624</v>
      </c>
      <c r="L87" s="50">
        <f>'Tav1.18PrvArc_SIRIS_class17 '!L87-'Tav1.17PrvArc_SIRIS_class16 '!L87</f>
        <v>-8.4211901931764146</v>
      </c>
      <c r="M87" s="50">
        <f>'Tav1.18PrvArc_SIRIS_class17 '!M87-'Tav1.17PrvArc_SIRIS_class16 '!M87</f>
        <v>-521.39634914875023</v>
      </c>
      <c r="N87" s="64">
        <f>'Tav1.18PrvArc_SIRIS_class17 '!N87-'Tav1.17PrvArc_SIRIS_class16 '!N87</f>
        <v>296.2574589223841</v>
      </c>
      <c r="O87" s="50">
        <f>'Tav1.18PrvArc_SIRIS_class17 '!O87-'Tav1.17PrvArc_SIRIS_class16 '!O87</f>
        <v>0</v>
      </c>
      <c r="P87" s="63">
        <f>'Tav1.18PrvArc_SIRIS_class17 '!P87-'Tav1.17PrvArc_SIRIS_class16 '!P87</f>
        <v>0</v>
      </c>
    </row>
    <row r="88" spans="1:16" x14ac:dyDescent="0.3">
      <c r="A88" s="1" t="s">
        <v>136</v>
      </c>
      <c r="B88" s="61" t="s">
        <v>142</v>
      </c>
      <c r="C88" s="64">
        <f>'Tav1.18PrvArc_SIRIS_class17 '!C88-'Tav1.17PrvArc_SIRIS_class16 '!C88</f>
        <v>-173.40034050464641</v>
      </c>
      <c r="D88" s="50">
        <f>'Tav1.18PrvArc_SIRIS_class17 '!D88-'Tav1.17PrvArc_SIRIS_class16 '!D88</f>
        <v>-39.121199701786026</v>
      </c>
      <c r="E88" s="50">
        <f>'Tav1.18PrvArc_SIRIS_class17 '!E88-'Tav1.17PrvArc_SIRIS_class16 '!E88</f>
        <v>-0.19299999999998363</v>
      </c>
      <c r="F88" s="50">
        <f>'Tav1.18PrvArc_SIRIS_class17 '!F88-'Tav1.17PrvArc_SIRIS_class16 '!F88</f>
        <v>20.98782986259458</v>
      </c>
      <c r="G88" s="50">
        <f>'Tav1.18PrvArc_SIRIS_class17 '!G88-'Tav1.17PrvArc_SIRIS_class16 '!G88</f>
        <v>36.191829948902125</v>
      </c>
      <c r="H88" s="64">
        <f>'Tav1.18PrvArc_SIRIS_class17 '!H88-'Tav1.17PrvArc_SIRIS_class16 '!H88</f>
        <v>17.865460109710511</v>
      </c>
      <c r="I88" s="50">
        <f>'Tav1.18PrvArc_SIRIS_class17 '!I88-'Tav1.17PrvArc_SIRIS_class16 '!I88</f>
        <v>-12.737100053787117</v>
      </c>
      <c r="J88" s="50">
        <f>'Tav1.18PrvArc_SIRIS_class17 '!J88-'Tav1.17PrvArc_SIRIS_class16 '!J88</f>
        <v>267.56669973373414</v>
      </c>
      <c r="K88" s="50">
        <f>'Tav1.18PrvArc_SIRIS_class17 '!K88-'Tav1.17PrvArc_SIRIS_class16 '!K88</f>
        <v>56.831340562343797</v>
      </c>
      <c r="L88" s="50">
        <f>'Tav1.18PrvArc_SIRIS_class17 '!L88-'Tav1.17PrvArc_SIRIS_class16 '!L88</f>
        <v>-1.9227299652099532</v>
      </c>
      <c r="M88" s="50">
        <f>'Tav1.18PrvArc_SIRIS_class17 '!M88-'Tav1.17PrvArc_SIRIS_class16 '!M88</f>
        <v>-154.20332988214483</v>
      </c>
      <c r="N88" s="64">
        <f>'Tav1.18PrvArc_SIRIS_class17 '!N88-'Tav1.17PrvArc_SIRIS_class16 '!N88</f>
        <v>155.53488039493595</v>
      </c>
      <c r="O88" s="50">
        <f>'Tav1.18PrvArc_SIRIS_class17 '!O88-'Tav1.17PrvArc_SIRIS_class16 '!O88</f>
        <v>0</v>
      </c>
      <c r="P88" s="63">
        <f>'Tav1.18PrvArc_SIRIS_class17 '!P88-'Tav1.17PrvArc_SIRIS_class16 '!P88</f>
        <v>0</v>
      </c>
    </row>
    <row r="89" spans="1:16" x14ac:dyDescent="0.3">
      <c r="A89" s="1" t="s">
        <v>143</v>
      </c>
      <c r="B89" s="61" t="s">
        <v>144</v>
      </c>
      <c r="C89" s="64">
        <f>'Tav1.18PrvArc_SIRIS_class17 '!C89-'Tav1.17PrvArc_SIRIS_class16 '!C89</f>
        <v>-55.435330247878966</v>
      </c>
      <c r="D89" s="50">
        <f>'Tav1.18PrvArc_SIRIS_class17 '!D89-'Tav1.17PrvArc_SIRIS_class16 '!D89</f>
        <v>-366.77697786188116</v>
      </c>
      <c r="E89" s="50">
        <f>'Tav1.18PrvArc_SIRIS_class17 '!E89-'Tav1.17PrvArc_SIRIS_class16 '!E89</f>
        <v>-2.1754799728394119</v>
      </c>
      <c r="F89" s="50">
        <f>'Tav1.18PrvArc_SIRIS_class17 '!F89-'Tav1.17PrvArc_SIRIS_class16 '!F89</f>
        <v>320.01798815011938</v>
      </c>
      <c r="G89" s="50">
        <f>'Tav1.18PrvArc_SIRIS_class17 '!G89-'Tav1.17PrvArc_SIRIS_class16 '!G89</f>
        <v>50.572169660568164</v>
      </c>
      <c r="H89" s="64">
        <f>'Tav1.18PrvArc_SIRIS_class17 '!H89-'Tav1.17PrvArc_SIRIS_class16 '!H89</f>
        <v>1.6376999759668251</v>
      </c>
      <c r="I89" s="50">
        <f>'Tav1.18PrvArc_SIRIS_class17 '!I89-'Tav1.17PrvArc_SIRIS_class16 '!I89</f>
        <v>-8.3371100616450349</v>
      </c>
      <c r="J89" s="50">
        <f>'Tav1.18PrvArc_SIRIS_class17 '!J89-'Tav1.17PrvArc_SIRIS_class16 '!J89</f>
        <v>1073.6329064788831</v>
      </c>
      <c r="K89" s="50">
        <f>'Tav1.18PrvArc_SIRIS_class17 '!K89-'Tav1.17PrvArc_SIRIS_class16 '!K89</f>
        <v>135.2419789590831</v>
      </c>
      <c r="L89" s="50">
        <f>'Tav1.18PrvArc_SIRIS_class17 '!L89-'Tav1.17PrvArc_SIRIS_class16 '!L89</f>
        <v>-5.2436800765990483</v>
      </c>
      <c r="M89" s="50">
        <f>'Tav1.18PrvArc_SIRIS_class17 '!M89-'Tav1.17PrvArc_SIRIS_class16 '!M89</f>
        <v>-1141.4964650278102</v>
      </c>
      <c r="N89" s="64">
        <f>'Tav1.18PrvArc_SIRIS_class17 '!N89-'Tav1.17PrvArc_SIRIS_class16 '!N89</f>
        <v>53.797630271911657</v>
      </c>
      <c r="O89" s="50">
        <f>'Tav1.18PrvArc_SIRIS_class17 '!O89-'Tav1.17PrvArc_SIRIS_class16 '!O89</f>
        <v>0</v>
      </c>
      <c r="P89" s="63">
        <f>'Tav1.18PrvArc_SIRIS_class17 '!P89-'Tav1.17PrvArc_SIRIS_class16 '!P89</f>
        <v>0</v>
      </c>
    </row>
    <row r="90" spans="1:16" x14ac:dyDescent="0.3">
      <c r="A90" s="1" t="s">
        <v>143</v>
      </c>
      <c r="B90" s="61" t="s">
        <v>145</v>
      </c>
      <c r="C90" s="64">
        <f>'Tav1.18PrvArc_SIRIS_class17 '!C90-'Tav1.17PrvArc_SIRIS_class16 '!C90</f>
        <v>-228.81122095727912</v>
      </c>
      <c r="D90" s="50">
        <f>'Tav1.18PrvArc_SIRIS_class17 '!D90-'Tav1.17PrvArc_SIRIS_class16 '!D90</f>
        <v>-126.59726047134401</v>
      </c>
      <c r="E90" s="50">
        <f>'Tav1.18PrvArc_SIRIS_class17 '!E90-'Tav1.17PrvArc_SIRIS_class16 '!E90</f>
        <v>-1.163720010757288</v>
      </c>
      <c r="F90" s="50">
        <f>'Tav1.18PrvArc_SIRIS_class17 '!F90-'Tav1.17PrvArc_SIRIS_class16 '!F90</f>
        <v>117.31420044326782</v>
      </c>
      <c r="G90" s="50">
        <f>'Tav1.18PrvArc_SIRIS_class17 '!G90-'Tav1.17PrvArc_SIRIS_class16 '!G90</f>
        <v>22.253020074844358</v>
      </c>
      <c r="H90" s="64">
        <f>'Tav1.18PrvArc_SIRIS_class17 '!H90-'Tav1.17PrvArc_SIRIS_class16 '!H90</f>
        <v>11.806240036010877</v>
      </c>
      <c r="I90" s="50">
        <f>'Tav1.18PrvArc_SIRIS_class17 '!I90-'Tav1.17PrvArc_SIRIS_class16 '!I90</f>
        <v>-3.3994399414061718</v>
      </c>
      <c r="J90" s="50">
        <f>'Tav1.18PrvArc_SIRIS_class17 '!J90-'Tav1.17PrvArc_SIRIS_class16 '!J90</f>
        <v>301.29096044826497</v>
      </c>
      <c r="K90" s="50">
        <f>'Tav1.18PrvArc_SIRIS_class17 '!K90-'Tav1.17PrvArc_SIRIS_class16 '!K90</f>
        <v>207.38301056718825</v>
      </c>
      <c r="L90" s="50">
        <f>'Tav1.18PrvArc_SIRIS_class17 '!L90-'Tav1.17PrvArc_SIRIS_class16 '!L90</f>
        <v>0</v>
      </c>
      <c r="M90" s="50">
        <f>'Tav1.18PrvArc_SIRIS_class17 '!M90-'Tav1.17PrvArc_SIRIS_class16 '!M90</f>
        <v>-288.26955015277878</v>
      </c>
      <c r="N90" s="64">
        <f>'Tav1.18PrvArc_SIRIS_class17 '!N90-'Tav1.17PrvArc_SIRIS_class16 '!N90</f>
        <v>217.00498092126782</v>
      </c>
      <c r="O90" s="50">
        <f>'Tav1.18PrvArc_SIRIS_class17 '!O90-'Tav1.17PrvArc_SIRIS_class16 '!O90</f>
        <v>0</v>
      </c>
      <c r="P90" s="63">
        <f>'Tav1.18PrvArc_SIRIS_class17 '!P90-'Tav1.17PrvArc_SIRIS_class16 '!P90</f>
        <v>0</v>
      </c>
    </row>
    <row r="91" spans="1:16" x14ac:dyDescent="0.3">
      <c r="A91" s="1" t="s">
        <v>146</v>
      </c>
      <c r="B91" s="61" t="s">
        <v>147</v>
      </c>
      <c r="C91" s="64">
        <f>'Tav1.18PrvArc_SIRIS_class17 '!C91-'Tav1.17PrvArc_SIRIS_class16 '!C91</f>
        <v>-35.46569991683964</v>
      </c>
      <c r="D91" s="50">
        <f>'Tav1.18PrvArc_SIRIS_class17 '!D91-'Tav1.17PrvArc_SIRIS_class16 '!D91</f>
        <v>-607.47206207585418</v>
      </c>
      <c r="E91" s="50">
        <f>'Tav1.18PrvArc_SIRIS_class17 '!E91-'Tav1.17PrvArc_SIRIS_class16 '!E91</f>
        <v>-1.0582400169373614</v>
      </c>
      <c r="F91" s="50">
        <f>'Tav1.18PrvArc_SIRIS_class17 '!F91-'Tav1.17PrvArc_SIRIS_class16 '!F91</f>
        <v>451.30797112107302</v>
      </c>
      <c r="G91" s="50">
        <f>'Tav1.18PrvArc_SIRIS_class17 '!G91-'Tav1.17PrvArc_SIRIS_class16 '!G91</f>
        <v>158.71830100345605</v>
      </c>
      <c r="H91" s="64">
        <f>'Tav1.18PrvArc_SIRIS_class17 '!H91-'Tav1.17PrvArc_SIRIS_class16 '!H91</f>
        <v>1.4959700317376701</v>
      </c>
      <c r="I91" s="50">
        <f>'Tav1.18PrvArc_SIRIS_class17 '!I91-'Tav1.17PrvArc_SIRIS_class16 '!I91</f>
        <v>-5.1961199569705059</v>
      </c>
      <c r="J91" s="50">
        <f>'Tav1.18PrvArc_SIRIS_class17 '!J91-'Tav1.17PrvArc_SIRIS_class16 '!J91</f>
        <v>663.24507064247121</v>
      </c>
      <c r="K91" s="50">
        <f>'Tav1.18PrvArc_SIRIS_class17 '!K91-'Tav1.17PrvArc_SIRIS_class16 '!K91</f>
        <v>297.45655811691319</v>
      </c>
      <c r="L91" s="50">
        <f>'Tav1.18PrvArc_SIRIS_class17 '!L91-'Tav1.17PrvArc_SIRIS_class16 '!L91</f>
        <v>0</v>
      </c>
      <c r="M91" s="50">
        <f>'Tav1.18PrvArc_SIRIS_class17 '!M91-'Tav1.17PrvArc_SIRIS_class16 '!M91</f>
        <v>-921.53577891731334</v>
      </c>
      <c r="N91" s="64">
        <f>'Tav1.18PrvArc_SIRIS_class17 '!N91-'Tav1.17PrvArc_SIRIS_class16 '!N91</f>
        <v>33.969729885100605</v>
      </c>
      <c r="O91" s="50">
        <f>'Tav1.18PrvArc_SIRIS_class17 '!O91-'Tav1.17PrvArc_SIRIS_class16 '!O91</f>
        <v>0</v>
      </c>
      <c r="P91" s="63">
        <f>'Tav1.18PrvArc_SIRIS_class17 '!P91-'Tav1.17PrvArc_SIRIS_class16 '!P91</f>
        <v>0</v>
      </c>
    </row>
    <row r="92" spans="1:16" x14ac:dyDescent="0.3">
      <c r="A92" s="1" t="s">
        <v>146</v>
      </c>
      <c r="B92" s="61" t="s">
        <v>148</v>
      </c>
      <c r="C92" s="64">
        <f>'Tav1.18PrvArc_SIRIS_class17 '!C92-'Tav1.17PrvArc_SIRIS_class16 '!C92</f>
        <v>-131.96620027351395</v>
      </c>
      <c r="D92" s="50">
        <f>'Tav1.18PrvArc_SIRIS_class17 '!D92-'Tav1.17PrvArc_SIRIS_class16 '!D92</f>
        <v>-356.05530850076673</v>
      </c>
      <c r="E92" s="50">
        <f>'Tav1.18PrvArc_SIRIS_class17 '!E92-'Tav1.17PrvArc_SIRIS_class16 '!E92</f>
        <v>-0.33338000488288344</v>
      </c>
      <c r="F92" s="50">
        <f>'Tav1.18PrvArc_SIRIS_class17 '!F92-'Tav1.17PrvArc_SIRIS_class16 '!F92</f>
        <v>336.89977898073192</v>
      </c>
      <c r="G92" s="50">
        <f>'Tav1.18PrvArc_SIRIS_class17 '!G92-'Tav1.17PrvArc_SIRIS_class16 '!G92</f>
        <v>26.434939583778402</v>
      </c>
      <c r="H92" s="64">
        <f>'Tav1.18PrvArc_SIRIS_class17 '!H92-'Tav1.17PrvArc_SIRIS_class16 '!H92</f>
        <v>6.9460300588607424</v>
      </c>
      <c r="I92" s="50">
        <f>'Tav1.18PrvArc_SIRIS_class17 '!I92-'Tav1.17PrvArc_SIRIS_class16 '!I92</f>
        <v>0</v>
      </c>
      <c r="J92" s="50">
        <f>'Tav1.18PrvArc_SIRIS_class17 '!J92-'Tav1.17PrvArc_SIRIS_class16 '!J92</f>
        <v>357.29239003276825</v>
      </c>
      <c r="K92" s="50">
        <f>'Tav1.18PrvArc_SIRIS_class17 '!K92-'Tav1.17PrvArc_SIRIS_class16 '!K92</f>
        <v>196.46216020679483</v>
      </c>
      <c r="L92" s="50">
        <f>'Tav1.18PrvArc_SIRIS_class17 '!L92-'Tav1.17PrvArc_SIRIS_class16 '!L92</f>
        <v>-0.15878999328614896</v>
      </c>
      <c r="M92" s="50">
        <f>'Tav1.18PrvArc_SIRIS_class17 '!M92-'Tav1.17PrvArc_SIRIS_class16 '!M92</f>
        <v>-428.57559003162396</v>
      </c>
      <c r="N92" s="64">
        <f>'Tav1.18PrvArc_SIRIS_class17 '!N92-'Tav1.17PrvArc_SIRIS_class16 '!N92</f>
        <v>125.02017021465281</v>
      </c>
      <c r="O92" s="50">
        <f>'Tav1.18PrvArc_SIRIS_class17 '!O92-'Tav1.17PrvArc_SIRIS_class16 '!O92</f>
        <v>0</v>
      </c>
      <c r="P92" s="63">
        <f>'Tav1.18PrvArc_SIRIS_class17 '!P92-'Tav1.17PrvArc_SIRIS_class16 '!P92</f>
        <v>0</v>
      </c>
    </row>
    <row r="93" spans="1:16" x14ac:dyDescent="0.3">
      <c r="A93" s="1" t="s">
        <v>146</v>
      </c>
      <c r="B93" s="61" t="s">
        <v>149</v>
      </c>
      <c r="C93" s="64">
        <f>'Tav1.18PrvArc_SIRIS_class17 '!C93-'Tav1.17PrvArc_SIRIS_class16 '!C93</f>
        <v>-86.004990234375185</v>
      </c>
      <c r="D93" s="50">
        <f>'Tav1.18PrvArc_SIRIS_class17 '!D93-'Tav1.17PrvArc_SIRIS_class16 '!D93</f>
        <v>-362.56840976381318</v>
      </c>
      <c r="E93" s="50">
        <f>'Tav1.18PrvArc_SIRIS_class17 '!E93-'Tav1.17PrvArc_SIRIS_class16 '!E93</f>
        <v>-0.70104000473020278</v>
      </c>
      <c r="F93" s="50">
        <f>'Tav1.18PrvArc_SIRIS_class17 '!F93-'Tav1.17PrvArc_SIRIS_class16 '!F93</f>
        <v>315.95994013834013</v>
      </c>
      <c r="G93" s="50">
        <f>'Tav1.18PrvArc_SIRIS_class17 '!G93-'Tav1.17PrvArc_SIRIS_class16 '!G93</f>
        <v>68.871539667129525</v>
      </c>
      <c r="H93" s="64">
        <f>'Tav1.18PrvArc_SIRIS_class17 '!H93-'Tav1.17PrvArc_SIRIS_class16 '!H93</f>
        <v>21.562030036926444</v>
      </c>
      <c r="I93" s="50">
        <f>'Tav1.18PrvArc_SIRIS_class17 '!I93-'Tav1.17PrvArc_SIRIS_class16 '!I93</f>
        <v>-18.050779998779035</v>
      </c>
      <c r="J93" s="50">
        <f>'Tav1.18PrvArc_SIRIS_class17 '!J93-'Tav1.17PrvArc_SIRIS_class16 '!J93</f>
        <v>415.69044983148524</v>
      </c>
      <c r="K93" s="50">
        <f>'Tav1.18PrvArc_SIRIS_class17 '!K93-'Tav1.17PrvArc_SIRIS_class16 '!K93</f>
        <v>200.93948958206164</v>
      </c>
      <c r="L93" s="50">
        <f>'Tav1.18PrvArc_SIRIS_class17 '!L93-'Tav1.17PrvArc_SIRIS_class16 '!L93</f>
        <v>-13.284720153808564</v>
      </c>
      <c r="M93" s="50">
        <f>'Tav1.18PrvArc_SIRIS_class17 '!M93-'Tav1.17PrvArc_SIRIS_class16 '!M93</f>
        <v>-520.85147906351074</v>
      </c>
      <c r="N93" s="64">
        <f>'Tav1.18PrvArc_SIRIS_class17 '!N93-'Tav1.17PrvArc_SIRIS_class16 '!N93</f>
        <v>64.442960197447974</v>
      </c>
      <c r="O93" s="50">
        <f>'Tav1.18PrvArc_SIRIS_class17 '!O93-'Tav1.17PrvArc_SIRIS_class16 '!O93</f>
        <v>0</v>
      </c>
      <c r="P93" s="63">
        <f>'Tav1.18PrvArc_SIRIS_class17 '!P93-'Tav1.17PrvArc_SIRIS_class16 '!P93</f>
        <v>0</v>
      </c>
    </row>
    <row r="94" spans="1:16" x14ac:dyDescent="0.3">
      <c r="A94" s="1" t="s">
        <v>146</v>
      </c>
      <c r="B94" s="61" t="s">
        <v>150</v>
      </c>
      <c r="C94" s="64">
        <f>'Tav1.18PrvArc_SIRIS_class17 '!C94-'Tav1.17PrvArc_SIRIS_class16 '!C94</f>
        <v>-5.8271497802734364</v>
      </c>
      <c r="D94" s="50">
        <f>'Tav1.18PrvArc_SIRIS_class17 '!D94-'Tav1.17PrvArc_SIRIS_class16 '!D94</f>
        <v>-226.89022870874396</v>
      </c>
      <c r="E94" s="50">
        <f>'Tav1.18PrvArc_SIRIS_class17 '!E94-'Tav1.17PrvArc_SIRIS_class16 '!E94</f>
        <v>-0.17250999450675408</v>
      </c>
      <c r="F94" s="50">
        <f>'Tav1.18PrvArc_SIRIS_class17 '!F94-'Tav1.17PrvArc_SIRIS_class16 '!F94</f>
        <v>151.04205888986587</v>
      </c>
      <c r="G94" s="50">
        <f>'Tav1.18PrvArc_SIRIS_class17 '!G94-'Tav1.17PrvArc_SIRIS_class16 '!G94</f>
        <v>76.020679813385001</v>
      </c>
      <c r="H94" s="64">
        <f>'Tav1.18PrvArc_SIRIS_class17 '!H94-'Tav1.17PrvArc_SIRIS_class16 '!H94</f>
        <v>0</v>
      </c>
      <c r="I94" s="50">
        <f>'Tav1.18PrvArc_SIRIS_class17 '!I94-'Tav1.17PrvArc_SIRIS_class16 '!I94</f>
        <v>-9.0454001464844396</v>
      </c>
      <c r="J94" s="50">
        <f>'Tav1.18PrvArc_SIRIS_class17 '!J94-'Tav1.17PrvArc_SIRIS_class16 '!J94</f>
        <v>248.03438002395637</v>
      </c>
      <c r="K94" s="50">
        <f>'Tav1.18PrvArc_SIRIS_class17 '!K94-'Tav1.17PrvArc_SIRIS_class16 '!K94</f>
        <v>99.061639904022257</v>
      </c>
      <c r="L94" s="50">
        <f>'Tav1.18PrvArc_SIRIS_class17 '!L94-'Tav1.17PrvArc_SIRIS_class16 '!L94</f>
        <v>0</v>
      </c>
      <c r="M94" s="50">
        <f>'Tav1.18PrvArc_SIRIS_class17 '!M94-'Tav1.17PrvArc_SIRIS_class16 '!M94</f>
        <v>-332.22347000122068</v>
      </c>
      <c r="N94" s="64">
        <f>'Tav1.18PrvArc_SIRIS_class17 '!N94-'Tav1.17PrvArc_SIRIS_class16 '!N94</f>
        <v>5.8271497802734302</v>
      </c>
      <c r="O94" s="50">
        <f>'Tav1.18PrvArc_SIRIS_class17 '!O94-'Tav1.17PrvArc_SIRIS_class16 '!O94</f>
        <v>0</v>
      </c>
      <c r="P94" s="63">
        <f>'Tav1.18PrvArc_SIRIS_class17 '!P94-'Tav1.17PrvArc_SIRIS_class16 '!P94</f>
        <v>0</v>
      </c>
    </row>
    <row r="95" spans="1:16" x14ac:dyDescent="0.3">
      <c r="A95" s="1" t="s">
        <v>146</v>
      </c>
      <c r="B95" s="61" t="s">
        <v>151</v>
      </c>
      <c r="C95" s="64">
        <f>'Tav1.18PrvArc_SIRIS_class17 '!C95-'Tav1.17PrvArc_SIRIS_class16 '!C95</f>
        <v>-14.028609949111981</v>
      </c>
      <c r="D95" s="50">
        <f>'Tav1.18PrvArc_SIRIS_class17 '!D95-'Tav1.17PrvArc_SIRIS_class16 '!D95</f>
        <v>-170.12743146038059</v>
      </c>
      <c r="E95" s="50">
        <f>'Tav1.18PrvArc_SIRIS_class17 '!E95-'Tav1.17PrvArc_SIRIS_class16 '!E95</f>
        <v>-2.4155800781250036</v>
      </c>
      <c r="F95" s="50">
        <f>'Tav1.18PrvArc_SIRIS_class17 '!F95-'Tav1.17PrvArc_SIRIS_class16 '!F95</f>
        <v>140.10166147899616</v>
      </c>
      <c r="G95" s="50">
        <f>'Tav1.18PrvArc_SIRIS_class17 '!G95-'Tav1.17PrvArc_SIRIS_class16 '!G95</f>
        <v>33.607030113220191</v>
      </c>
      <c r="H95" s="64">
        <f>'Tav1.18PrvArc_SIRIS_class17 '!H95-'Tav1.17PrvArc_SIRIS_class16 '!H95</f>
        <v>1.1656800537107301</v>
      </c>
      <c r="I95" s="50">
        <f>'Tav1.18PrvArc_SIRIS_class17 '!I95-'Tav1.17PrvArc_SIRIS_class16 '!I95</f>
        <v>-3.0719799957274745</v>
      </c>
      <c r="J95" s="50">
        <f>'Tav1.18PrvArc_SIRIS_class17 '!J95-'Tav1.17PrvArc_SIRIS_class16 '!J95</f>
        <v>267.30216024303417</v>
      </c>
      <c r="K95" s="50">
        <f>'Tav1.18PrvArc_SIRIS_class17 '!K95-'Tav1.17PrvArc_SIRIS_class16 '!K95</f>
        <v>79.148619385719343</v>
      </c>
      <c r="L95" s="50">
        <f>'Tav1.18PrvArc_SIRIS_class17 '!L95-'Tav1.17PrvArc_SIRIS_class16 '!L95</f>
        <v>0</v>
      </c>
      <c r="M95" s="50">
        <f>'Tav1.18PrvArc_SIRIS_class17 '!M95-'Tav1.17PrvArc_SIRIS_class16 '!M95</f>
        <v>-330.515869737625</v>
      </c>
      <c r="N95" s="64">
        <f>'Tav1.18PrvArc_SIRIS_class17 '!N95-'Tav1.17PrvArc_SIRIS_class16 '!N95</f>
        <v>12.862929895401066</v>
      </c>
      <c r="O95" s="50">
        <f>'Tav1.18PrvArc_SIRIS_class17 '!O95-'Tav1.17PrvArc_SIRIS_class16 '!O95</f>
        <v>0</v>
      </c>
      <c r="P95" s="63">
        <f>'Tav1.18PrvArc_SIRIS_class17 '!P95-'Tav1.17PrvArc_SIRIS_class16 '!P95</f>
        <v>0</v>
      </c>
    </row>
    <row r="96" spans="1:16" x14ac:dyDescent="0.3">
      <c r="A96" s="1" t="s">
        <v>152</v>
      </c>
      <c r="B96" s="61" t="s">
        <v>153</v>
      </c>
      <c r="C96" s="64">
        <f>'Tav1.18PrvArc_SIRIS_class17 '!C96-'Tav1.17PrvArc_SIRIS_class16 '!C96</f>
        <v>-19.441130117893238</v>
      </c>
      <c r="D96" s="50">
        <f>'Tav1.18PrvArc_SIRIS_class17 '!D96-'Tav1.17PrvArc_SIRIS_class16 '!D96</f>
        <v>-116.31223965358728</v>
      </c>
      <c r="E96" s="50">
        <f>'Tav1.18PrvArc_SIRIS_class17 '!E96-'Tav1.17PrvArc_SIRIS_class16 '!E96</f>
        <v>-32.750889930724952</v>
      </c>
      <c r="F96" s="50">
        <f>'Tav1.18PrvArc_SIRIS_class17 '!F96-'Tav1.17PrvArc_SIRIS_class16 '!F96</f>
        <v>141.39423962497716</v>
      </c>
      <c r="G96" s="50">
        <f>'Tav1.18PrvArc_SIRIS_class17 '!G96-'Tav1.17PrvArc_SIRIS_class16 '!G96</f>
        <v>9.8076300010681052</v>
      </c>
      <c r="H96" s="64">
        <f>'Tav1.18PrvArc_SIRIS_class17 '!H96-'Tav1.17PrvArc_SIRIS_class16 '!H96</f>
        <v>2.1387400417329445</v>
      </c>
      <c r="I96" s="50">
        <f>'Tav1.18PrvArc_SIRIS_class17 '!I96-'Tav1.17PrvArc_SIRIS_class16 '!I96</f>
        <v>-296.20919117474523</v>
      </c>
      <c r="J96" s="50">
        <f>'Tav1.18PrvArc_SIRIS_class17 '!J96-'Tav1.17PrvArc_SIRIS_class16 '!J96</f>
        <v>437.16432293128952</v>
      </c>
      <c r="K96" s="50">
        <f>'Tav1.18PrvArc_SIRIS_class17 '!K96-'Tav1.17PrvArc_SIRIS_class16 '!K96</f>
        <v>36.239890032291385</v>
      </c>
      <c r="L96" s="50">
        <f>'Tav1.18PrvArc_SIRIS_class17 '!L96-'Tav1.17PrvArc_SIRIS_class16 '!L96</f>
        <v>0</v>
      </c>
      <c r="M96" s="50">
        <f>'Tav1.18PrvArc_SIRIS_class17 '!M96-'Tav1.17PrvArc_SIRIS_class16 '!M96</f>
        <v>-159.89263171267507</v>
      </c>
      <c r="N96" s="64">
        <f>'Tav1.18PrvArc_SIRIS_class17 '!N96-'Tav1.17PrvArc_SIRIS_class16 '!N96</f>
        <v>17.302390076160464</v>
      </c>
      <c r="O96" s="50">
        <f>'Tav1.18PrvArc_SIRIS_class17 '!O96-'Tav1.17PrvArc_SIRIS_class16 '!O96</f>
        <v>0</v>
      </c>
      <c r="P96" s="63">
        <f>'Tav1.18PrvArc_SIRIS_class17 '!P96-'Tav1.17PrvArc_SIRIS_class16 '!P96</f>
        <v>0</v>
      </c>
    </row>
    <row r="97" spans="1:16" x14ac:dyDescent="0.3">
      <c r="A97" s="1" t="s">
        <v>152</v>
      </c>
      <c r="B97" s="61" t="s">
        <v>154</v>
      </c>
      <c r="C97" s="64">
        <f>'Tav1.18PrvArc_SIRIS_class17 '!C97-'Tav1.17PrvArc_SIRIS_class16 '!C97</f>
        <v>0</v>
      </c>
      <c r="D97" s="50">
        <f>'Tav1.18PrvArc_SIRIS_class17 '!D97-'Tav1.17PrvArc_SIRIS_class16 '!D97</f>
        <v>-183.75573121118543</v>
      </c>
      <c r="E97" s="50">
        <f>'Tav1.18PrvArc_SIRIS_class17 '!E97-'Tav1.17PrvArc_SIRIS_class16 '!E97</f>
        <v>-15.016540046691262</v>
      </c>
      <c r="F97" s="50">
        <f>'Tav1.18PrvArc_SIRIS_class17 '!F97-'Tav1.17PrvArc_SIRIS_class16 '!F97</f>
        <v>145.46439038848871</v>
      </c>
      <c r="G97" s="50">
        <f>'Tav1.18PrvArc_SIRIS_class17 '!G97-'Tav1.17PrvArc_SIRIS_class16 '!G97</f>
        <v>53.307880869388555</v>
      </c>
      <c r="H97" s="64">
        <f>'Tav1.18PrvArc_SIRIS_class17 '!H97-'Tav1.17PrvArc_SIRIS_class16 '!H97</f>
        <v>0</v>
      </c>
      <c r="I97" s="50">
        <f>'Tav1.18PrvArc_SIRIS_class17 '!I97-'Tav1.17PrvArc_SIRIS_class16 '!I97</f>
        <v>-249.30157911109904</v>
      </c>
      <c r="J97" s="50">
        <f>'Tav1.18PrvArc_SIRIS_class17 '!J97-'Tav1.17PrvArc_SIRIS_class16 '!J97</f>
        <v>597.88854120159408</v>
      </c>
      <c r="K97" s="50">
        <f>'Tav1.18PrvArc_SIRIS_class17 '!K97-'Tav1.17PrvArc_SIRIS_class16 '!K97</f>
        <v>85.875851307868857</v>
      </c>
      <c r="L97" s="50">
        <f>'Tav1.18PrvArc_SIRIS_class17 '!L97-'Tav1.17PrvArc_SIRIS_class16 '!L97</f>
        <v>0</v>
      </c>
      <c r="M97" s="50">
        <f>'Tav1.18PrvArc_SIRIS_class17 '!M97-'Tav1.17PrvArc_SIRIS_class16 '!M97</f>
        <v>-434.46281339836105</v>
      </c>
      <c r="N97" s="64">
        <f>'Tav1.18PrvArc_SIRIS_class17 '!N97-'Tav1.17PrvArc_SIRIS_class16 '!N97</f>
        <v>0</v>
      </c>
      <c r="O97" s="50">
        <f>'Tav1.18PrvArc_SIRIS_class17 '!O97-'Tav1.17PrvArc_SIRIS_class16 '!O97</f>
        <v>0</v>
      </c>
      <c r="P97" s="63">
        <f>'Tav1.18PrvArc_SIRIS_class17 '!P97-'Tav1.17PrvArc_SIRIS_class16 '!P97</f>
        <v>0</v>
      </c>
    </row>
    <row r="98" spans="1:16" x14ac:dyDescent="0.3">
      <c r="A98" s="1" t="s">
        <v>152</v>
      </c>
      <c r="B98" s="61" t="s">
        <v>155</v>
      </c>
      <c r="C98" s="64">
        <f>'Tav1.18PrvArc_SIRIS_class17 '!C98-'Tav1.17PrvArc_SIRIS_class16 '!C98</f>
        <v>0</v>
      </c>
      <c r="D98" s="50">
        <f>'Tav1.18PrvArc_SIRIS_class17 '!D98-'Tav1.17PrvArc_SIRIS_class16 '!D98</f>
        <v>-452.99924109005951</v>
      </c>
      <c r="E98" s="50">
        <f>'Tav1.18PrvArc_SIRIS_class17 '!E98-'Tav1.17PrvArc_SIRIS_class16 '!E98</f>
        <v>-24.286839908600541</v>
      </c>
      <c r="F98" s="50">
        <f>'Tav1.18PrvArc_SIRIS_class17 '!F98-'Tav1.17PrvArc_SIRIS_class16 '!F98</f>
        <v>489.57181098008135</v>
      </c>
      <c r="G98" s="50">
        <f>'Tav1.18PrvArc_SIRIS_class17 '!G98-'Tav1.17PrvArc_SIRIS_class16 '!G98</f>
        <v>-12.285729981422406</v>
      </c>
      <c r="H98" s="64">
        <f>'Tav1.18PrvArc_SIRIS_class17 '!H98-'Tav1.17PrvArc_SIRIS_class16 '!H98</f>
        <v>0</v>
      </c>
      <c r="I98" s="50">
        <f>'Tav1.18PrvArc_SIRIS_class17 '!I98-'Tav1.17PrvArc_SIRIS_class16 '!I98</f>
        <v>-14.342429967880207</v>
      </c>
      <c r="J98" s="50">
        <f>'Tav1.18PrvArc_SIRIS_class17 '!J98-'Tav1.17PrvArc_SIRIS_class16 '!J98</f>
        <v>550.89525022459077</v>
      </c>
      <c r="K98" s="50">
        <f>'Tav1.18PrvArc_SIRIS_class17 '!K98-'Tav1.17PrvArc_SIRIS_class16 '!K98</f>
        <v>-3.3428099689484156</v>
      </c>
      <c r="L98" s="50">
        <f>'Tav1.18PrvArc_SIRIS_class17 '!L98-'Tav1.17PrvArc_SIRIS_class16 '!L98</f>
        <v>-0.31661999511720751</v>
      </c>
      <c r="M98" s="50">
        <f>'Tav1.18PrvArc_SIRIS_class17 '!M98-'Tav1.17PrvArc_SIRIS_class16 '!M98</f>
        <v>-532.89339029264454</v>
      </c>
      <c r="N98" s="64">
        <f>'Tav1.18PrvArc_SIRIS_class17 '!N98-'Tav1.17PrvArc_SIRIS_class16 '!N98</f>
        <v>0</v>
      </c>
      <c r="O98" s="50">
        <f>'Tav1.18PrvArc_SIRIS_class17 '!O98-'Tav1.17PrvArc_SIRIS_class16 '!O98</f>
        <v>0</v>
      </c>
      <c r="P98" s="63">
        <f>'Tav1.18PrvArc_SIRIS_class17 '!P98-'Tav1.17PrvArc_SIRIS_class16 '!P98</f>
        <v>0</v>
      </c>
    </row>
    <row r="99" spans="1:16" x14ac:dyDescent="0.3">
      <c r="A99" s="1" t="s">
        <v>152</v>
      </c>
      <c r="B99" s="61" t="s">
        <v>156</v>
      </c>
      <c r="C99" s="64">
        <f>'Tav1.18PrvArc_SIRIS_class17 '!C99-'Tav1.17PrvArc_SIRIS_class16 '!C99</f>
        <v>-87.434309615135177</v>
      </c>
      <c r="D99" s="50">
        <f>'Tav1.18PrvArc_SIRIS_class17 '!D99-'Tav1.17PrvArc_SIRIS_class16 '!D99</f>
        <v>-93.50123054790501</v>
      </c>
      <c r="E99" s="50">
        <f>'Tav1.18PrvArc_SIRIS_class17 '!E99-'Tav1.17PrvArc_SIRIS_class16 '!E99</f>
        <v>-16.436449934005623</v>
      </c>
      <c r="F99" s="50">
        <f>'Tav1.18PrvArc_SIRIS_class17 '!F99-'Tav1.17PrvArc_SIRIS_class16 '!F99</f>
        <v>78.427270218849344</v>
      </c>
      <c r="G99" s="50">
        <f>'Tav1.18PrvArc_SIRIS_class17 '!G99-'Tav1.17PrvArc_SIRIS_class16 '!G99</f>
        <v>33.768490268707268</v>
      </c>
      <c r="H99" s="64">
        <f>'Tav1.18PrvArc_SIRIS_class17 '!H99-'Tav1.17PrvArc_SIRIS_class16 '!H99</f>
        <v>2.258080005645752</v>
      </c>
      <c r="I99" s="50">
        <f>'Tav1.18PrvArc_SIRIS_class17 '!I99-'Tav1.17PrvArc_SIRIS_class16 '!I99</f>
        <v>-304.79172986793492</v>
      </c>
      <c r="J99" s="50">
        <f>'Tav1.18PrvArc_SIRIS_class17 '!J99-'Tav1.17PrvArc_SIRIS_class16 '!J99</f>
        <v>594.49005087852595</v>
      </c>
      <c r="K99" s="50">
        <f>'Tav1.18PrvArc_SIRIS_class17 '!K99-'Tav1.17PrvArc_SIRIS_class16 '!K99</f>
        <v>134.63232012653361</v>
      </c>
      <c r="L99" s="50">
        <f>'Tav1.18PrvArc_SIRIS_class17 '!L99-'Tav1.17PrvArc_SIRIS_class16 '!L99</f>
        <v>-5.5045400924682895</v>
      </c>
      <c r="M99" s="50">
        <f>'Tav1.18PrvArc_SIRIS_class17 '!M99-'Tav1.17PrvArc_SIRIS_class16 '!M99</f>
        <v>-333.64987143516566</v>
      </c>
      <c r="N99" s="64">
        <f>'Tav1.18PrvArc_SIRIS_class17 '!N99-'Tav1.17PrvArc_SIRIS_class16 '!N99</f>
        <v>85.176229609490747</v>
      </c>
      <c r="O99" s="50">
        <f>'Tav1.18PrvArc_SIRIS_class17 '!O99-'Tav1.17PrvArc_SIRIS_class16 '!O99</f>
        <v>0</v>
      </c>
      <c r="P99" s="63">
        <f>'Tav1.18PrvArc_SIRIS_class17 '!P99-'Tav1.17PrvArc_SIRIS_class16 '!P99</f>
        <v>0</v>
      </c>
    </row>
    <row r="100" spans="1:16" x14ac:dyDescent="0.3">
      <c r="A100" s="1" t="s">
        <v>152</v>
      </c>
      <c r="B100" s="61" t="s">
        <v>157</v>
      </c>
      <c r="C100" s="64">
        <f>'Tav1.18PrvArc_SIRIS_class17 '!C100-'Tav1.17PrvArc_SIRIS_class16 '!C100</f>
        <v>-70.346559881210368</v>
      </c>
      <c r="D100" s="50">
        <f>'Tav1.18PrvArc_SIRIS_class17 '!D100-'Tav1.17PrvArc_SIRIS_class16 '!D100</f>
        <v>-30.416460149765015</v>
      </c>
      <c r="E100" s="50">
        <f>'Tav1.18PrvArc_SIRIS_class17 '!E100-'Tav1.17PrvArc_SIRIS_class16 '!E100</f>
        <v>-16.291510061264034</v>
      </c>
      <c r="F100" s="50">
        <f>'Tav1.18PrvArc_SIRIS_class17 '!F100-'Tav1.17PrvArc_SIRIS_class16 '!F100</f>
        <v>44.05373019790656</v>
      </c>
      <c r="G100" s="50">
        <f>'Tav1.18PrvArc_SIRIS_class17 '!G100-'Tav1.17PrvArc_SIRIS_class16 '!G100</f>
        <v>2.6542400131225605</v>
      </c>
      <c r="H100" s="64">
        <f>'Tav1.18PrvArc_SIRIS_class17 '!H100-'Tav1.17PrvArc_SIRIS_class16 '!H100</f>
        <v>0</v>
      </c>
      <c r="I100" s="50">
        <f>'Tav1.18PrvArc_SIRIS_class17 '!I100-'Tav1.17PrvArc_SIRIS_class16 '!I100</f>
        <v>-305.25565878105226</v>
      </c>
      <c r="J100" s="50">
        <f>'Tav1.18PrvArc_SIRIS_class17 '!J100-'Tav1.17PrvArc_SIRIS_class16 '!J100</f>
        <v>555.038259696007</v>
      </c>
      <c r="K100" s="50">
        <f>'Tav1.18PrvArc_SIRIS_class17 '!K100-'Tav1.17PrvArc_SIRIS_class16 '!K100</f>
        <v>65.808380015373245</v>
      </c>
      <c r="L100" s="50">
        <f>'Tav1.18PrvArc_SIRIS_class17 '!L100-'Tav1.17PrvArc_SIRIS_class16 '!L100</f>
        <v>-0.23208000183109334</v>
      </c>
      <c r="M100" s="50">
        <f>'Tav1.18PrvArc_SIRIS_class17 '!M100-'Tav1.17PrvArc_SIRIS_class16 '!M100</f>
        <v>-245.01234104728698</v>
      </c>
      <c r="N100" s="64">
        <f>'Tav1.18PrvArc_SIRIS_class17 '!N100-'Tav1.17PrvArc_SIRIS_class16 '!N100</f>
        <v>70.346559881209942</v>
      </c>
      <c r="O100" s="50">
        <f>'Tav1.18PrvArc_SIRIS_class17 '!O100-'Tav1.17PrvArc_SIRIS_class16 '!O100</f>
        <v>0</v>
      </c>
      <c r="P100" s="63">
        <f>'Tav1.18PrvArc_SIRIS_class17 '!P100-'Tav1.17PrvArc_SIRIS_class16 '!P100</f>
        <v>0</v>
      </c>
    </row>
    <row r="101" spans="1:16" x14ac:dyDescent="0.3">
      <c r="A101" s="1" t="s">
        <v>152</v>
      </c>
      <c r="B101" s="61" t="s">
        <v>158</v>
      </c>
      <c r="C101" s="64">
        <f>'Tav1.18PrvArc_SIRIS_class17 '!C101-'Tav1.17PrvArc_SIRIS_class16 '!C101</f>
        <v>-26.082129922866784</v>
      </c>
      <c r="D101" s="50">
        <f>'Tav1.18PrvArc_SIRIS_class17 '!D101-'Tav1.17PrvArc_SIRIS_class16 '!D101</f>
        <v>-50.311419425010698</v>
      </c>
      <c r="E101" s="50">
        <f>'Tav1.18PrvArc_SIRIS_class17 '!E101-'Tav1.17PrvArc_SIRIS_class16 '!E101</f>
        <v>-5.9830000915526966</v>
      </c>
      <c r="F101" s="50">
        <f>'Tav1.18PrvArc_SIRIS_class17 '!F101-'Tav1.17PrvArc_SIRIS_class16 '!F101</f>
        <v>30.222640508651764</v>
      </c>
      <c r="G101" s="50">
        <f>'Tav1.18PrvArc_SIRIS_class17 '!G101-'Tav1.17PrvArc_SIRIS_class16 '!G101</f>
        <v>26.071779007911672</v>
      </c>
      <c r="H101" s="64">
        <f>'Tav1.18PrvArc_SIRIS_class17 '!H101-'Tav1.17PrvArc_SIRIS_class16 '!H101</f>
        <v>0</v>
      </c>
      <c r="I101" s="50">
        <f>'Tav1.18PrvArc_SIRIS_class17 '!I101-'Tav1.17PrvArc_SIRIS_class16 '!I101</f>
        <v>-38.59431990814187</v>
      </c>
      <c r="J101" s="50">
        <f>'Tav1.18PrvArc_SIRIS_class17 '!J101-'Tav1.17PrvArc_SIRIS_class16 '!J101</f>
        <v>177.43367971038765</v>
      </c>
      <c r="K101" s="50">
        <f>'Tav1.18PrvArc_SIRIS_class17 '!K101-'Tav1.17PrvArc_SIRIS_class16 '!K101</f>
        <v>43.37836995792378</v>
      </c>
      <c r="L101" s="50">
        <f>'Tav1.18PrvArc_SIRIS_class17 '!L101-'Tav1.17PrvArc_SIRIS_class16 '!L101</f>
        <v>0</v>
      </c>
      <c r="M101" s="50">
        <f>'Tav1.18PrvArc_SIRIS_class17 '!M101-'Tav1.17PrvArc_SIRIS_class16 '!M101</f>
        <v>-156.1355998373032</v>
      </c>
      <c r="N101" s="64">
        <f>'Tav1.18PrvArc_SIRIS_class17 '!N101-'Tav1.17PrvArc_SIRIS_class16 '!N101</f>
        <v>26.082129922865988</v>
      </c>
      <c r="O101" s="50">
        <f>'Tav1.18PrvArc_SIRIS_class17 '!O101-'Tav1.17PrvArc_SIRIS_class16 '!O101</f>
        <v>0</v>
      </c>
      <c r="P101" s="63">
        <f>'Tav1.18PrvArc_SIRIS_class17 '!P101-'Tav1.17PrvArc_SIRIS_class16 '!P101</f>
        <v>0</v>
      </c>
    </row>
    <row r="102" spans="1:16" x14ac:dyDescent="0.3">
      <c r="A102" s="1" t="s">
        <v>152</v>
      </c>
      <c r="B102" s="61" t="s">
        <v>159</v>
      </c>
      <c r="C102" s="64">
        <f>'Tav1.18PrvArc_SIRIS_class17 '!C102-'Tav1.17PrvArc_SIRIS_class16 '!C102</f>
        <v>-12.290459859847999</v>
      </c>
      <c r="D102" s="50">
        <f>'Tav1.18PrvArc_SIRIS_class17 '!D102-'Tav1.17PrvArc_SIRIS_class16 '!D102</f>
        <v>-202.38178011703462</v>
      </c>
      <c r="E102" s="50">
        <f>'Tav1.18PrvArc_SIRIS_class17 '!E102-'Tav1.17PrvArc_SIRIS_class16 '!E102</f>
        <v>-4.4156400451656737</v>
      </c>
      <c r="F102" s="50">
        <f>'Tav1.18PrvArc_SIRIS_class17 '!F102-'Tav1.17PrvArc_SIRIS_class16 '!F102</f>
        <v>136.57174952507069</v>
      </c>
      <c r="G102" s="50">
        <f>'Tav1.18PrvArc_SIRIS_class17 '!G102-'Tav1.17PrvArc_SIRIS_class16 '!G102</f>
        <v>72.400750673294056</v>
      </c>
      <c r="H102" s="64">
        <f>'Tav1.18PrvArc_SIRIS_class17 '!H102-'Tav1.17PrvArc_SIRIS_class16 '!H102</f>
        <v>2.1750800361651272</v>
      </c>
      <c r="I102" s="50">
        <f>'Tav1.18PrvArc_SIRIS_class17 '!I102-'Tav1.17PrvArc_SIRIS_class16 '!I102</f>
        <v>-30.743930183410839</v>
      </c>
      <c r="J102" s="50">
        <f>'Tav1.18PrvArc_SIRIS_class17 '!J102-'Tav1.17PrvArc_SIRIS_class16 '!J102</f>
        <v>283.79604997539604</v>
      </c>
      <c r="K102" s="50">
        <f>'Tav1.18PrvArc_SIRIS_class17 '!K102-'Tav1.17PrvArc_SIRIS_class16 '!K102</f>
        <v>107.98751946067821</v>
      </c>
      <c r="L102" s="50">
        <f>'Tav1.18PrvArc_SIRIS_class17 '!L102-'Tav1.17PrvArc_SIRIS_class16 '!L102</f>
        <v>0</v>
      </c>
      <c r="M102" s="50">
        <f>'Tav1.18PrvArc_SIRIS_class17 '!M102-'Tav1.17PrvArc_SIRIS_class16 '!M102</f>
        <v>-350.92425942897785</v>
      </c>
      <c r="N102" s="64">
        <f>'Tav1.18PrvArc_SIRIS_class17 '!N102-'Tav1.17PrvArc_SIRIS_class16 '!N102</f>
        <v>10.115379823685544</v>
      </c>
      <c r="O102" s="50">
        <f>'Tav1.18PrvArc_SIRIS_class17 '!O102-'Tav1.17PrvArc_SIRIS_class16 '!O102</f>
        <v>0</v>
      </c>
      <c r="P102" s="63">
        <f>'Tav1.18PrvArc_SIRIS_class17 '!P102-'Tav1.17PrvArc_SIRIS_class16 '!P102</f>
        <v>0</v>
      </c>
    </row>
    <row r="103" spans="1:16" x14ac:dyDescent="0.3">
      <c r="A103" s="1" t="s">
        <v>152</v>
      </c>
      <c r="B103" s="61" t="s">
        <v>160</v>
      </c>
      <c r="C103" s="64">
        <f>'Tav1.18PrvArc_SIRIS_class17 '!C103-'Tav1.17PrvArc_SIRIS_class16 '!C103</f>
        <v>0</v>
      </c>
      <c r="D103" s="50">
        <f>'Tav1.18PrvArc_SIRIS_class17 '!D103-'Tav1.17PrvArc_SIRIS_class16 '!D103</f>
        <v>-81.803770435333163</v>
      </c>
      <c r="E103" s="50">
        <f>'Tav1.18PrvArc_SIRIS_class17 '!E103-'Tav1.17PrvArc_SIRIS_class16 '!E103</f>
        <v>0</v>
      </c>
      <c r="F103" s="50">
        <f>'Tav1.18PrvArc_SIRIS_class17 '!F103-'Tav1.17PrvArc_SIRIS_class16 '!F103</f>
        <v>73.416090534210099</v>
      </c>
      <c r="G103" s="50">
        <f>'Tav1.18PrvArc_SIRIS_class17 '!G103-'Tav1.17PrvArc_SIRIS_class16 '!G103</f>
        <v>8.3876799011230574</v>
      </c>
      <c r="H103" s="64">
        <f>'Tav1.18PrvArc_SIRIS_class17 '!H103-'Tav1.17PrvArc_SIRIS_class16 '!H103</f>
        <v>0</v>
      </c>
      <c r="I103" s="50">
        <f>'Tav1.18PrvArc_SIRIS_class17 '!I103-'Tav1.17PrvArc_SIRIS_class16 '!I103</f>
        <v>-35.810489873885899</v>
      </c>
      <c r="J103" s="50">
        <f>'Tav1.18PrvArc_SIRIS_class17 '!J103-'Tav1.17PrvArc_SIRIS_class16 '!J103</f>
        <v>210.7339995670319</v>
      </c>
      <c r="K103" s="50">
        <f>'Tav1.18PrvArc_SIRIS_class17 '!K103-'Tav1.17PrvArc_SIRIS_class16 '!K103</f>
        <v>2.6797399463653733</v>
      </c>
      <c r="L103" s="50">
        <f>'Tav1.18PrvArc_SIRIS_class17 '!L103-'Tav1.17PrvArc_SIRIS_class16 '!L103</f>
        <v>-0.60052000427231178</v>
      </c>
      <c r="M103" s="50">
        <f>'Tav1.18PrvArc_SIRIS_class17 '!M103-'Tav1.17PrvArc_SIRIS_class16 '!M103</f>
        <v>-177.00272963523875</v>
      </c>
      <c r="N103" s="64">
        <f>'Tav1.18PrvArc_SIRIS_class17 '!N103-'Tav1.17PrvArc_SIRIS_class16 '!N103</f>
        <v>0</v>
      </c>
      <c r="O103" s="50">
        <f>'Tav1.18PrvArc_SIRIS_class17 '!O103-'Tav1.17PrvArc_SIRIS_class16 '!O103</f>
        <v>0</v>
      </c>
      <c r="P103" s="63">
        <f>'Tav1.18PrvArc_SIRIS_class17 '!P103-'Tav1.17PrvArc_SIRIS_class16 '!P103</f>
        <v>0</v>
      </c>
    </row>
    <row r="104" spans="1:16" x14ac:dyDescent="0.3">
      <c r="A104" s="1" t="s">
        <v>152</v>
      </c>
      <c r="B104" s="61" t="s">
        <v>161</v>
      </c>
      <c r="C104" s="64">
        <f>'Tav1.18PrvArc_SIRIS_class17 '!C104-'Tav1.17PrvArc_SIRIS_class16 '!C104</f>
        <v>-43.696109916687021</v>
      </c>
      <c r="D104" s="50">
        <f>'Tav1.18PrvArc_SIRIS_class17 '!D104-'Tav1.17PrvArc_SIRIS_class16 '!D104</f>
        <v>-39.542209915161109</v>
      </c>
      <c r="E104" s="50">
        <f>'Tav1.18PrvArc_SIRIS_class17 '!E104-'Tav1.17PrvArc_SIRIS_class16 '!E104</f>
        <v>0</v>
      </c>
      <c r="F104" s="50">
        <f>'Tav1.18PrvArc_SIRIS_class17 '!F104-'Tav1.17PrvArc_SIRIS_class16 '!F104</f>
        <v>24.625029949188217</v>
      </c>
      <c r="G104" s="50">
        <f>'Tav1.18PrvArc_SIRIS_class17 '!G104-'Tav1.17PrvArc_SIRIS_class16 '!G104</f>
        <v>14.917179965972892</v>
      </c>
      <c r="H104" s="64">
        <f>'Tav1.18PrvArc_SIRIS_class17 '!H104-'Tav1.17PrvArc_SIRIS_class16 '!H104</f>
        <v>0</v>
      </c>
      <c r="I104" s="50">
        <f>'Tav1.18PrvArc_SIRIS_class17 '!I104-'Tav1.17PrvArc_SIRIS_class16 '!I104</f>
        <v>-4.1308499755859884</v>
      </c>
      <c r="J104" s="50">
        <f>'Tav1.18PrvArc_SIRIS_class17 '!J104-'Tav1.17PrvArc_SIRIS_class16 '!J104</f>
        <v>133.19021919059753</v>
      </c>
      <c r="K104" s="50">
        <f>'Tav1.18PrvArc_SIRIS_class17 '!K104-'Tav1.17PrvArc_SIRIS_class16 '!K104</f>
        <v>141.49754985427859</v>
      </c>
      <c r="L104" s="50">
        <f>'Tav1.18PrvArc_SIRIS_class17 '!L104-'Tav1.17PrvArc_SIRIS_class16 '!L104</f>
        <v>0</v>
      </c>
      <c r="M104" s="50">
        <f>'Tav1.18PrvArc_SIRIS_class17 '!M104-'Tav1.17PrvArc_SIRIS_class16 '!M104</f>
        <v>-226.86080915260317</v>
      </c>
      <c r="N104" s="64">
        <f>'Tav1.18PrvArc_SIRIS_class17 '!N104-'Tav1.17PrvArc_SIRIS_class16 '!N104</f>
        <v>43.69610991668651</v>
      </c>
      <c r="O104" s="50">
        <f>'Tav1.18PrvArc_SIRIS_class17 '!O104-'Tav1.17PrvArc_SIRIS_class16 '!O104</f>
        <v>0</v>
      </c>
      <c r="P104" s="63">
        <f>'Tav1.18PrvArc_SIRIS_class17 '!P104-'Tav1.17PrvArc_SIRIS_class16 '!P104</f>
        <v>0</v>
      </c>
    </row>
    <row r="105" spans="1:16" x14ac:dyDescent="0.3">
      <c r="A105" s="1" t="s">
        <v>162</v>
      </c>
      <c r="B105" s="61" t="s">
        <v>163</v>
      </c>
      <c r="C105" s="64">
        <f>'Tav1.18PrvArc_SIRIS_class17 '!C105-'Tav1.17PrvArc_SIRIS_class16 '!C105</f>
        <v>-313.9717511472706</v>
      </c>
      <c r="D105" s="50">
        <f>'Tav1.18PrvArc_SIRIS_class17 '!D105-'Tav1.17PrvArc_SIRIS_class16 '!D105</f>
        <v>-187.13514962673179</v>
      </c>
      <c r="E105" s="50">
        <f>'Tav1.18PrvArc_SIRIS_class17 '!E105-'Tav1.17PrvArc_SIRIS_class16 '!E105</f>
        <v>-25.521890330791393</v>
      </c>
      <c r="F105" s="50">
        <f>'Tav1.18PrvArc_SIRIS_class17 '!F105-'Tav1.17PrvArc_SIRIS_class16 '!F105</f>
        <v>195.33694045972783</v>
      </c>
      <c r="G105" s="50">
        <f>'Tav1.18PrvArc_SIRIS_class17 '!G105-'Tav1.17PrvArc_SIRIS_class16 '!G105</f>
        <v>39.188549412727355</v>
      </c>
      <c r="H105" s="64">
        <f>'Tav1.18PrvArc_SIRIS_class17 '!H105-'Tav1.17PrvArc_SIRIS_class16 '!H105</f>
        <v>21.868449914932171</v>
      </c>
      <c r="I105" s="50">
        <f>'Tav1.18PrvArc_SIRIS_class17 '!I105-'Tav1.17PrvArc_SIRIS_class16 '!I105</f>
        <v>-24.888200307845636</v>
      </c>
      <c r="J105" s="50">
        <f>'Tav1.18PrvArc_SIRIS_class17 '!J105-'Tav1.17PrvArc_SIRIS_class16 '!J105</f>
        <v>733.85056064224113</v>
      </c>
      <c r="K105" s="50">
        <f>'Tav1.18PrvArc_SIRIS_class17 '!K105-'Tav1.17PrvArc_SIRIS_class16 '!K105</f>
        <v>315.36575148105658</v>
      </c>
      <c r="L105" s="50">
        <f>'Tav1.18PrvArc_SIRIS_class17 '!L105-'Tav1.17PrvArc_SIRIS_class16 '!L105</f>
        <v>0</v>
      </c>
      <c r="M105" s="50">
        <f>'Tav1.18PrvArc_SIRIS_class17 '!M105-'Tav1.17PrvArc_SIRIS_class16 '!M105</f>
        <v>-732.22481058311485</v>
      </c>
      <c r="N105" s="64">
        <f>'Tav1.18PrvArc_SIRIS_class17 '!N105-'Tav1.17PrvArc_SIRIS_class16 '!N105</f>
        <v>292.1033012323378</v>
      </c>
      <c r="O105" s="50">
        <f>'Tav1.18PrvArc_SIRIS_class17 '!O105-'Tav1.17PrvArc_SIRIS_class16 '!O105</f>
        <v>0</v>
      </c>
      <c r="P105" s="63">
        <f>'Tav1.18PrvArc_SIRIS_class17 '!P105-'Tav1.17PrvArc_SIRIS_class16 '!P105</f>
        <v>0</v>
      </c>
    </row>
    <row r="106" spans="1:16" x14ac:dyDescent="0.3">
      <c r="A106" s="1" t="s">
        <v>162</v>
      </c>
      <c r="B106" s="61" t="s">
        <v>164</v>
      </c>
      <c r="C106" s="64">
        <f>'Tav1.18PrvArc_SIRIS_class17 '!C106-'Tav1.17PrvArc_SIRIS_class16 '!C106</f>
        <v>-239.33829909515373</v>
      </c>
      <c r="D106" s="50">
        <f>'Tav1.18PrvArc_SIRIS_class17 '!D106-'Tav1.17PrvArc_SIRIS_class16 '!D106</f>
        <v>-62.995880041599328</v>
      </c>
      <c r="E106" s="50">
        <f>'Tav1.18PrvArc_SIRIS_class17 '!E106-'Tav1.17PrvArc_SIRIS_class16 '!E106</f>
        <v>-3.9042900404929242</v>
      </c>
      <c r="F106" s="50">
        <f>'Tav1.18PrvArc_SIRIS_class17 '!F106-'Tav1.17PrvArc_SIRIS_class16 '!F106</f>
        <v>47.683530021667394</v>
      </c>
      <c r="G106" s="50">
        <f>'Tav1.18PrvArc_SIRIS_class17 '!G106-'Tav1.17PrvArc_SIRIS_class16 '!G106</f>
        <v>28.1406798629761</v>
      </c>
      <c r="H106" s="64">
        <f>'Tav1.18PrvArc_SIRIS_class17 '!H106-'Tav1.17PrvArc_SIRIS_class16 '!H106</f>
        <v>8.9240398025513059</v>
      </c>
      <c r="I106" s="50">
        <f>'Tav1.18PrvArc_SIRIS_class17 '!I106-'Tav1.17PrvArc_SIRIS_class16 '!I106</f>
        <v>-6.3051600017552119</v>
      </c>
      <c r="J106" s="50">
        <f>'Tav1.18PrvArc_SIRIS_class17 '!J106-'Tav1.17PrvArc_SIRIS_class16 '!J106</f>
        <v>436.28231946515962</v>
      </c>
      <c r="K106" s="50">
        <f>'Tav1.18PrvArc_SIRIS_class17 '!K106-'Tav1.17PrvArc_SIRIS_class16 '!K106</f>
        <v>262.60103838777593</v>
      </c>
      <c r="L106" s="50">
        <f>'Tav1.18PrvArc_SIRIS_class17 '!L106-'Tav1.17PrvArc_SIRIS_class16 '!L106</f>
        <v>-8.1499996185243617E-3</v>
      </c>
      <c r="M106" s="50">
        <f>'Tav1.18PrvArc_SIRIS_class17 '!M106-'Tav1.17PrvArc_SIRIS_class16 '!M106</f>
        <v>-462.15578855896058</v>
      </c>
      <c r="N106" s="64">
        <f>'Tav1.18PrvArc_SIRIS_class17 '!N106-'Tav1.17PrvArc_SIRIS_class16 '!N106</f>
        <v>230.41425929260186</v>
      </c>
      <c r="O106" s="50">
        <f>'Tav1.18PrvArc_SIRIS_class17 '!O106-'Tav1.17PrvArc_SIRIS_class16 '!O106</f>
        <v>0</v>
      </c>
      <c r="P106" s="63">
        <f>'Tav1.18PrvArc_SIRIS_class17 '!P106-'Tav1.17PrvArc_SIRIS_class16 '!P106</f>
        <v>0</v>
      </c>
    </row>
    <row r="107" spans="1:16" x14ac:dyDescent="0.3">
      <c r="A107" s="1" t="s">
        <v>162</v>
      </c>
      <c r="B107" s="61" t="s">
        <v>165</v>
      </c>
      <c r="C107" s="64">
        <f>'Tav1.18PrvArc_SIRIS_class17 '!C107-'Tav1.17PrvArc_SIRIS_class16 '!C107</f>
        <v>-137.50875019454963</v>
      </c>
      <c r="D107" s="50">
        <f>'Tav1.18PrvArc_SIRIS_class17 '!D107-'Tav1.17PrvArc_SIRIS_class16 '!D107</f>
        <v>-28.389100231170609</v>
      </c>
      <c r="E107" s="50">
        <f>'Tav1.18PrvArc_SIRIS_class17 '!E107-'Tav1.17PrvArc_SIRIS_class16 '!E107</f>
        <v>-5.0540000915589189E-2</v>
      </c>
      <c r="F107" s="50">
        <f>'Tav1.18PrvArc_SIRIS_class17 '!F107-'Tav1.17PrvArc_SIRIS_class16 '!F107</f>
        <v>18.396530371665904</v>
      </c>
      <c r="G107" s="50">
        <f>'Tav1.18PrvArc_SIRIS_class17 '!G107-'Tav1.17PrvArc_SIRIS_class16 '!G107</f>
        <v>41.002669821739232</v>
      </c>
      <c r="H107" s="64">
        <f>'Tav1.18PrvArc_SIRIS_class17 '!H107-'Tav1.17PrvArc_SIRIS_class16 '!H107</f>
        <v>30.959559961318746</v>
      </c>
      <c r="I107" s="50">
        <f>'Tav1.18PrvArc_SIRIS_class17 '!I107-'Tav1.17PrvArc_SIRIS_class16 '!I107</f>
        <v>-12.599430137634272</v>
      </c>
      <c r="J107" s="50">
        <f>'Tav1.18PrvArc_SIRIS_class17 '!J107-'Tav1.17PrvArc_SIRIS_class16 '!J107</f>
        <v>36.255860390663031</v>
      </c>
      <c r="K107" s="50">
        <f>'Tav1.18PrvArc_SIRIS_class17 '!K107-'Tav1.17PrvArc_SIRIS_class16 '!K107</f>
        <v>118.30566030120849</v>
      </c>
      <c r="L107" s="50">
        <f>'Tav1.18PrvArc_SIRIS_class17 '!L107-'Tav1.17PrvArc_SIRIS_class16 '!L107</f>
        <v>0</v>
      </c>
      <c r="M107" s="50">
        <f>'Tav1.18PrvArc_SIRIS_class17 '!M107-'Tav1.17PrvArc_SIRIS_class16 '!M107</f>
        <v>-35.412900321006788</v>
      </c>
      <c r="N107" s="64">
        <f>'Tav1.18PrvArc_SIRIS_class17 '!N107-'Tav1.17PrvArc_SIRIS_class16 '!N107</f>
        <v>106.54919023323032</v>
      </c>
      <c r="O107" s="50">
        <f>'Tav1.18PrvArc_SIRIS_class17 '!O107-'Tav1.17PrvArc_SIRIS_class16 '!O107</f>
        <v>0</v>
      </c>
      <c r="P107" s="63">
        <f>'Tav1.18PrvArc_SIRIS_class17 '!P107-'Tav1.17PrvArc_SIRIS_class16 '!P107</f>
        <v>0</v>
      </c>
    </row>
    <row r="108" spans="1:16" x14ac:dyDescent="0.3">
      <c r="A108" s="1" t="s">
        <v>162</v>
      </c>
      <c r="B108" s="61" t="s">
        <v>166</v>
      </c>
      <c r="C108" s="64">
        <f>'Tav1.18PrvArc_SIRIS_class17 '!C108-'Tav1.17PrvArc_SIRIS_class16 '!C108</f>
        <v>-181.37551980781572</v>
      </c>
      <c r="D108" s="50">
        <f>'Tav1.18PrvArc_SIRIS_class17 '!D108-'Tav1.17PrvArc_SIRIS_class16 '!D108</f>
        <v>-73.973930367469819</v>
      </c>
      <c r="E108" s="50">
        <f>'Tav1.18PrvArc_SIRIS_class17 '!E108-'Tav1.17PrvArc_SIRIS_class16 '!E108</f>
        <v>-8.0874099454878206</v>
      </c>
      <c r="F108" s="50">
        <f>'Tav1.18PrvArc_SIRIS_class17 '!F108-'Tav1.17PrvArc_SIRIS_class16 '!F108</f>
        <v>81.647560321807873</v>
      </c>
      <c r="G108" s="50">
        <f>'Tav1.18PrvArc_SIRIS_class17 '!G108-'Tav1.17PrvArc_SIRIS_class16 '!G108</f>
        <v>2.3194599838256948</v>
      </c>
      <c r="H108" s="64">
        <f>'Tav1.18PrvArc_SIRIS_class17 '!H108-'Tav1.17PrvArc_SIRIS_class16 '!H108</f>
        <v>1.9056799926754593</v>
      </c>
      <c r="I108" s="50">
        <f>'Tav1.18PrvArc_SIRIS_class17 '!I108-'Tav1.17PrvArc_SIRIS_class16 '!I108</f>
        <v>-25.487029867172623</v>
      </c>
      <c r="J108" s="50">
        <f>'Tav1.18PrvArc_SIRIS_class17 '!J108-'Tav1.17PrvArc_SIRIS_class16 '!J108</f>
        <v>429.00857919383043</v>
      </c>
      <c r="K108" s="50">
        <f>'Tav1.18PrvArc_SIRIS_class17 '!K108-'Tav1.17PrvArc_SIRIS_class16 '!K108</f>
        <v>190.92731981802004</v>
      </c>
      <c r="L108" s="50">
        <f>'Tav1.18PrvArc_SIRIS_class17 '!L108-'Tav1.17PrvArc_SIRIS_class16 '!L108</f>
        <v>0</v>
      </c>
      <c r="M108" s="50">
        <f>'Tav1.18PrvArc_SIRIS_class17 '!M108-'Tav1.17PrvArc_SIRIS_class16 '!M108</f>
        <v>-414.97902932953821</v>
      </c>
      <c r="N108" s="64">
        <f>'Tav1.18PrvArc_SIRIS_class17 '!N108-'Tav1.17PrvArc_SIRIS_class16 '!N108</f>
        <v>179.46983981513949</v>
      </c>
      <c r="O108" s="50">
        <f>'Tav1.18PrvArc_SIRIS_class17 '!O108-'Tav1.17PrvArc_SIRIS_class16 '!O108</f>
        <v>0</v>
      </c>
      <c r="P108" s="63">
        <f>'Tav1.18PrvArc_SIRIS_class17 '!P108-'Tav1.17PrvArc_SIRIS_class16 '!P108</f>
        <v>0</v>
      </c>
    </row>
    <row r="109" spans="1:16" x14ac:dyDescent="0.3">
      <c r="A109" s="1" t="s">
        <v>162</v>
      </c>
      <c r="B109" s="61" t="s">
        <v>167</v>
      </c>
      <c r="C109" s="64">
        <f>'Tav1.18PrvArc_SIRIS_class17 '!C109-'Tav1.17PrvArc_SIRIS_class16 '!C109</f>
        <v>-167.82576029014589</v>
      </c>
      <c r="D109" s="50">
        <f>'Tav1.18PrvArc_SIRIS_class17 '!D109-'Tav1.17PrvArc_SIRIS_class16 '!D109</f>
        <v>-59.815920194625846</v>
      </c>
      <c r="E109" s="50">
        <f>'Tav1.18PrvArc_SIRIS_class17 '!E109-'Tav1.17PrvArc_SIRIS_class16 '!E109</f>
        <v>-9.542159927368175</v>
      </c>
      <c r="F109" s="50">
        <f>'Tav1.18PrvArc_SIRIS_class17 '!F109-'Tav1.17PrvArc_SIRIS_class16 '!F109</f>
        <v>62.911950246811102</v>
      </c>
      <c r="G109" s="50">
        <f>'Tav1.18PrvArc_SIRIS_class17 '!G109-'Tav1.17PrvArc_SIRIS_class16 '!G109</f>
        <v>21.125159873962446</v>
      </c>
      <c r="H109" s="64">
        <f>'Tav1.18PrvArc_SIRIS_class17 '!H109-'Tav1.17PrvArc_SIRIS_class16 '!H109</f>
        <v>14.679029998779697</v>
      </c>
      <c r="I109" s="50">
        <f>'Tav1.18PrvArc_SIRIS_class17 '!I109-'Tav1.17PrvArc_SIRIS_class16 '!I109</f>
        <v>-20.554899473666865</v>
      </c>
      <c r="J109" s="50">
        <f>'Tav1.18PrvArc_SIRIS_class17 '!J109-'Tav1.17PrvArc_SIRIS_class16 '!J109</f>
        <v>314.75219949483972</v>
      </c>
      <c r="K109" s="50">
        <f>'Tav1.18PrvArc_SIRIS_class17 '!K109-'Tav1.17PrvArc_SIRIS_class16 '!K109</f>
        <v>176.3580503616331</v>
      </c>
      <c r="L109" s="50">
        <f>'Tav1.18PrvArc_SIRIS_class17 '!L109-'Tav1.17PrvArc_SIRIS_class16 '!L109</f>
        <v>-1.1967500000000086</v>
      </c>
      <c r="M109" s="50">
        <f>'Tav1.18PrvArc_SIRIS_class17 '!M109-'Tav1.17PrvArc_SIRIS_class16 '!M109</f>
        <v>-316.21187009143875</v>
      </c>
      <c r="N109" s="64">
        <f>'Tav1.18PrvArc_SIRIS_class17 '!N109-'Tav1.17PrvArc_SIRIS_class16 '!N109</f>
        <v>153.14673029136702</v>
      </c>
      <c r="O109" s="50">
        <f>'Tav1.18PrvArc_SIRIS_class17 '!O109-'Tav1.17PrvArc_SIRIS_class16 '!O109</f>
        <v>0</v>
      </c>
      <c r="P109" s="63">
        <f>'Tav1.18PrvArc_SIRIS_class17 '!P109-'Tav1.17PrvArc_SIRIS_class16 '!P109</f>
        <v>0</v>
      </c>
    </row>
    <row r="110" spans="1:16" s="18" customFormat="1" x14ac:dyDescent="0.3">
      <c r="A110" s="44" t="s">
        <v>15</v>
      </c>
      <c r="B110" s="61"/>
      <c r="C110" s="74">
        <f>'Tav1.18PrvArc_SIRIS_class17 '!C110-'Tav1.17PrvArc_SIRIS_class16 '!C110</f>
        <v>-9173.262702427859</v>
      </c>
      <c r="D110" s="74">
        <f>'Tav1.18PrvArc_SIRIS_class17 '!D110-'Tav1.17PrvArc_SIRIS_class16 '!D110</f>
        <v>-16640.306850364861</v>
      </c>
      <c r="E110" s="74">
        <f>'Tav1.18PrvArc_SIRIS_class17 '!E110-'Tav1.17PrvArc_SIRIS_class16 '!E110</f>
        <v>-954.26139896380482</v>
      </c>
      <c r="F110" s="74">
        <f>'Tav1.18PrvArc_SIRIS_class17 '!F110-'Tav1.17PrvArc_SIRIS_class16 '!F110</f>
        <v>20044.612647710579</v>
      </c>
      <c r="G110" s="74">
        <f>'Tav1.18PrvArc_SIRIS_class17 '!G110-'Tav1.17PrvArc_SIRIS_class16 '!G110</f>
        <v>-1014.1211898325091</v>
      </c>
      <c r="H110" s="74">
        <f>'Tav1.18PrvArc_SIRIS_class17 '!H110-'Tav1.17PrvArc_SIRIS_class16 '!H110</f>
        <v>1435.9232085493859</v>
      </c>
      <c r="I110" s="74">
        <f>'Tav1.18PrvArc_SIRIS_class17 '!I110-'Tav1.17PrvArc_SIRIS_class16 '!I110</f>
        <v>-2883.5196792728093</v>
      </c>
      <c r="J110" s="74">
        <f>'Tav1.18PrvArc_SIRIS_class17 '!J110-'Tav1.17PrvArc_SIRIS_class16 '!J110</f>
        <v>37291.570766978788</v>
      </c>
      <c r="K110" s="74">
        <f>'Tav1.18PrvArc_SIRIS_class17 '!K110-'Tav1.17PrvArc_SIRIS_class16 '!K110</f>
        <v>3151.6499559223703</v>
      </c>
      <c r="L110" s="74">
        <f>'Tav1.18PrvArc_SIRIS_class17 '!L110-'Tav1.17PrvArc_SIRIS_class16 '!L110</f>
        <v>-61.243680348881753</v>
      </c>
      <c r="M110" s="74">
        <f>'Tav1.18PrvArc_SIRIS_class17 '!M110-'Tav1.17PrvArc_SIRIS_class16 '!M110</f>
        <v>-29761.117869400776</v>
      </c>
      <c r="N110" s="74">
        <f>'Tav1.18PrvArc_SIRIS_class17 '!N110-'Tav1.17PrvArc_SIRIS_class16 '!N110</f>
        <v>7737.3394938786514</v>
      </c>
      <c r="O110" s="74">
        <f>'Tav1.18PrvArc_SIRIS_class17 '!O110-'Tav1.17PrvArc_SIRIS_class16 '!O110</f>
        <v>0</v>
      </c>
      <c r="P110" s="74">
        <f>'Tav1.18PrvArc_SIRIS_class17 '!P110-'Tav1.17PrvArc_SIRIS_class16 '!P110</f>
        <v>0</v>
      </c>
    </row>
    <row r="111" spans="1:16" x14ac:dyDescent="0.3">
      <c r="A111" s="18"/>
      <c r="B111" s="18"/>
    </row>
  </sheetData>
  <mergeCells count="5">
    <mergeCell ref="D1:G1"/>
    <mergeCell ref="I1:M1"/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 tint="0.39997558519241921"/>
    <pageSetUpPr fitToPage="1"/>
  </sheetPr>
  <dimension ref="A1:D28"/>
  <sheetViews>
    <sheetView zoomScale="80" zoomScaleNormal="80" workbookViewId="0"/>
  </sheetViews>
  <sheetFormatPr defaultColWidth="9.109375" defaultRowHeight="14.4" x14ac:dyDescent="0.3"/>
  <cols>
    <col min="1" max="1" width="13.5546875" style="14" bestFit="1" customWidth="1"/>
    <col min="2" max="2" width="164.5546875" style="14" bestFit="1" customWidth="1"/>
    <col min="3" max="16384" width="9.109375" style="14"/>
  </cols>
  <sheetData>
    <row r="1" spans="1:4" x14ac:dyDescent="0.3">
      <c r="A1" s="29" t="s">
        <v>203</v>
      </c>
      <c r="B1" s="29"/>
      <c r="C1" s="11"/>
      <c r="D1" s="11"/>
    </row>
    <row r="2" spans="1:4" x14ac:dyDescent="0.3">
      <c r="C2" s="11"/>
      <c r="D2" s="11"/>
    </row>
    <row r="3" spans="1:4" x14ac:dyDescent="0.3">
      <c r="A3" s="27" t="s">
        <v>204</v>
      </c>
      <c r="B3" s="14" t="s">
        <v>252</v>
      </c>
      <c r="C3" s="11"/>
      <c r="D3" s="11"/>
    </row>
    <row r="4" spans="1:4" x14ac:dyDescent="0.3">
      <c r="A4" s="27" t="s">
        <v>205</v>
      </c>
      <c r="B4" s="14" t="s">
        <v>253</v>
      </c>
      <c r="C4" s="11"/>
      <c r="D4" s="11"/>
    </row>
    <row r="5" spans="1:4" x14ac:dyDescent="0.3">
      <c r="A5" s="27" t="s">
        <v>206</v>
      </c>
      <c r="B5" s="14" t="s">
        <v>254</v>
      </c>
      <c r="C5" s="11"/>
      <c r="D5" s="11"/>
    </row>
    <row r="6" spans="1:4" x14ac:dyDescent="0.3">
      <c r="A6" s="27" t="s">
        <v>207</v>
      </c>
      <c r="B6" s="14" t="s">
        <v>255</v>
      </c>
      <c r="C6" s="11"/>
      <c r="D6" s="11"/>
    </row>
    <row r="7" spans="1:4" x14ac:dyDescent="0.3">
      <c r="C7" s="11"/>
      <c r="D7" s="11"/>
    </row>
    <row r="8" spans="1:4" x14ac:dyDescent="0.3">
      <c r="A8" s="28" t="s">
        <v>208</v>
      </c>
      <c r="B8" s="14" t="s">
        <v>256</v>
      </c>
      <c r="C8" s="11"/>
      <c r="D8" s="11"/>
    </row>
    <row r="9" spans="1:4" x14ac:dyDescent="0.3">
      <c r="A9" s="28" t="s">
        <v>209</v>
      </c>
      <c r="B9" s="14" t="s">
        <v>257</v>
      </c>
      <c r="C9" s="11"/>
      <c r="D9" s="11"/>
    </row>
    <row r="10" spans="1:4" x14ac:dyDescent="0.3">
      <c r="A10" s="28" t="s">
        <v>210</v>
      </c>
      <c r="B10" s="14" t="s">
        <v>258</v>
      </c>
      <c r="C10" s="11"/>
      <c r="D10" s="11"/>
    </row>
    <row r="11" spans="1:4" x14ac:dyDescent="0.3">
      <c r="A11" s="28" t="s">
        <v>211</v>
      </c>
      <c r="B11" s="14" t="s">
        <v>259</v>
      </c>
      <c r="C11" s="11"/>
      <c r="D11" s="11"/>
    </row>
    <row r="12" spans="1:4" x14ac:dyDescent="0.3">
      <c r="C12" s="11"/>
      <c r="D12" s="11"/>
    </row>
    <row r="13" spans="1:4" x14ac:dyDescent="0.3">
      <c r="A13" s="27" t="s">
        <v>212</v>
      </c>
      <c r="B13" s="14" t="s">
        <v>260</v>
      </c>
      <c r="C13" s="11"/>
      <c r="D13" s="11"/>
    </row>
    <row r="14" spans="1:4" x14ac:dyDescent="0.3">
      <c r="A14" s="27" t="s">
        <v>213</v>
      </c>
      <c r="B14" s="14" t="s">
        <v>261</v>
      </c>
      <c r="C14" s="11"/>
      <c r="D14" s="11"/>
    </row>
    <row r="15" spans="1:4" x14ac:dyDescent="0.3">
      <c r="A15" s="27" t="s">
        <v>322</v>
      </c>
      <c r="B15" s="14" t="s">
        <v>262</v>
      </c>
      <c r="C15" s="11"/>
      <c r="D15" s="11"/>
    </row>
    <row r="16" spans="1:4" x14ac:dyDescent="0.3">
      <c r="A16" s="27" t="s">
        <v>323</v>
      </c>
      <c r="B16" s="14" t="s">
        <v>263</v>
      </c>
      <c r="C16" s="11"/>
      <c r="D16" s="11"/>
    </row>
    <row r="17" spans="1:4" x14ac:dyDescent="0.3">
      <c r="A17" s="27" t="s">
        <v>214</v>
      </c>
      <c r="B17" s="14" t="s">
        <v>264</v>
      </c>
      <c r="C17" s="11"/>
      <c r="D17" s="11"/>
    </row>
    <row r="18" spans="1:4" x14ac:dyDescent="0.3">
      <c r="A18" s="27" t="s">
        <v>215</v>
      </c>
      <c r="B18" s="14" t="s">
        <v>265</v>
      </c>
      <c r="C18" s="11"/>
      <c r="D18" s="11"/>
    </row>
    <row r="19" spans="1:4" x14ac:dyDescent="0.3">
      <c r="C19" s="11"/>
      <c r="D19" s="11"/>
    </row>
    <row r="20" spans="1:4" x14ac:dyDescent="0.3">
      <c r="A20" s="27" t="s">
        <v>216</v>
      </c>
      <c r="B20" s="26" t="s">
        <v>266</v>
      </c>
      <c r="C20" s="11"/>
      <c r="D20" s="11"/>
    </row>
    <row r="21" spans="1:4" x14ac:dyDescent="0.3">
      <c r="A21" s="27" t="s">
        <v>217</v>
      </c>
      <c r="B21" s="14" t="s">
        <v>267</v>
      </c>
      <c r="C21" s="11"/>
      <c r="D21" s="11"/>
    </row>
    <row r="22" spans="1:4" x14ac:dyDescent="0.3">
      <c r="A22" s="27" t="s">
        <v>219</v>
      </c>
      <c r="B22" s="14" t="s">
        <v>268</v>
      </c>
      <c r="C22" s="11"/>
      <c r="D22" s="11"/>
    </row>
    <row r="23" spans="1:4" x14ac:dyDescent="0.3">
      <c r="A23" s="27" t="s">
        <v>324</v>
      </c>
      <c r="B23" s="14" t="s">
        <v>269</v>
      </c>
      <c r="C23" s="11"/>
      <c r="D23" s="11"/>
    </row>
    <row r="24" spans="1:4" x14ac:dyDescent="0.3">
      <c r="A24" s="27" t="s">
        <v>221</v>
      </c>
      <c r="B24" s="14" t="s">
        <v>218</v>
      </c>
      <c r="C24" s="11"/>
      <c r="D24" s="11"/>
    </row>
    <row r="25" spans="1:4" x14ac:dyDescent="0.3">
      <c r="A25" s="27" t="s">
        <v>325</v>
      </c>
      <c r="B25" s="14" t="s">
        <v>220</v>
      </c>
      <c r="C25" s="11"/>
      <c r="D25" s="11"/>
    </row>
    <row r="26" spans="1:4" x14ac:dyDescent="0.3">
      <c r="C26" s="11"/>
      <c r="D26" s="11"/>
    </row>
    <row r="27" spans="1:4" x14ac:dyDescent="0.3">
      <c r="A27" s="27" t="s">
        <v>326</v>
      </c>
      <c r="B27" s="14" t="s">
        <v>270</v>
      </c>
    </row>
    <row r="28" spans="1:4" x14ac:dyDescent="0.3">
      <c r="A28" s="27" t="s">
        <v>327</v>
      </c>
      <c r="B28" s="14" t="s">
        <v>271</v>
      </c>
    </row>
  </sheetData>
  <hyperlinks>
    <hyperlink ref="A3" location="'Tav 2.1 IncPrvLocSt '!A1" display="Tavole 2.1" xr:uid="{00000000-0004-0000-2500-000000000000}"/>
    <hyperlink ref="A4" location="'Tav 2.2 VeiPrvLocSt '!A1" display="Tavole 2.2" xr:uid="{00000000-0004-0000-2500-000001000000}"/>
    <hyperlink ref="A5" location="'Tav 2.3 MorPrvLocSt '!A1" display="Tavole 2.3" xr:uid="{00000000-0004-0000-2500-000002000000}"/>
    <hyperlink ref="A6" location="'Tav 2.4 FerPrvLocSt '!A1" display="Tavole 2.4" xr:uid="{00000000-0004-0000-2500-000003000000}"/>
    <hyperlink ref="A8" location="'Tav 2.5 IncPrvGrpSt '!A1" display="Tavole 2.5" xr:uid="{00000000-0004-0000-2500-000004000000}"/>
    <hyperlink ref="A9" location="'Tav 2.6 VeiPrvGrpSt '!A1" display="Tavole 2.6" xr:uid="{00000000-0004-0000-2500-000005000000}"/>
    <hyperlink ref="A10" location="'Tav 2.7 MorPrvGrpSt '!A1" display="Tavole 2.7" xr:uid="{00000000-0004-0000-2500-000006000000}"/>
    <hyperlink ref="A11" location="'Tav 2.8 FerPrvGrpSt '!A1" display="Tavole 2.8" xr:uid="{00000000-0004-0000-2500-000007000000}"/>
    <hyperlink ref="A13" location="'Tav 2.9 PrvLocstr_Class16'!A1" display="Tavola 2.9" xr:uid="{00000000-0004-0000-2500-000008000000}"/>
    <hyperlink ref="A17" location="'Tav 2.11 PrvParcoVeic'!A1" display="Tavole 2.11" xr:uid="{00000000-0004-0000-2500-000009000000}"/>
    <hyperlink ref="A18" location="'Tav 2.12 PrvPosRes'!A1" display="Tavola 2.12" xr:uid="{00000000-0004-0000-2500-00000A000000}"/>
    <hyperlink ref="A20" location="'Tav 2.13 DenominatoriIndicatori'!A1" display="Tavola 2.13" xr:uid="{00000000-0004-0000-2500-00000B000000}"/>
    <hyperlink ref="A21" location="'Tav 2.14 IndPrvStradClass16'!A1" display="Tavola 2.14" xr:uid="{00000000-0004-0000-2500-00000C000000}"/>
    <hyperlink ref="A25" location="'Tav 2.17 IndPrvPopol'!A1" display="Tavola 2.17" xr:uid="{00000000-0004-0000-2500-00000D000000}"/>
    <hyperlink ref="A14" location="'Tav 2.10 PrvLocstrClass17'!A1" display="Tavola 2.10" xr:uid="{00000000-0004-0000-2500-00000E000000}"/>
    <hyperlink ref="A15" location="'Tav 2.10 T PrvLocstrClass17'!A1" display="Tavola 2.10 T" xr:uid="{00000000-0004-0000-2500-00000F000000}"/>
    <hyperlink ref="A16" location="'Tav 2.10 P PrvLocstrClass17'!A1" display="Tavola 2.10 P" xr:uid="{00000000-0004-0000-2500-000010000000}"/>
    <hyperlink ref="A22" location="'Tav 2.15 T IndPrvStradClass17'!A1" display="Tavola 2.15" xr:uid="{00000000-0004-0000-2500-000011000000}"/>
    <hyperlink ref="A23" location="'Tav 2.15 T IndPrvStradClass17'!A1" display="Tavola 2.15 T" xr:uid="{00000000-0004-0000-2500-000012000000}"/>
    <hyperlink ref="A24" location="'Tav 2.17 IndPrvPopol'!A1" display="Tavola 2.16" xr:uid="{00000000-0004-0000-2500-000013000000}"/>
    <hyperlink ref="A28" location="'Tav 2.19 Indice MZ_confr16_17'!A1" display="Tavola 2.19" xr:uid="{00000000-0004-0000-2500-000014000000}"/>
    <hyperlink ref="A27" location="'Tav 2.18 Risutati_Indice MZ'!A1" display="Tavola 2.18" xr:uid="{00000000-0004-0000-2500-000015000000}"/>
  </hyperlinks>
  <pageMargins left="0.25" right="0.25" top="0.75" bottom="0.75" header="0.3" footer="0.3"/>
  <pageSetup paperSize="9" scale="81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20"/>
  <sheetViews>
    <sheetView zoomScale="80" zoomScaleNormal="80" workbookViewId="0"/>
  </sheetViews>
  <sheetFormatPr defaultRowHeight="14.4" x14ac:dyDescent="0.3"/>
  <cols>
    <col min="1" max="1" width="30.109375" style="1" bestFit="1" customWidth="1"/>
    <col min="2" max="2" width="28.88671875" style="1" bestFit="1" customWidth="1"/>
    <col min="3" max="3" width="14.44140625" bestFit="1" customWidth="1"/>
    <col min="4" max="4" width="35.109375" bestFit="1" customWidth="1"/>
    <col min="5" max="5" width="15.109375" bestFit="1" customWidth="1"/>
    <col min="6" max="6" width="32.109375" bestFit="1" customWidth="1"/>
    <col min="7" max="7" width="30.5546875" bestFit="1" customWidth="1"/>
    <col min="8" max="8" width="12.44140625" bestFit="1" customWidth="1"/>
    <col min="9" max="9" width="19.109375" bestFit="1" customWidth="1"/>
    <col min="10" max="10" width="32.109375" bestFit="1" customWidth="1"/>
    <col min="11" max="11" width="18.33203125" bestFit="1" customWidth="1"/>
    <col min="12" max="12" width="32.44140625" bestFit="1" customWidth="1"/>
    <col min="13" max="13" width="21.5546875" bestFit="1" customWidth="1"/>
    <col min="14" max="14" width="11.6640625" bestFit="1" customWidth="1"/>
    <col min="15" max="15" width="7.6640625" bestFit="1" customWidth="1"/>
    <col min="16" max="16" width="7" bestFit="1" customWidth="1"/>
    <col min="17" max="20" width="12.88671875" customWidth="1"/>
    <col min="21" max="21" width="9.109375" customWidth="1"/>
  </cols>
  <sheetData>
    <row r="1" spans="1:16" s="18" customFormat="1" ht="27" customHeight="1" x14ac:dyDescent="0.3">
      <c r="A1" s="134" t="s">
        <v>176</v>
      </c>
      <c r="B1" s="134" t="s">
        <v>178</v>
      </c>
      <c r="C1" s="136" t="s">
        <v>293</v>
      </c>
      <c r="D1" s="130" t="s">
        <v>298</v>
      </c>
      <c r="E1" s="131"/>
      <c r="F1" s="131"/>
      <c r="G1" s="131"/>
      <c r="H1" s="65" t="s">
        <v>298</v>
      </c>
      <c r="I1" s="132" t="s">
        <v>304</v>
      </c>
      <c r="J1" s="131"/>
      <c r="K1" s="131"/>
      <c r="L1" s="131"/>
      <c r="M1" s="133"/>
      <c r="N1" s="110" t="s">
        <v>304</v>
      </c>
      <c r="O1" s="138" t="s">
        <v>278</v>
      </c>
      <c r="P1" s="55"/>
    </row>
    <row r="2" spans="1:16" s="18" customFormat="1" ht="28.8" x14ac:dyDescent="0.3">
      <c r="A2" s="135"/>
      <c r="B2" s="135"/>
      <c r="C2" s="137"/>
      <c r="D2" s="107" t="s">
        <v>294</v>
      </c>
      <c r="E2" s="31" t="s">
        <v>295</v>
      </c>
      <c r="F2" s="31" t="s">
        <v>296</v>
      </c>
      <c r="G2" s="117" t="s">
        <v>297</v>
      </c>
      <c r="H2" s="111" t="s">
        <v>278</v>
      </c>
      <c r="I2" s="107" t="s">
        <v>299</v>
      </c>
      <c r="J2" s="31" t="s">
        <v>300</v>
      </c>
      <c r="K2" s="31" t="s">
        <v>301</v>
      </c>
      <c r="L2" s="31" t="s">
        <v>302</v>
      </c>
      <c r="M2" s="31" t="s">
        <v>303</v>
      </c>
      <c r="N2" s="66" t="s">
        <v>278</v>
      </c>
      <c r="O2" s="139"/>
    </row>
    <row r="3" spans="1:16" x14ac:dyDescent="0.3">
      <c r="A3" s="1" t="s">
        <v>44</v>
      </c>
      <c r="B3" s="61" t="s">
        <v>45</v>
      </c>
      <c r="C3">
        <v>446</v>
      </c>
      <c r="D3" s="52"/>
      <c r="E3" s="8">
        <v>4157</v>
      </c>
      <c r="F3" s="8">
        <v>373</v>
      </c>
      <c r="G3" s="9">
        <v>30</v>
      </c>
      <c r="H3" s="58">
        <v>4560</v>
      </c>
      <c r="I3">
        <v>67</v>
      </c>
      <c r="J3">
        <v>567</v>
      </c>
      <c r="K3">
        <v>47</v>
      </c>
      <c r="L3">
        <v>9</v>
      </c>
      <c r="N3" s="58">
        <v>690</v>
      </c>
      <c r="O3" s="58">
        <v>5696</v>
      </c>
    </row>
    <row r="4" spans="1:16" x14ac:dyDescent="0.3">
      <c r="A4" s="1" t="s">
        <v>44</v>
      </c>
      <c r="B4" s="61" t="s">
        <v>46</v>
      </c>
      <c r="C4">
        <v>31</v>
      </c>
      <c r="D4" s="52"/>
      <c r="E4" s="8">
        <v>181</v>
      </c>
      <c r="F4" s="8">
        <v>35</v>
      </c>
      <c r="G4" s="9"/>
      <c r="H4" s="58">
        <v>216</v>
      </c>
      <c r="I4">
        <v>10</v>
      </c>
      <c r="J4">
        <v>115</v>
      </c>
      <c r="N4" s="58">
        <v>125</v>
      </c>
      <c r="O4" s="58">
        <v>372</v>
      </c>
    </row>
    <row r="5" spans="1:16" x14ac:dyDescent="0.3">
      <c r="A5" s="1" t="s">
        <v>44</v>
      </c>
      <c r="B5" s="61" t="s">
        <v>47</v>
      </c>
      <c r="C5">
        <v>66</v>
      </c>
      <c r="D5" s="52"/>
      <c r="E5" s="8">
        <v>487</v>
      </c>
      <c r="F5" s="8">
        <v>131</v>
      </c>
      <c r="G5" s="9">
        <v>50</v>
      </c>
      <c r="H5" s="58">
        <v>668</v>
      </c>
      <c r="I5">
        <v>16</v>
      </c>
      <c r="J5">
        <v>155</v>
      </c>
      <c r="K5">
        <v>73</v>
      </c>
      <c r="L5">
        <v>2</v>
      </c>
      <c r="N5" s="58">
        <v>246</v>
      </c>
      <c r="O5" s="58">
        <v>980</v>
      </c>
    </row>
    <row r="6" spans="1:16" x14ac:dyDescent="0.3">
      <c r="A6" s="1" t="s">
        <v>44</v>
      </c>
      <c r="B6" s="61" t="s">
        <v>48</v>
      </c>
      <c r="C6">
        <v>50</v>
      </c>
      <c r="D6" s="52"/>
      <c r="E6" s="8">
        <v>385</v>
      </c>
      <c r="F6" s="8">
        <v>221</v>
      </c>
      <c r="G6" s="9">
        <v>56</v>
      </c>
      <c r="H6" s="58">
        <v>662</v>
      </c>
      <c r="I6">
        <v>44</v>
      </c>
      <c r="J6">
        <v>339</v>
      </c>
      <c r="K6">
        <v>88</v>
      </c>
      <c r="L6">
        <v>6</v>
      </c>
      <c r="N6" s="58">
        <v>477</v>
      </c>
      <c r="O6" s="58">
        <v>1189</v>
      </c>
    </row>
    <row r="7" spans="1:16" x14ac:dyDescent="0.3">
      <c r="A7" s="1" t="s">
        <v>44</v>
      </c>
      <c r="B7" s="61" t="s">
        <v>49</v>
      </c>
      <c r="C7">
        <v>36</v>
      </c>
      <c r="D7" s="52"/>
      <c r="E7" s="8">
        <v>248</v>
      </c>
      <c r="F7" s="8">
        <v>77</v>
      </c>
      <c r="G7" s="9"/>
      <c r="H7" s="58">
        <v>325</v>
      </c>
      <c r="I7">
        <v>13</v>
      </c>
      <c r="J7">
        <v>129</v>
      </c>
      <c r="K7">
        <v>8</v>
      </c>
      <c r="N7" s="58">
        <v>150</v>
      </c>
      <c r="O7" s="58">
        <v>511</v>
      </c>
    </row>
    <row r="8" spans="1:16" x14ac:dyDescent="0.3">
      <c r="A8" s="1" t="s">
        <v>44</v>
      </c>
      <c r="B8" s="61" t="s">
        <v>50</v>
      </c>
      <c r="C8">
        <v>138</v>
      </c>
      <c r="D8" s="52"/>
      <c r="E8" s="8">
        <v>726</v>
      </c>
      <c r="F8" s="8">
        <v>125</v>
      </c>
      <c r="G8" s="9"/>
      <c r="H8" s="58">
        <v>851</v>
      </c>
      <c r="I8">
        <v>27</v>
      </c>
      <c r="J8">
        <v>342</v>
      </c>
      <c r="L8">
        <v>2</v>
      </c>
      <c r="N8" s="58">
        <v>371</v>
      </c>
      <c r="O8" s="58">
        <v>1360</v>
      </c>
    </row>
    <row r="9" spans="1:16" x14ac:dyDescent="0.3">
      <c r="A9" s="1" t="s">
        <v>44</v>
      </c>
      <c r="B9" s="61" t="s">
        <v>51</v>
      </c>
      <c r="D9" s="52"/>
      <c r="E9" s="8">
        <v>220</v>
      </c>
      <c r="F9" s="8">
        <v>82</v>
      </c>
      <c r="G9" s="9"/>
      <c r="H9" s="58">
        <v>302</v>
      </c>
      <c r="I9">
        <v>7</v>
      </c>
      <c r="J9">
        <v>64</v>
      </c>
      <c r="N9" s="58">
        <v>71</v>
      </c>
      <c r="O9" s="58">
        <v>373</v>
      </c>
    </row>
    <row r="10" spans="1:16" x14ac:dyDescent="0.3">
      <c r="A10" s="1" t="s">
        <v>44</v>
      </c>
      <c r="B10" s="61" t="s">
        <v>52</v>
      </c>
      <c r="C10">
        <v>5</v>
      </c>
      <c r="D10" s="52"/>
      <c r="E10" s="8">
        <v>162</v>
      </c>
      <c r="F10" s="8">
        <v>35</v>
      </c>
      <c r="G10" s="9">
        <v>48</v>
      </c>
      <c r="H10" s="58">
        <v>245</v>
      </c>
      <c r="I10">
        <v>16</v>
      </c>
      <c r="J10">
        <v>20</v>
      </c>
      <c r="K10">
        <v>56</v>
      </c>
      <c r="N10" s="58">
        <v>92</v>
      </c>
      <c r="O10" s="58">
        <v>342</v>
      </c>
    </row>
    <row r="11" spans="1:16" x14ac:dyDescent="0.3">
      <c r="A11" s="1" t="s">
        <v>168</v>
      </c>
      <c r="B11" s="61" t="s">
        <v>53</v>
      </c>
      <c r="C11">
        <v>23</v>
      </c>
      <c r="D11" s="52">
        <v>14</v>
      </c>
      <c r="E11" s="8">
        <v>110</v>
      </c>
      <c r="F11" s="8"/>
      <c r="G11" s="9">
        <v>30</v>
      </c>
      <c r="H11" s="58">
        <v>154</v>
      </c>
      <c r="I11">
        <v>7</v>
      </c>
      <c r="K11">
        <v>45</v>
      </c>
      <c r="L11">
        <v>4</v>
      </c>
      <c r="M11">
        <v>23</v>
      </c>
      <c r="N11" s="58">
        <v>79</v>
      </c>
      <c r="O11" s="58">
        <v>256</v>
      </c>
    </row>
    <row r="12" spans="1:16" x14ac:dyDescent="0.3">
      <c r="A12" s="1" t="s">
        <v>54</v>
      </c>
      <c r="B12" s="61" t="s">
        <v>55</v>
      </c>
      <c r="C12">
        <v>155</v>
      </c>
      <c r="D12" s="52"/>
      <c r="E12" s="8">
        <v>1687</v>
      </c>
      <c r="F12" s="8">
        <v>212</v>
      </c>
      <c r="G12" s="9">
        <v>83</v>
      </c>
      <c r="H12" s="58">
        <v>1982</v>
      </c>
      <c r="I12">
        <v>27</v>
      </c>
      <c r="J12">
        <v>169</v>
      </c>
      <c r="K12">
        <v>206</v>
      </c>
      <c r="L12">
        <v>6</v>
      </c>
      <c r="N12" s="58">
        <v>408</v>
      </c>
      <c r="O12" s="58">
        <v>2545</v>
      </c>
    </row>
    <row r="13" spans="1:16" x14ac:dyDescent="0.3">
      <c r="A13" s="1" t="s">
        <v>54</v>
      </c>
      <c r="B13" s="61" t="s">
        <v>56</v>
      </c>
      <c r="C13">
        <v>45</v>
      </c>
      <c r="D13" s="52"/>
      <c r="E13" s="8">
        <v>887</v>
      </c>
      <c r="F13" s="8">
        <v>286</v>
      </c>
      <c r="G13" s="9">
        <v>99</v>
      </c>
      <c r="H13" s="58">
        <v>1272</v>
      </c>
      <c r="I13">
        <v>19</v>
      </c>
      <c r="J13">
        <v>199</v>
      </c>
      <c r="K13">
        <v>58</v>
      </c>
      <c r="L13">
        <v>4</v>
      </c>
      <c r="N13" s="58">
        <v>280</v>
      </c>
      <c r="O13" s="58">
        <v>1597</v>
      </c>
    </row>
    <row r="14" spans="1:16" x14ac:dyDescent="0.3">
      <c r="A14" s="1" t="s">
        <v>54</v>
      </c>
      <c r="B14" s="61" t="s">
        <v>57</v>
      </c>
      <c r="D14" s="52"/>
      <c r="E14" s="8">
        <v>128</v>
      </c>
      <c r="F14" s="8">
        <v>43</v>
      </c>
      <c r="G14" s="9">
        <v>77</v>
      </c>
      <c r="H14" s="58">
        <v>248</v>
      </c>
      <c r="I14">
        <v>16</v>
      </c>
      <c r="J14">
        <v>49</v>
      </c>
      <c r="K14">
        <v>125</v>
      </c>
      <c r="L14">
        <v>1</v>
      </c>
      <c r="N14" s="58">
        <v>191</v>
      </c>
      <c r="O14" s="58">
        <v>439</v>
      </c>
    </row>
    <row r="15" spans="1:16" x14ac:dyDescent="0.3">
      <c r="A15" s="1" t="s">
        <v>54</v>
      </c>
      <c r="B15" s="61" t="s">
        <v>58</v>
      </c>
      <c r="C15">
        <v>1012</v>
      </c>
      <c r="D15" s="52"/>
      <c r="E15" s="8">
        <v>11541</v>
      </c>
      <c r="F15" s="8">
        <v>367</v>
      </c>
      <c r="G15" s="9">
        <v>100</v>
      </c>
      <c r="H15" s="58">
        <v>12008</v>
      </c>
      <c r="I15">
        <v>66</v>
      </c>
      <c r="J15">
        <v>648</v>
      </c>
      <c r="K15">
        <v>123</v>
      </c>
      <c r="L15">
        <v>48</v>
      </c>
      <c r="N15" s="58">
        <v>885</v>
      </c>
      <c r="O15" s="58">
        <v>13905</v>
      </c>
    </row>
    <row r="16" spans="1:16" x14ac:dyDescent="0.3">
      <c r="A16" s="1" t="s">
        <v>54</v>
      </c>
      <c r="B16" s="61" t="s">
        <v>59</v>
      </c>
      <c r="C16">
        <v>91</v>
      </c>
      <c r="D16" s="52"/>
      <c r="E16" s="8">
        <v>1748</v>
      </c>
      <c r="F16" s="8">
        <v>459</v>
      </c>
      <c r="G16" s="9">
        <v>36</v>
      </c>
      <c r="H16" s="58">
        <v>2243</v>
      </c>
      <c r="I16">
        <v>57</v>
      </c>
      <c r="J16">
        <v>495</v>
      </c>
      <c r="K16">
        <v>57</v>
      </c>
      <c r="L16">
        <v>9</v>
      </c>
      <c r="N16" s="58">
        <v>618</v>
      </c>
      <c r="O16" s="58">
        <v>2952</v>
      </c>
    </row>
    <row r="17" spans="1:15" x14ac:dyDescent="0.3">
      <c r="A17" s="1" t="s">
        <v>54</v>
      </c>
      <c r="B17" s="61" t="s">
        <v>60</v>
      </c>
      <c r="C17">
        <v>227</v>
      </c>
      <c r="D17" s="52"/>
      <c r="E17" s="8">
        <v>1952</v>
      </c>
      <c r="F17" s="8">
        <v>297</v>
      </c>
      <c r="G17" s="9">
        <v>40</v>
      </c>
      <c r="H17" s="58">
        <v>2289</v>
      </c>
      <c r="I17">
        <v>147</v>
      </c>
      <c r="J17">
        <v>543</v>
      </c>
      <c r="K17">
        <v>122</v>
      </c>
      <c r="L17">
        <v>8</v>
      </c>
      <c r="N17" s="58">
        <v>820</v>
      </c>
      <c r="O17" s="58">
        <v>3336</v>
      </c>
    </row>
    <row r="18" spans="1:15" x14ac:dyDescent="0.3">
      <c r="A18" s="1" t="s">
        <v>54</v>
      </c>
      <c r="B18" s="61" t="s">
        <v>61</v>
      </c>
      <c r="C18">
        <v>131</v>
      </c>
      <c r="D18" s="52"/>
      <c r="E18" s="8">
        <v>858</v>
      </c>
      <c r="F18" s="8">
        <v>162</v>
      </c>
      <c r="G18" s="9"/>
      <c r="H18" s="58">
        <v>1020</v>
      </c>
      <c r="I18">
        <v>26</v>
      </c>
      <c r="J18">
        <v>425</v>
      </c>
      <c r="L18">
        <v>3</v>
      </c>
      <c r="N18" s="58">
        <v>454</v>
      </c>
      <c r="O18" s="58">
        <v>1605</v>
      </c>
    </row>
    <row r="19" spans="1:15" x14ac:dyDescent="0.3">
      <c r="A19" s="1" t="s">
        <v>54</v>
      </c>
      <c r="B19" s="61" t="s">
        <v>62</v>
      </c>
      <c r="C19">
        <v>19</v>
      </c>
      <c r="D19" s="52"/>
      <c r="E19" s="8">
        <v>578</v>
      </c>
      <c r="F19" s="8">
        <v>61</v>
      </c>
      <c r="G19" s="9"/>
      <c r="H19" s="58">
        <v>639</v>
      </c>
      <c r="I19">
        <v>29</v>
      </c>
      <c r="J19">
        <v>345</v>
      </c>
      <c r="L19">
        <v>4</v>
      </c>
      <c r="N19" s="58">
        <v>378</v>
      </c>
      <c r="O19" s="58">
        <v>1036</v>
      </c>
    </row>
    <row r="20" spans="1:15" x14ac:dyDescent="0.3">
      <c r="A20" s="1" t="s">
        <v>54</v>
      </c>
      <c r="B20" s="61" t="s">
        <v>63</v>
      </c>
      <c r="C20">
        <v>40</v>
      </c>
      <c r="D20" s="52"/>
      <c r="E20" s="8">
        <v>508</v>
      </c>
      <c r="F20" s="8">
        <v>142</v>
      </c>
      <c r="G20" s="9">
        <v>10</v>
      </c>
      <c r="H20" s="58">
        <v>660</v>
      </c>
      <c r="I20">
        <v>69</v>
      </c>
      <c r="J20">
        <v>377</v>
      </c>
      <c r="K20">
        <v>2</v>
      </c>
      <c r="L20">
        <v>8</v>
      </c>
      <c r="N20" s="58">
        <v>456</v>
      </c>
      <c r="O20" s="58">
        <v>1156</v>
      </c>
    </row>
    <row r="21" spans="1:15" x14ac:dyDescent="0.3">
      <c r="A21" s="1" t="s">
        <v>54</v>
      </c>
      <c r="B21" s="61" t="s">
        <v>64</v>
      </c>
      <c r="D21" s="52"/>
      <c r="E21" s="8">
        <v>433</v>
      </c>
      <c r="F21" s="8">
        <v>176</v>
      </c>
      <c r="G21" s="9">
        <v>1</v>
      </c>
      <c r="H21" s="58">
        <v>610</v>
      </c>
      <c r="I21">
        <v>14</v>
      </c>
      <c r="J21">
        <v>98</v>
      </c>
      <c r="K21">
        <v>122</v>
      </c>
      <c r="L21">
        <v>5</v>
      </c>
      <c r="N21" s="58">
        <v>239</v>
      </c>
      <c r="O21" s="58">
        <v>849</v>
      </c>
    </row>
    <row r="22" spans="1:15" x14ac:dyDescent="0.3">
      <c r="A22" s="1" t="s">
        <v>54</v>
      </c>
      <c r="B22" s="61" t="s">
        <v>65</v>
      </c>
      <c r="C22">
        <v>54</v>
      </c>
      <c r="D22" s="52"/>
      <c r="E22" s="8">
        <v>213</v>
      </c>
      <c r="F22" s="8">
        <v>23</v>
      </c>
      <c r="G22" s="9">
        <v>3</v>
      </c>
      <c r="H22" s="58">
        <v>239</v>
      </c>
      <c r="I22">
        <v>3</v>
      </c>
      <c r="J22">
        <v>124</v>
      </c>
      <c r="K22">
        <v>58</v>
      </c>
      <c r="L22">
        <v>2</v>
      </c>
      <c r="N22" s="58">
        <v>187</v>
      </c>
      <c r="O22" s="58">
        <v>480</v>
      </c>
    </row>
    <row r="23" spans="1:15" x14ac:dyDescent="0.3">
      <c r="A23" s="1" t="s">
        <v>54</v>
      </c>
      <c r="B23" s="61" t="s">
        <v>66</v>
      </c>
      <c r="C23">
        <v>119</v>
      </c>
      <c r="D23" s="52"/>
      <c r="E23" s="8">
        <v>1963</v>
      </c>
      <c r="F23" s="8">
        <v>144</v>
      </c>
      <c r="G23" s="9">
        <v>2</v>
      </c>
      <c r="H23" s="58">
        <v>2109</v>
      </c>
      <c r="I23">
        <v>46</v>
      </c>
      <c r="J23">
        <v>203</v>
      </c>
      <c r="K23">
        <v>167</v>
      </c>
      <c r="L23">
        <v>8</v>
      </c>
      <c r="N23" s="58">
        <v>424</v>
      </c>
      <c r="O23" s="58">
        <v>2652</v>
      </c>
    </row>
    <row r="24" spans="1:15" x14ac:dyDescent="0.3">
      <c r="A24" s="1" t="s">
        <v>169</v>
      </c>
      <c r="B24" s="61" t="s">
        <v>170</v>
      </c>
      <c r="C24">
        <v>70</v>
      </c>
      <c r="D24" s="52"/>
      <c r="E24" s="8">
        <v>858</v>
      </c>
      <c r="F24" s="8">
        <v>66</v>
      </c>
      <c r="G24" s="9">
        <v>74</v>
      </c>
      <c r="H24" s="58">
        <v>998</v>
      </c>
      <c r="I24">
        <v>45</v>
      </c>
      <c r="J24">
        <v>153</v>
      </c>
      <c r="K24">
        <v>371</v>
      </c>
      <c r="L24">
        <v>18</v>
      </c>
      <c r="N24" s="58">
        <v>587</v>
      </c>
      <c r="O24" s="58">
        <v>1655</v>
      </c>
    </row>
    <row r="25" spans="1:15" x14ac:dyDescent="0.3">
      <c r="A25" s="1" t="s">
        <v>169</v>
      </c>
      <c r="B25" s="61" t="s">
        <v>67</v>
      </c>
      <c r="C25">
        <v>58</v>
      </c>
      <c r="D25" s="52"/>
      <c r="E25" s="8">
        <v>534</v>
      </c>
      <c r="F25" s="8">
        <v>232</v>
      </c>
      <c r="G25" s="9"/>
      <c r="H25" s="58">
        <v>766</v>
      </c>
      <c r="I25">
        <v>19</v>
      </c>
      <c r="J25">
        <v>502</v>
      </c>
      <c r="L25">
        <v>11</v>
      </c>
      <c r="N25" s="58">
        <v>532</v>
      </c>
      <c r="O25" s="58">
        <v>1356</v>
      </c>
    </row>
    <row r="26" spans="1:15" x14ac:dyDescent="0.3">
      <c r="A26" s="1" t="s">
        <v>68</v>
      </c>
      <c r="B26" s="61" t="s">
        <v>69</v>
      </c>
      <c r="C26">
        <v>197</v>
      </c>
      <c r="D26" s="52">
        <v>111</v>
      </c>
      <c r="E26" s="8">
        <v>1877</v>
      </c>
      <c r="F26" s="8">
        <v>184</v>
      </c>
      <c r="G26" s="9">
        <v>9</v>
      </c>
      <c r="H26" s="58">
        <v>2181</v>
      </c>
      <c r="I26">
        <v>110</v>
      </c>
      <c r="J26">
        <v>274</v>
      </c>
      <c r="K26">
        <v>80</v>
      </c>
      <c r="L26">
        <v>19</v>
      </c>
      <c r="M26">
        <v>169</v>
      </c>
      <c r="N26" s="58">
        <v>652</v>
      </c>
      <c r="O26" s="58">
        <v>3030</v>
      </c>
    </row>
    <row r="27" spans="1:15" x14ac:dyDescent="0.3">
      <c r="A27" s="1" t="s">
        <v>68</v>
      </c>
      <c r="B27" s="61" t="s">
        <v>70</v>
      </c>
      <c r="C27">
        <v>103</v>
      </c>
      <c r="D27" s="52">
        <v>35</v>
      </c>
      <c r="E27" s="8">
        <v>1151</v>
      </c>
      <c r="F27" s="8">
        <v>406</v>
      </c>
      <c r="G27" s="9">
        <v>30</v>
      </c>
      <c r="H27" s="58">
        <v>1622</v>
      </c>
      <c r="I27">
        <v>75</v>
      </c>
      <c r="J27">
        <v>320</v>
      </c>
      <c r="K27">
        <v>29</v>
      </c>
      <c r="L27">
        <v>3</v>
      </c>
      <c r="M27">
        <v>27</v>
      </c>
      <c r="N27" s="58">
        <v>454</v>
      </c>
      <c r="O27" s="58">
        <v>2179</v>
      </c>
    </row>
    <row r="28" spans="1:15" x14ac:dyDescent="0.3">
      <c r="A28" s="1" t="s">
        <v>68</v>
      </c>
      <c r="B28" s="61" t="s">
        <v>71</v>
      </c>
      <c r="C28">
        <v>5</v>
      </c>
      <c r="D28" s="52">
        <v>28</v>
      </c>
      <c r="E28" s="8">
        <v>127</v>
      </c>
      <c r="F28" s="8">
        <v>34</v>
      </c>
      <c r="G28" s="9">
        <v>42</v>
      </c>
      <c r="H28" s="58">
        <v>231</v>
      </c>
      <c r="I28">
        <v>16</v>
      </c>
      <c r="J28">
        <v>59</v>
      </c>
      <c r="K28">
        <v>68</v>
      </c>
      <c r="L28">
        <v>5</v>
      </c>
      <c r="M28">
        <v>57</v>
      </c>
      <c r="N28" s="58">
        <v>205</v>
      </c>
      <c r="O28" s="58">
        <v>441</v>
      </c>
    </row>
    <row r="29" spans="1:15" x14ac:dyDescent="0.3">
      <c r="A29" s="1" t="s">
        <v>68</v>
      </c>
      <c r="B29" s="61" t="s">
        <v>72</v>
      </c>
      <c r="C29">
        <v>60</v>
      </c>
      <c r="D29" s="52">
        <v>91</v>
      </c>
      <c r="E29" s="8">
        <v>962</v>
      </c>
      <c r="F29" s="8">
        <v>355</v>
      </c>
      <c r="G29" s="9">
        <v>88</v>
      </c>
      <c r="H29" s="58">
        <v>1496</v>
      </c>
      <c r="I29">
        <v>133</v>
      </c>
      <c r="J29">
        <v>332</v>
      </c>
      <c r="K29">
        <v>77</v>
      </c>
      <c r="L29">
        <v>13</v>
      </c>
      <c r="M29">
        <v>159</v>
      </c>
      <c r="N29" s="58">
        <v>714</v>
      </c>
      <c r="O29" s="58">
        <v>2270</v>
      </c>
    </row>
    <row r="30" spans="1:15" x14ac:dyDescent="0.3">
      <c r="A30" s="1" t="s">
        <v>68</v>
      </c>
      <c r="B30" s="61" t="s">
        <v>73</v>
      </c>
      <c r="C30">
        <v>163</v>
      </c>
      <c r="D30" s="52">
        <v>64</v>
      </c>
      <c r="E30" s="8">
        <v>1239</v>
      </c>
      <c r="F30" s="8">
        <v>188</v>
      </c>
      <c r="G30" s="9">
        <v>17</v>
      </c>
      <c r="H30" s="58">
        <v>1508</v>
      </c>
      <c r="I30">
        <v>84</v>
      </c>
      <c r="J30">
        <v>288</v>
      </c>
      <c r="K30">
        <v>167</v>
      </c>
      <c r="L30">
        <v>24</v>
      </c>
      <c r="M30">
        <v>159</v>
      </c>
      <c r="N30" s="58">
        <v>722</v>
      </c>
      <c r="O30" s="58">
        <v>2393</v>
      </c>
    </row>
    <row r="31" spans="1:15" x14ac:dyDescent="0.3">
      <c r="A31" s="1" t="s">
        <v>68</v>
      </c>
      <c r="B31" s="61" t="s">
        <v>74</v>
      </c>
      <c r="C31">
        <v>111</v>
      </c>
      <c r="D31" s="52">
        <v>141</v>
      </c>
      <c r="E31" s="8">
        <v>1650</v>
      </c>
      <c r="F31" s="8">
        <v>291</v>
      </c>
      <c r="G31" s="9">
        <v>54</v>
      </c>
      <c r="H31" s="58">
        <v>2136</v>
      </c>
      <c r="I31">
        <v>150</v>
      </c>
      <c r="J31">
        <v>277</v>
      </c>
      <c r="K31">
        <v>72</v>
      </c>
      <c r="L31">
        <v>11</v>
      </c>
      <c r="M31">
        <v>141</v>
      </c>
      <c r="N31" s="58">
        <v>651</v>
      </c>
      <c r="O31" s="58">
        <v>2898</v>
      </c>
    </row>
    <row r="32" spans="1:15" x14ac:dyDescent="0.3">
      <c r="A32" s="1" t="s">
        <v>68</v>
      </c>
      <c r="B32" s="61" t="s">
        <v>75</v>
      </c>
      <c r="C32">
        <v>11</v>
      </c>
      <c r="D32" s="52">
        <v>25</v>
      </c>
      <c r="E32" s="8">
        <v>281</v>
      </c>
      <c r="F32" s="8">
        <v>47</v>
      </c>
      <c r="G32" s="9">
        <v>15</v>
      </c>
      <c r="H32" s="58">
        <v>368</v>
      </c>
      <c r="I32">
        <v>20</v>
      </c>
      <c r="J32">
        <v>98</v>
      </c>
      <c r="K32">
        <v>63</v>
      </c>
      <c r="L32">
        <v>11</v>
      </c>
      <c r="M32">
        <v>62</v>
      </c>
      <c r="N32" s="58">
        <v>254</v>
      </c>
      <c r="O32" s="58">
        <v>633</v>
      </c>
    </row>
    <row r="33" spans="1:15" x14ac:dyDescent="0.3">
      <c r="A33" s="1" t="s">
        <v>76</v>
      </c>
      <c r="B33" s="61" t="s">
        <v>77</v>
      </c>
      <c r="C33">
        <v>84</v>
      </c>
      <c r="D33" s="52">
        <v>119</v>
      </c>
      <c r="E33" s="8">
        <v>546</v>
      </c>
      <c r="F33" s="8">
        <v>106</v>
      </c>
      <c r="G33" s="9">
        <v>13</v>
      </c>
      <c r="H33" s="58">
        <v>784</v>
      </c>
      <c r="I33">
        <v>32</v>
      </c>
      <c r="J33">
        <v>109</v>
      </c>
      <c r="K33">
        <v>25</v>
      </c>
      <c r="L33">
        <v>21</v>
      </c>
      <c r="M33">
        <v>194</v>
      </c>
      <c r="N33" s="58">
        <v>381</v>
      </c>
      <c r="O33" s="58">
        <v>1249</v>
      </c>
    </row>
    <row r="34" spans="1:15" x14ac:dyDescent="0.3">
      <c r="A34" s="1" t="s">
        <v>76</v>
      </c>
      <c r="B34" s="61" t="s">
        <v>78</v>
      </c>
      <c r="C34">
        <v>20</v>
      </c>
      <c r="D34" s="52">
        <v>63</v>
      </c>
      <c r="E34" s="8">
        <v>255</v>
      </c>
      <c r="F34" s="8">
        <v>18</v>
      </c>
      <c r="G34" s="9">
        <v>2</v>
      </c>
      <c r="H34" s="58">
        <v>338</v>
      </c>
      <c r="I34">
        <v>5</v>
      </c>
      <c r="J34">
        <v>23</v>
      </c>
      <c r="K34">
        <v>11</v>
      </c>
      <c r="L34">
        <v>6</v>
      </c>
      <c r="M34">
        <v>31</v>
      </c>
      <c r="N34" s="58">
        <v>76</v>
      </c>
      <c r="O34" s="58">
        <v>434</v>
      </c>
    </row>
    <row r="35" spans="1:15" x14ac:dyDescent="0.3">
      <c r="A35" s="1" t="s">
        <v>76</v>
      </c>
      <c r="B35" s="61" t="s">
        <v>79</v>
      </c>
      <c r="C35">
        <v>31</v>
      </c>
      <c r="D35" s="52">
        <v>24</v>
      </c>
      <c r="E35" s="8">
        <v>827</v>
      </c>
      <c r="F35" s="8">
        <v>40</v>
      </c>
      <c r="G35" s="9">
        <v>3</v>
      </c>
      <c r="H35" s="58">
        <v>894</v>
      </c>
      <c r="I35">
        <v>6</v>
      </c>
      <c r="J35">
        <v>36</v>
      </c>
      <c r="K35">
        <v>29</v>
      </c>
      <c r="L35">
        <v>1</v>
      </c>
      <c r="M35">
        <v>30</v>
      </c>
      <c r="N35" s="58">
        <v>102</v>
      </c>
      <c r="O35" s="58">
        <v>1027</v>
      </c>
    </row>
    <row r="36" spans="1:15" x14ac:dyDescent="0.3">
      <c r="A36" s="1" t="s">
        <v>76</v>
      </c>
      <c r="B36" s="61" t="s">
        <v>80</v>
      </c>
      <c r="C36">
        <v>38</v>
      </c>
      <c r="D36" s="52">
        <v>65</v>
      </c>
      <c r="E36" s="8">
        <v>323</v>
      </c>
      <c r="F36" s="8">
        <v>64</v>
      </c>
      <c r="G36" s="9"/>
      <c r="H36" s="58">
        <v>452</v>
      </c>
      <c r="I36">
        <v>53</v>
      </c>
      <c r="J36">
        <v>122</v>
      </c>
      <c r="K36">
        <v>2</v>
      </c>
      <c r="L36">
        <v>1</v>
      </c>
      <c r="M36">
        <v>90</v>
      </c>
      <c r="N36" s="58">
        <v>268</v>
      </c>
      <c r="O36" s="58">
        <v>758</v>
      </c>
    </row>
    <row r="37" spans="1:15" x14ac:dyDescent="0.3">
      <c r="A37" s="1" t="s">
        <v>81</v>
      </c>
      <c r="B37" s="61" t="s">
        <v>82</v>
      </c>
      <c r="C37">
        <v>39</v>
      </c>
      <c r="D37" s="52"/>
      <c r="E37" s="8">
        <v>729</v>
      </c>
      <c r="F37" s="8">
        <v>32</v>
      </c>
      <c r="G37" s="9">
        <v>89</v>
      </c>
      <c r="H37" s="58">
        <v>850</v>
      </c>
      <c r="I37">
        <v>11</v>
      </c>
      <c r="J37">
        <v>24</v>
      </c>
      <c r="K37">
        <v>117</v>
      </c>
      <c r="L37">
        <v>9</v>
      </c>
      <c r="N37" s="58">
        <v>161</v>
      </c>
      <c r="O37" s="58">
        <v>1050</v>
      </c>
    </row>
    <row r="38" spans="1:15" x14ac:dyDescent="0.3">
      <c r="A38" s="1" t="s">
        <v>81</v>
      </c>
      <c r="B38" s="61" t="s">
        <v>83</v>
      </c>
      <c r="C38">
        <v>157</v>
      </c>
      <c r="D38" s="52"/>
      <c r="E38" s="8">
        <v>775</v>
      </c>
      <c r="F38" s="8">
        <v>101</v>
      </c>
      <c r="G38" s="9">
        <v>223</v>
      </c>
      <c r="H38" s="58">
        <v>1099</v>
      </c>
      <c r="I38">
        <v>25</v>
      </c>
      <c r="J38">
        <v>101</v>
      </c>
      <c r="K38">
        <v>121</v>
      </c>
      <c r="L38">
        <v>1</v>
      </c>
      <c r="N38" s="58">
        <v>248</v>
      </c>
      <c r="O38" s="58">
        <v>1504</v>
      </c>
    </row>
    <row r="39" spans="1:15" x14ac:dyDescent="0.3">
      <c r="A39" s="1" t="s">
        <v>81</v>
      </c>
      <c r="B39" s="61" t="s">
        <v>84</v>
      </c>
      <c r="C39">
        <v>333</v>
      </c>
      <c r="D39" s="52"/>
      <c r="E39" s="8">
        <v>4594</v>
      </c>
      <c r="F39" s="8">
        <v>112</v>
      </c>
      <c r="G39" s="9">
        <v>90</v>
      </c>
      <c r="H39" s="58">
        <v>4796</v>
      </c>
      <c r="I39">
        <v>9</v>
      </c>
      <c r="J39">
        <v>49</v>
      </c>
      <c r="K39">
        <v>49</v>
      </c>
      <c r="L39">
        <v>10</v>
      </c>
      <c r="N39" s="58">
        <v>117</v>
      </c>
      <c r="O39" s="58">
        <v>5246</v>
      </c>
    </row>
    <row r="40" spans="1:15" x14ac:dyDescent="0.3">
      <c r="A40" s="1" t="s">
        <v>81</v>
      </c>
      <c r="B40" s="61" t="s">
        <v>85</v>
      </c>
      <c r="C40">
        <v>74</v>
      </c>
      <c r="D40" s="52"/>
      <c r="E40" s="8">
        <v>603</v>
      </c>
      <c r="F40" s="8">
        <v>60</v>
      </c>
      <c r="G40" s="9">
        <v>45</v>
      </c>
      <c r="H40" s="58">
        <v>708</v>
      </c>
      <c r="I40">
        <v>8</v>
      </c>
      <c r="J40">
        <v>57</v>
      </c>
      <c r="K40">
        <v>29</v>
      </c>
      <c r="L40">
        <v>4</v>
      </c>
      <c r="N40" s="58">
        <v>98</v>
      </c>
      <c r="O40" s="58">
        <v>880</v>
      </c>
    </row>
    <row r="41" spans="1:15" x14ac:dyDescent="0.3">
      <c r="A41" s="1" t="s">
        <v>86</v>
      </c>
      <c r="B41" s="61" t="s">
        <v>87</v>
      </c>
      <c r="C41">
        <v>86</v>
      </c>
      <c r="D41" s="52"/>
      <c r="E41" s="8">
        <v>557</v>
      </c>
      <c r="F41" s="8">
        <v>82</v>
      </c>
      <c r="G41" s="9">
        <v>27</v>
      </c>
      <c r="H41" s="58">
        <v>666</v>
      </c>
      <c r="I41">
        <v>40</v>
      </c>
      <c r="J41">
        <v>182</v>
      </c>
      <c r="K41">
        <v>73</v>
      </c>
      <c r="L41">
        <v>6</v>
      </c>
      <c r="N41" s="58">
        <v>301</v>
      </c>
      <c r="O41" s="58">
        <v>1053</v>
      </c>
    </row>
    <row r="42" spans="1:15" x14ac:dyDescent="0.3">
      <c r="A42" s="1" t="s">
        <v>86</v>
      </c>
      <c r="B42" s="61" t="s">
        <v>88</v>
      </c>
      <c r="C42">
        <v>105</v>
      </c>
      <c r="D42" s="52"/>
      <c r="E42" s="8">
        <v>803</v>
      </c>
      <c r="F42" s="8">
        <v>156</v>
      </c>
      <c r="G42" s="9">
        <v>64</v>
      </c>
      <c r="H42" s="58">
        <v>1023</v>
      </c>
      <c r="I42">
        <v>80</v>
      </c>
      <c r="J42">
        <v>235</v>
      </c>
      <c r="K42">
        <v>141</v>
      </c>
      <c r="L42">
        <v>11</v>
      </c>
      <c r="N42" s="58">
        <v>467</v>
      </c>
      <c r="O42" s="58">
        <v>1595</v>
      </c>
    </row>
    <row r="43" spans="1:15" x14ac:dyDescent="0.3">
      <c r="A43" s="1" t="s">
        <v>86</v>
      </c>
      <c r="B43" s="61" t="s">
        <v>89</v>
      </c>
      <c r="C43">
        <v>57</v>
      </c>
      <c r="D43" s="52"/>
      <c r="E43" s="8">
        <v>1086</v>
      </c>
      <c r="F43" s="8">
        <v>138</v>
      </c>
      <c r="G43" s="9">
        <v>44</v>
      </c>
      <c r="H43" s="58">
        <v>1268</v>
      </c>
      <c r="I43">
        <v>108</v>
      </c>
      <c r="J43">
        <v>283</v>
      </c>
      <c r="K43">
        <v>52</v>
      </c>
      <c r="L43">
        <v>4</v>
      </c>
      <c r="N43" s="58">
        <v>447</v>
      </c>
      <c r="O43" s="58">
        <v>1772</v>
      </c>
    </row>
    <row r="44" spans="1:15" x14ac:dyDescent="0.3">
      <c r="A44" s="1" t="s">
        <v>86</v>
      </c>
      <c r="B44" s="61" t="s">
        <v>90</v>
      </c>
      <c r="C44">
        <v>103</v>
      </c>
      <c r="D44" s="52"/>
      <c r="E44" s="8">
        <v>1823</v>
      </c>
      <c r="F44" s="8">
        <v>243</v>
      </c>
      <c r="G44" s="9">
        <v>38</v>
      </c>
      <c r="H44" s="58">
        <v>2104</v>
      </c>
      <c r="I44">
        <v>175</v>
      </c>
      <c r="J44">
        <v>282</v>
      </c>
      <c r="K44">
        <v>158</v>
      </c>
      <c r="L44">
        <v>8</v>
      </c>
      <c r="N44" s="58">
        <v>623</v>
      </c>
      <c r="O44" s="58">
        <v>2830</v>
      </c>
    </row>
    <row r="45" spans="1:15" x14ac:dyDescent="0.3">
      <c r="A45" s="1" t="s">
        <v>86</v>
      </c>
      <c r="B45" s="61" t="s">
        <v>91</v>
      </c>
      <c r="C45">
        <v>390</v>
      </c>
      <c r="D45" s="52"/>
      <c r="E45" s="8">
        <v>2487</v>
      </c>
      <c r="F45" s="8">
        <v>225</v>
      </c>
      <c r="G45" s="9">
        <v>82</v>
      </c>
      <c r="H45" s="58">
        <v>2794</v>
      </c>
      <c r="I45">
        <v>167</v>
      </c>
      <c r="J45">
        <v>458</v>
      </c>
      <c r="K45">
        <v>94</v>
      </c>
      <c r="L45">
        <v>2</v>
      </c>
      <c r="N45" s="58">
        <v>721</v>
      </c>
      <c r="O45" s="58">
        <v>3905</v>
      </c>
    </row>
    <row r="46" spans="1:15" x14ac:dyDescent="0.3">
      <c r="A46" s="1" t="s">
        <v>86</v>
      </c>
      <c r="B46" s="61" t="s">
        <v>92</v>
      </c>
      <c r="C46">
        <v>37</v>
      </c>
      <c r="D46" s="52"/>
      <c r="E46" s="8">
        <v>688</v>
      </c>
      <c r="F46" s="8">
        <v>79</v>
      </c>
      <c r="G46" s="9">
        <v>21</v>
      </c>
      <c r="H46" s="58">
        <v>788</v>
      </c>
      <c r="I46">
        <v>46</v>
      </c>
      <c r="J46">
        <v>171</v>
      </c>
      <c r="K46">
        <v>64</v>
      </c>
      <c r="L46">
        <v>4</v>
      </c>
      <c r="N46" s="58">
        <v>285</v>
      </c>
      <c r="O46" s="58">
        <v>1110</v>
      </c>
    </row>
    <row r="47" spans="1:15" x14ac:dyDescent="0.3">
      <c r="A47" s="1" t="s">
        <v>86</v>
      </c>
      <c r="B47" s="61" t="s">
        <v>93</v>
      </c>
      <c r="C47">
        <v>65</v>
      </c>
      <c r="D47" s="52"/>
      <c r="E47" s="8">
        <v>1077</v>
      </c>
      <c r="F47" s="8">
        <v>78</v>
      </c>
      <c r="G47" s="9">
        <v>34</v>
      </c>
      <c r="H47" s="58">
        <v>1189</v>
      </c>
      <c r="I47">
        <v>65</v>
      </c>
      <c r="J47">
        <v>258</v>
      </c>
      <c r="K47">
        <v>145</v>
      </c>
      <c r="L47">
        <v>2</v>
      </c>
      <c r="N47" s="58">
        <v>470</v>
      </c>
      <c r="O47" s="58">
        <v>1724</v>
      </c>
    </row>
    <row r="48" spans="1:15" x14ac:dyDescent="0.3">
      <c r="A48" s="1" t="s">
        <v>86</v>
      </c>
      <c r="B48" s="61" t="s">
        <v>94</v>
      </c>
      <c r="C48">
        <v>69</v>
      </c>
      <c r="D48" s="52"/>
      <c r="E48" s="8">
        <v>1064</v>
      </c>
      <c r="F48" s="8">
        <v>127</v>
      </c>
      <c r="G48" s="9">
        <v>81</v>
      </c>
      <c r="H48" s="58">
        <v>1272</v>
      </c>
      <c r="I48">
        <v>43</v>
      </c>
      <c r="J48">
        <v>129</v>
      </c>
      <c r="K48">
        <v>140</v>
      </c>
      <c r="N48" s="58">
        <v>312</v>
      </c>
      <c r="O48" s="58">
        <v>1653</v>
      </c>
    </row>
    <row r="49" spans="1:15" x14ac:dyDescent="0.3">
      <c r="A49" s="1" t="s">
        <v>86</v>
      </c>
      <c r="B49" s="61" t="s">
        <v>95</v>
      </c>
      <c r="C49">
        <v>24</v>
      </c>
      <c r="D49" s="52"/>
      <c r="E49" s="8">
        <v>1194</v>
      </c>
      <c r="F49" s="8">
        <v>141</v>
      </c>
      <c r="G49" s="9">
        <v>61</v>
      </c>
      <c r="H49" s="58">
        <v>1396</v>
      </c>
      <c r="I49">
        <v>58</v>
      </c>
      <c r="J49">
        <v>94</v>
      </c>
      <c r="K49">
        <v>148</v>
      </c>
      <c r="N49" s="58">
        <v>300</v>
      </c>
      <c r="O49" s="58">
        <v>1720</v>
      </c>
    </row>
    <row r="50" spans="1:15" x14ac:dyDescent="0.3">
      <c r="A50" s="1" t="s">
        <v>96</v>
      </c>
      <c r="B50" s="61" t="s">
        <v>97</v>
      </c>
      <c r="C50">
        <v>41</v>
      </c>
      <c r="D50" s="52">
        <v>2</v>
      </c>
      <c r="E50" s="8">
        <v>614</v>
      </c>
      <c r="F50" s="8">
        <v>24</v>
      </c>
      <c r="G50" s="9">
        <v>25</v>
      </c>
      <c r="H50" s="58">
        <v>665</v>
      </c>
      <c r="I50">
        <v>17</v>
      </c>
      <c r="J50">
        <v>23</v>
      </c>
      <c r="K50">
        <v>37</v>
      </c>
      <c r="L50">
        <v>6</v>
      </c>
      <c r="M50">
        <v>3</v>
      </c>
      <c r="N50" s="58">
        <v>86</v>
      </c>
      <c r="O50" s="58">
        <v>792</v>
      </c>
    </row>
    <row r="51" spans="1:15" x14ac:dyDescent="0.3">
      <c r="A51" s="1" t="s">
        <v>96</v>
      </c>
      <c r="B51" s="61" t="s">
        <v>98</v>
      </c>
      <c r="C51">
        <v>74</v>
      </c>
      <c r="D51" s="52">
        <v>103</v>
      </c>
      <c r="E51" s="8">
        <v>1142</v>
      </c>
      <c r="F51" s="8">
        <v>135</v>
      </c>
      <c r="G51" s="9">
        <v>107</v>
      </c>
      <c r="H51" s="58">
        <v>1487</v>
      </c>
      <c r="I51">
        <v>79</v>
      </c>
      <c r="J51">
        <v>109</v>
      </c>
      <c r="K51">
        <v>41</v>
      </c>
      <c r="L51">
        <v>3</v>
      </c>
      <c r="M51">
        <v>44</v>
      </c>
      <c r="N51" s="58">
        <v>276</v>
      </c>
      <c r="O51" s="58">
        <v>1837</v>
      </c>
    </row>
    <row r="52" spans="1:15" x14ac:dyDescent="0.3">
      <c r="A52" s="1" t="s">
        <v>96</v>
      </c>
      <c r="B52" s="61" t="s">
        <v>99</v>
      </c>
      <c r="C52">
        <v>38</v>
      </c>
      <c r="D52" s="52">
        <v>124</v>
      </c>
      <c r="E52" s="8">
        <v>597</v>
      </c>
      <c r="F52" s="8">
        <v>89</v>
      </c>
      <c r="G52" s="9">
        <v>7</v>
      </c>
      <c r="H52" s="58">
        <v>817</v>
      </c>
      <c r="I52">
        <v>20</v>
      </c>
      <c r="J52">
        <v>105</v>
      </c>
      <c r="K52">
        <v>24</v>
      </c>
      <c r="L52">
        <v>8</v>
      </c>
      <c r="M52">
        <v>39</v>
      </c>
      <c r="N52" s="58">
        <v>196</v>
      </c>
      <c r="O52" s="58">
        <v>1051</v>
      </c>
    </row>
    <row r="53" spans="1:15" x14ac:dyDescent="0.3">
      <c r="A53" s="1" t="s">
        <v>96</v>
      </c>
      <c r="B53" s="61" t="s">
        <v>100</v>
      </c>
      <c r="C53">
        <v>267</v>
      </c>
      <c r="D53" s="52">
        <v>157</v>
      </c>
      <c r="E53" s="8">
        <v>3766</v>
      </c>
      <c r="F53" s="8">
        <v>155</v>
      </c>
      <c r="G53" s="9">
        <v>53</v>
      </c>
      <c r="H53" s="58">
        <v>4131</v>
      </c>
      <c r="I53">
        <v>151</v>
      </c>
      <c r="J53">
        <v>293</v>
      </c>
      <c r="K53">
        <v>43</v>
      </c>
      <c r="L53">
        <v>19</v>
      </c>
      <c r="M53">
        <v>237</v>
      </c>
      <c r="N53" s="58">
        <v>743</v>
      </c>
      <c r="O53" s="58">
        <v>5141</v>
      </c>
    </row>
    <row r="54" spans="1:15" x14ac:dyDescent="0.3">
      <c r="A54" s="1" t="s">
        <v>96</v>
      </c>
      <c r="B54" s="61" t="s">
        <v>101</v>
      </c>
      <c r="C54">
        <v>9</v>
      </c>
      <c r="D54" s="52">
        <v>12</v>
      </c>
      <c r="E54" s="8">
        <v>1273</v>
      </c>
      <c r="F54" s="8">
        <v>55</v>
      </c>
      <c r="G54" s="9">
        <v>14</v>
      </c>
      <c r="H54" s="58">
        <v>1354</v>
      </c>
      <c r="I54">
        <v>27</v>
      </c>
      <c r="J54">
        <v>124</v>
      </c>
      <c r="K54">
        <v>82</v>
      </c>
      <c r="L54">
        <v>5</v>
      </c>
      <c r="M54">
        <v>42</v>
      </c>
      <c r="N54" s="58">
        <v>280</v>
      </c>
      <c r="O54" s="58">
        <v>1643</v>
      </c>
    </row>
    <row r="55" spans="1:15" x14ac:dyDescent="0.3">
      <c r="A55" s="1" t="s">
        <v>96</v>
      </c>
      <c r="B55" s="61" t="s">
        <v>102</v>
      </c>
      <c r="C55">
        <v>25</v>
      </c>
      <c r="D55" s="52">
        <v>43</v>
      </c>
      <c r="E55" s="8">
        <v>807</v>
      </c>
      <c r="F55" s="8">
        <v>202</v>
      </c>
      <c r="G55" s="9">
        <v>143</v>
      </c>
      <c r="H55" s="58">
        <v>1195</v>
      </c>
      <c r="I55">
        <v>53</v>
      </c>
      <c r="J55">
        <v>148</v>
      </c>
      <c r="K55">
        <v>87</v>
      </c>
      <c r="L55">
        <v>41</v>
      </c>
      <c r="M55">
        <v>174</v>
      </c>
      <c r="N55" s="58">
        <v>503</v>
      </c>
      <c r="O55" s="58">
        <v>1723</v>
      </c>
    </row>
    <row r="56" spans="1:15" x14ac:dyDescent="0.3">
      <c r="A56" s="1" t="s">
        <v>96</v>
      </c>
      <c r="B56" s="61" t="s">
        <v>103</v>
      </c>
      <c r="C56">
        <v>53</v>
      </c>
      <c r="D56" s="52">
        <v>90</v>
      </c>
      <c r="E56" s="8">
        <v>497</v>
      </c>
      <c r="F56" s="8">
        <v>88</v>
      </c>
      <c r="G56" s="9">
        <v>18</v>
      </c>
      <c r="H56" s="58">
        <v>693</v>
      </c>
      <c r="I56">
        <v>59</v>
      </c>
      <c r="J56">
        <v>111</v>
      </c>
      <c r="K56">
        <v>70</v>
      </c>
      <c r="L56">
        <v>7</v>
      </c>
      <c r="M56">
        <v>72</v>
      </c>
      <c r="N56" s="58">
        <v>319</v>
      </c>
      <c r="O56" s="58">
        <v>1065</v>
      </c>
    </row>
    <row r="57" spans="1:15" x14ac:dyDescent="0.3">
      <c r="A57" s="1" t="s">
        <v>96</v>
      </c>
      <c r="B57" s="61" t="s">
        <v>104</v>
      </c>
      <c r="C57">
        <v>50</v>
      </c>
      <c r="D57" s="52">
        <v>20</v>
      </c>
      <c r="E57" s="8">
        <v>447</v>
      </c>
      <c r="F57" s="8">
        <v>98</v>
      </c>
      <c r="G57" s="9"/>
      <c r="H57" s="58">
        <v>565</v>
      </c>
      <c r="I57">
        <v>35</v>
      </c>
      <c r="J57">
        <v>164</v>
      </c>
      <c r="K57">
        <v>47</v>
      </c>
      <c r="L57">
        <v>4</v>
      </c>
      <c r="M57">
        <v>37</v>
      </c>
      <c r="N57" s="58">
        <v>287</v>
      </c>
      <c r="O57" s="58">
        <v>902</v>
      </c>
    </row>
    <row r="58" spans="1:15" x14ac:dyDescent="0.3">
      <c r="A58" s="1" t="s">
        <v>96</v>
      </c>
      <c r="B58" s="61" t="s">
        <v>105</v>
      </c>
      <c r="D58" s="52">
        <v>1</v>
      </c>
      <c r="E58" s="8">
        <v>449</v>
      </c>
      <c r="F58" s="8">
        <v>59</v>
      </c>
      <c r="G58" s="9"/>
      <c r="H58" s="58">
        <v>509</v>
      </c>
      <c r="I58">
        <v>17</v>
      </c>
      <c r="J58">
        <v>197</v>
      </c>
      <c r="K58">
        <v>81</v>
      </c>
      <c r="L58">
        <v>5</v>
      </c>
      <c r="M58">
        <v>25</v>
      </c>
      <c r="N58" s="58">
        <v>325</v>
      </c>
      <c r="O58" s="58">
        <v>834</v>
      </c>
    </row>
    <row r="59" spans="1:15" x14ac:dyDescent="0.3">
      <c r="A59" s="1" t="s">
        <v>96</v>
      </c>
      <c r="B59" s="61" t="s">
        <v>106</v>
      </c>
      <c r="C59">
        <v>23</v>
      </c>
      <c r="D59" s="52">
        <v>31</v>
      </c>
      <c r="E59" s="8">
        <v>995</v>
      </c>
      <c r="F59" s="8">
        <v>15</v>
      </c>
      <c r="G59" s="9"/>
      <c r="H59" s="58">
        <v>1041</v>
      </c>
      <c r="I59">
        <v>6</v>
      </c>
      <c r="J59">
        <v>16</v>
      </c>
      <c r="L59">
        <v>7</v>
      </c>
      <c r="M59">
        <v>18</v>
      </c>
      <c r="N59" s="58">
        <v>47</v>
      </c>
      <c r="O59" s="58">
        <v>1111</v>
      </c>
    </row>
    <row r="60" spans="1:15" x14ac:dyDescent="0.3">
      <c r="A60" s="1" t="s">
        <v>107</v>
      </c>
      <c r="B60" s="61" t="s">
        <v>108</v>
      </c>
      <c r="C60">
        <v>61</v>
      </c>
      <c r="D60" s="52">
        <v>106</v>
      </c>
      <c r="E60" s="8">
        <v>875</v>
      </c>
      <c r="F60" s="8">
        <v>84</v>
      </c>
      <c r="G60" s="9">
        <v>11</v>
      </c>
      <c r="H60" s="58">
        <v>1076</v>
      </c>
      <c r="I60">
        <v>79</v>
      </c>
      <c r="J60">
        <v>110</v>
      </c>
      <c r="K60">
        <v>252</v>
      </c>
      <c r="L60">
        <v>15</v>
      </c>
      <c r="M60">
        <v>99</v>
      </c>
      <c r="N60" s="58">
        <v>555</v>
      </c>
      <c r="O60" s="58">
        <v>1692</v>
      </c>
    </row>
    <row r="61" spans="1:15" x14ac:dyDescent="0.3">
      <c r="A61" s="1" t="s">
        <v>107</v>
      </c>
      <c r="B61" s="61" t="s">
        <v>109</v>
      </c>
      <c r="C61">
        <v>26</v>
      </c>
      <c r="D61" s="52">
        <v>35</v>
      </c>
      <c r="E61" s="8">
        <v>419</v>
      </c>
      <c r="F61" s="8">
        <v>16</v>
      </c>
      <c r="G61" s="9">
        <v>7</v>
      </c>
      <c r="H61" s="58">
        <v>477</v>
      </c>
      <c r="I61">
        <v>9</v>
      </c>
      <c r="J61">
        <v>40</v>
      </c>
      <c r="K61">
        <v>67</v>
      </c>
      <c r="L61">
        <v>2</v>
      </c>
      <c r="M61">
        <v>48</v>
      </c>
      <c r="N61" s="58">
        <v>166</v>
      </c>
      <c r="O61" s="58">
        <v>669</v>
      </c>
    </row>
    <row r="62" spans="1:15" x14ac:dyDescent="0.3">
      <c r="A62" s="1" t="s">
        <v>110</v>
      </c>
      <c r="B62" s="61" t="s">
        <v>111</v>
      </c>
      <c r="C62">
        <v>45</v>
      </c>
      <c r="D62" s="52"/>
      <c r="E62" s="8">
        <v>748</v>
      </c>
      <c r="F62" s="8">
        <v>199</v>
      </c>
      <c r="G62" s="9">
        <v>54</v>
      </c>
      <c r="H62" s="58">
        <v>1001</v>
      </c>
      <c r="I62">
        <v>49</v>
      </c>
      <c r="J62">
        <v>138</v>
      </c>
      <c r="K62">
        <v>54</v>
      </c>
      <c r="L62">
        <v>2</v>
      </c>
      <c r="N62" s="58">
        <v>243</v>
      </c>
      <c r="O62" s="58">
        <v>1289</v>
      </c>
    </row>
    <row r="63" spans="1:15" x14ac:dyDescent="0.3">
      <c r="A63" s="1" t="s">
        <v>110</v>
      </c>
      <c r="B63" s="61" t="s">
        <v>112</v>
      </c>
      <c r="C63">
        <v>49</v>
      </c>
      <c r="D63" s="52"/>
      <c r="E63" s="8">
        <v>1036</v>
      </c>
      <c r="F63" s="8">
        <v>133</v>
      </c>
      <c r="G63" s="9">
        <v>35</v>
      </c>
      <c r="H63" s="58">
        <v>1204</v>
      </c>
      <c r="I63">
        <v>65</v>
      </c>
      <c r="J63">
        <v>219</v>
      </c>
      <c r="K63">
        <v>141</v>
      </c>
      <c r="L63">
        <v>7</v>
      </c>
      <c r="N63" s="58">
        <v>432</v>
      </c>
      <c r="O63" s="58">
        <v>1685</v>
      </c>
    </row>
    <row r="64" spans="1:15" x14ac:dyDescent="0.3">
      <c r="A64" s="1" t="s">
        <v>110</v>
      </c>
      <c r="B64" s="61" t="s">
        <v>113</v>
      </c>
      <c r="C64">
        <v>20</v>
      </c>
      <c r="D64" s="52"/>
      <c r="E64" s="8">
        <v>506</v>
      </c>
      <c r="F64" s="8">
        <v>127</v>
      </c>
      <c r="G64" s="9">
        <v>46</v>
      </c>
      <c r="H64" s="58">
        <v>679</v>
      </c>
      <c r="I64">
        <v>66</v>
      </c>
      <c r="J64">
        <v>208</v>
      </c>
      <c r="K64">
        <v>69</v>
      </c>
      <c r="L64">
        <v>4</v>
      </c>
      <c r="N64" s="58">
        <v>347</v>
      </c>
      <c r="O64" s="58">
        <v>1046</v>
      </c>
    </row>
    <row r="65" spans="1:15" x14ac:dyDescent="0.3">
      <c r="A65" s="1" t="s">
        <v>110</v>
      </c>
      <c r="B65" s="61" t="s">
        <v>114</v>
      </c>
      <c r="C65">
        <v>55</v>
      </c>
      <c r="D65" s="52"/>
      <c r="E65" s="8">
        <v>552</v>
      </c>
      <c r="F65" s="8">
        <v>66</v>
      </c>
      <c r="G65" s="9">
        <v>44</v>
      </c>
      <c r="H65" s="58">
        <v>662</v>
      </c>
      <c r="I65">
        <v>49</v>
      </c>
      <c r="J65">
        <v>91</v>
      </c>
      <c r="K65">
        <v>29</v>
      </c>
      <c r="L65">
        <v>1</v>
      </c>
      <c r="N65" s="58">
        <v>170</v>
      </c>
      <c r="O65" s="58">
        <v>887</v>
      </c>
    </row>
    <row r="66" spans="1:15" x14ac:dyDescent="0.3">
      <c r="A66" s="1" t="s">
        <v>110</v>
      </c>
      <c r="B66" s="61" t="s">
        <v>115</v>
      </c>
      <c r="C66">
        <v>32</v>
      </c>
      <c r="D66" s="52"/>
      <c r="E66" s="8">
        <v>286</v>
      </c>
      <c r="F66" s="8">
        <v>106</v>
      </c>
      <c r="G66" s="9">
        <v>22</v>
      </c>
      <c r="H66" s="58">
        <v>414</v>
      </c>
      <c r="I66">
        <v>15</v>
      </c>
      <c r="J66">
        <v>99</v>
      </c>
      <c r="K66">
        <v>16</v>
      </c>
      <c r="L66">
        <v>1</v>
      </c>
      <c r="N66" s="58">
        <v>131</v>
      </c>
      <c r="O66" s="58">
        <v>577</v>
      </c>
    </row>
    <row r="67" spans="1:15" x14ac:dyDescent="0.3">
      <c r="A67" s="1" t="s">
        <v>116</v>
      </c>
      <c r="B67" s="61" t="s">
        <v>117</v>
      </c>
      <c r="C67">
        <v>19</v>
      </c>
      <c r="D67" s="52">
        <v>23</v>
      </c>
      <c r="E67" s="8">
        <v>270</v>
      </c>
      <c r="F67" s="8">
        <v>36</v>
      </c>
      <c r="G67" s="9"/>
      <c r="H67" s="58">
        <v>329</v>
      </c>
      <c r="I67">
        <v>6</v>
      </c>
      <c r="J67">
        <v>146</v>
      </c>
      <c r="K67">
        <v>35</v>
      </c>
      <c r="L67">
        <v>3</v>
      </c>
      <c r="M67">
        <v>57</v>
      </c>
      <c r="N67" s="58">
        <v>247</v>
      </c>
      <c r="O67" s="58">
        <v>595</v>
      </c>
    </row>
    <row r="68" spans="1:15" x14ac:dyDescent="0.3">
      <c r="A68" s="1" t="s">
        <v>116</v>
      </c>
      <c r="B68" s="61" t="s">
        <v>118</v>
      </c>
      <c r="C68">
        <v>17</v>
      </c>
      <c r="D68" s="52">
        <v>5</v>
      </c>
      <c r="E68" s="8">
        <v>149</v>
      </c>
      <c r="F68" s="8">
        <v>9</v>
      </c>
      <c r="G68" s="9">
        <v>3</v>
      </c>
      <c r="H68" s="58">
        <v>166</v>
      </c>
      <c r="I68">
        <v>15</v>
      </c>
      <c r="J68">
        <v>37</v>
      </c>
      <c r="K68">
        <v>57</v>
      </c>
      <c r="L68">
        <v>1</v>
      </c>
      <c r="M68">
        <v>32</v>
      </c>
      <c r="N68" s="58">
        <v>142</v>
      </c>
      <c r="O68" s="58">
        <v>325</v>
      </c>
    </row>
    <row r="69" spans="1:15" x14ac:dyDescent="0.3">
      <c r="A69" s="1" t="s">
        <v>116</v>
      </c>
      <c r="B69" s="61" t="s">
        <v>119</v>
      </c>
      <c r="C69">
        <v>1103</v>
      </c>
      <c r="D69" s="52">
        <v>538</v>
      </c>
      <c r="E69" s="8">
        <v>12304</v>
      </c>
      <c r="F69" s="8">
        <v>635</v>
      </c>
      <c r="G69" s="9">
        <v>138</v>
      </c>
      <c r="H69" s="58">
        <v>13615</v>
      </c>
      <c r="I69">
        <v>207</v>
      </c>
      <c r="J69">
        <v>660</v>
      </c>
      <c r="K69">
        <v>229</v>
      </c>
      <c r="L69">
        <v>33</v>
      </c>
      <c r="M69">
        <v>361</v>
      </c>
      <c r="N69" s="58">
        <v>1490</v>
      </c>
      <c r="O69" s="58">
        <v>16208</v>
      </c>
    </row>
    <row r="70" spans="1:15" x14ac:dyDescent="0.3">
      <c r="A70" s="1" t="s">
        <v>116</v>
      </c>
      <c r="B70" s="61" t="s">
        <v>120</v>
      </c>
      <c r="D70" s="52">
        <v>56</v>
      </c>
      <c r="E70" s="8">
        <v>835</v>
      </c>
      <c r="F70" s="8">
        <v>83</v>
      </c>
      <c r="G70" s="9">
        <v>20</v>
      </c>
      <c r="H70" s="58">
        <v>994</v>
      </c>
      <c r="I70">
        <v>105</v>
      </c>
      <c r="J70">
        <v>175</v>
      </c>
      <c r="K70">
        <v>87</v>
      </c>
      <c r="L70">
        <v>7</v>
      </c>
      <c r="M70">
        <v>207</v>
      </c>
      <c r="N70" s="58">
        <v>581</v>
      </c>
      <c r="O70" s="58">
        <v>1575</v>
      </c>
    </row>
    <row r="71" spans="1:15" x14ac:dyDescent="0.3">
      <c r="A71" s="1" t="s">
        <v>116</v>
      </c>
      <c r="B71" s="61" t="s">
        <v>121</v>
      </c>
      <c r="C71">
        <v>139</v>
      </c>
      <c r="D71" s="52">
        <v>79</v>
      </c>
      <c r="E71" s="8">
        <v>326</v>
      </c>
      <c r="F71" s="8">
        <v>39</v>
      </c>
      <c r="G71" s="9"/>
      <c r="H71" s="58">
        <v>444</v>
      </c>
      <c r="I71">
        <v>43</v>
      </c>
      <c r="J71">
        <v>85</v>
      </c>
      <c r="L71">
        <v>14</v>
      </c>
      <c r="M71">
        <v>162</v>
      </c>
      <c r="N71" s="58">
        <v>304</v>
      </c>
      <c r="O71" s="58">
        <v>887</v>
      </c>
    </row>
    <row r="72" spans="1:15" x14ac:dyDescent="0.3">
      <c r="A72" s="1" t="s">
        <v>122</v>
      </c>
      <c r="B72" s="61" t="s">
        <v>123</v>
      </c>
      <c r="C72">
        <v>53</v>
      </c>
      <c r="D72" s="52">
        <v>9</v>
      </c>
      <c r="E72" s="8">
        <v>282</v>
      </c>
      <c r="F72" s="8">
        <v>20</v>
      </c>
      <c r="G72" s="9">
        <v>39</v>
      </c>
      <c r="H72" s="58">
        <v>350</v>
      </c>
      <c r="I72">
        <v>23</v>
      </c>
      <c r="J72">
        <v>42</v>
      </c>
      <c r="K72">
        <v>114</v>
      </c>
      <c r="L72">
        <v>2</v>
      </c>
      <c r="M72">
        <v>42</v>
      </c>
      <c r="N72" s="58">
        <v>223</v>
      </c>
      <c r="O72" s="58">
        <v>626</v>
      </c>
    </row>
    <row r="73" spans="1:15" x14ac:dyDescent="0.3">
      <c r="A73" s="1" t="s">
        <v>122</v>
      </c>
      <c r="B73" s="61" t="s">
        <v>124</v>
      </c>
      <c r="C73">
        <v>78</v>
      </c>
      <c r="D73" s="52"/>
      <c r="E73" s="8">
        <v>425</v>
      </c>
      <c r="F73" s="8">
        <v>43</v>
      </c>
      <c r="G73" s="9">
        <v>103</v>
      </c>
      <c r="H73" s="58">
        <v>571</v>
      </c>
      <c r="I73">
        <v>11</v>
      </c>
      <c r="J73">
        <v>94</v>
      </c>
      <c r="K73">
        <v>91</v>
      </c>
      <c r="L73">
        <v>1</v>
      </c>
      <c r="N73" s="58">
        <v>197</v>
      </c>
      <c r="O73" s="58">
        <v>846</v>
      </c>
    </row>
    <row r="74" spans="1:15" x14ac:dyDescent="0.3">
      <c r="A74" s="1" t="s">
        <v>122</v>
      </c>
      <c r="B74" s="61" t="s">
        <v>125</v>
      </c>
      <c r="C74">
        <v>33</v>
      </c>
      <c r="D74" s="52">
        <v>14</v>
      </c>
      <c r="E74" s="8">
        <v>530</v>
      </c>
      <c r="F74" s="8">
        <v>25</v>
      </c>
      <c r="G74" s="9">
        <v>30</v>
      </c>
      <c r="H74" s="58">
        <v>599</v>
      </c>
      <c r="I74">
        <v>12</v>
      </c>
      <c r="J74">
        <v>25</v>
      </c>
      <c r="K74">
        <v>57</v>
      </c>
      <c r="L74">
        <v>3</v>
      </c>
      <c r="M74">
        <v>16</v>
      </c>
      <c r="N74" s="58">
        <v>113</v>
      </c>
      <c r="O74" s="58">
        <v>745</v>
      </c>
    </row>
    <row r="75" spans="1:15" x14ac:dyDescent="0.3">
      <c r="A75" s="1" t="s">
        <v>122</v>
      </c>
      <c r="B75" s="61" t="s">
        <v>126</v>
      </c>
      <c r="C75">
        <v>60</v>
      </c>
      <c r="D75" s="52"/>
      <c r="E75" s="8">
        <v>395</v>
      </c>
      <c r="F75" s="8">
        <v>50</v>
      </c>
      <c r="G75" s="9">
        <v>22</v>
      </c>
      <c r="H75" s="58">
        <v>467</v>
      </c>
      <c r="I75">
        <v>28</v>
      </c>
      <c r="J75">
        <v>98</v>
      </c>
      <c r="K75">
        <v>71</v>
      </c>
      <c r="L75">
        <v>5</v>
      </c>
      <c r="N75" s="58">
        <v>202</v>
      </c>
      <c r="O75" s="58">
        <v>729</v>
      </c>
    </row>
    <row r="76" spans="1:15" x14ac:dyDescent="0.3">
      <c r="A76" s="1" t="s">
        <v>127</v>
      </c>
      <c r="B76" s="61" t="s">
        <v>128</v>
      </c>
      <c r="C76">
        <v>13</v>
      </c>
      <c r="D76" s="52"/>
      <c r="E76" s="8">
        <v>222</v>
      </c>
      <c r="F76" s="8">
        <v>12</v>
      </c>
      <c r="G76" s="9">
        <v>3</v>
      </c>
      <c r="H76" s="58">
        <v>237</v>
      </c>
      <c r="I76">
        <v>15</v>
      </c>
      <c r="J76">
        <v>24</v>
      </c>
      <c r="K76">
        <v>83</v>
      </c>
      <c r="N76" s="58">
        <v>122</v>
      </c>
      <c r="O76" s="58">
        <v>372</v>
      </c>
    </row>
    <row r="77" spans="1:15" x14ac:dyDescent="0.3">
      <c r="A77" s="1" t="s">
        <v>127</v>
      </c>
      <c r="B77" s="61" t="s">
        <v>129</v>
      </c>
      <c r="D77" s="52"/>
      <c r="E77" s="8">
        <v>42</v>
      </c>
      <c r="F77" s="8">
        <v>9</v>
      </c>
      <c r="G77" s="9">
        <v>10</v>
      </c>
      <c r="H77" s="58">
        <v>61</v>
      </c>
      <c r="I77">
        <v>6</v>
      </c>
      <c r="J77">
        <v>18</v>
      </c>
      <c r="K77">
        <v>52</v>
      </c>
      <c r="L77">
        <v>1</v>
      </c>
      <c r="N77" s="58">
        <v>77</v>
      </c>
      <c r="O77" s="58">
        <v>138</v>
      </c>
    </row>
    <row r="78" spans="1:15" x14ac:dyDescent="0.3">
      <c r="A78" s="1" t="s">
        <v>130</v>
      </c>
      <c r="B78" s="61" t="s">
        <v>131</v>
      </c>
      <c r="C78">
        <v>102</v>
      </c>
      <c r="D78" s="52"/>
      <c r="E78" s="8">
        <v>831</v>
      </c>
      <c r="F78" s="8">
        <v>83</v>
      </c>
      <c r="G78" s="9">
        <v>59</v>
      </c>
      <c r="H78" s="58">
        <v>973</v>
      </c>
      <c r="I78">
        <v>25</v>
      </c>
      <c r="J78">
        <v>164</v>
      </c>
      <c r="K78">
        <v>129</v>
      </c>
      <c r="L78">
        <v>10</v>
      </c>
      <c r="N78" s="58">
        <v>328</v>
      </c>
      <c r="O78" s="58">
        <v>1403</v>
      </c>
    </row>
    <row r="79" spans="1:15" x14ac:dyDescent="0.3">
      <c r="A79" s="1" t="s">
        <v>130</v>
      </c>
      <c r="B79" s="61" t="s">
        <v>132</v>
      </c>
      <c r="C79">
        <v>7</v>
      </c>
      <c r="D79" s="52"/>
      <c r="E79" s="8">
        <v>103</v>
      </c>
      <c r="F79" s="8">
        <v>50</v>
      </c>
      <c r="G79" s="9">
        <v>19</v>
      </c>
      <c r="H79" s="58">
        <v>172</v>
      </c>
      <c r="I79">
        <v>19</v>
      </c>
      <c r="J79">
        <v>68</v>
      </c>
      <c r="K79">
        <v>52</v>
      </c>
      <c r="L79">
        <v>1</v>
      </c>
      <c r="N79" s="58">
        <v>140</v>
      </c>
      <c r="O79" s="58">
        <v>319</v>
      </c>
    </row>
    <row r="80" spans="1:15" x14ac:dyDescent="0.3">
      <c r="A80" s="1" t="s">
        <v>130</v>
      </c>
      <c r="B80" s="61" t="s">
        <v>133</v>
      </c>
      <c r="C80">
        <v>359</v>
      </c>
      <c r="D80" s="52">
        <v>9</v>
      </c>
      <c r="E80" s="8">
        <v>4203</v>
      </c>
      <c r="F80" s="8">
        <v>179</v>
      </c>
      <c r="G80" s="9">
        <v>49</v>
      </c>
      <c r="H80" s="58">
        <v>4440</v>
      </c>
      <c r="I80">
        <v>50</v>
      </c>
      <c r="J80">
        <v>159</v>
      </c>
      <c r="K80">
        <v>126</v>
      </c>
      <c r="L80">
        <v>16</v>
      </c>
      <c r="M80">
        <v>115</v>
      </c>
      <c r="N80" s="58">
        <v>466</v>
      </c>
      <c r="O80" s="58">
        <v>5265</v>
      </c>
    </row>
    <row r="81" spans="1:15" x14ac:dyDescent="0.3">
      <c r="A81" s="1" t="s">
        <v>130</v>
      </c>
      <c r="B81" s="61" t="s">
        <v>134</v>
      </c>
      <c r="C81">
        <v>43</v>
      </c>
      <c r="D81" s="52"/>
      <c r="E81" s="8">
        <v>198</v>
      </c>
      <c r="F81" s="8">
        <v>34</v>
      </c>
      <c r="G81" s="9">
        <v>26</v>
      </c>
      <c r="H81" s="58">
        <v>258</v>
      </c>
      <c r="I81">
        <v>29</v>
      </c>
      <c r="J81">
        <v>56</v>
      </c>
      <c r="K81">
        <v>56</v>
      </c>
      <c r="L81">
        <v>1</v>
      </c>
      <c r="N81" s="58">
        <v>142</v>
      </c>
      <c r="O81" s="58">
        <v>443</v>
      </c>
    </row>
    <row r="82" spans="1:15" x14ac:dyDescent="0.3">
      <c r="A82" s="1" t="s">
        <v>130</v>
      </c>
      <c r="B82" s="61" t="s">
        <v>135</v>
      </c>
      <c r="C82">
        <v>229</v>
      </c>
      <c r="D82" s="52">
        <v>70</v>
      </c>
      <c r="E82" s="8">
        <v>1285</v>
      </c>
      <c r="F82" s="8">
        <v>199</v>
      </c>
      <c r="G82" s="9">
        <v>115</v>
      </c>
      <c r="H82" s="58">
        <v>1669</v>
      </c>
      <c r="I82">
        <v>69</v>
      </c>
      <c r="J82">
        <v>282</v>
      </c>
      <c r="K82">
        <v>154</v>
      </c>
      <c r="L82">
        <v>9</v>
      </c>
      <c r="M82">
        <v>80</v>
      </c>
      <c r="N82" s="58">
        <v>594</v>
      </c>
      <c r="O82" s="58">
        <v>2492</v>
      </c>
    </row>
    <row r="83" spans="1:15" x14ac:dyDescent="0.3">
      <c r="A83" s="1" t="s">
        <v>136</v>
      </c>
      <c r="B83" s="61" t="s">
        <v>137</v>
      </c>
      <c r="C83">
        <v>31</v>
      </c>
      <c r="D83" s="52"/>
      <c r="E83" s="8">
        <v>860</v>
      </c>
      <c r="F83" s="8">
        <v>26</v>
      </c>
      <c r="G83" s="9">
        <v>6</v>
      </c>
      <c r="H83" s="58">
        <v>892</v>
      </c>
      <c r="I83">
        <v>40</v>
      </c>
      <c r="J83">
        <v>172</v>
      </c>
      <c r="K83">
        <v>172</v>
      </c>
      <c r="L83">
        <v>2</v>
      </c>
      <c r="N83" s="58">
        <v>386</v>
      </c>
      <c r="O83" s="58">
        <v>1309</v>
      </c>
    </row>
    <row r="84" spans="1:15" x14ac:dyDescent="0.3">
      <c r="A84" s="1" t="s">
        <v>136</v>
      </c>
      <c r="B84" s="61" t="s">
        <v>138</v>
      </c>
      <c r="C84">
        <v>33</v>
      </c>
      <c r="D84" s="52"/>
      <c r="E84" s="8">
        <v>2487</v>
      </c>
      <c r="F84" s="8">
        <v>38</v>
      </c>
      <c r="G84" s="9">
        <v>9</v>
      </c>
      <c r="H84" s="58">
        <v>2534</v>
      </c>
      <c r="I84">
        <v>128</v>
      </c>
      <c r="J84">
        <v>572</v>
      </c>
      <c r="K84">
        <v>369</v>
      </c>
      <c r="L84">
        <v>27</v>
      </c>
      <c r="N84" s="58">
        <v>1096</v>
      </c>
      <c r="O84" s="58">
        <v>3663</v>
      </c>
    </row>
    <row r="85" spans="1:15" x14ac:dyDescent="0.3">
      <c r="A85" s="1" t="s">
        <v>136</v>
      </c>
      <c r="B85" s="61" t="s">
        <v>139</v>
      </c>
      <c r="C85">
        <v>1</v>
      </c>
      <c r="D85" s="52"/>
      <c r="E85" s="8">
        <v>777</v>
      </c>
      <c r="F85" s="8">
        <v>34</v>
      </c>
      <c r="G85" s="9">
        <v>18</v>
      </c>
      <c r="H85" s="58">
        <v>829</v>
      </c>
      <c r="I85">
        <v>30</v>
      </c>
      <c r="J85">
        <v>177</v>
      </c>
      <c r="K85">
        <v>142</v>
      </c>
      <c r="L85">
        <v>1</v>
      </c>
      <c r="N85" s="58">
        <v>350</v>
      </c>
      <c r="O85" s="58">
        <v>1180</v>
      </c>
    </row>
    <row r="86" spans="1:15" x14ac:dyDescent="0.3">
      <c r="A86" s="1" t="s">
        <v>136</v>
      </c>
      <c r="B86" s="61" t="s">
        <v>140</v>
      </c>
      <c r="D86" s="52"/>
      <c r="E86" s="8">
        <v>668</v>
      </c>
      <c r="F86" s="8">
        <v>9</v>
      </c>
      <c r="G86" s="9">
        <v>1</v>
      </c>
      <c r="H86" s="58">
        <v>678</v>
      </c>
      <c r="I86">
        <v>42</v>
      </c>
      <c r="J86">
        <v>196</v>
      </c>
      <c r="K86">
        <v>101</v>
      </c>
      <c r="L86">
        <v>11</v>
      </c>
      <c r="N86" s="58">
        <v>350</v>
      </c>
      <c r="O86" s="58">
        <v>1028</v>
      </c>
    </row>
    <row r="87" spans="1:15" x14ac:dyDescent="0.3">
      <c r="A87" s="1" t="s">
        <v>136</v>
      </c>
      <c r="B87" s="61" t="s">
        <v>141</v>
      </c>
      <c r="D87" s="52"/>
      <c r="E87" s="8">
        <v>1117</v>
      </c>
      <c r="F87" s="8">
        <v>126</v>
      </c>
      <c r="G87" s="9">
        <v>15</v>
      </c>
      <c r="H87" s="58">
        <v>1258</v>
      </c>
      <c r="I87">
        <v>53</v>
      </c>
      <c r="J87">
        <v>309</v>
      </c>
      <c r="K87">
        <v>130</v>
      </c>
      <c r="L87">
        <v>7</v>
      </c>
      <c r="N87" s="58">
        <v>499</v>
      </c>
      <c r="O87" s="58">
        <v>1757</v>
      </c>
    </row>
    <row r="88" spans="1:15" x14ac:dyDescent="0.3">
      <c r="A88" s="1" t="s">
        <v>136</v>
      </c>
      <c r="B88" s="61" t="s">
        <v>142</v>
      </c>
      <c r="C88">
        <v>10</v>
      </c>
      <c r="D88" s="52"/>
      <c r="E88" s="8">
        <v>581</v>
      </c>
      <c r="F88" s="8">
        <v>9</v>
      </c>
      <c r="G88" s="9">
        <v>6</v>
      </c>
      <c r="H88" s="58">
        <v>596</v>
      </c>
      <c r="I88">
        <v>39</v>
      </c>
      <c r="J88">
        <v>113</v>
      </c>
      <c r="K88">
        <v>86</v>
      </c>
      <c r="L88">
        <v>5</v>
      </c>
      <c r="N88" s="58">
        <v>243</v>
      </c>
      <c r="O88" s="58">
        <v>849</v>
      </c>
    </row>
    <row r="89" spans="1:15" x14ac:dyDescent="0.3">
      <c r="A89" s="1" t="s">
        <v>143</v>
      </c>
      <c r="B89" s="61" t="s">
        <v>144</v>
      </c>
      <c r="C89">
        <v>37</v>
      </c>
      <c r="D89" s="52"/>
      <c r="E89" s="8">
        <v>221</v>
      </c>
      <c r="F89" s="8">
        <v>31</v>
      </c>
      <c r="G89" s="9">
        <v>10</v>
      </c>
      <c r="H89" s="58">
        <v>262</v>
      </c>
      <c r="I89">
        <v>22</v>
      </c>
      <c r="J89">
        <v>82</v>
      </c>
      <c r="K89">
        <v>73</v>
      </c>
      <c r="L89">
        <v>5</v>
      </c>
      <c r="N89" s="58">
        <v>182</v>
      </c>
      <c r="O89" s="58">
        <v>481</v>
      </c>
    </row>
    <row r="90" spans="1:15" x14ac:dyDescent="0.3">
      <c r="A90" s="1" t="s">
        <v>143</v>
      </c>
      <c r="B90" s="61" t="s">
        <v>145</v>
      </c>
      <c r="D90" s="52"/>
      <c r="E90" s="8">
        <v>213</v>
      </c>
      <c r="F90" s="8">
        <v>10</v>
      </c>
      <c r="G90" s="9">
        <v>2</v>
      </c>
      <c r="H90" s="58">
        <v>225</v>
      </c>
      <c r="I90">
        <v>15</v>
      </c>
      <c r="J90">
        <v>60</v>
      </c>
      <c r="K90">
        <v>62</v>
      </c>
      <c r="L90">
        <v>5</v>
      </c>
      <c r="N90" s="58">
        <v>142</v>
      </c>
      <c r="O90" s="58">
        <v>367</v>
      </c>
    </row>
    <row r="91" spans="1:15" x14ac:dyDescent="0.3">
      <c r="A91" s="1" t="s">
        <v>146</v>
      </c>
      <c r="B91" s="61" t="s">
        <v>147</v>
      </c>
      <c r="C91">
        <v>81</v>
      </c>
      <c r="D91" s="52"/>
      <c r="E91" s="8">
        <v>463</v>
      </c>
      <c r="F91" s="8">
        <v>57</v>
      </c>
      <c r="G91" s="9">
        <v>70</v>
      </c>
      <c r="H91" s="58">
        <v>590</v>
      </c>
      <c r="I91">
        <v>22</v>
      </c>
      <c r="J91">
        <v>103</v>
      </c>
      <c r="K91">
        <v>159</v>
      </c>
      <c r="L91">
        <v>8</v>
      </c>
      <c r="N91" s="58">
        <v>292</v>
      </c>
      <c r="O91" s="58">
        <v>963</v>
      </c>
    </row>
    <row r="92" spans="1:15" x14ac:dyDescent="0.3">
      <c r="A92" s="1" t="s">
        <v>146</v>
      </c>
      <c r="B92" s="61" t="s">
        <v>148</v>
      </c>
      <c r="C92">
        <v>22</v>
      </c>
      <c r="D92" s="52"/>
      <c r="E92" s="8">
        <v>247</v>
      </c>
      <c r="F92" s="8">
        <v>22</v>
      </c>
      <c r="G92" s="9">
        <v>44</v>
      </c>
      <c r="H92" s="58">
        <v>313</v>
      </c>
      <c r="I92">
        <v>14</v>
      </c>
      <c r="J92">
        <v>65</v>
      </c>
      <c r="K92">
        <v>104</v>
      </c>
      <c r="L92">
        <v>6</v>
      </c>
      <c r="N92" s="58">
        <v>189</v>
      </c>
      <c r="O92" s="58">
        <v>524</v>
      </c>
    </row>
    <row r="93" spans="1:15" x14ac:dyDescent="0.3">
      <c r="A93" s="1" t="s">
        <v>146</v>
      </c>
      <c r="B93" s="61" t="s">
        <v>149</v>
      </c>
      <c r="C93">
        <v>128</v>
      </c>
      <c r="D93" s="52"/>
      <c r="E93" s="8">
        <v>541</v>
      </c>
      <c r="F93" s="8">
        <v>36</v>
      </c>
      <c r="G93" s="9">
        <v>67</v>
      </c>
      <c r="H93" s="58">
        <v>644</v>
      </c>
      <c r="I93">
        <v>20</v>
      </c>
      <c r="J93">
        <v>80</v>
      </c>
      <c r="K93">
        <v>134</v>
      </c>
      <c r="L93">
        <v>9</v>
      </c>
      <c r="N93" s="58">
        <v>243</v>
      </c>
      <c r="O93" s="58">
        <v>1015</v>
      </c>
    </row>
    <row r="94" spans="1:15" x14ac:dyDescent="0.3">
      <c r="A94" s="1" t="s">
        <v>146</v>
      </c>
      <c r="B94" s="61" t="s">
        <v>150</v>
      </c>
      <c r="D94" s="52"/>
      <c r="E94" s="8">
        <v>132</v>
      </c>
      <c r="F94" s="8">
        <v>11</v>
      </c>
      <c r="G94" s="9">
        <v>2</v>
      </c>
      <c r="H94" s="58">
        <v>145</v>
      </c>
      <c r="I94">
        <v>2</v>
      </c>
      <c r="J94">
        <v>22</v>
      </c>
      <c r="K94">
        <v>59</v>
      </c>
      <c r="L94">
        <v>2</v>
      </c>
      <c r="N94" s="58">
        <v>85</v>
      </c>
      <c r="O94" s="58">
        <v>230</v>
      </c>
    </row>
    <row r="95" spans="1:15" x14ac:dyDescent="0.3">
      <c r="A95" s="1" t="s">
        <v>146</v>
      </c>
      <c r="B95" s="61" t="s">
        <v>151</v>
      </c>
      <c r="C95">
        <v>21</v>
      </c>
      <c r="D95" s="52"/>
      <c r="E95" s="8">
        <v>60</v>
      </c>
      <c r="F95" s="8">
        <v>11</v>
      </c>
      <c r="G95" s="9">
        <v>7</v>
      </c>
      <c r="H95" s="58">
        <v>78</v>
      </c>
      <c r="I95">
        <v>4</v>
      </c>
      <c r="J95">
        <v>52</v>
      </c>
      <c r="K95">
        <v>22</v>
      </c>
      <c r="L95">
        <v>1</v>
      </c>
      <c r="N95" s="58">
        <v>79</v>
      </c>
      <c r="O95" s="58">
        <v>178</v>
      </c>
    </row>
    <row r="96" spans="1:15" x14ac:dyDescent="0.3">
      <c r="A96" s="1" t="s">
        <v>152</v>
      </c>
      <c r="B96" s="61" t="s">
        <v>153</v>
      </c>
      <c r="C96">
        <v>40</v>
      </c>
      <c r="D96" s="52"/>
      <c r="E96" s="8">
        <v>982</v>
      </c>
      <c r="F96" s="8">
        <v>37</v>
      </c>
      <c r="G96" s="9">
        <v>55</v>
      </c>
      <c r="H96" s="58">
        <v>1074</v>
      </c>
      <c r="I96">
        <v>24</v>
      </c>
      <c r="J96">
        <v>41</v>
      </c>
      <c r="K96">
        <v>46</v>
      </c>
      <c r="L96">
        <v>3</v>
      </c>
      <c r="M96">
        <v>1</v>
      </c>
      <c r="N96" s="58">
        <v>115</v>
      </c>
      <c r="O96" s="58">
        <v>1229</v>
      </c>
    </row>
    <row r="97" spans="1:15" x14ac:dyDescent="0.3">
      <c r="A97" s="1" t="s">
        <v>152</v>
      </c>
      <c r="B97" s="61" t="s">
        <v>154</v>
      </c>
      <c r="C97">
        <v>200</v>
      </c>
      <c r="D97" s="52"/>
      <c r="E97" s="8">
        <v>2446</v>
      </c>
      <c r="F97" s="8">
        <v>14</v>
      </c>
      <c r="G97" s="9">
        <v>24</v>
      </c>
      <c r="H97" s="58">
        <v>2484</v>
      </c>
      <c r="I97">
        <v>28</v>
      </c>
      <c r="J97">
        <v>58</v>
      </c>
      <c r="K97">
        <v>154</v>
      </c>
      <c r="L97">
        <v>11</v>
      </c>
      <c r="N97" s="58">
        <v>251</v>
      </c>
      <c r="O97" s="58">
        <v>2935</v>
      </c>
    </row>
    <row r="98" spans="1:15" x14ac:dyDescent="0.3">
      <c r="A98" s="1" t="s">
        <v>152</v>
      </c>
      <c r="B98" s="61" t="s">
        <v>155</v>
      </c>
      <c r="C98">
        <v>213</v>
      </c>
      <c r="D98" s="52"/>
      <c r="E98" s="8">
        <v>959</v>
      </c>
      <c r="F98" s="8">
        <v>45</v>
      </c>
      <c r="G98" s="9">
        <v>81</v>
      </c>
      <c r="H98" s="58">
        <v>1085</v>
      </c>
      <c r="I98">
        <v>18</v>
      </c>
      <c r="J98">
        <v>37</v>
      </c>
      <c r="K98">
        <v>62</v>
      </c>
      <c r="L98">
        <v>14</v>
      </c>
      <c r="N98" s="58">
        <v>131</v>
      </c>
      <c r="O98" s="58">
        <v>1429</v>
      </c>
    </row>
    <row r="99" spans="1:15" x14ac:dyDescent="0.3">
      <c r="A99" s="1" t="s">
        <v>152</v>
      </c>
      <c r="B99" s="61" t="s">
        <v>156</v>
      </c>
      <c r="D99" s="52"/>
      <c r="E99" s="8">
        <v>305</v>
      </c>
      <c r="F99" s="8">
        <v>9</v>
      </c>
      <c r="G99" s="9">
        <v>13</v>
      </c>
      <c r="H99" s="58">
        <v>327</v>
      </c>
      <c r="I99">
        <v>22</v>
      </c>
      <c r="J99">
        <v>23</v>
      </c>
      <c r="K99">
        <v>97</v>
      </c>
      <c r="L99">
        <v>2</v>
      </c>
      <c r="N99" s="58">
        <v>144</v>
      </c>
      <c r="O99" s="58">
        <v>471</v>
      </c>
    </row>
    <row r="100" spans="1:15" x14ac:dyDescent="0.3">
      <c r="A100" s="1" t="s">
        <v>152</v>
      </c>
      <c r="B100" s="61" t="s">
        <v>157</v>
      </c>
      <c r="C100">
        <v>3</v>
      </c>
      <c r="D100" s="52"/>
      <c r="E100" s="8">
        <v>392</v>
      </c>
      <c r="F100" s="8">
        <v>2</v>
      </c>
      <c r="G100" s="9">
        <v>9</v>
      </c>
      <c r="H100" s="58">
        <v>403</v>
      </c>
      <c r="I100">
        <v>1</v>
      </c>
      <c r="J100">
        <v>32</v>
      </c>
      <c r="K100">
        <v>72</v>
      </c>
      <c r="N100" s="58">
        <v>105</v>
      </c>
      <c r="O100" s="58">
        <v>511</v>
      </c>
    </row>
    <row r="101" spans="1:15" x14ac:dyDescent="0.3">
      <c r="A101" s="1" t="s">
        <v>152</v>
      </c>
      <c r="B101" s="61" t="s">
        <v>158</v>
      </c>
      <c r="C101">
        <v>34</v>
      </c>
      <c r="D101" s="52"/>
      <c r="E101" s="8">
        <v>64</v>
      </c>
      <c r="F101" s="8">
        <v>2</v>
      </c>
      <c r="G101" s="9">
        <v>6</v>
      </c>
      <c r="H101" s="58">
        <v>72</v>
      </c>
      <c r="I101">
        <v>5</v>
      </c>
      <c r="J101">
        <v>21</v>
      </c>
      <c r="K101">
        <v>51</v>
      </c>
      <c r="L101">
        <v>1</v>
      </c>
      <c r="N101" s="58">
        <v>78</v>
      </c>
      <c r="O101" s="58">
        <v>184</v>
      </c>
    </row>
    <row r="102" spans="1:15" x14ac:dyDescent="0.3">
      <c r="A102" s="1" t="s">
        <v>152</v>
      </c>
      <c r="B102" s="61" t="s">
        <v>159</v>
      </c>
      <c r="C102">
        <v>203</v>
      </c>
      <c r="D102" s="52"/>
      <c r="E102" s="8">
        <v>2060</v>
      </c>
      <c r="F102" s="8">
        <v>68</v>
      </c>
      <c r="G102" s="9">
        <v>37</v>
      </c>
      <c r="H102" s="58">
        <v>2165</v>
      </c>
      <c r="I102">
        <v>46</v>
      </c>
      <c r="J102">
        <v>86</v>
      </c>
      <c r="K102">
        <v>130</v>
      </c>
      <c r="L102">
        <v>10</v>
      </c>
      <c r="N102" s="58">
        <v>272</v>
      </c>
      <c r="O102" s="58">
        <v>2640</v>
      </c>
    </row>
    <row r="103" spans="1:15" x14ac:dyDescent="0.3">
      <c r="A103" s="1" t="s">
        <v>152</v>
      </c>
      <c r="B103" s="61" t="s">
        <v>160</v>
      </c>
      <c r="D103" s="52"/>
      <c r="E103" s="8">
        <v>517</v>
      </c>
      <c r="F103" s="8">
        <v>15</v>
      </c>
      <c r="G103" s="9">
        <v>13</v>
      </c>
      <c r="H103" s="58">
        <v>545</v>
      </c>
      <c r="I103">
        <v>57</v>
      </c>
      <c r="J103">
        <v>136</v>
      </c>
      <c r="K103">
        <v>56</v>
      </c>
      <c r="M103">
        <v>1</v>
      </c>
      <c r="N103" s="58">
        <v>250</v>
      </c>
      <c r="O103" s="58">
        <v>795</v>
      </c>
    </row>
    <row r="104" spans="1:15" x14ac:dyDescent="0.3">
      <c r="A104" s="1" t="s">
        <v>152</v>
      </c>
      <c r="B104" s="61" t="s">
        <v>161</v>
      </c>
      <c r="C104">
        <v>37</v>
      </c>
      <c r="D104" s="52"/>
      <c r="E104" s="8">
        <v>615</v>
      </c>
      <c r="F104" s="8">
        <v>16</v>
      </c>
      <c r="G104" s="9">
        <v>15</v>
      </c>
      <c r="H104" s="58">
        <v>646</v>
      </c>
      <c r="I104">
        <v>22</v>
      </c>
      <c r="J104">
        <v>88</v>
      </c>
      <c r="K104">
        <v>62</v>
      </c>
      <c r="L104">
        <v>5</v>
      </c>
      <c r="M104">
        <v>2</v>
      </c>
      <c r="N104" s="58">
        <v>179</v>
      </c>
      <c r="O104" s="58">
        <v>862</v>
      </c>
    </row>
    <row r="105" spans="1:15" x14ac:dyDescent="0.3">
      <c r="A105" s="1" t="s">
        <v>162</v>
      </c>
      <c r="B105" s="61" t="s">
        <v>163</v>
      </c>
      <c r="D105" s="52"/>
      <c r="E105" s="8">
        <v>877</v>
      </c>
      <c r="F105" s="8">
        <v>36</v>
      </c>
      <c r="G105" s="9">
        <v>26</v>
      </c>
      <c r="H105" s="58">
        <v>939</v>
      </c>
      <c r="I105">
        <v>18</v>
      </c>
      <c r="J105">
        <v>147</v>
      </c>
      <c r="K105">
        <v>183</v>
      </c>
      <c r="L105">
        <v>9</v>
      </c>
      <c r="N105" s="58">
        <v>357</v>
      </c>
      <c r="O105" s="58">
        <v>1296</v>
      </c>
    </row>
    <row r="106" spans="1:15" x14ac:dyDescent="0.3">
      <c r="A106" s="1" t="s">
        <v>162</v>
      </c>
      <c r="B106" s="61" t="s">
        <v>164</v>
      </c>
      <c r="D106" s="52"/>
      <c r="E106" s="8">
        <v>132</v>
      </c>
      <c r="F106" s="8">
        <v>11</v>
      </c>
      <c r="G106" s="9">
        <v>18</v>
      </c>
      <c r="H106" s="58">
        <v>161</v>
      </c>
      <c r="I106">
        <v>10</v>
      </c>
      <c r="J106">
        <v>43</v>
      </c>
      <c r="K106">
        <v>114</v>
      </c>
      <c r="L106">
        <v>4</v>
      </c>
      <c r="N106" s="58">
        <v>171</v>
      </c>
      <c r="O106" s="58">
        <v>332</v>
      </c>
    </row>
    <row r="107" spans="1:15" x14ac:dyDescent="0.3">
      <c r="A107" s="1" t="s">
        <v>162</v>
      </c>
      <c r="B107" s="61" t="s">
        <v>165</v>
      </c>
      <c r="D107" s="52"/>
      <c r="E107" s="8">
        <v>828</v>
      </c>
      <c r="F107" s="8">
        <v>19</v>
      </c>
      <c r="G107" s="9">
        <v>27</v>
      </c>
      <c r="H107" s="58">
        <v>874</v>
      </c>
      <c r="I107">
        <v>27</v>
      </c>
      <c r="J107">
        <v>70</v>
      </c>
      <c r="K107">
        <v>183</v>
      </c>
      <c r="L107">
        <v>3</v>
      </c>
      <c r="N107" s="58">
        <v>283</v>
      </c>
      <c r="O107" s="58">
        <v>1157</v>
      </c>
    </row>
    <row r="108" spans="1:15" x14ac:dyDescent="0.3">
      <c r="A108" s="1" t="s">
        <v>162</v>
      </c>
      <c r="B108" s="61" t="s">
        <v>166</v>
      </c>
      <c r="D108" s="52"/>
      <c r="E108" s="8">
        <v>89</v>
      </c>
      <c r="F108" s="8">
        <v>15</v>
      </c>
      <c r="G108" s="9">
        <v>6</v>
      </c>
      <c r="H108" s="58">
        <v>110</v>
      </c>
      <c r="I108">
        <v>6</v>
      </c>
      <c r="J108">
        <v>41</v>
      </c>
      <c r="K108">
        <v>37</v>
      </c>
      <c r="L108">
        <v>1</v>
      </c>
      <c r="N108" s="58">
        <v>85</v>
      </c>
      <c r="O108" s="58">
        <v>195</v>
      </c>
    </row>
    <row r="109" spans="1:15" x14ac:dyDescent="0.3">
      <c r="A109" s="1" t="s">
        <v>162</v>
      </c>
      <c r="B109" s="61" t="s">
        <v>167</v>
      </c>
      <c r="D109" s="52"/>
      <c r="E109" s="8">
        <v>143</v>
      </c>
      <c r="F109" s="8">
        <v>14</v>
      </c>
      <c r="G109" s="9">
        <v>31</v>
      </c>
      <c r="H109" s="58">
        <v>188</v>
      </c>
      <c r="I109">
        <v>9</v>
      </c>
      <c r="J109">
        <v>95</v>
      </c>
      <c r="K109">
        <v>150</v>
      </c>
      <c r="L109">
        <v>3</v>
      </c>
      <c r="N109" s="58">
        <v>257</v>
      </c>
      <c r="O109" s="58">
        <v>445</v>
      </c>
    </row>
    <row r="110" spans="1:15" s="1" customFormat="1" x14ac:dyDescent="0.3">
      <c r="A110" s="44" t="s">
        <v>15</v>
      </c>
      <c r="B110" s="61"/>
      <c r="C110" s="61">
        <v>9395</v>
      </c>
      <c r="D110" s="55">
        <v>2307</v>
      </c>
      <c r="E110" s="18">
        <v>113467</v>
      </c>
      <c r="F110" s="18">
        <v>10936</v>
      </c>
      <c r="G110" s="12">
        <v>3751</v>
      </c>
      <c r="H110" s="61">
        <v>130461</v>
      </c>
      <c r="I110" s="1">
        <v>4492</v>
      </c>
      <c r="J110" s="1">
        <v>17571</v>
      </c>
      <c r="K110" s="1">
        <v>9225</v>
      </c>
      <c r="L110" s="1">
        <v>733</v>
      </c>
      <c r="M110" s="1">
        <v>3056</v>
      </c>
      <c r="N110" s="61">
        <v>35077</v>
      </c>
      <c r="O110" s="61">
        <v>174933</v>
      </c>
    </row>
    <row r="111" spans="1:15" x14ac:dyDescent="0.3">
      <c r="A111" s="18"/>
      <c r="B111" s="18"/>
    </row>
    <row r="114" spans="3:15" x14ac:dyDescent="0.3">
      <c r="C114" s="18"/>
      <c r="D114" s="18"/>
      <c r="E114" s="18"/>
      <c r="F114" s="18"/>
      <c r="G114" s="18"/>
      <c r="H114" s="18"/>
      <c r="I114" s="18"/>
      <c r="J114" s="18"/>
      <c r="K114" s="18"/>
      <c r="L114" s="8"/>
      <c r="M114" s="8"/>
      <c r="N114" s="8"/>
      <c r="O114" s="8"/>
    </row>
    <row r="115" spans="3:15" x14ac:dyDescent="0.3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8" spans="3:15" x14ac:dyDescent="0.3">
      <c r="F118" s="8"/>
    </row>
    <row r="119" spans="3:15" x14ac:dyDescent="0.3">
      <c r="F119" s="54"/>
    </row>
    <row r="120" spans="3:15" x14ac:dyDescent="0.3">
      <c r="F120" s="8"/>
    </row>
  </sheetData>
  <mergeCells count="6">
    <mergeCell ref="D1:G1"/>
    <mergeCell ref="I1:M1"/>
    <mergeCell ref="O1:O2"/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37" t="s">
        <v>278</v>
      </c>
    </row>
    <row r="2" spans="1:36" x14ac:dyDescent="0.3">
      <c r="A2" s="1" t="s">
        <v>44</v>
      </c>
      <c r="B2" s="61" t="s">
        <v>45</v>
      </c>
      <c r="C2" s="38">
        <v>233.22536977958674</v>
      </c>
      <c r="D2" s="39">
        <v>44.37901992797854</v>
      </c>
      <c r="E2" s="39">
        <v>0.27117999267578102</v>
      </c>
      <c r="F2" s="39">
        <v>0.86904998588562066</v>
      </c>
      <c r="G2" s="40">
        <v>278.74461968612673</v>
      </c>
      <c r="H2" s="38">
        <v>241.76181986713405</v>
      </c>
      <c r="I2" s="39">
        <v>2.2290400104522714</v>
      </c>
      <c r="J2" s="39">
        <v>289.25821003866224</v>
      </c>
      <c r="K2" s="39">
        <v>1.7534000105857845</v>
      </c>
      <c r="L2" s="40">
        <v>535.00246992683435</v>
      </c>
      <c r="M2" s="38">
        <v>380.93429046583191</v>
      </c>
      <c r="N2" s="39">
        <v>0.68075000000000052</v>
      </c>
      <c r="O2" s="39">
        <v>671.27086995482455</v>
      </c>
      <c r="P2" s="39">
        <v>0</v>
      </c>
      <c r="Q2" s="40">
        <v>1052.8859104206565</v>
      </c>
      <c r="R2" s="38">
        <v>451.12937015724196</v>
      </c>
      <c r="S2" s="39">
        <v>2.4508300037384014</v>
      </c>
      <c r="T2" s="39">
        <v>12.518919959068302</v>
      </c>
      <c r="U2" s="39">
        <v>67.918170062780348</v>
      </c>
      <c r="V2" s="40">
        <v>534.01729018282902</v>
      </c>
      <c r="W2" s="38">
        <v>17.391030190467838</v>
      </c>
      <c r="X2" s="39">
        <v>0.62155999755859359</v>
      </c>
      <c r="Y2" s="39">
        <v>20.705679924011243</v>
      </c>
      <c r="Z2" s="39">
        <v>1.2240499877929678</v>
      </c>
      <c r="AA2" s="39">
        <v>3.7661700668334914</v>
      </c>
      <c r="AB2" s="39">
        <v>2.7871499481201183</v>
      </c>
      <c r="AC2" s="39">
        <v>2.6198399848937961</v>
      </c>
      <c r="AD2" s="39">
        <v>0</v>
      </c>
      <c r="AE2" s="40">
        <v>49.115480099678038</v>
      </c>
      <c r="AF2" s="38">
        <v>0</v>
      </c>
      <c r="AG2" s="39">
        <v>168.96886978912354</v>
      </c>
      <c r="AH2" s="39">
        <v>51.875279937505773</v>
      </c>
      <c r="AI2" s="40">
        <v>220.84414972662933</v>
      </c>
      <c r="AJ2" s="41">
        <v>2670.6099200427543</v>
      </c>
    </row>
    <row r="3" spans="1:36" x14ac:dyDescent="0.3">
      <c r="A3" s="1" t="s">
        <v>44</v>
      </c>
      <c r="B3" s="61" t="s">
        <v>46</v>
      </c>
      <c r="C3" s="38">
        <v>106.10925876617431</v>
      </c>
      <c r="D3" s="39">
        <v>17.157159996032711</v>
      </c>
      <c r="E3" s="39">
        <v>0</v>
      </c>
      <c r="F3" s="39">
        <v>0</v>
      </c>
      <c r="G3" s="40">
        <v>123.26641876220702</v>
      </c>
      <c r="H3" s="38">
        <v>33.364549854278579</v>
      </c>
      <c r="I3" s="39">
        <v>0.1806299991607668</v>
      </c>
      <c r="J3" s="39">
        <v>48.232819896221166</v>
      </c>
      <c r="K3" s="39">
        <v>0.19766000366210931</v>
      </c>
      <c r="L3" s="40">
        <v>81.975659753322617</v>
      </c>
      <c r="M3" s="38">
        <v>101.37842983818058</v>
      </c>
      <c r="N3" s="39">
        <v>0</v>
      </c>
      <c r="O3" s="39">
        <v>56.375389910697947</v>
      </c>
      <c r="P3" s="39">
        <v>0</v>
      </c>
      <c r="Q3" s="40">
        <v>157.75381974887853</v>
      </c>
      <c r="R3" s="38">
        <v>34.862980035781874</v>
      </c>
      <c r="S3" s="39">
        <v>0</v>
      </c>
      <c r="T3" s="39">
        <v>1.0450200233459468</v>
      </c>
      <c r="U3" s="39">
        <v>9.3629699430465827</v>
      </c>
      <c r="V3" s="40">
        <v>45.270970002174408</v>
      </c>
      <c r="W3" s="38">
        <v>2.8345899658203133</v>
      </c>
      <c r="X3" s="39">
        <v>9.6599998474121099E-3</v>
      </c>
      <c r="Y3" s="39">
        <v>1.831100036621099</v>
      </c>
      <c r="Z3" s="39">
        <v>13.42267993164061</v>
      </c>
      <c r="AA3" s="39">
        <v>7.3477597808837896</v>
      </c>
      <c r="AB3" s="39">
        <v>0.55211999511718701</v>
      </c>
      <c r="AC3" s="39">
        <v>9.5699996948242202E-2</v>
      </c>
      <c r="AD3" s="39">
        <v>0</v>
      </c>
      <c r="AE3" s="40">
        <v>26.093609706878652</v>
      </c>
      <c r="AF3" s="38">
        <v>0</v>
      </c>
      <c r="AG3" s="39">
        <v>11.422760020256044</v>
      </c>
      <c r="AH3" s="39">
        <v>10.147429948568343</v>
      </c>
      <c r="AI3" s="40">
        <v>21.570189968824387</v>
      </c>
      <c r="AJ3" s="41">
        <v>455.93066794228565</v>
      </c>
    </row>
    <row r="4" spans="1:36" x14ac:dyDescent="0.3">
      <c r="A4" s="1" t="s">
        <v>44</v>
      </c>
      <c r="B4" s="61" t="s">
        <v>47</v>
      </c>
      <c r="C4" s="38">
        <v>70.420340644836443</v>
      </c>
      <c r="D4" s="39">
        <v>19.202830070495612</v>
      </c>
      <c r="E4" s="39">
        <v>0</v>
      </c>
      <c r="F4" s="39">
        <v>0</v>
      </c>
      <c r="G4" s="40">
        <v>89.623170715332051</v>
      </c>
      <c r="H4" s="38">
        <v>52.69400985813138</v>
      </c>
      <c r="I4" s="39">
        <v>5.6750000000000002E-2</v>
      </c>
      <c r="J4" s="39">
        <v>101.78637984848027</v>
      </c>
      <c r="K4" s="39">
        <v>6.8110000610351495E-2</v>
      </c>
      <c r="L4" s="40">
        <v>154.60524970722199</v>
      </c>
      <c r="M4" s="38">
        <v>123.84407018089294</v>
      </c>
      <c r="N4" s="39">
        <v>0</v>
      </c>
      <c r="O4" s="39">
        <v>49.113499736785876</v>
      </c>
      <c r="P4" s="39">
        <v>0</v>
      </c>
      <c r="Q4" s="40">
        <v>172.95756991767882</v>
      </c>
      <c r="R4" s="38">
        <v>100.97442984533308</v>
      </c>
      <c r="S4" s="39">
        <v>8.1910003662109404E-2</v>
      </c>
      <c r="T4" s="39">
        <v>1.5975300064086917</v>
      </c>
      <c r="U4" s="39">
        <v>22.088449961662285</v>
      </c>
      <c r="V4" s="40">
        <v>124.74231981706615</v>
      </c>
      <c r="W4" s="38">
        <v>1.0818200302124019</v>
      </c>
      <c r="X4" s="39">
        <v>8.55800018310547E-2</v>
      </c>
      <c r="Y4" s="39">
        <v>4.4688198852539056</v>
      </c>
      <c r="Z4" s="39">
        <v>1.3326800003051757</v>
      </c>
      <c r="AA4" s="39">
        <v>12.003269996643064</v>
      </c>
      <c r="AB4" s="39">
        <v>2.4503500366210953</v>
      </c>
      <c r="AC4" s="39">
        <v>0.60381999206542947</v>
      </c>
      <c r="AD4" s="39">
        <v>0</v>
      </c>
      <c r="AE4" s="40">
        <v>22.026339942932129</v>
      </c>
      <c r="AF4" s="38">
        <v>0</v>
      </c>
      <c r="AG4" s="39">
        <v>9.7644598665237439</v>
      </c>
      <c r="AH4" s="39">
        <v>6.8386000082492835</v>
      </c>
      <c r="AI4" s="40">
        <v>16.603059874773027</v>
      </c>
      <c r="AJ4" s="41">
        <v>580.55770997500417</v>
      </c>
    </row>
    <row r="5" spans="1:36" x14ac:dyDescent="0.3">
      <c r="A5" s="1" t="s">
        <v>44</v>
      </c>
      <c r="B5" s="61" t="s">
        <v>48</v>
      </c>
      <c r="C5" s="38">
        <v>119.74856047058101</v>
      </c>
      <c r="D5" s="39">
        <v>8.1922399940490767</v>
      </c>
      <c r="E5" s="39">
        <v>0</v>
      </c>
      <c r="F5" s="39">
        <v>0.73988000488281203</v>
      </c>
      <c r="G5" s="40">
        <v>128.68068046951291</v>
      </c>
      <c r="H5" s="38">
        <v>76.634460610389709</v>
      </c>
      <c r="I5" s="39">
        <v>0.37484000205993667</v>
      </c>
      <c r="J5" s="39">
        <v>164.86204012680059</v>
      </c>
      <c r="K5" s="39">
        <v>0.72076999473571779</v>
      </c>
      <c r="L5" s="40">
        <v>242.59211073398595</v>
      </c>
      <c r="M5" s="38">
        <v>123.92964918231968</v>
      </c>
      <c r="N5" s="39">
        <v>0.13685000038146999</v>
      </c>
      <c r="O5" s="39">
        <v>165.43937927389146</v>
      </c>
      <c r="P5" s="39">
        <v>0</v>
      </c>
      <c r="Q5" s="40">
        <v>289.5058784565926</v>
      </c>
      <c r="R5" s="38">
        <v>94.278540267944322</v>
      </c>
      <c r="S5" s="39">
        <v>0.1116999969482422</v>
      </c>
      <c r="T5" s="39">
        <v>1.4746299934387213</v>
      </c>
      <c r="U5" s="39">
        <v>15.247839907646174</v>
      </c>
      <c r="V5" s="40">
        <v>111.11271016597746</v>
      </c>
      <c r="W5" s="38">
        <v>1.1195999622344972</v>
      </c>
      <c r="X5" s="39">
        <v>0.18796999740600581</v>
      </c>
      <c r="Y5" s="39">
        <v>11.232609910964975</v>
      </c>
      <c r="Z5" s="39">
        <v>1.1232900390625</v>
      </c>
      <c r="AA5" s="39">
        <v>0.31433000183105497</v>
      </c>
      <c r="AB5" s="39">
        <v>0.48604000854492202</v>
      </c>
      <c r="AC5" s="39">
        <v>0</v>
      </c>
      <c r="AD5" s="39">
        <v>0</v>
      </c>
      <c r="AE5" s="40">
        <v>14.463839920043954</v>
      </c>
      <c r="AF5" s="38">
        <v>0</v>
      </c>
      <c r="AG5" s="39">
        <v>14.642440109252927</v>
      </c>
      <c r="AH5" s="39">
        <v>5.2282300577163747</v>
      </c>
      <c r="AI5" s="40">
        <v>19.870670166969301</v>
      </c>
      <c r="AJ5" s="41">
        <v>806.22588991308214</v>
      </c>
    </row>
    <row r="6" spans="1:36" x14ac:dyDescent="0.3">
      <c r="A6" s="1" t="s">
        <v>44</v>
      </c>
      <c r="B6" s="61" t="s">
        <v>49</v>
      </c>
      <c r="C6" s="38">
        <v>56.550700073242147</v>
      </c>
      <c r="D6" s="39">
        <v>4.9935099792480502</v>
      </c>
      <c r="E6" s="39">
        <v>0</v>
      </c>
      <c r="F6" s="39">
        <v>0.10793000030517599</v>
      </c>
      <c r="G6" s="40">
        <v>61.652140052795374</v>
      </c>
      <c r="H6" s="38">
        <v>12.620890087127689</v>
      </c>
      <c r="I6" s="39">
        <v>4.9270000457763703E-2</v>
      </c>
      <c r="J6" s="39">
        <v>71.981369817733764</v>
      </c>
      <c r="K6" s="39">
        <v>0</v>
      </c>
      <c r="L6" s="40">
        <v>84.651529905319222</v>
      </c>
      <c r="M6" s="38">
        <v>62.194400081634534</v>
      </c>
      <c r="N6" s="39">
        <v>0</v>
      </c>
      <c r="O6" s="39">
        <v>27.899409749984752</v>
      </c>
      <c r="P6" s="39">
        <v>0</v>
      </c>
      <c r="Q6" s="40">
        <v>90.093809831619282</v>
      </c>
      <c r="R6" s="38">
        <v>13.236059929847709</v>
      </c>
      <c r="S6" s="39">
        <v>0</v>
      </c>
      <c r="T6" s="39">
        <v>0.19912000274658248</v>
      </c>
      <c r="U6" s="39">
        <v>5.9433899669647277</v>
      </c>
      <c r="V6" s="40">
        <v>19.378569899559018</v>
      </c>
      <c r="W6" s="38">
        <v>0</v>
      </c>
      <c r="X6" s="39">
        <v>4.7450000286102245E-2</v>
      </c>
      <c r="Y6" s="39">
        <v>1.187579986572266</v>
      </c>
      <c r="Z6" s="39">
        <v>0</v>
      </c>
      <c r="AA6" s="39">
        <v>0.174019996643066</v>
      </c>
      <c r="AB6" s="39">
        <v>0</v>
      </c>
      <c r="AC6" s="39">
        <v>0.33745999145507799</v>
      </c>
      <c r="AD6" s="39">
        <v>0</v>
      </c>
      <c r="AE6" s="40">
        <v>1.7465099749565123</v>
      </c>
      <c r="AF6" s="38">
        <v>0</v>
      </c>
      <c r="AG6" s="39">
        <v>1.9103199462890601</v>
      </c>
      <c r="AH6" s="39">
        <v>1.2761800076961514</v>
      </c>
      <c r="AI6" s="40">
        <v>3.1864999539852112</v>
      </c>
      <c r="AJ6" s="41">
        <v>260.70905961823462</v>
      </c>
    </row>
    <row r="7" spans="1:36" x14ac:dyDescent="0.3">
      <c r="A7" s="1" t="s">
        <v>44</v>
      </c>
      <c r="B7" s="61" t="s">
        <v>50</v>
      </c>
      <c r="C7" s="38">
        <v>221.93419116973885</v>
      </c>
      <c r="D7" s="39">
        <v>13.365760078430178</v>
      </c>
      <c r="E7" s="39">
        <v>0</v>
      </c>
      <c r="F7" s="39">
        <v>0</v>
      </c>
      <c r="G7" s="40">
        <v>235.29995124816904</v>
      </c>
      <c r="H7" s="38">
        <v>117.32324135589604</v>
      </c>
      <c r="I7" s="39">
        <v>0.30789999580383298</v>
      </c>
      <c r="J7" s="39">
        <v>129.83898839569088</v>
      </c>
      <c r="K7" s="39">
        <v>0.13818000030517569</v>
      </c>
      <c r="L7" s="40">
        <v>247.60830974769593</v>
      </c>
      <c r="M7" s="38">
        <v>107.85731956386566</v>
      </c>
      <c r="N7" s="39">
        <v>0</v>
      </c>
      <c r="O7" s="39">
        <v>86.461600367546055</v>
      </c>
      <c r="P7" s="39">
        <v>0</v>
      </c>
      <c r="Q7" s="40">
        <v>194.3189199314117</v>
      </c>
      <c r="R7" s="38">
        <v>38.618619984149937</v>
      </c>
      <c r="S7" s="39">
        <v>0</v>
      </c>
      <c r="T7" s="39">
        <v>3.3710799989700346</v>
      </c>
      <c r="U7" s="39">
        <v>21.984299989700318</v>
      </c>
      <c r="V7" s="40">
        <v>63.973999972820287</v>
      </c>
      <c r="W7" s="38">
        <v>0.98768999481201147</v>
      </c>
      <c r="X7" s="39">
        <v>3.6839999198913599E-2</v>
      </c>
      <c r="Y7" s="39">
        <v>5.6841999168395994</v>
      </c>
      <c r="Z7" s="39">
        <v>0</v>
      </c>
      <c r="AA7" s="39">
        <v>8.3007500915527341</v>
      </c>
      <c r="AB7" s="39">
        <v>1.54318994140625</v>
      </c>
      <c r="AC7" s="39">
        <v>0</v>
      </c>
      <c r="AD7" s="39">
        <v>0.263140014648438</v>
      </c>
      <c r="AE7" s="40">
        <v>16.815809958457947</v>
      </c>
      <c r="AF7" s="38">
        <v>0</v>
      </c>
      <c r="AG7" s="39">
        <v>5.4029899559021013</v>
      </c>
      <c r="AH7" s="39">
        <v>5.0687100405693126</v>
      </c>
      <c r="AI7" s="40">
        <v>10.471699996471415</v>
      </c>
      <c r="AJ7" s="41">
        <v>768.48869085502622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2.85699996948242E-2</v>
      </c>
      <c r="G8" s="40">
        <v>2.85699996948242E-2</v>
      </c>
      <c r="H8" s="38">
        <v>14.4283999710083</v>
      </c>
      <c r="I8" s="39">
        <v>0</v>
      </c>
      <c r="J8" s="39">
        <v>50.932309578895598</v>
      </c>
      <c r="K8" s="39">
        <v>0</v>
      </c>
      <c r="L8" s="40">
        <v>65.360709549903902</v>
      </c>
      <c r="M8" s="38">
        <v>71.84171021461492</v>
      </c>
      <c r="N8" s="39">
        <v>0</v>
      </c>
      <c r="O8" s="39">
        <v>68.437839719772384</v>
      </c>
      <c r="P8" s="39">
        <v>0</v>
      </c>
      <c r="Q8" s="40">
        <v>140.27954993438732</v>
      </c>
      <c r="R8" s="38">
        <v>12.455170013427731</v>
      </c>
      <c r="S8" s="39">
        <v>0</v>
      </c>
      <c r="T8" s="39">
        <v>0.79756999206543</v>
      </c>
      <c r="U8" s="39">
        <v>7.2454899854659995</v>
      </c>
      <c r="V8" s="40">
        <v>20.49822999095916</v>
      </c>
      <c r="W8" s="38">
        <v>2.7440000534057599E-2</v>
      </c>
      <c r="X8" s="39">
        <v>2.87699995040894E-2</v>
      </c>
      <c r="Y8" s="39">
        <v>0</v>
      </c>
      <c r="Z8" s="39">
        <v>1.1882399787902833</v>
      </c>
      <c r="AA8" s="39">
        <v>0</v>
      </c>
      <c r="AB8" s="39">
        <v>0</v>
      </c>
      <c r="AC8" s="39">
        <v>0</v>
      </c>
      <c r="AD8" s="39">
        <v>0</v>
      </c>
      <c r="AE8" s="40">
        <v>1.2444499788284302</v>
      </c>
      <c r="AF8" s="38">
        <v>0</v>
      </c>
      <c r="AG8" s="39">
        <v>1.1870400390625</v>
      </c>
      <c r="AH8" s="39">
        <v>3.1940999927520726</v>
      </c>
      <c r="AI8" s="40">
        <v>4.3811400318145726</v>
      </c>
      <c r="AJ8" s="41">
        <v>231.79264948558821</v>
      </c>
    </row>
    <row r="9" spans="1:36" x14ac:dyDescent="0.3">
      <c r="A9" s="1" t="s">
        <v>44</v>
      </c>
      <c r="B9" s="61" t="s">
        <v>52</v>
      </c>
      <c r="C9" s="38">
        <v>6.700829921722419</v>
      </c>
      <c r="D9" s="39">
        <v>2.3876399688720706</v>
      </c>
      <c r="E9" s="39">
        <v>19.443999855041493</v>
      </c>
      <c r="F9" s="39">
        <v>6.8629399871826191</v>
      </c>
      <c r="G9" s="40">
        <v>35.395409732818599</v>
      </c>
      <c r="H9" s="38">
        <v>37.829439910888667</v>
      </c>
      <c r="I9" s="39">
        <v>0.54424000549316398</v>
      </c>
      <c r="J9" s="39">
        <v>94.115839632034337</v>
      </c>
      <c r="K9" s="39">
        <v>0.36704998779296899</v>
      </c>
      <c r="L9" s="40">
        <v>132.85656953620915</v>
      </c>
      <c r="M9" s="38">
        <v>80.405709687232985</v>
      </c>
      <c r="N9" s="39">
        <v>0</v>
      </c>
      <c r="O9" s="39">
        <v>47.878290270805358</v>
      </c>
      <c r="P9" s="39">
        <v>2.4059999465942401E-2</v>
      </c>
      <c r="Q9" s="40">
        <v>128.3080599575043</v>
      </c>
      <c r="R9" s="38">
        <v>76.293979838371257</v>
      </c>
      <c r="S9" s="39">
        <v>0.47184999847412068</v>
      </c>
      <c r="T9" s="39">
        <v>0.89814000701904306</v>
      </c>
      <c r="U9" s="39">
        <v>11.098459934473034</v>
      </c>
      <c r="V9" s="40">
        <v>88.762429778337463</v>
      </c>
      <c r="W9" s="38">
        <v>11.81957013702392</v>
      </c>
      <c r="X9" s="39">
        <v>0.78918000030517543</v>
      </c>
      <c r="Y9" s="39">
        <v>3.7798399658203152</v>
      </c>
      <c r="Z9" s="39">
        <v>0.94233999633789001</v>
      </c>
      <c r="AA9" s="39">
        <v>5.5337798538207998</v>
      </c>
      <c r="AB9" s="39">
        <v>1.0448799743652351</v>
      </c>
      <c r="AC9" s="39">
        <v>9.18600006103516E-2</v>
      </c>
      <c r="AD9" s="39">
        <v>0</v>
      </c>
      <c r="AE9" s="40">
        <v>24.001449928283687</v>
      </c>
      <c r="AF9" s="38">
        <v>0</v>
      </c>
      <c r="AG9" s="39">
        <v>4.1986098632812503</v>
      </c>
      <c r="AH9" s="39">
        <v>8.1378499965667785</v>
      </c>
      <c r="AI9" s="40">
        <v>12.336459859848029</v>
      </c>
      <c r="AJ9" s="41">
        <v>421.66037879300126</v>
      </c>
    </row>
    <row r="10" spans="1:36" x14ac:dyDescent="0.3">
      <c r="A10" s="1" t="s">
        <v>168</v>
      </c>
      <c r="B10" s="61" t="s">
        <v>53</v>
      </c>
      <c r="C10" s="38">
        <v>15.92120014572145</v>
      </c>
      <c r="D10" s="39">
        <v>5.5249199943542546</v>
      </c>
      <c r="E10" s="39">
        <v>0</v>
      </c>
      <c r="F10" s="39">
        <v>0</v>
      </c>
      <c r="G10" s="40">
        <v>21.446120140075706</v>
      </c>
      <c r="H10" s="38">
        <v>34.252299959182757</v>
      </c>
      <c r="I10" s="39">
        <v>1.045210006713867</v>
      </c>
      <c r="J10" s="39">
        <v>78.652900174140939</v>
      </c>
      <c r="K10" s="39">
        <v>0.52704000473022461</v>
      </c>
      <c r="L10" s="40">
        <v>114.47745014476779</v>
      </c>
      <c r="M10" s="38">
        <v>100.94525008964541</v>
      </c>
      <c r="N10" s="39">
        <v>9.17999992370606E-2</v>
      </c>
      <c r="O10" s="39">
        <v>125.68250020790094</v>
      </c>
      <c r="P10" s="39">
        <v>0.17233999633789099</v>
      </c>
      <c r="Q10" s="40">
        <v>226.89189029312129</v>
      </c>
      <c r="R10" s="38">
        <v>86.348730013370528</v>
      </c>
      <c r="S10" s="39">
        <v>0</v>
      </c>
      <c r="T10" s="39">
        <v>0.61275000762939413</v>
      </c>
      <c r="U10" s="39">
        <v>42.189169950962061</v>
      </c>
      <c r="V10" s="40">
        <v>129.15064997196197</v>
      </c>
      <c r="W10" s="38">
        <v>4.0667000713348402</v>
      </c>
      <c r="X10" s="39">
        <v>2.8100000143051189E-2</v>
      </c>
      <c r="Y10" s="39">
        <v>1.225E-2</v>
      </c>
      <c r="Z10" s="39">
        <v>1.345339973926547</v>
      </c>
      <c r="AA10" s="39">
        <v>0.63484000778198268</v>
      </c>
      <c r="AB10" s="39">
        <v>2.1469300155639637</v>
      </c>
      <c r="AC10" s="39">
        <v>1.7452500000000011</v>
      </c>
      <c r="AD10" s="39">
        <v>0.20741000366210899</v>
      </c>
      <c r="AE10" s="40">
        <v>10.186820072412493</v>
      </c>
      <c r="AF10" s="38">
        <v>0</v>
      </c>
      <c r="AG10" s="39">
        <v>3.6465400009155262</v>
      </c>
      <c r="AH10" s="39">
        <v>38.22102014493943</v>
      </c>
      <c r="AI10" s="40">
        <v>41.867560145854959</v>
      </c>
      <c r="AJ10" s="41">
        <v>544.02049076819412</v>
      </c>
    </row>
    <row r="11" spans="1:36" x14ac:dyDescent="0.3">
      <c r="A11" s="1" t="s">
        <v>54</v>
      </c>
      <c r="B11" s="61" t="s">
        <v>55</v>
      </c>
      <c r="C11" s="38">
        <v>70.757900333404535</v>
      </c>
      <c r="D11" s="39">
        <v>12.682059989929195</v>
      </c>
      <c r="E11" s="39">
        <v>49.832459478378304</v>
      </c>
      <c r="F11" s="39">
        <v>8.821519974708556</v>
      </c>
      <c r="G11" s="40">
        <v>142.0939397764206</v>
      </c>
      <c r="H11" s="38">
        <v>64.849569629669176</v>
      </c>
      <c r="I11" s="39">
        <v>0.97586999320983869</v>
      </c>
      <c r="J11" s="39">
        <v>184.17778034543988</v>
      </c>
      <c r="K11" s="39">
        <v>0.72502999114990208</v>
      </c>
      <c r="L11" s="40">
        <v>250.7282499594688</v>
      </c>
      <c r="M11" s="38">
        <v>362.47011082887673</v>
      </c>
      <c r="N11" s="39">
        <v>0.30671999740600603</v>
      </c>
      <c r="O11" s="39">
        <v>390.82085939931898</v>
      </c>
      <c r="P11" s="39">
        <v>0</v>
      </c>
      <c r="Q11" s="40">
        <v>753.5976902256017</v>
      </c>
      <c r="R11" s="38">
        <v>473.71162966442131</v>
      </c>
      <c r="S11" s="39">
        <v>0.21256000518798801</v>
      </c>
      <c r="T11" s="39">
        <v>4.4043599648475631</v>
      </c>
      <c r="U11" s="39">
        <v>43.814749948501593</v>
      </c>
      <c r="V11" s="40">
        <v>522.14329958295843</v>
      </c>
      <c r="W11" s="38">
        <v>8.5218599481582711</v>
      </c>
      <c r="X11" s="39">
        <v>0.46715999984741224</v>
      </c>
      <c r="Y11" s="39">
        <v>1.9802199974060049</v>
      </c>
      <c r="Z11" s="39">
        <v>0</v>
      </c>
      <c r="AA11" s="39">
        <v>2.0213399887084957</v>
      </c>
      <c r="AB11" s="39">
        <v>1.3827500305175779</v>
      </c>
      <c r="AC11" s="39">
        <v>0.69578997802734399</v>
      </c>
      <c r="AD11" s="39">
        <v>0</v>
      </c>
      <c r="AE11" s="40">
        <v>15.069119942665106</v>
      </c>
      <c r="AF11" s="38">
        <v>0</v>
      </c>
      <c r="AG11" s="39">
        <v>41.364119867801691</v>
      </c>
      <c r="AH11" s="39">
        <v>23.464850017547604</v>
      </c>
      <c r="AI11" s="40">
        <v>64.828969885349295</v>
      </c>
      <c r="AJ11" s="41">
        <v>1748.4612693724639</v>
      </c>
    </row>
    <row r="12" spans="1:36" x14ac:dyDescent="0.3">
      <c r="A12" s="1" t="s">
        <v>54</v>
      </c>
      <c r="B12" s="61" t="s">
        <v>56</v>
      </c>
      <c r="C12" s="38">
        <v>46.286930025100688</v>
      </c>
      <c r="D12" s="39">
        <v>8.4341800384521388</v>
      </c>
      <c r="E12" s="39">
        <v>0.44381999969482439</v>
      </c>
      <c r="F12" s="39">
        <v>0.1530200042724606</v>
      </c>
      <c r="G12" s="40">
        <v>55.317950067520115</v>
      </c>
      <c r="H12" s="38">
        <v>30.40756993913649</v>
      </c>
      <c r="I12" s="39">
        <v>5.4310001373290999E-2</v>
      </c>
      <c r="J12" s="39">
        <v>119.57375992584221</v>
      </c>
      <c r="K12" s="39">
        <v>0.36703999710083035</v>
      </c>
      <c r="L12" s="40">
        <v>150.40267986345282</v>
      </c>
      <c r="M12" s="38">
        <v>186.11507939195639</v>
      </c>
      <c r="N12" s="39">
        <v>0.28623999214172341</v>
      </c>
      <c r="O12" s="39">
        <v>170.94496011924738</v>
      </c>
      <c r="P12" s="39">
        <v>0</v>
      </c>
      <c r="Q12" s="40">
        <v>357.3462795033455</v>
      </c>
      <c r="R12" s="38">
        <v>138.49159951961042</v>
      </c>
      <c r="S12" s="39">
        <v>3.9161600093841527</v>
      </c>
      <c r="T12" s="39">
        <v>2.9409000225067135</v>
      </c>
      <c r="U12" s="39">
        <v>15.9390399608612</v>
      </c>
      <c r="V12" s="40">
        <v>161.28769951236251</v>
      </c>
      <c r="W12" s="38">
        <v>2.3136200237274154</v>
      </c>
      <c r="X12" s="39">
        <v>1.273660001993179</v>
      </c>
      <c r="Y12" s="39">
        <v>0</v>
      </c>
      <c r="Z12" s="39">
        <v>1.3977899932861328</v>
      </c>
      <c r="AA12" s="39">
        <v>1.3720299682617187</v>
      </c>
      <c r="AB12" s="39">
        <v>2.0075700225830029</v>
      </c>
      <c r="AC12" s="39">
        <v>0.38720999908447201</v>
      </c>
      <c r="AD12" s="39">
        <v>0</v>
      </c>
      <c r="AE12" s="40">
        <v>8.7518800089359221</v>
      </c>
      <c r="AF12" s="38">
        <v>0</v>
      </c>
      <c r="AG12" s="39">
        <v>10.182340084075932</v>
      </c>
      <c r="AH12" s="39">
        <v>7.9820299940109276</v>
      </c>
      <c r="AI12" s="40">
        <v>18.164370078086861</v>
      </c>
      <c r="AJ12" s="41">
        <v>751.27085903370369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0.83624999999999994</v>
      </c>
      <c r="G13" s="40">
        <v>0.83624999999999994</v>
      </c>
      <c r="H13" s="38">
        <v>27.374439853668228</v>
      </c>
      <c r="I13" s="39">
        <v>0</v>
      </c>
      <c r="J13" s="39">
        <v>43.99884007120135</v>
      </c>
      <c r="K13" s="39">
        <v>2.74099998474121E-2</v>
      </c>
      <c r="L13" s="40">
        <v>71.400689924716986</v>
      </c>
      <c r="M13" s="38">
        <v>43.313469876289389</v>
      </c>
      <c r="N13" s="39">
        <v>6.2270000457763701E-2</v>
      </c>
      <c r="O13" s="39">
        <v>98.071050024986263</v>
      </c>
      <c r="P13" s="39">
        <v>5.40900001525879E-2</v>
      </c>
      <c r="Q13" s="40">
        <v>141.50087990188601</v>
      </c>
      <c r="R13" s="38">
        <v>49.228680019855496</v>
      </c>
      <c r="S13" s="39">
        <v>0</v>
      </c>
      <c r="T13" s="39">
        <v>9.0549999237060502E-2</v>
      </c>
      <c r="U13" s="39">
        <v>3.5775699777603163</v>
      </c>
      <c r="V13" s="40">
        <v>52.896799996852877</v>
      </c>
      <c r="W13" s="38">
        <v>9.312589708328245</v>
      </c>
      <c r="X13" s="39">
        <v>0.1503000020980835</v>
      </c>
      <c r="Y13" s="39">
        <v>4.1766900482177682</v>
      </c>
      <c r="Z13" s="39">
        <v>0</v>
      </c>
      <c r="AA13" s="39">
        <v>2.1779799804687499</v>
      </c>
      <c r="AB13" s="39">
        <v>0.49557000732421902</v>
      </c>
      <c r="AC13" s="39">
        <v>0</v>
      </c>
      <c r="AD13" s="39">
        <v>0</v>
      </c>
      <c r="AE13" s="40">
        <v>16.313129746437067</v>
      </c>
      <c r="AF13" s="38">
        <v>0</v>
      </c>
      <c r="AG13" s="39">
        <v>11.29901016998291</v>
      </c>
      <c r="AH13" s="39">
        <v>1.2066799954175955</v>
      </c>
      <c r="AI13" s="40">
        <v>12.505690165400505</v>
      </c>
      <c r="AJ13" s="41">
        <v>295.45343973529344</v>
      </c>
    </row>
    <row r="14" spans="1:36" x14ac:dyDescent="0.3">
      <c r="A14" s="1" t="s">
        <v>54</v>
      </c>
      <c r="B14" s="61" t="s">
        <v>58</v>
      </c>
      <c r="C14" s="38">
        <v>230.87356825304036</v>
      </c>
      <c r="D14" s="39">
        <v>41.617199897766099</v>
      </c>
      <c r="E14" s="39">
        <v>75.708110580444341</v>
      </c>
      <c r="F14" s="39">
        <v>21.950569950103763</v>
      </c>
      <c r="G14" s="40">
        <v>370.14944868135456</v>
      </c>
      <c r="H14" s="38">
        <v>180.2810105807782</v>
      </c>
      <c r="I14" s="39">
        <v>2.756100002288818</v>
      </c>
      <c r="J14" s="39">
        <v>228.60018971490865</v>
      </c>
      <c r="K14" s="39">
        <v>3.7302200174331714</v>
      </c>
      <c r="L14" s="40">
        <v>415.36752031540885</v>
      </c>
      <c r="M14" s="38">
        <v>522.02972955846792</v>
      </c>
      <c r="N14" s="39">
        <v>2.9492699861526455</v>
      </c>
      <c r="O14" s="39">
        <v>921.92458876371472</v>
      </c>
      <c r="P14" s="39">
        <v>0</v>
      </c>
      <c r="Q14" s="40">
        <v>1446.9035883083352</v>
      </c>
      <c r="R14" s="38">
        <v>1192.7711604413996</v>
      </c>
      <c r="S14" s="39">
        <v>1.3365500030517581</v>
      </c>
      <c r="T14" s="39">
        <v>14.945760026216506</v>
      </c>
      <c r="U14" s="39">
        <v>201.14437000477312</v>
      </c>
      <c r="V14" s="40">
        <v>1410.1978404754409</v>
      </c>
      <c r="W14" s="38">
        <v>10.850620022296908</v>
      </c>
      <c r="X14" s="39">
        <v>0.25565999794006355</v>
      </c>
      <c r="Y14" s="39">
        <v>13.75195002388954</v>
      </c>
      <c r="Z14" s="39">
        <v>0</v>
      </c>
      <c r="AA14" s="39">
        <v>0.52658998680114766</v>
      </c>
      <c r="AB14" s="39">
        <v>1.109500030517578</v>
      </c>
      <c r="AC14" s="39">
        <v>0</v>
      </c>
      <c r="AD14" s="39">
        <v>2.8149999618530298E-2</v>
      </c>
      <c r="AE14" s="40">
        <v>26.522470061063771</v>
      </c>
      <c r="AF14" s="38">
        <v>0</v>
      </c>
      <c r="AG14" s="39">
        <v>393.5256899442673</v>
      </c>
      <c r="AH14" s="39">
        <v>309.56573003649714</v>
      </c>
      <c r="AI14" s="40">
        <v>703.09141998076439</v>
      </c>
      <c r="AJ14" s="41">
        <v>4372.2322878223677</v>
      </c>
    </row>
    <row r="15" spans="1:36" x14ac:dyDescent="0.3">
      <c r="A15" s="1" t="s">
        <v>54</v>
      </c>
      <c r="B15" s="61" t="s">
        <v>59</v>
      </c>
      <c r="C15" s="38">
        <v>82.98305015563966</v>
      </c>
      <c r="D15" s="39">
        <v>7.9149699859619123</v>
      </c>
      <c r="E15" s="39">
        <v>2.235200008392332</v>
      </c>
      <c r="F15" s="39">
        <v>4.8391900005340602</v>
      </c>
      <c r="G15" s="40">
        <v>97.972410150527963</v>
      </c>
      <c r="H15" s="38">
        <v>87.445060114383665</v>
      </c>
      <c r="I15" s="39">
        <v>2.6567399930954014</v>
      </c>
      <c r="J15" s="39">
        <v>207.34698018813137</v>
      </c>
      <c r="K15" s="39">
        <v>0.8639899978637694</v>
      </c>
      <c r="L15" s="40">
        <v>298.31277029347422</v>
      </c>
      <c r="M15" s="38">
        <v>355.57127043819423</v>
      </c>
      <c r="N15" s="39">
        <v>0.22054999828338639</v>
      </c>
      <c r="O15" s="39">
        <v>1058.7610089213836</v>
      </c>
      <c r="P15" s="39">
        <v>0</v>
      </c>
      <c r="Q15" s="40">
        <v>1414.5528293578611</v>
      </c>
      <c r="R15" s="38">
        <v>422.066639853239</v>
      </c>
      <c r="S15" s="39">
        <v>0.71691999053955136</v>
      </c>
      <c r="T15" s="39">
        <v>4.6343699653148649</v>
      </c>
      <c r="U15" s="39">
        <v>62.584889801025412</v>
      </c>
      <c r="V15" s="40">
        <v>490.00281961011888</v>
      </c>
      <c r="W15" s="38">
        <v>8.1748600659370556</v>
      </c>
      <c r="X15" s="39">
        <v>1.9751499805450434</v>
      </c>
      <c r="Y15" s="39">
        <v>3.5607200326919548</v>
      </c>
      <c r="Z15" s="39">
        <v>1.8473699951171871</v>
      </c>
      <c r="AA15" s="39">
        <v>4.5838100280761722</v>
      </c>
      <c r="AB15" s="39">
        <v>0.31474999999999997</v>
      </c>
      <c r="AC15" s="39">
        <v>1.4989599609374999</v>
      </c>
      <c r="AD15" s="39">
        <v>0</v>
      </c>
      <c r="AE15" s="40">
        <v>21.955620063304913</v>
      </c>
      <c r="AF15" s="38">
        <v>0</v>
      </c>
      <c r="AG15" s="39">
        <v>137.9175198454856</v>
      </c>
      <c r="AH15" s="39">
        <v>72.667260042190563</v>
      </c>
      <c r="AI15" s="40">
        <v>210.58477988767618</v>
      </c>
      <c r="AJ15" s="41">
        <v>2533.3812293629635</v>
      </c>
    </row>
    <row r="16" spans="1:36" x14ac:dyDescent="0.3">
      <c r="A16" s="1" t="s">
        <v>54</v>
      </c>
      <c r="B16" s="61" t="s">
        <v>60</v>
      </c>
      <c r="C16" s="38">
        <v>197.17424914932258</v>
      </c>
      <c r="D16" s="39">
        <v>18.698590089797985</v>
      </c>
      <c r="E16" s="39">
        <v>25.011430387496951</v>
      </c>
      <c r="F16" s="39">
        <v>6.9763699913024837</v>
      </c>
      <c r="G16" s="40">
        <v>247.86063961791999</v>
      </c>
      <c r="H16" s="38">
        <v>59.397429749488836</v>
      </c>
      <c r="I16" s="39">
        <v>5.66700000762939E-2</v>
      </c>
      <c r="J16" s="39">
        <v>179.14065000581749</v>
      </c>
      <c r="K16" s="39">
        <v>0.47428000068664533</v>
      </c>
      <c r="L16" s="40">
        <v>239.06902975606926</v>
      </c>
      <c r="M16" s="38">
        <v>244.23115995049477</v>
      </c>
      <c r="N16" s="39">
        <v>0.53317000198364262</v>
      </c>
      <c r="O16" s="39">
        <v>227.72611993503574</v>
      </c>
      <c r="P16" s="39">
        <v>1.0640000343322799E-2</v>
      </c>
      <c r="Q16" s="40">
        <v>472.50108988785746</v>
      </c>
      <c r="R16" s="38">
        <v>267.42711971569088</v>
      </c>
      <c r="S16" s="39">
        <v>0.18014999389648401</v>
      </c>
      <c r="T16" s="39">
        <v>3.5652700386047345</v>
      </c>
      <c r="U16" s="39">
        <v>34.718880088150499</v>
      </c>
      <c r="V16" s="40">
        <v>305.89141983634261</v>
      </c>
      <c r="W16" s="38">
        <v>2.6869700145721431</v>
      </c>
      <c r="X16" s="39">
        <v>0.46446999740600592</v>
      </c>
      <c r="Y16" s="39">
        <v>2.058239999294281</v>
      </c>
      <c r="Z16" s="39">
        <v>2.0763200073242212</v>
      </c>
      <c r="AA16" s="39">
        <v>4.9165500755309983</v>
      </c>
      <c r="AB16" s="39">
        <v>4.7948200836181725</v>
      </c>
      <c r="AC16" s="39">
        <v>0</v>
      </c>
      <c r="AD16" s="39">
        <v>0.17889999389648401</v>
      </c>
      <c r="AE16" s="40">
        <v>17.176270171642305</v>
      </c>
      <c r="AF16" s="38">
        <v>0</v>
      </c>
      <c r="AG16" s="39">
        <v>87.642410040616952</v>
      </c>
      <c r="AH16" s="39">
        <v>78.635110088348384</v>
      </c>
      <c r="AI16" s="40">
        <v>166.27752012896534</v>
      </c>
      <c r="AJ16" s="41">
        <v>1448.7759693987971</v>
      </c>
    </row>
    <row r="17" spans="1:36" x14ac:dyDescent="0.3">
      <c r="A17" s="1" t="s">
        <v>54</v>
      </c>
      <c r="B17" s="61" t="s">
        <v>61</v>
      </c>
      <c r="C17" s="38">
        <v>99.076960454940803</v>
      </c>
      <c r="D17" s="39">
        <v>8.2052999801635735</v>
      </c>
      <c r="E17" s="39">
        <v>0</v>
      </c>
      <c r="F17" s="39">
        <v>0</v>
      </c>
      <c r="G17" s="40">
        <v>107.28226043510438</v>
      </c>
      <c r="H17" s="38">
        <v>78.803090146064775</v>
      </c>
      <c r="I17" s="39">
        <v>3.549369968414303</v>
      </c>
      <c r="J17" s="39">
        <v>106.27878993034366</v>
      </c>
      <c r="K17" s="39">
        <v>0.60905999183654824</v>
      </c>
      <c r="L17" s="40">
        <v>189.24031003665928</v>
      </c>
      <c r="M17" s="38">
        <v>180.51596044874194</v>
      </c>
      <c r="N17" s="39">
        <v>0.87975000762939448</v>
      </c>
      <c r="O17" s="39">
        <v>98.523939503192906</v>
      </c>
      <c r="P17" s="39">
        <v>0</v>
      </c>
      <c r="Q17" s="40">
        <v>279.91964995956425</v>
      </c>
      <c r="R17" s="38">
        <v>111.75475012302398</v>
      </c>
      <c r="S17" s="39">
        <v>0.43380999755859401</v>
      </c>
      <c r="T17" s="39">
        <v>1.8624700150489806</v>
      </c>
      <c r="U17" s="39">
        <v>21.272229865074159</v>
      </c>
      <c r="V17" s="40">
        <v>135.32326000070572</v>
      </c>
      <c r="W17" s="38">
        <v>3.4810001373291002E-2</v>
      </c>
      <c r="X17" s="39">
        <v>3.8760000228881798E-2</v>
      </c>
      <c r="Y17" s="39">
        <v>1.8972100219726609</v>
      </c>
      <c r="Z17" s="39">
        <v>0.46867001342773401</v>
      </c>
      <c r="AA17" s="39">
        <v>5.1666200103759747</v>
      </c>
      <c r="AB17" s="39">
        <v>22.819869979858407</v>
      </c>
      <c r="AC17" s="39">
        <v>8.0646198654174874</v>
      </c>
      <c r="AD17" s="39">
        <v>5.7284899368286109</v>
      </c>
      <c r="AE17" s="40">
        <v>44.219049829483041</v>
      </c>
      <c r="AF17" s="38">
        <v>0</v>
      </c>
      <c r="AG17" s="39">
        <v>21.175240001201619</v>
      </c>
      <c r="AH17" s="39">
        <v>13.965989851474767</v>
      </c>
      <c r="AI17" s="40">
        <v>35.141229852676389</v>
      </c>
      <c r="AJ17" s="41">
        <v>791.1257601141931</v>
      </c>
    </row>
    <row r="18" spans="1:36" x14ac:dyDescent="0.3">
      <c r="A18" s="1" t="s">
        <v>54</v>
      </c>
      <c r="B18" s="61" t="s">
        <v>62</v>
      </c>
      <c r="C18" s="38">
        <v>5.1800200195312502</v>
      </c>
      <c r="D18" s="39">
        <v>1.11548999023437</v>
      </c>
      <c r="E18" s="39">
        <v>0</v>
      </c>
      <c r="F18" s="39">
        <v>1.4410999946594218</v>
      </c>
      <c r="G18" s="40">
        <v>7.7366100044250423</v>
      </c>
      <c r="H18" s="38">
        <v>23.207070030212403</v>
      </c>
      <c r="I18" s="39">
        <v>0</v>
      </c>
      <c r="J18" s="39">
        <v>70.261060295104983</v>
      </c>
      <c r="K18" s="39">
        <v>0</v>
      </c>
      <c r="L18" s="40">
        <v>93.468130325317389</v>
      </c>
      <c r="M18" s="38">
        <v>93.403789789676679</v>
      </c>
      <c r="N18" s="39">
        <v>6.0109998703002904E-2</v>
      </c>
      <c r="O18" s="39">
        <v>92.271719997406009</v>
      </c>
      <c r="P18" s="39">
        <v>0.112879997253418</v>
      </c>
      <c r="Q18" s="40">
        <v>185.8484997830391</v>
      </c>
      <c r="R18" s="38">
        <v>118.5027100099922</v>
      </c>
      <c r="S18" s="39">
        <v>0</v>
      </c>
      <c r="T18" s="39">
        <v>0.3814300022125246</v>
      </c>
      <c r="U18" s="39">
        <v>9.367920051574707</v>
      </c>
      <c r="V18" s="40">
        <v>128.25206006377942</v>
      </c>
      <c r="W18" s="38">
        <v>2.527070008277891</v>
      </c>
      <c r="X18" s="39">
        <v>4.4299999237060503E-2</v>
      </c>
      <c r="Y18" s="39">
        <v>12.568410156250005</v>
      </c>
      <c r="Z18" s="39">
        <v>0.59625999450683598</v>
      </c>
      <c r="AA18" s="39">
        <v>1.3689300537109399</v>
      </c>
      <c r="AB18" s="39">
        <v>0.41922000122070302</v>
      </c>
      <c r="AC18" s="39">
        <v>0</v>
      </c>
      <c r="AD18" s="39">
        <v>0</v>
      </c>
      <c r="AE18" s="40">
        <v>17.524190213203436</v>
      </c>
      <c r="AF18" s="38">
        <v>0</v>
      </c>
      <c r="AG18" s="39">
        <v>29.971229985237123</v>
      </c>
      <c r="AH18" s="39">
        <v>12.032820016384122</v>
      </c>
      <c r="AI18" s="40">
        <v>42.004050001621245</v>
      </c>
      <c r="AJ18" s="41">
        <v>474.83354039138561</v>
      </c>
    </row>
    <row r="19" spans="1:36" x14ac:dyDescent="0.3">
      <c r="A19" s="1" t="s">
        <v>54</v>
      </c>
      <c r="B19" s="61" t="s">
        <v>63</v>
      </c>
      <c r="C19" s="38">
        <v>70.833419433593733</v>
      </c>
      <c r="D19" s="39">
        <v>3.6865800170898431</v>
      </c>
      <c r="E19" s="39">
        <v>0</v>
      </c>
      <c r="F19" s="39">
        <v>0</v>
      </c>
      <c r="G19" s="40">
        <v>74.519999450683571</v>
      </c>
      <c r="H19" s="38">
        <v>57.376359793663049</v>
      </c>
      <c r="I19" s="39">
        <v>0.22556000328064008</v>
      </c>
      <c r="J19" s="39">
        <v>56.268579862117768</v>
      </c>
      <c r="K19" s="39">
        <v>0.20659999847412069</v>
      </c>
      <c r="L19" s="40">
        <v>114.07709965753558</v>
      </c>
      <c r="M19" s="38">
        <v>108.35706924104691</v>
      </c>
      <c r="N19" s="39">
        <v>7.8770000457763695E-2</v>
      </c>
      <c r="O19" s="39">
        <v>90.533030016899119</v>
      </c>
      <c r="P19" s="39">
        <v>0</v>
      </c>
      <c r="Q19" s="40">
        <v>198.9688692584038</v>
      </c>
      <c r="R19" s="38">
        <v>84.41307002496724</v>
      </c>
      <c r="S19" s="39">
        <v>0</v>
      </c>
      <c r="T19" s="39">
        <v>0.44305999851226779</v>
      </c>
      <c r="U19" s="39">
        <v>10.530089921951291</v>
      </c>
      <c r="V19" s="40">
        <v>95.386219945430796</v>
      </c>
      <c r="W19" s="38">
        <v>0.18943999481201179</v>
      </c>
      <c r="X19" s="39">
        <v>0</v>
      </c>
      <c r="Y19" s="39">
        <v>0.885419982910156</v>
      </c>
      <c r="Z19" s="39">
        <v>5.4754098663330062</v>
      </c>
      <c r="AA19" s="39">
        <v>1.6166500091552749</v>
      </c>
      <c r="AB19" s="39">
        <v>0.70353997802734403</v>
      </c>
      <c r="AC19" s="39">
        <v>0</v>
      </c>
      <c r="AD19" s="39">
        <v>0</v>
      </c>
      <c r="AE19" s="40">
        <v>8.8704598312377936</v>
      </c>
      <c r="AF19" s="38">
        <v>0</v>
      </c>
      <c r="AG19" s="39">
        <v>16.722909947395319</v>
      </c>
      <c r="AH19" s="39">
        <v>2.7202900254726412</v>
      </c>
      <c r="AI19" s="40">
        <v>19.443199972867959</v>
      </c>
      <c r="AJ19" s="41">
        <v>511.26584811615953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40.283939903259331</v>
      </c>
      <c r="F20" s="39">
        <v>6.096179996490477</v>
      </c>
      <c r="G20" s="40">
        <v>46.380119899749808</v>
      </c>
      <c r="H20" s="38">
        <v>37.496809907913217</v>
      </c>
      <c r="I20" s="39">
        <v>0.30335000038146953</v>
      </c>
      <c r="J20" s="39">
        <v>84.892649916648864</v>
      </c>
      <c r="K20" s="39">
        <v>0</v>
      </c>
      <c r="L20" s="40">
        <v>122.69280982494355</v>
      </c>
      <c r="M20" s="38">
        <v>86.489930151224215</v>
      </c>
      <c r="N20" s="39">
        <v>2.54200000762939E-2</v>
      </c>
      <c r="O20" s="39">
        <v>144.85270016837123</v>
      </c>
      <c r="P20" s="39">
        <v>0.51447998046874999</v>
      </c>
      <c r="Q20" s="40">
        <v>231.8825303001405</v>
      </c>
      <c r="R20" s="38">
        <v>130.60133010768894</v>
      </c>
      <c r="S20" s="39">
        <v>0.54823001098632806</v>
      </c>
      <c r="T20" s="39">
        <v>1.1824200015068047</v>
      </c>
      <c r="U20" s="39">
        <v>19.698010011434565</v>
      </c>
      <c r="V20" s="40">
        <v>152.02999013161664</v>
      </c>
      <c r="W20" s="38">
        <v>13.255539943933487</v>
      </c>
      <c r="X20" s="39">
        <v>0.27921000003814728</v>
      </c>
      <c r="Y20" s="39">
        <v>2.3191899547576931</v>
      </c>
      <c r="Z20" s="39">
        <v>0</v>
      </c>
      <c r="AA20" s="39">
        <v>0</v>
      </c>
      <c r="AB20" s="39">
        <v>0.36854000949859622</v>
      </c>
      <c r="AC20" s="39">
        <v>0</v>
      </c>
      <c r="AD20" s="39">
        <v>0</v>
      </c>
      <c r="AE20" s="40">
        <v>16.222479908227925</v>
      </c>
      <c r="AF20" s="38">
        <v>0</v>
      </c>
      <c r="AG20" s="39">
        <v>13.839600055813797</v>
      </c>
      <c r="AH20" s="39">
        <v>12.330169964313509</v>
      </c>
      <c r="AI20" s="40">
        <v>26.169770020127306</v>
      </c>
      <c r="AJ20" s="41">
        <v>595.37770008480572</v>
      </c>
    </row>
    <row r="21" spans="1:36" x14ac:dyDescent="0.3">
      <c r="A21" s="1" t="s">
        <v>54</v>
      </c>
      <c r="B21" s="61" t="s">
        <v>65</v>
      </c>
      <c r="C21" s="38">
        <v>99.042999023437488</v>
      </c>
      <c r="D21" s="39">
        <v>2.0022600173950194</v>
      </c>
      <c r="E21" s="39">
        <v>1.8904500007629386</v>
      </c>
      <c r="F21" s="39">
        <v>2.0253600234985338</v>
      </c>
      <c r="G21" s="40">
        <v>104.96106906509398</v>
      </c>
      <c r="H21" s="38">
        <v>10.649310005187996</v>
      </c>
      <c r="I21" s="39">
        <v>7.7360000610351601E-2</v>
      </c>
      <c r="J21" s="39">
        <v>36.146049596786497</v>
      </c>
      <c r="K21" s="39">
        <v>0</v>
      </c>
      <c r="L21" s="40">
        <v>46.872719602584844</v>
      </c>
      <c r="M21" s="38">
        <v>43.067149692535409</v>
      </c>
      <c r="N21" s="39">
        <v>8.7970001220703101E-2</v>
      </c>
      <c r="O21" s="39">
        <v>23.203609992980955</v>
      </c>
      <c r="P21" s="39">
        <v>0.25627999877929702</v>
      </c>
      <c r="Q21" s="40">
        <v>66.615009685516355</v>
      </c>
      <c r="R21" s="38">
        <v>48.67833998823167</v>
      </c>
      <c r="S21" s="39">
        <v>0</v>
      </c>
      <c r="T21" s="39">
        <v>0</v>
      </c>
      <c r="U21" s="39">
        <v>4.1231700162887561</v>
      </c>
      <c r="V21" s="40">
        <v>52.801510004520424</v>
      </c>
      <c r="W21" s="38">
        <v>0.1669199924468992</v>
      </c>
      <c r="X21" s="39">
        <v>0</v>
      </c>
      <c r="Y21" s="39">
        <v>1.9258299541473345</v>
      </c>
      <c r="Z21" s="39">
        <v>0</v>
      </c>
      <c r="AA21" s="39">
        <v>0.603849975585937</v>
      </c>
      <c r="AB21" s="39">
        <v>0.96783000183105494</v>
      </c>
      <c r="AC21" s="39">
        <v>0</v>
      </c>
      <c r="AD21" s="39">
        <v>0</v>
      </c>
      <c r="AE21" s="40">
        <v>3.6644299240112255</v>
      </c>
      <c r="AF21" s="38">
        <v>0</v>
      </c>
      <c r="AG21" s="39">
        <v>44.614549750328088</v>
      </c>
      <c r="AH21" s="39">
        <v>2.7455400104522703</v>
      </c>
      <c r="AI21" s="40">
        <v>47.360089760780355</v>
      </c>
      <c r="AJ21" s="41">
        <v>322.27482804250718</v>
      </c>
    </row>
    <row r="22" spans="1:36" x14ac:dyDescent="0.3">
      <c r="A22" s="1" t="s">
        <v>54</v>
      </c>
      <c r="B22" s="61" t="s">
        <v>66</v>
      </c>
      <c r="C22" s="38">
        <v>59.555639953613301</v>
      </c>
      <c r="D22" s="39">
        <v>12.829370050430301</v>
      </c>
      <c r="E22" s="39">
        <v>44.457910688400268</v>
      </c>
      <c r="F22" s="39">
        <v>12.465800117492671</v>
      </c>
      <c r="G22" s="40">
        <v>129.30872080993655</v>
      </c>
      <c r="H22" s="38">
        <v>12.844130023002617</v>
      </c>
      <c r="I22" s="39">
        <v>7.8119998931884801E-2</v>
      </c>
      <c r="J22" s="39">
        <v>85.825190132141074</v>
      </c>
      <c r="K22" s="39">
        <v>0.59541999053955019</v>
      </c>
      <c r="L22" s="40">
        <v>99.34286014461513</v>
      </c>
      <c r="M22" s="38">
        <v>188.8375895166397</v>
      </c>
      <c r="N22" s="39">
        <v>0.39221000671386708</v>
      </c>
      <c r="O22" s="39">
        <v>218.38277989482881</v>
      </c>
      <c r="P22" s="39">
        <v>0</v>
      </c>
      <c r="Q22" s="40">
        <v>407.61257941818235</v>
      </c>
      <c r="R22" s="38">
        <v>399.26406007671397</v>
      </c>
      <c r="S22" s="39">
        <v>0.63059999847412085</v>
      </c>
      <c r="T22" s="39">
        <v>1.8997899847030641</v>
      </c>
      <c r="U22" s="39">
        <v>43.841800053596515</v>
      </c>
      <c r="V22" s="40">
        <v>445.63625011348768</v>
      </c>
      <c r="W22" s="38">
        <v>7.0322699027061422</v>
      </c>
      <c r="X22" s="39">
        <v>5.3159999847412098E-2</v>
      </c>
      <c r="Y22" s="39">
        <v>2.5529200286865228</v>
      </c>
      <c r="Z22" s="39">
        <v>4.2500000000000003E-2</v>
      </c>
      <c r="AA22" s="39">
        <v>0</v>
      </c>
      <c r="AB22" s="39">
        <v>0.60501000976562502</v>
      </c>
      <c r="AC22" s="39">
        <v>0</v>
      </c>
      <c r="AD22" s="39">
        <v>0</v>
      </c>
      <c r="AE22" s="40">
        <v>10.285859941005702</v>
      </c>
      <c r="AF22" s="38">
        <v>0</v>
      </c>
      <c r="AG22" s="39">
        <v>130.10316955900188</v>
      </c>
      <c r="AH22" s="39">
        <v>46.141359988451001</v>
      </c>
      <c r="AI22" s="40">
        <v>176.24452954745288</v>
      </c>
      <c r="AJ22" s="41">
        <v>1268.4307999746802</v>
      </c>
    </row>
    <row r="23" spans="1:36" x14ac:dyDescent="0.3">
      <c r="A23" s="1" t="s">
        <v>169</v>
      </c>
      <c r="B23" s="61" t="s">
        <v>170</v>
      </c>
      <c r="C23" s="38">
        <v>68.273769731998442</v>
      </c>
      <c r="D23" s="39">
        <v>5.8312999401092513</v>
      </c>
      <c r="E23" s="39">
        <v>27.757500030517576</v>
      </c>
      <c r="F23" s="39">
        <v>2.7636199779510497</v>
      </c>
      <c r="G23" s="40">
        <v>104.62618968057632</v>
      </c>
      <c r="H23" s="38">
        <v>194.56848995685581</v>
      </c>
      <c r="I23" s="39">
        <v>4.601429975032806</v>
      </c>
      <c r="J23" s="39">
        <v>192.26368005728727</v>
      </c>
      <c r="K23" s="39">
        <v>0.54328999900817831</v>
      </c>
      <c r="L23" s="40">
        <v>391.97688998818404</v>
      </c>
      <c r="M23" s="38">
        <v>203.81350983291867</v>
      </c>
      <c r="N23" s="39">
        <v>0.50445999908447281</v>
      </c>
      <c r="O23" s="39">
        <v>103.07623997104166</v>
      </c>
      <c r="P23" s="39">
        <v>0</v>
      </c>
      <c r="Q23" s="40">
        <v>307.39420980304482</v>
      </c>
      <c r="R23" s="38">
        <v>201.49014980530748</v>
      </c>
      <c r="S23" s="39">
        <v>8.3935898933410638</v>
      </c>
      <c r="T23" s="39">
        <v>6.0153599853515578</v>
      </c>
      <c r="U23" s="39">
        <v>31.64778996491432</v>
      </c>
      <c r="V23" s="40">
        <v>247.54688964891443</v>
      </c>
      <c r="W23" s="38">
        <v>27.786199863672259</v>
      </c>
      <c r="X23" s="39">
        <v>0.71351999950408918</v>
      </c>
      <c r="Y23" s="39">
        <v>13.585829696416855</v>
      </c>
      <c r="Z23" s="39">
        <v>2.1326100072860767</v>
      </c>
      <c r="AA23" s="39">
        <v>17.833909767150889</v>
      </c>
      <c r="AB23" s="39">
        <v>9.8502699623107937</v>
      </c>
      <c r="AC23" s="39">
        <v>2.5345400085449228</v>
      </c>
      <c r="AD23" s="39">
        <v>9.7739997863769496E-2</v>
      </c>
      <c r="AE23" s="40">
        <v>74.534619302749647</v>
      </c>
      <c r="AF23" s="38">
        <v>0</v>
      </c>
      <c r="AG23" s="39">
        <v>72.215369824886281</v>
      </c>
      <c r="AH23" s="39">
        <v>63.075469877004643</v>
      </c>
      <c r="AI23" s="40">
        <v>135.29083970189092</v>
      </c>
      <c r="AJ23" s="41">
        <v>1261.3696381253601</v>
      </c>
    </row>
    <row r="24" spans="1:36" x14ac:dyDescent="0.3">
      <c r="A24" s="1" t="s">
        <v>169</v>
      </c>
      <c r="B24" s="61" t="s">
        <v>67</v>
      </c>
      <c r="C24" s="38">
        <v>42.961610500335695</v>
      </c>
      <c r="D24" s="39">
        <v>4.0746700820922825</v>
      </c>
      <c r="E24" s="39">
        <v>18.05533997535705</v>
      </c>
      <c r="F24" s="39">
        <v>4.9078500118255626</v>
      </c>
      <c r="G24" s="40">
        <v>69.999470569610594</v>
      </c>
      <c r="H24" s="38">
        <v>223.6485789339543</v>
      </c>
      <c r="I24" s="39">
        <v>1.7494099922180186</v>
      </c>
      <c r="J24" s="39">
        <v>322.00308924722668</v>
      </c>
      <c r="K24" s="39">
        <v>0.36933999443054211</v>
      </c>
      <c r="L24" s="40">
        <v>547.77041816782958</v>
      </c>
      <c r="M24" s="38">
        <v>368.9007599136828</v>
      </c>
      <c r="N24" s="39">
        <v>0.53738998794555626</v>
      </c>
      <c r="O24" s="39">
        <v>304.79754004037386</v>
      </c>
      <c r="P24" s="39">
        <v>0</v>
      </c>
      <c r="Q24" s="40">
        <v>674.23568994200218</v>
      </c>
      <c r="R24" s="38">
        <v>228.56838012665517</v>
      </c>
      <c r="S24" s="39">
        <v>0.62859001159667904</v>
      </c>
      <c r="T24" s="39">
        <v>4.9026000337600708</v>
      </c>
      <c r="U24" s="39">
        <v>48.770869838237743</v>
      </c>
      <c r="V24" s="40">
        <v>282.87044001024969</v>
      </c>
      <c r="W24" s="38">
        <v>40.432540137767795</v>
      </c>
      <c r="X24" s="39">
        <v>0.7155099978446956</v>
      </c>
      <c r="Y24" s="39">
        <v>17.866799878597277</v>
      </c>
      <c r="Z24" s="39">
        <v>9.9245600738525468</v>
      </c>
      <c r="AA24" s="39">
        <v>15.927400064468381</v>
      </c>
      <c r="AB24" s="39">
        <v>32.551299995422362</v>
      </c>
      <c r="AC24" s="39">
        <v>1.1198199920654295</v>
      </c>
      <c r="AD24" s="39">
        <v>0.59431999206542896</v>
      </c>
      <c r="AE24" s="40">
        <v>119.13225013208391</v>
      </c>
      <c r="AF24" s="38">
        <v>0</v>
      </c>
      <c r="AG24" s="39">
        <v>34.658699844360363</v>
      </c>
      <c r="AH24" s="39">
        <v>34.567400019884104</v>
      </c>
      <c r="AI24" s="40">
        <v>69.226099864244475</v>
      </c>
      <c r="AJ24" s="41">
        <v>1763.2343686860204</v>
      </c>
    </row>
    <row r="25" spans="1:36" x14ac:dyDescent="0.3">
      <c r="A25" s="1" t="s">
        <v>68</v>
      </c>
      <c r="B25" s="61" t="s">
        <v>69</v>
      </c>
      <c r="C25" s="38">
        <v>43.041079334259024</v>
      </c>
      <c r="D25" s="39">
        <v>8.094480102539066</v>
      </c>
      <c r="E25" s="39">
        <v>102.8191002235413</v>
      </c>
      <c r="F25" s="39">
        <v>14.228799907684326</v>
      </c>
      <c r="G25" s="40">
        <v>168.18345956802372</v>
      </c>
      <c r="H25" s="38">
        <v>126.40811002564435</v>
      </c>
      <c r="I25" s="39">
        <v>0.44178999710082945</v>
      </c>
      <c r="J25" s="39">
        <v>183.40205065202713</v>
      </c>
      <c r="K25" s="39">
        <v>0.51186000347137439</v>
      </c>
      <c r="L25" s="40">
        <v>310.76381067824366</v>
      </c>
      <c r="M25" s="38">
        <v>355.27210984444611</v>
      </c>
      <c r="N25" s="39">
        <v>1.2875599880218507</v>
      </c>
      <c r="O25" s="39">
        <v>163.99781028056142</v>
      </c>
      <c r="P25" s="39">
        <v>8.1319999694824202E-2</v>
      </c>
      <c r="Q25" s="40">
        <v>520.6388001127242</v>
      </c>
      <c r="R25" s="38">
        <v>301.07069956970219</v>
      </c>
      <c r="S25" s="39">
        <v>0.58663999938964906</v>
      </c>
      <c r="T25" s="39">
        <v>2.6036700091362008</v>
      </c>
      <c r="U25" s="39">
        <v>32.820339933395388</v>
      </c>
      <c r="V25" s="40">
        <v>337.08134951162344</v>
      </c>
      <c r="W25" s="38">
        <v>3.6138898954391432</v>
      </c>
      <c r="X25" s="39">
        <v>0.32591999578475944</v>
      </c>
      <c r="Y25" s="39">
        <v>3.666780029296874</v>
      </c>
      <c r="Z25" s="39">
        <v>0.65357000732421899</v>
      </c>
      <c r="AA25" s="39">
        <v>3.169110076904297</v>
      </c>
      <c r="AB25" s="39">
        <v>5.2497299499511723</v>
      </c>
      <c r="AC25" s="39">
        <v>0.193619995117188</v>
      </c>
      <c r="AD25" s="39">
        <v>6.9629997253417994E-2</v>
      </c>
      <c r="AE25" s="40">
        <v>16.942249947071073</v>
      </c>
      <c r="AF25" s="38">
        <v>0</v>
      </c>
      <c r="AG25" s="39">
        <v>78.198010386467061</v>
      </c>
      <c r="AH25" s="39">
        <v>56.106120047807721</v>
      </c>
      <c r="AI25" s="40">
        <v>134.30413043427478</v>
      </c>
      <c r="AJ25" s="41">
        <v>1487.9138002519608</v>
      </c>
    </row>
    <row r="26" spans="1:36" x14ac:dyDescent="0.3">
      <c r="A26" s="1" t="s">
        <v>68</v>
      </c>
      <c r="B26" s="61" t="s">
        <v>70</v>
      </c>
      <c r="C26" s="38">
        <v>101.83119951248186</v>
      </c>
      <c r="D26" s="39">
        <v>13.953720001220704</v>
      </c>
      <c r="E26" s="39">
        <v>3.4145199680328435</v>
      </c>
      <c r="F26" s="39">
        <v>1.3888399925231891</v>
      </c>
      <c r="G26" s="40">
        <v>120.5882794742586</v>
      </c>
      <c r="H26" s="38">
        <v>127.62086078786847</v>
      </c>
      <c r="I26" s="39">
        <v>0.88680999183654785</v>
      </c>
      <c r="J26" s="39">
        <v>219.92056977272037</v>
      </c>
      <c r="K26" s="39">
        <v>0.63892999553680407</v>
      </c>
      <c r="L26" s="40">
        <v>349.06717054796218</v>
      </c>
      <c r="M26" s="38">
        <v>360.45533001089035</v>
      </c>
      <c r="N26" s="39">
        <v>1.1946099939346304</v>
      </c>
      <c r="O26" s="39">
        <v>286.87474985456447</v>
      </c>
      <c r="P26" s="39">
        <v>0</v>
      </c>
      <c r="Q26" s="40">
        <v>648.52468985938947</v>
      </c>
      <c r="R26" s="38">
        <v>418.57865018868461</v>
      </c>
      <c r="S26" s="39">
        <v>0</v>
      </c>
      <c r="T26" s="39">
        <v>1.3034499909877775</v>
      </c>
      <c r="U26" s="39">
        <v>27.256110074043285</v>
      </c>
      <c r="V26" s="40">
        <v>447.13821025371567</v>
      </c>
      <c r="W26" s="38">
        <v>5.0808700346946729</v>
      </c>
      <c r="X26" s="39">
        <v>0.25362000036239607</v>
      </c>
      <c r="Y26" s="39">
        <v>3.154630012512206</v>
      </c>
      <c r="Z26" s="39">
        <v>0.36317000579833952</v>
      </c>
      <c r="AA26" s="39">
        <v>2.2179299631118812</v>
      </c>
      <c r="AB26" s="39">
        <v>0.82231001281738236</v>
      </c>
      <c r="AC26" s="39">
        <v>0</v>
      </c>
      <c r="AD26" s="39">
        <v>0</v>
      </c>
      <c r="AE26" s="40">
        <v>11.892530029296879</v>
      </c>
      <c r="AF26" s="38">
        <v>0.67240997314453099</v>
      </c>
      <c r="AG26" s="39">
        <v>163.43350975465782</v>
      </c>
      <c r="AH26" s="39">
        <v>39.471169983386979</v>
      </c>
      <c r="AI26" s="40">
        <v>203.57708971118933</v>
      </c>
      <c r="AJ26" s="41">
        <v>1780.7879698758122</v>
      </c>
    </row>
    <row r="27" spans="1:36" x14ac:dyDescent="0.3">
      <c r="A27" s="1" t="s">
        <v>68</v>
      </c>
      <c r="B27" s="61" t="s">
        <v>71</v>
      </c>
      <c r="C27" s="38">
        <v>3.22208000183105</v>
      </c>
      <c r="D27" s="39">
        <v>1.7468599929809596</v>
      </c>
      <c r="E27" s="39">
        <v>0</v>
      </c>
      <c r="F27" s="39">
        <v>0</v>
      </c>
      <c r="G27" s="40">
        <v>4.9689399948120094</v>
      </c>
      <c r="H27" s="38">
        <v>106.1423097686767</v>
      </c>
      <c r="I27" s="39">
        <v>0.1034200019836426</v>
      </c>
      <c r="J27" s="39">
        <v>83.919740005731569</v>
      </c>
      <c r="K27" s="39">
        <v>0</v>
      </c>
      <c r="L27" s="40">
        <v>190.16546977639189</v>
      </c>
      <c r="M27" s="38">
        <v>59.672360277414356</v>
      </c>
      <c r="N27" s="39">
        <v>7.73000011444092E-2</v>
      </c>
      <c r="O27" s="39">
        <v>48.785170032978066</v>
      </c>
      <c r="P27" s="39">
        <v>0</v>
      </c>
      <c r="Q27" s="40">
        <v>108.53483031153684</v>
      </c>
      <c r="R27" s="38">
        <v>49.818309997081727</v>
      </c>
      <c r="S27" s="39">
        <v>0</v>
      </c>
      <c r="T27" s="39">
        <v>0.59817000579834079</v>
      </c>
      <c r="U27" s="39">
        <v>3.527829989671706</v>
      </c>
      <c r="V27" s="40">
        <v>53.944309992551773</v>
      </c>
      <c r="W27" s="38">
        <v>6.7780600013732935</v>
      </c>
      <c r="X27" s="39">
        <v>0.2170200014114379</v>
      </c>
      <c r="Y27" s="39">
        <v>1.1333299980163571</v>
      </c>
      <c r="Z27" s="39">
        <v>0.30613001251220684</v>
      </c>
      <c r="AA27" s="39">
        <v>0</v>
      </c>
      <c r="AB27" s="39">
        <v>0.58546999311447057</v>
      </c>
      <c r="AC27" s="39">
        <v>0</v>
      </c>
      <c r="AD27" s="39">
        <v>0</v>
      </c>
      <c r="AE27" s="40">
        <v>9.020010006427766</v>
      </c>
      <c r="AF27" s="38">
        <v>0</v>
      </c>
      <c r="AG27" s="39">
        <v>18.380209749221805</v>
      </c>
      <c r="AH27" s="39">
        <v>3.0074299881458293</v>
      </c>
      <c r="AI27" s="40">
        <v>21.387639737367635</v>
      </c>
      <c r="AJ27" s="41">
        <v>388.02119981908788</v>
      </c>
    </row>
    <row r="28" spans="1:36" x14ac:dyDescent="0.3">
      <c r="A28" s="1" t="s">
        <v>68</v>
      </c>
      <c r="B28" s="61" t="s">
        <v>72</v>
      </c>
      <c r="C28" s="38">
        <v>78.445819885253897</v>
      </c>
      <c r="D28" s="39">
        <v>13.886209953308109</v>
      </c>
      <c r="E28" s="39">
        <v>4.7827200927734372</v>
      </c>
      <c r="F28" s="39">
        <v>1.1503000087738018</v>
      </c>
      <c r="G28" s="40">
        <v>98.265049940109236</v>
      </c>
      <c r="H28" s="38">
        <v>122.29145012998583</v>
      </c>
      <c r="I28" s="39">
        <v>0.88980998992919969</v>
      </c>
      <c r="J28" s="39">
        <v>256.37958049297339</v>
      </c>
      <c r="K28" s="39">
        <v>0.55555998992919897</v>
      </c>
      <c r="L28" s="40">
        <v>380.11640060281763</v>
      </c>
      <c r="M28" s="38">
        <v>428.9513996980192</v>
      </c>
      <c r="N28" s="39">
        <v>0.58533001041412325</v>
      </c>
      <c r="O28" s="39">
        <v>292.08459978985769</v>
      </c>
      <c r="P28" s="39">
        <v>4.6560001373290999E-2</v>
      </c>
      <c r="Q28" s="40">
        <v>721.6678894996644</v>
      </c>
      <c r="R28" s="38">
        <v>267.00914961671828</v>
      </c>
      <c r="S28" s="39">
        <v>0.6462400093078613</v>
      </c>
      <c r="T28" s="39">
        <v>2.135890007972717</v>
      </c>
      <c r="U28" s="39">
        <v>43.335110013008119</v>
      </c>
      <c r="V28" s="40">
        <v>313.12638964700693</v>
      </c>
      <c r="W28" s="38">
        <v>2.815990057229997</v>
      </c>
      <c r="X28" s="39">
        <v>2.6099999427795388E-2</v>
      </c>
      <c r="Y28" s="39">
        <v>1.6285299987792972</v>
      </c>
      <c r="Z28" s="39">
        <v>5.6139700927734451</v>
      </c>
      <c r="AA28" s="39">
        <v>0.74798999023437496</v>
      </c>
      <c r="AB28" s="39">
        <v>0.86802001953124996</v>
      </c>
      <c r="AC28" s="39">
        <v>0.96038001251220673</v>
      </c>
      <c r="AD28" s="39">
        <v>0.15202000427246101</v>
      </c>
      <c r="AE28" s="40">
        <v>12.813000174760827</v>
      </c>
      <c r="AF28" s="38">
        <v>0</v>
      </c>
      <c r="AG28" s="39">
        <v>150.10902999615669</v>
      </c>
      <c r="AH28" s="39">
        <v>58.123000159502041</v>
      </c>
      <c r="AI28" s="40">
        <v>208.23203015565872</v>
      </c>
      <c r="AJ28" s="41">
        <v>1734.2207600200177</v>
      </c>
    </row>
    <row r="29" spans="1:36" x14ac:dyDescent="0.3">
      <c r="A29" s="1" t="s">
        <v>68</v>
      </c>
      <c r="B29" s="61" t="s">
        <v>73</v>
      </c>
      <c r="C29" s="38">
        <v>86.958950111866017</v>
      </c>
      <c r="D29" s="39">
        <v>20.224410124778757</v>
      </c>
      <c r="E29" s="39">
        <v>6.0489898223876954</v>
      </c>
      <c r="F29" s="39">
        <v>0</v>
      </c>
      <c r="G29" s="40">
        <v>113.23235005903247</v>
      </c>
      <c r="H29" s="38">
        <v>53.266379684925063</v>
      </c>
      <c r="I29" s="39">
        <v>2.2639000015258821</v>
      </c>
      <c r="J29" s="39">
        <v>184.77061012792598</v>
      </c>
      <c r="K29" s="39">
        <v>1.4598099956512445</v>
      </c>
      <c r="L29" s="40">
        <v>241.76069981002817</v>
      </c>
      <c r="M29" s="38">
        <v>384.19087035536791</v>
      </c>
      <c r="N29" s="39">
        <v>0.31203999519348136</v>
      </c>
      <c r="O29" s="39">
        <v>255.32407106614102</v>
      </c>
      <c r="P29" s="39">
        <v>0.147309997558594</v>
      </c>
      <c r="Q29" s="40">
        <v>639.97429141426107</v>
      </c>
      <c r="R29" s="38">
        <v>365.94197007656112</v>
      </c>
      <c r="S29" s="39">
        <v>0.34320999526977503</v>
      </c>
      <c r="T29" s="39">
        <v>3.2436599910259232</v>
      </c>
      <c r="U29" s="39">
        <v>32.833600048780433</v>
      </c>
      <c r="V29" s="40">
        <v>402.36244011163728</v>
      </c>
      <c r="W29" s="38">
        <v>1.9941500291824348</v>
      </c>
      <c r="X29" s="39">
        <v>9.4099998474121097E-3</v>
      </c>
      <c r="Y29" s="39">
        <v>13.139330159187315</v>
      </c>
      <c r="Z29" s="39">
        <v>4.9078999667167666</v>
      </c>
      <c r="AA29" s="39">
        <v>0</v>
      </c>
      <c r="AB29" s="39">
        <v>0</v>
      </c>
      <c r="AC29" s="39">
        <v>0</v>
      </c>
      <c r="AD29" s="39">
        <v>0</v>
      </c>
      <c r="AE29" s="40">
        <v>20.050790154933928</v>
      </c>
      <c r="AF29" s="38">
        <v>0</v>
      </c>
      <c r="AG29" s="39">
        <v>173.97674083995813</v>
      </c>
      <c r="AH29" s="39">
        <v>55.032710132837259</v>
      </c>
      <c r="AI29" s="40">
        <v>229.00945097279538</v>
      </c>
      <c r="AJ29" s="41">
        <v>1646.3900225226885</v>
      </c>
    </row>
    <row r="30" spans="1:36" x14ac:dyDescent="0.3">
      <c r="A30" s="1" t="s">
        <v>68</v>
      </c>
      <c r="B30" s="61" t="s">
        <v>74</v>
      </c>
      <c r="C30" s="38">
        <v>40.880949806213366</v>
      </c>
      <c r="D30" s="39">
        <v>7.3549099960327133</v>
      </c>
      <c r="E30" s="39">
        <v>38.653910245895403</v>
      </c>
      <c r="F30" s="39">
        <v>17.59747010231019</v>
      </c>
      <c r="G30" s="40">
        <v>104.48724015045167</v>
      </c>
      <c r="H30" s="38">
        <v>92.02883994370697</v>
      </c>
      <c r="I30" s="39">
        <v>2.3092800197601324</v>
      </c>
      <c r="J30" s="39">
        <v>495.32769970560071</v>
      </c>
      <c r="K30" s="39">
        <v>0.25153999519348136</v>
      </c>
      <c r="L30" s="40">
        <v>589.91735966426131</v>
      </c>
      <c r="M30" s="38">
        <v>443.60834121727953</v>
      </c>
      <c r="N30" s="39">
        <v>0.41357999897003117</v>
      </c>
      <c r="O30" s="39">
        <v>707.78648905611055</v>
      </c>
      <c r="P30" s="39">
        <v>0.56449000549316397</v>
      </c>
      <c r="Q30" s="40">
        <v>1152.3729002778532</v>
      </c>
      <c r="R30" s="38">
        <v>710.27036914461894</v>
      </c>
      <c r="S30" s="39">
        <v>0.55059000015258763</v>
      </c>
      <c r="T30" s="39">
        <v>4.1109600210189789</v>
      </c>
      <c r="U30" s="39">
        <v>54.790469973087291</v>
      </c>
      <c r="V30" s="40">
        <v>769.72238913887782</v>
      </c>
      <c r="W30" s="38">
        <v>4.1519800269603717</v>
      </c>
      <c r="X30" s="39">
        <v>0.1493299980163578</v>
      </c>
      <c r="Y30" s="39">
        <v>3.1073199715614326</v>
      </c>
      <c r="Z30" s="39">
        <v>14.639100121974941</v>
      </c>
      <c r="AA30" s="39">
        <v>4.4823999738693283</v>
      </c>
      <c r="AB30" s="39">
        <v>6.9984500083923331</v>
      </c>
      <c r="AC30" s="39">
        <v>3.329249944686886</v>
      </c>
      <c r="AD30" s="39">
        <v>0.55976998901367203</v>
      </c>
      <c r="AE30" s="40">
        <v>37.417600034475321</v>
      </c>
      <c r="AF30" s="38">
        <v>0</v>
      </c>
      <c r="AG30" s="39">
        <v>326.31425120282199</v>
      </c>
      <c r="AH30" s="39">
        <v>62.233990143060673</v>
      </c>
      <c r="AI30" s="40">
        <v>388.54824134588267</v>
      </c>
      <c r="AJ30" s="41">
        <v>3042.465730611802</v>
      </c>
    </row>
    <row r="31" spans="1:36" x14ac:dyDescent="0.3">
      <c r="A31" s="1" t="s">
        <v>68</v>
      </c>
      <c r="B31" s="61" t="s">
        <v>75</v>
      </c>
      <c r="C31" s="38">
        <v>19.784560272216787</v>
      </c>
      <c r="D31" s="39">
        <v>2.319430000305176</v>
      </c>
      <c r="E31" s="39">
        <v>45.24368017578125</v>
      </c>
      <c r="F31" s="39">
        <v>2.4259499931335444</v>
      </c>
      <c r="G31" s="40">
        <v>69.773620441436748</v>
      </c>
      <c r="H31" s="38">
        <v>8.1262199935912971</v>
      </c>
      <c r="I31" s="39">
        <v>9.4699996948242202E-2</v>
      </c>
      <c r="J31" s="39">
        <v>48.5615193424225</v>
      </c>
      <c r="K31" s="39">
        <v>9.6229999542236294E-2</v>
      </c>
      <c r="L31" s="40">
        <v>56.87866933250428</v>
      </c>
      <c r="M31" s="38">
        <v>173.41886924314497</v>
      </c>
      <c r="N31" s="39">
        <v>0.53572999954223599</v>
      </c>
      <c r="O31" s="39">
        <v>107.25424022245409</v>
      </c>
      <c r="P31" s="39">
        <v>0</v>
      </c>
      <c r="Q31" s="40">
        <v>281.2088394651413</v>
      </c>
      <c r="R31" s="38">
        <v>105.78458995294567</v>
      </c>
      <c r="S31" s="39">
        <v>0.14960000610351601</v>
      </c>
      <c r="T31" s="39">
        <v>0</v>
      </c>
      <c r="U31" s="39">
        <v>8.2998900141715986</v>
      </c>
      <c r="V31" s="40">
        <v>114.23407997322077</v>
      </c>
      <c r="W31" s="38">
        <v>0.1470000019073486</v>
      </c>
      <c r="X31" s="39">
        <v>3.33299989700317E-2</v>
      </c>
      <c r="Y31" s="39">
        <v>2.8612799777984641</v>
      </c>
      <c r="Z31" s="39">
        <v>0.74722998046875</v>
      </c>
      <c r="AA31" s="39">
        <v>1.1901900024414069</v>
      </c>
      <c r="AB31" s="39">
        <v>0.73533001708984402</v>
      </c>
      <c r="AC31" s="39">
        <v>0</v>
      </c>
      <c r="AD31" s="39">
        <v>0</v>
      </c>
      <c r="AE31" s="40">
        <v>5.7143599786758461</v>
      </c>
      <c r="AF31" s="38">
        <v>0</v>
      </c>
      <c r="AG31" s="39">
        <v>13.787610006332399</v>
      </c>
      <c r="AH31" s="39">
        <v>4.1445300011634831</v>
      </c>
      <c r="AI31" s="40">
        <v>17.932140007495882</v>
      </c>
      <c r="AJ31" s="41">
        <v>545.74170919847484</v>
      </c>
    </row>
    <row r="32" spans="1:36" x14ac:dyDescent="0.3">
      <c r="A32" s="1" t="s">
        <v>76</v>
      </c>
      <c r="B32" s="61" t="s">
        <v>77</v>
      </c>
      <c r="C32" s="38">
        <v>37.383079589843774</v>
      </c>
      <c r="D32" s="39">
        <v>12.404690048217773</v>
      </c>
      <c r="E32" s="39">
        <v>16.511949920654295</v>
      </c>
      <c r="F32" s="39">
        <v>2.8504899444580118</v>
      </c>
      <c r="G32" s="40">
        <v>69.150209503173869</v>
      </c>
      <c r="H32" s="38">
        <v>88.61422040832035</v>
      </c>
      <c r="I32" s="39">
        <v>0.58357000541687098</v>
      </c>
      <c r="J32" s="39">
        <v>96.970799987554642</v>
      </c>
      <c r="K32" s="39">
        <v>0</v>
      </c>
      <c r="L32" s="40">
        <v>186.16859040129185</v>
      </c>
      <c r="M32" s="38">
        <v>97.65973004817964</v>
      </c>
      <c r="N32" s="39">
        <v>9.1890001773834301E-2</v>
      </c>
      <c r="O32" s="39">
        <v>120.06631987571723</v>
      </c>
      <c r="P32" s="39">
        <v>0</v>
      </c>
      <c r="Q32" s="40">
        <v>217.81793992567071</v>
      </c>
      <c r="R32" s="38">
        <v>116.05395992755891</v>
      </c>
      <c r="S32" s="39">
        <v>0.28775000000000001</v>
      </c>
      <c r="T32" s="39">
        <v>1.2210099925994875</v>
      </c>
      <c r="U32" s="39">
        <v>19.763879997253426</v>
      </c>
      <c r="V32" s="40">
        <v>137.32659991741184</v>
      </c>
      <c r="W32" s="38">
        <v>2.1743700141906777</v>
      </c>
      <c r="X32" s="39">
        <v>0</v>
      </c>
      <c r="Y32" s="39">
        <v>3.5837700061798117</v>
      </c>
      <c r="Z32" s="39">
        <v>0.82570999145507806</v>
      </c>
      <c r="AA32" s="39">
        <v>2.9148599472045902</v>
      </c>
      <c r="AB32" s="39">
        <v>9.6499299468994142</v>
      </c>
      <c r="AC32" s="39">
        <v>0.55105999755859403</v>
      </c>
      <c r="AD32" s="39">
        <v>0.31031000518798807</v>
      </c>
      <c r="AE32" s="40">
        <v>20.01000990867615</v>
      </c>
      <c r="AF32" s="38">
        <v>0</v>
      </c>
      <c r="AG32" s="39">
        <v>45.055480059385346</v>
      </c>
      <c r="AH32" s="39">
        <v>18.297250008106275</v>
      </c>
      <c r="AI32" s="40">
        <v>63.352730067491621</v>
      </c>
      <c r="AJ32" s="41">
        <v>693.82607972371613</v>
      </c>
    </row>
    <row r="33" spans="1:36" x14ac:dyDescent="0.3">
      <c r="A33" s="1" t="s">
        <v>76</v>
      </c>
      <c r="B33" s="61" t="s">
        <v>78</v>
      </c>
      <c r="C33" s="38">
        <v>22.510159696578988</v>
      </c>
      <c r="D33" s="39">
        <v>5.1198200778961231</v>
      </c>
      <c r="E33" s="39">
        <v>0</v>
      </c>
      <c r="F33" s="39">
        <v>0</v>
      </c>
      <c r="G33" s="40">
        <v>27.62997977447511</v>
      </c>
      <c r="H33" s="38">
        <v>17.126200071334832</v>
      </c>
      <c r="I33" s="39">
        <v>0</v>
      </c>
      <c r="J33" s="39">
        <v>37.177680096626297</v>
      </c>
      <c r="K33" s="39">
        <v>0</v>
      </c>
      <c r="L33" s="40">
        <v>54.303880167961125</v>
      </c>
      <c r="M33" s="38">
        <v>10.831829952239993</v>
      </c>
      <c r="N33" s="39">
        <v>0</v>
      </c>
      <c r="O33" s="39">
        <v>44.683069947242743</v>
      </c>
      <c r="P33" s="39">
        <v>0</v>
      </c>
      <c r="Q33" s="40">
        <v>55.514899899482735</v>
      </c>
      <c r="R33" s="38">
        <v>36.190220180988305</v>
      </c>
      <c r="S33" s="39">
        <v>0</v>
      </c>
      <c r="T33" s="39">
        <v>0.7720499944686896</v>
      </c>
      <c r="U33" s="39">
        <v>5.9592999763488743</v>
      </c>
      <c r="V33" s="40">
        <v>42.921570151805867</v>
      </c>
      <c r="W33" s="38">
        <v>0.34171999931335462</v>
      </c>
      <c r="X33" s="39">
        <v>0.15419999885559071</v>
      </c>
      <c r="Y33" s="39">
        <v>1.18413998413086</v>
      </c>
      <c r="Z33" s="39">
        <v>1.7133500509262132</v>
      </c>
      <c r="AA33" s="39">
        <v>1.2340399780273439</v>
      </c>
      <c r="AB33" s="39">
        <v>0.28195001220703098</v>
      </c>
      <c r="AC33" s="39">
        <v>4.2740001678466803E-2</v>
      </c>
      <c r="AD33" s="39">
        <v>0</v>
      </c>
      <c r="AE33" s="40">
        <v>4.9521400251388599</v>
      </c>
      <c r="AF33" s="38">
        <v>0</v>
      </c>
      <c r="AG33" s="39">
        <v>6.1606299543380709</v>
      </c>
      <c r="AH33" s="39">
        <v>2.6529500191211701</v>
      </c>
      <c r="AI33" s="40">
        <v>8.813579973459241</v>
      </c>
      <c r="AJ33" s="41">
        <v>194.13604999232294</v>
      </c>
    </row>
    <row r="34" spans="1:36" x14ac:dyDescent="0.3">
      <c r="A34" s="1" t="s">
        <v>76</v>
      </c>
      <c r="B34" s="61" t="s">
        <v>79</v>
      </c>
      <c r="C34" s="38">
        <v>28.414259990215349</v>
      </c>
      <c r="D34" s="39">
        <v>8.0462499980926481</v>
      </c>
      <c r="E34" s="39">
        <v>12.764909778594976</v>
      </c>
      <c r="F34" s="39">
        <v>2.2907600097656253</v>
      </c>
      <c r="G34" s="40">
        <v>51.516179776668601</v>
      </c>
      <c r="H34" s="38">
        <v>16.420379993438726</v>
      </c>
      <c r="I34" s="39">
        <v>9.6399997711181601E-2</v>
      </c>
      <c r="J34" s="39">
        <v>20.716469887733471</v>
      </c>
      <c r="K34" s="39">
        <v>0</v>
      </c>
      <c r="L34" s="40">
        <v>37.233249878883377</v>
      </c>
      <c r="M34" s="38">
        <v>14.329030018806462</v>
      </c>
      <c r="N34" s="39">
        <v>0</v>
      </c>
      <c r="O34" s="39">
        <v>32.285479987144448</v>
      </c>
      <c r="P34" s="39">
        <v>0</v>
      </c>
      <c r="Q34" s="40">
        <v>46.614510005950912</v>
      </c>
      <c r="R34" s="38">
        <v>2.9524900331497186</v>
      </c>
      <c r="S34" s="39">
        <v>3.1049999237060501E-2</v>
      </c>
      <c r="T34" s="39">
        <v>2.4062400088310261</v>
      </c>
      <c r="U34" s="39">
        <v>18.841160064697274</v>
      </c>
      <c r="V34" s="40">
        <v>24.230940105915078</v>
      </c>
      <c r="W34" s="38">
        <v>0.28820000076293983</v>
      </c>
      <c r="X34" s="39">
        <v>0.244420003890991</v>
      </c>
      <c r="Y34" s="39">
        <v>0</v>
      </c>
      <c r="Z34" s="39">
        <v>0</v>
      </c>
      <c r="AA34" s="39">
        <v>0.63354000854492198</v>
      </c>
      <c r="AB34" s="39">
        <v>0</v>
      </c>
      <c r="AC34" s="39">
        <v>0</v>
      </c>
      <c r="AD34" s="39">
        <v>0</v>
      </c>
      <c r="AE34" s="40">
        <v>1.1661600131988528</v>
      </c>
      <c r="AF34" s="38">
        <v>0</v>
      </c>
      <c r="AG34" s="39">
        <v>1.894500061035151</v>
      </c>
      <c r="AH34" s="39">
        <v>2.1651199803352372</v>
      </c>
      <c r="AI34" s="40">
        <v>4.0596200413703887</v>
      </c>
      <c r="AJ34" s="41">
        <v>164.82065982198719</v>
      </c>
    </row>
    <row r="35" spans="1:36" x14ac:dyDescent="0.3">
      <c r="A35" s="1" t="s">
        <v>76</v>
      </c>
      <c r="B35" s="61" t="s">
        <v>80</v>
      </c>
      <c r="C35" s="38">
        <v>25.712480270385747</v>
      </c>
      <c r="D35" s="39">
        <v>4.3546599845886194</v>
      </c>
      <c r="E35" s="39">
        <v>1.6433999862670901</v>
      </c>
      <c r="F35" s="39">
        <v>0.53256001281738297</v>
      </c>
      <c r="G35" s="40">
        <v>32.243100254058838</v>
      </c>
      <c r="H35" s="38">
        <v>35.283700181961045</v>
      </c>
      <c r="I35" s="39">
        <v>0.21746000099182131</v>
      </c>
      <c r="J35" s="39">
        <v>101.31130984592443</v>
      </c>
      <c r="K35" s="39">
        <v>0</v>
      </c>
      <c r="L35" s="40">
        <v>136.8124700288773</v>
      </c>
      <c r="M35" s="38">
        <v>81.615279895305662</v>
      </c>
      <c r="N35" s="39">
        <v>0.10675</v>
      </c>
      <c r="O35" s="39">
        <v>123.03610956406601</v>
      </c>
      <c r="P35" s="39">
        <v>0</v>
      </c>
      <c r="Q35" s="40">
        <v>204.75813945937168</v>
      </c>
      <c r="R35" s="38">
        <v>137.36953992581371</v>
      </c>
      <c r="S35" s="39">
        <v>1.5420999984741202</v>
      </c>
      <c r="T35" s="39">
        <v>0.93099998283386287</v>
      </c>
      <c r="U35" s="39">
        <v>22.630729959487919</v>
      </c>
      <c r="V35" s="40">
        <v>162.47336986660963</v>
      </c>
      <c r="W35" s="38">
        <v>3.9770999948978432</v>
      </c>
      <c r="X35" s="39">
        <v>8.31300010681153E-2</v>
      </c>
      <c r="Y35" s="39">
        <v>1.489099990844724</v>
      </c>
      <c r="Z35" s="39">
        <v>4.6889999389648399E-2</v>
      </c>
      <c r="AA35" s="39">
        <v>4.5007599487304661</v>
      </c>
      <c r="AB35" s="39">
        <v>3.8318300476074181</v>
      </c>
      <c r="AC35" s="39">
        <v>0</v>
      </c>
      <c r="AD35" s="39">
        <v>0</v>
      </c>
      <c r="AE35" s="40">
        <v>13.928809982538215</v>
      </c>
      <c r="AF35" s="38">
        <v>0</v>
      </c>
      <c r="AG35" s="39">
        <v>71.812589986801157</v>
      </c>
      <c r="AH35" s="39">
        <v>14.889500145912164</v>
      </c>
      <c r="AI35" s="40">
        <v>86.702090132713323</v>
      </c>
      <c r="AJ35" s="41">
        <v>636.91797972416907</v>
      </c>
    </row>
    <row r="36" spans="1:36" x14ac:dyDescent="0.3">
      <c r="A36" s="1" t="s">
        <v>81</v>
      </c>
      <c r="B36" s="61" t="s">
        <v>82</v>
      </c>
      <c r="C36" s="38">
        <v>9.0038101062774683</v>
      </c>
      <c r="D36" s="39">
        <v>3.2120399971008324</v>
      </c>
      <c r="E36" s="39">
        <v>0</v>
      </c>
      <c r="F36" s="39">
        <v>0</v>
      </c>
      <c r="G36" s="40">
        <v>12.215850103378301</v>
      </c>
      <c r="H36" s="38">
        <v>36.594639987945556</v>
      </c>
      <c r="I36" s="39">
        <v>4.4190000534057597E-2</v>
      </c>
      <c r="J36" s="39">
        <v>54.932279650688173</v>
      </c>
      <c r="K36" s="39">
        <v>8.7699996948242195E-2</v>
      </c>
      <c r="L36" s="40">
        <v>91.658809636116032</v>
      </c>
      <c r="M36" s="38">
        <v>39.767739843368545</v>
      </c>
      <c r="N36" s="39">
        <v>2.9020000457763699E-2</v>
      </c>
      <c r="O36" s="39">
        <v>14.050280097007741</v>
      </c>
      <c r="P36" s="39">
        <v>0</v>
      </c>
      <c r="Q36" s="40">
        <v>53.847039940834051</v>
      </c>
      <c r="R36" s="38">
        <v>39.378950050354</v>
      </c>
      <c r="S36" s="39">
        <v>9.1150001525878904E-2</v>
      </c>
      <c r="T36" s="39">
        <v>2.9678299350738508</v>
      </c>
      <c r="U36" s="39">
        <v>5.828020064353943</v>
      </c>
      <c r="V36" s="40">
        <v>48.265950051307676</v>
      </c>
      <c r="W36" s="38">
        <v>1.5965199985504148</v>
      </c>
      <c r="X36" s="39">
        <v>0.20500999927520758</v>
      </c>
      <c r="Y36" s="39">
        <v>0.22547000217437749</v>
      </c>
      <c r="Z36" s="39">
        <v>0</v>
      </c>
      <c r="AA36" s="39">
        <v>0.34082998657226599</v>
      </c>
      <c r="AB36" s="39">
        <v>1.30853002929687</v>
      </c>
      <c r="AC36" s="39">
        <v>0</v>
      </c>
      <c r="AD36" s="39">
        <v>0</v>
      </c>
      <c r="AE36" s="40">
        <v>3.6763600158691361</v>
      </c>
      <c r="AF36" s="38">
        <v>0</v>
      </c>
      <c r="AG36" s="39">
        <v>7.2904300537109323</v>
      </c>
      <c r="AH36" s="39">
        <v>1.7645699813365936</v>
      </c>
      <c r="AI36" s="40">
        <v>9.0550000350475255</v>
      </c>
      <c r="AJ36" s="41">
        <v>218.71900978255272</v>
      </c>
    </row>
    <row r="37" spans="1:36" x14ac:dyDescent="0.3">
      <c r="A37" s="1" t="s">
        <v>81</v>
      </c>
      <c r="B37" s="61" t="s">
        <v>83</v>
      </c>
      <c r="C37" s="38">
        <v>25.730320022583015</v>
      </c>
      <c r="D37" s="39">
        <v>8.6101700143814082</v>
      </c>
      <c r="E37" s="39">
        <v>0</v>
      </c>
      <c r="F37" s="39">
        <v>0.29127999877929656</v>
      </c>
      <c r="G37" s="40">
        <v>34.63177003574372</v>
      </c>
      <c r="H37" s="38">
        <v>54.960250135421752</v>
      </c>
      <c r="I37" s="39">
        <v>0</v>
      </c>
      <c r="J37" s="39">
        <v>84.771290011405938</v>
      </c>
      <c r="K37" s="39">
        <v>0.27704999828338583</v>
      </c>
      <c r="L37" s="40">
        <v>140.00859014511107</v>
      </c>
      <c r="M37" s="38">
        <v>59.862339981079117</v>
      </c>
      <c r="N37" s="39">
        <v>0</v>
      </c>
      <c r="O37" s="39">
        <v>53.39414994239808</v>
      </c>
      <c r="P37" s="39">
        <v>0</v>
      </c>
      <c r="Q37" s="40">
        <v>113.2564899234772</v>
      </c>
      <c r="R37" s="38">
        <v>67.026779965639093</v>
      </c>
      <c r="S37" s="39">
        <v>0</v>
      </c>
      <c r="T37" s="39">
        <v>3.2392699961662297</v>
      </c>
      <c r="U37" s="39">
        <v>21.418210021972655</v>
      </c>
      <c r="V37" s="40">
        <v>91.684259983777977</v>
      </c>
      <c r="W37" s="38">
        <v>0.37127000045776348</v>
      </c>
      <c r="X37" s="39">
        <v>0.32321999883651709</v>
      </c>
      <c r="Y37" s="39">
        <v>0.65643998718261676</v>
      </c>
      <c r="Z37" s="39">
        <v>0.226570007324219</v>
      </c>
      <c r="AA37" s="39">
        <v>0.99908999633789008</v>
      </c>
      <c r="AB37" s="39">
        <v>0</v>
      </c>
      <c r="AC37" s="39">
        <v>0.51385999298095697</v>
      </c>
      <c r="AD37" s="39">
        <v>0.56692999267578104</v>
      </c>
      <c r="AE37" s="40">
        <v>3.6573799757957448</v>
      </c>
      <c r="AF37" s="38">
        <v>0</v>
      </c>
      <c r="AG37" s="39">
        <v>6.7759100980758662</v>
      </c>
      <c r="AH37" s="39">
        <v>11.804239980936064</v>
      </c>
      <c r="AI37" s="40">
        <v>18.580150079011929</v>
      </c>
      <c r="AJ37" s="41">
        <v>401.81864014291767</v>
      </c>
    </row>
    <row r="38" spans="1:36" x14ac:dyDescent="0.3">
      <c r="A38" s="1" t="s">
        <v>81</v>
      </c>
      <c r="B38" s="61" t="s">
        <v>84</v>
      </c>
      <c r="C38" s="38">
        <v>22.058250144958496</v>
      </c>
      <c r="D38" s="39">
        <v>8.0651299920082096</v>
      </c>
      <c r="E38" s="39">
        <v>0.25884999847412099</v>
      </c>
      <c r="F38" s="39">
        <v>0.21747000312805159</v>
      </c>
      <c r="G38" s="40">
        <v>30.599700138568881</v>
      </c>
      <c r="H38" s="38">
        <v>179.21128075838087</v>
      </c>
      <c r="I38" s="39">
        <v>2.0084799890518186</v>
      </c>
      <c r="J38" s="39">
        <v>204.33432007789608</v>
      </c>
      <c r="K38" s="39">
        <v>0.14207000350952109</v>
      </c>
      <c r="L38" s="40">
        <v>385.69615082883826</v>
      </c>
      <c r="M38" s="38">
        <v>195.06703005361555</v>
      </c>
      <c r="N38" s="39">
        <v>7.1309997558593699E-2</v>
      </c>
      <c r="O38" s="39">
        <v>175.09724997401244</v>
      </c>
      <c r="P38" s="39">
        <v>0</v>
      </c>
      <c r="Q38" s="40">
        <v>370.23559002518658</v>
      </c>
      <c r="R38" s="38">
        <v>133.08762060189238</v>
      </c>
      <c r="S38" s="39">
        <v>0.30029000854492199</v>
      </c>
      <c r="T38" s="39">
        <v>8.1988600564002976</v>
      </c>
      <c r="U38" s="39">
        <v>34.958579907417331</v>
      </c>
      <c r="V38" s="40">
        <v>176.54535057425494</v>
      </c>
      <c r="W38" s="38">
        <v>2.1849300537109348</v>
      </c>
      <c r="X38" s="39">
        <v>5.0196200003623916</v>
      </c>
      <c r="Y38" s="39">
        <v>1.3210000038147001E-2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7.2177600541114737</v>
      </c>
      <c r="AF38" s="38">
        <v>0</v>
      </c>
      <c r="AG38" s="39">
        <v>2.8874600143432589</v>
      </c>
      <c r="AH38" s="39">
        <v>15.294400035858155</v>
      </c>
      <c r="AI38" s="40">
        <v>18.181860050201415</v>
      </c>
      <c r="AJ38" s="41">
        <v>988.4764116711616</v>
      </c>
    </row>
    <row r="39" spans="1:36" x14ac:dyDescent="0.3">
      <c r="A39" s="1" t="s">
        <v>81</v>
      </c>
      <c r="B39" s="61" t="s">
        <v>85</v>
      </c>
      <c r="C39" s="38">
        <v>19.870009794235237</v>
      </c>
      <c r="D39" s="39">
        <v>3.9925599746704066</v>
      </c>
      <c r="E39" s="39">
        <v>0</v>
      </c>
      <c r="F39" s="39">
        <v>0</v>
      </c>
      <c r="G39" s="40">
        <v>23.862569768905644</v>
      </c>
      <c r="H39" s="38">
        <v>29.765779376983645</v>
      </c>
      <c r="I39" s="39">
        <v>0.87220999145507805</v>
      </c>
      <c r="J39" s="39">
        <v>17.780800003051741</v>
      </c>
      <c r="K39" s="39">
        <v>0</v>
      </c>
      <c r="L39" s="40">
        <v>48.418789371490462</v>
      </c>
      <c r="M39" s="38">
        <v>14.338020100593567</v>
      </c>
      <c r="N39" s="39">
        <v>0</v>
      </c>
      <c r="O39" s="39">
        <v>22.573640007019051</v>
      </c>
      <c r="P39" s="39">
        <v>0</v>
      </c>
      <c r="Q39" s="40">
        <v>36.911660107612619</v>
      </c>
      <c r="R39" s="38">
        <v>14.552409985065458</v>
      </c>
      <c r="S39" s="39">
        <v>0.60320001411437951</v>
      </c>
      <c r="T39" s="39">
        <v>0.417760002613068</v>
      </c>
      <c r="U39" s="39">
        <v>4.0864899969100952</v>
      </c>
      <c r="V39" s="40">
        <v>19.659859998703002</v>
      </c>
      <c r="W39" s="38">
        <v>8.3814298305511485</v>
      </c>
      <c r="X39" s="39">
        <v>0.61555999374389658</v>
      </c>
      <c r="Y39" s="39">
        <v>26.252989581584938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35.249979405879984</v>
      </c>
      <c r="AF39" s="38">
        <v>0</v>
      </c>
      <c r="AG39" s="39">
        <v>0.9731800088882443</v>
      </c>
      <c r="AH39" s="39">
        <v>1.6380199999809264</v>
      </c>
      <c r="AI39" s="40">
        <v>2.6112000088691705</v>
      </c>
      <c r="AJ39" s="41">
        <v>166.71405866146088</v>
      </c>
    </row>
    <row r="40" spans="1:36" x14ac:dyDescent="0.3">
      <c r="A40" s="1" t="s">
        <v>86</v>
      </c>
      <c r="B40" s="61" t="s">
        <v>87</v>
      </c>
      <c r="C40" s="38">
        <v>72.58407008743292</v>
      </c>
      <c r="D40" s="39">
        <v>10.133479892730712</v>
      </c>
      <c r="E40" s="39">
        <v>0</v>
      </c>
      <c r="F40" s="39">
        <v>8.2499998092651405E-2</v>
      </c>
      <c r="G40" s="40">
        <v>82.800049978256283</v>
      </c>
      <c r="H40" s="38">
        <v>40.342340486526481</v>
      </c>
      <c r="I40" s="39">
        <v>0.21659999847412109</v>
      </c>
      <c r="J40" s="39">
        <v>60.085150426864608</v>
      </c>
      <c r="K40" s="39">
        <v>0</v>
      </c>
      <c r="L40" s="40">
        <v>100.64409091186522</v>
      </c>
      <c r="M40" s="38">
        <v>35.991420074462887</v>
      </c>
      <c r="N40" s="39">
        <v>0.53402999305725107</v>
      </c>
      <c r="O40" s="39">
        <v>29.965160215377811</v>
      </c>
      <c r="P40" s="39">
        <v>0</v>
      </c>
      <c r="Q40" s="40">
        <v>66.490610282897947</v>
      </c>
      <c r="R40" s="38">
        <v>40.999310028076195</v>
      </c>
      <c r="S40" s="39">
        <v>0.121</v>
      </c>
      <c r="T40" s="39">
        <v>0</v>
      </c>
      <c r="U40" s="39">
        <v>7.1855900306701681</v>
      </c>
      <c r="V40" s="40">
        <v>48.305900058746367</v>
      </c>
      <c r="W40" s="38">
        <v>0</v>
      </c>
      <c r="X40" s="39">
        <v>0</v>
      </c>
      <c r="Y40" s="39">
        <v>0.84492997741699205</v>
      </c>
      <c r="Z40" s="39">
        <v>1.5539600219726599</v>
      </c>
      <c r="AA40" s="39">
        <v>0.23444999694824201</v>
      </c>
      <c r="AB40" s="39">
        <v>1.2696699829101561</v>
      </c>
      <c r="AC40" s="39">
        <v>0</v>
      </c>
      <c r="AD40" s="39">
        <v>0</v>
      </c>
      <c r="AE40" s="40">
        <v>3.9030099792480497</v>
      </c>
      <c r="AF40" s="38">
        <v>0</v>
      </c>
      <c r="AG40" s="39">
        <v>11.934219809532165</v>
      </c>
      <c r="AH40" s="39">
        <v>2.244870017290113</v>
      </c>
      <c r="AI40" s="40">
        <v>14.179089826822278</v>
      </c>
      <c r="AJ40" s="41">
        <v>316.32275103783616</v>
      </c>
    </row>
    <row r="41" spans="1:36" x14ac:dyDescent="0.3">
      <c r="A41" s="1" t="s">
        <v>86</v>
      </c>
      <c r="B41" s="61" t="s">
        <v>88</v>
      </c>
      <c r="C41" s="38">
        <v>47.90701078796387</v>
      </c>
      <c r="D41" s="39">
        <v>3.2887899818420401</v>
      </c>
      <c r="E41" s="39">
        <v>2.6070100097656201</v>
      </c>
      <c r="F41" s="39">
        <v>0.37305999755859398</v>
      </c>
      <c r="G41" s="40">
        <v>54.175870777130122</v>
      </c>
      <c r="H41" s="38">
        <v>3.2022900009155264</v>
      </c>
      <c r="I41" s="39">
        <v>0</v>
      </c>
      <c r="J41" s="39">
        <v>25.119079920768733</v>
      </c>
      <c r="K41" s="39">
        <v>0</v>
      </c>
      <c r="L41" s="40">
        <v>28.321369921684258</v>
      </c>
      <c r="M41" s="38">
        <v>19.361339950799945</v>
      </c>
      <c r="N41" s="39">
        <v>0</v>
      </c>
      <c r="O41" s="39">
        <v>37.417989756584163</v>
      </c>
      <c r="P41" s="39">
        <v>0</v>
      </c>
      <c r="Q41" s="40">
        <v>56.779329707384107</v>
      </c>
      <c r="R41" s="38">
        <v>26.245199916839606</v>
      </c>
      <c r="S41" s="39">
        <v>0</v>
      </c>
      <c r="T41" s="39">
        <v>0.86848998451232995</v>
      </c>
      <c r="U41" s="39">
        <v>3.3820600051879923</v>
      </c>
      <c r="V41" s="40">
        <v>30.495749906539928</v>
      </c>
      <c r="W41" s="38">
        <v>0</v>
      </c>
      <c r="X41" s="39">
        <v>0</v>
      </c>
      <c r="Y41" s="39">
        <v>1.34799995422363E-2</v>
      </c>
      <c r="Z41" s="39">
        <v>0</v>
      </c>
      <c r="AA41" s="39">
        <v>1.2467099914550781</v>
      </c>
      <c r="AB41" s="39">
        <v>0.37207998657226599</v>
      </c>
      <c r="AC41" s="39">
        <v>0</v>
      </c>
      <c r="AD41" s="39">
        <v>0.89004998779296896</v>
      </c>
      <c r="AE41" s="40">
        <v>2.5223199653625494</v>
      </c>
      <c r="AF41" s="38">
        <v>0</v>
      </c>
      <c r="AG41" s="39">
        <v>20.258039966583247</v>
      </c>
      <c r="AH41" s="39">
        <v>5.9674400959014919</v>
      </c>
      <c r="AI41" s="40">
        <v>26.225480062484738</v>
      </c>
      <c r="AJ41" s="41">
        <v>198.52012034058569</v>
      </c>
    </row>
    <row r="42" spans="1:36" x14ac:dyDescent="0.3">
      <c r="A42" s="1" t="s">
        <v>86</v>
      </c>
      <c r="B42" s="61" t="s">
        <v>89</v>
      </c>
      <c r="C42" s="38">
        <v>72.173699768066498</v>
      </c>
      <c r="D42" s="39">
        <v>2.136409988403321</v>
      </c>
      <c r="E42" s="39">
        <v>14.406910003662109</v>
      </c>
      <c r="F42" s="39">
        <v>2.3084399490356442</v>
      </c>
      <c r="G42" s="40">
        <v>91.025459709167563</v>
      </c>
      <c r="H42" s="38">
        <v>17.17674993896485</v>
      </c>
      <c r="I42" s="39">
        <v>8.9729999542236302E-2</v>
      </c>
      <c r="J42" s="39">
        <v>48.026920017242404</v>
      </c>
      <c r="K42" s="39">
        <v>0.37440999984741219</v>
      </c>
      <c r="L42" s="40">
        <v>65.667809955596908</v>
      </c>
      <c r="M42" s="38">
        <v>61.623139638423943</v>
      </c>
      <c r="N42" s="39">
        <v>0.37756999206542963</v>
      </c>
      <c r="O42" s="39">
        <v>92.503379864692675</v>
      </c>
      <c r="P42" s="39">
        <v>0</v>
      </c>
      <c r="Q42" s="40">
        <v>154.50408949518206</v>
      </c>
      <c r="R42" s="38">
        <v>118.1577999973297</v>
      </c>
      <c r="S42" s="39">
        <v>0.71259999847412203</v>
      </c>
      <c r="T42" s="39">
        <v>1.0184599871635438</v>
      </c>
      <c r="U42" s="39">
        <v>19.611259968757636</v>
      </c>
      <c r="V42" s="40">
        <v>139.500119951725</v>
      </c>
      <c r="W42" s="38">
        <v>3.2483199291229194</v>
      </c>
      <c r="X42" s="39">
        <v>8.1700000762939498E-2</v>
      </c>
      <c r="Y42" s="39">
        <v>1.9219699687957823</v>
      </c>
      <c r="Z42" s="39">
        <v>0.15382000732421899</v>
      </c>
      <c r="AA42" s="39">
        <v>2.1292099609375001</v>
      </c>
      <c r="AB42" s="39">
        <v>2.024130065917964</v>
      </c>
      <c r="AC42" s="39">
        <v>0</v>
      </c>
      <c r="AD42" s="39">
        <v>0</v>
      </c>
      <c r="AE42" s="40">
        <v>9.5591499328613239</v>
      </c>
      <c r="AF42" s="38">
        <v>0</v>
      </c>
      <c r="AG42" s="39">
        <v>71.550099924325892</v>
      </c>
      <c r="AH42" s="39">
        <v>18.594489866495138</v>
      </c>
      <c r="AI42" s="40">
        <v>90.14458979082103</v>
      </c>
      <c r="AJ42" s="41">
        <v>550.40121883535392</v>
      </c>
    </row>
    <row r="43" spans="1:36" x14ac:dyDescent="0.3">
      <c r="A43" s="1" t="s">
        <v>86</v>
      </c>
      <c r="B43" s="61" t="s">
        <v>90</v>
      </c>
      <c r="C43" s="38">
        <v>51.427201133728026</v>
      </c>
      <c r="D43" s="39">
        <v>6.3311200103759733</v>
      </c>
      <c r="E43" s="39">
        <v>32.537869979858399</v>
      </c>
      <c r="F43" s="39">
        <v>9.9375300636291417</v>
      </c>
      <c r="G43" s="40">
        <v>100.23372118759154</v>
      </c>
      <c r="H43" s="38">
        <v>66.155609214782714</v>
      </c>
      <c r="I43" s="39">
        <v>0.54902999305725064</v>
      </c>
      <c r="J43" s="39">
        <v>60.901579675912863</v>
      </c>
      <c r="K43" s="39">
        <v>0.114569999694824</v>
      </c>
      <c r="L43" s="40">
        <v>127.72078888344765</v>
      </c>
      <c r="M43" s="38">
        <v>128.67525950193411</v>
      </c>
      <c r="N43" s="39">
        <v>1.5318399972915662</v>
      </c>
      <c r="O43" s="39">
        <v>48.993079994201651</v>
      </c>
      <c r="P43" s="39">
        <v>0</v>
      </c>
      <c r="Q43" s="40">
        <v>179.20017949342733</v>
      </c>
      <c r="R43" s="38">
        <v>126.7581001267433</v>
      </c>
      <c r="S43" s="39">
        <v>3.1479299945831292</v>
      </c>
      <c r="T43" s="39">
        <v>1.5106200180053722</v>
      </c>
      <c r="U43" s="39">
        <v>22.511629978179936</v>
      </c>
      <c r="V43" s="40">
        <v>153.92828011751175</v>
      </c>
      <c r="W43" s="38">
        <v>1.3653700351715083</v>
      </c>
      <c r="X43" s="39">
        <v>0.14858000183105469</v>
      </c>
      <c r="Y43" s="39">
        <v>0.52084001111984324</v>
      </c>
      <c r="Z43" s="39">
        <v>0.143139999389648</v>
      </c>
      <c r="AA43" s="39">
        <v>1.6913800201415989</v>
      </c>
      <c r="AB43" s="39">
        <v>6.7680000305175805E-2</v>
      </c>
      <c r="AC43" s="39">
        <v>0</v>
      </c>
      <c r="AD43" s="39">
        <v>0.16275999450683601</v>
      </c>
      <c r="AE43" s="40">
        <v>4.0997500624656658</v>
      </c>
      <c r="AF43" s="38">
        <v>0</v>
      </c>
      <c r="AG43" s="39">
        <v>74.006590153932606</v>
      </c>
      <c r="AH43" s="39">
        <v>9.9320200006961894</v>
      </c>
      <c r="AI43" s="40">
        <v>83.93861015462879</v>
      </c>
      <c r="AJ43" s="41">
        <v>649.12132989907275</v>
      </c>
    </row>
    <row r="44" spans="1:36" x14ac:dyDescent="0.3">
      <c r="A44" s="1" t="s">
        <v>86</v>
      </c>
      <c r="B44" s="61" t="s">
        <v>91</v>
      </c>
      <c r="C44" s="38">
        <v>142.92991974639887</v>
      </c>
      <c r="D44" s="39">
        <v>20.775590009689331</v>
      </c>
      <c r="E44" s="39">
        <v>5.2688100585937505</v>
      </c>
      <c r="F44" s="39">
        <v>0.36266000366211004</v>
      </c>
      <c r="G44" s="40">
        <v>169.33697981834405</v>
      </c>
      <c r="H44" s="38">
        <v>128.12404972386358</v>
      </c>
      <c r="I44" s="39">
        <v>0.48333999729156552</v>
      </c>
      <c r="J44" s="39">
        <v>102.34125019407277</v>
      </c>
      <c r="K44" s="39">
        <v>0.36949000549316358</v>
      </c>
      <c r="L44" s="40">
        <v>231.31812992072105</v>
      </c>
      <c r="M44" s="38">
        <v>191.24230049896238</v>
      </c>
      <c r="N44" s="39">
        <v>0.15843000030517579</v>
      </c>
      <c r="O44" s="39">
        <v>94.219349289894112</v>
      </c>
      <c r="P44" s="39">
        <v>0.13816000366210901</v>
      </c>
      <c r="Q44" s="40">
        <v>285.75823979282376</v>
      </c>
      <c r="R44" s="38">
        <v>191.51074030280114</v>
      </c>
      <c r="S44" s="39">
        <v>0.13151000213623049</v>
      </c>
      <c r="T44" s="39">
        <v>1.9763199987411499</v>
      </c>
      <c r="U44" s="39">
        <v>32.792179978847514</v>
      </c>
      <c r="V44" s="40">
        <v>226.41075028252604</v>
      </c>
      <c r="W44" s="38">
        <v>0.23186999702453587</v>
      </c>
      <c r="X44" s="39">
        <v>1.37600002288818E-2</v>
      </c>
      <c r="Y44" s="39">
        <v>2.5432800903320301</v>
      </c>
      <c r="Z44" s="39">
        <v>4.8105800781249997</v>
      </c>
      <c r="AA44" s="39">
        <v>0</v>
      </c>
      <c r="AB44" s="39">
        <v>0</v>
      </c>
      <c r="AC44" s="39">
        <v>0</v>
      </c>
      <c r="AD44" s="39">
        <v>0</v>
      </c>
      <c r="AE44" s="40">
        <v>7.5994901657104474</v>
      </c>
      <c r="AF44" s="38">
        <v>0</v>
      </c>
      <c r="AG44" s="39">
        <v>88.640149954319085</v>
      </c>
      <c r="AH44" s="39">
        <v>48.266199992179828</v>
      </c>
      <c r="AI44" s="40">
        <v>136.90634994649892</v>
      </c>
      <c r="AJ44" s="41">
        <v>1057.3299399266243</v>
      </c>
    </row>
    <row r="45" spans="1:36" x14ac:dyDescent="0.3">
      <c r="A45" s="1" t="s">
        <v>86</v>
      </c>
      <c r="B45" s="61" t="s">
        <v>92</v>
      </c>
      <c r="C45" s="38">
        <v>70.615720434188759</v>
      </c>
      <c r="D45" s="39">
        <v>11.891360031127927</v>
      </c>
      <c r="E45" s="39">
        <v>13.487879606246947</v>
      </c>
      <c r="F45" s="39">
        <v>2.5056299915313671</v>
      </c>
      <c r="G45" s="40">
        <v>98.500590063095004</v>
      </c>
      <c r="H45" s="38">
        <v>42.375419770717635</v>
      </c>
      <c r="I45" s="39">
        <v>0</v>
      </c>
      <c r="J45" s="39">
        <v>26.697349948883073</v>
      </c>
      <c r="K45" s="39">
        <v>0</v>
      </c>
      <c r="L45" s="40">
        <v>69.0727697196007</v>
      </c>
      <c r="M45" s="38">
        <v>41.875289930917319</v>
      </c>
      <c r="N45" s="39">
        <v>7.0290000915527395E-2</v>
      </c>
      <c r="O45" s="39">
        <v>76.69314986801146</v>
      </c>
      <c r="P45" s="39">
        <v>0</v>
      </c>
      <c r="Q45" s="40">
        <v>118.6387297998443</v>
      </c>
      <c r="R45" s="38">
        <v>44.106840019702908</v>
      </c>
      <c r="S45" s="39">
        <v>1.7112800102233887</v>
      </c>
      <c r="T45" s="39">
        <v>0.26424000430107158</v>
      </c>
      <c r="U45" s="39">
        <v>16.525780114650768</v>
      </c>
      <c r="V45" s="40">
        <v>62.608140148878135</v>
      </c>
      <c r="W45" s="38">
        <v>0.32379998779296898</v>
      </c>
      <c r="X45" s="39">
        <v>0</v>
      </c>
      <c r="Y45" s="39">
        <v>8.8119299468994221</v>
      </c>
      <c r="Z45" s="39">
        <v>0.14818999671936017</v>
      </c>
      <c r="AA45" s="39">
        <v>0.84920001220703101</v>
      </c>
      <c r="AB45" s="39">
        <v>0</v>
      </c>
      <c r="AC45" s="39">
        <v>0</v>
      </c>
      <c r="AD45" s="39">
        <v>0</v>
      </c>
      <c r="AE45" s="40">
        <v>10.133119943618782</v>
      </c>
      <c r="AF45" s="38">
        <v>0</v>
      </c>
      <c r="AG45" s="39">
        <v>36.849770079135872</v>
      </c>
      <c r="AH45" s="39">
        <v>2.3659600133895844</v>
      </c>
      <c r="AI45" s="40">
        <v>39.215730092525455</v>
      </c>
      <c r="AJ45" s="41">
        <v>398.16907976756232</v>
      </c>
    </row>
    <row r="46" spans="1:36" x14ac:dyDescent="0.3">
      <c r="A46" s="1" t="s">
        <v>86</v>
      </c>
      <c r="B46" s="61" t="s">
        <v>93</v>
      </c>
      <c r="C46" s="38">
        <v>48.426739700317441</v>
      </c>
      <c r="D46" s="39">
        <v>5.1798899993896486</v>
      </c>
      <c r="E46" s="39">
        <v>8.7245599975586003</v>
      </c>
      <c r="F46" s="39">
        <v>1.3851899719238301</v>
      </c>
      <c r="G46" s="40">
        <v>63.716379669189521</v>
      </c>
      <c r="H46" s="38">
        <v>48.739740066528306</v>
      </c>
      <c r="I46" s="39">
        <v>0</v>
      </c>
      <c r="J46" s="39">
        <v>29.528429687499997</v>
      </c>
      <c r="K46" s="39">
        <v>4.7450000762939502E-2</v>
      </c>
      <c r="L46" s="40">
        <v>78.315619754791243</v>
      </c>
      <c r="M46" s="38">
        <v>106.1698001041412</v>
      </c>
      <c r="N46" s="39">
        <v>9.3670000076293905E-2</v>
      </c>
      <c r="O46" s="39">
        <v>146.90652003002171</v>
      </c>
      <c r="P46" s="39">
        <v>0</v>
      </c>
      <c r="Q46" s="40">
        <v>253.16999013423919</v>
      </c>
      <c r="R46" s="38">
        <v>99.719520007133497</v>
      </c>
      <c r="S46" s="39">
        <v>0.75676000595092807</v>
      </c>
      <c r="T46" s="39">
        <v>0.50456999492645305</v>
      </c>
      <c r="U46" s="39">
        <v>12.696310002326955</v>
      </c>
      <c r="V46" s="40">
        <v>113.67716001033783</v>
      </c>
      <c r="W46" s="38">
        <v>1.5370299949645991</v>
      </c>
      <c r="X46" s="39">
        <v>1.44799995422363E-2</v>
      </c>
      <c r="Y46" s="39">
        <v>7.3252300806045465</v>
      </c>
      <c r="Z46" s="39">
        <v>0</v>
      </c>
      <c r="AA46" s="39">
        <v>0</v>
      </c>
      <c r="AB46" s="39">
        <v>0.30060998535156302</v>
      </c>
      <c r="AC46" s="39">
        <v>0</v>
      </c>
      <c r="AD46" s="39">
        <v>0</v>
      </c>
      <c r="AE46" s="40">
        <v>9.1773500604629454</v>
      </c>
      <c r="AF46" s="38">
        <v>0</v>
      </c>
      <c r="AG46" s="39">
        <v>125.77598986911778</v>
      </c>
      <c r="AH46" s="39">
        <v>13.534519914388662</v>
      </c>
      <c r="AI46" s="40">
        <v>139.31050978350643</v>
      </c>
      <c r="AJ46" s="41">
        <v>657.36700941252718</v>
      </c>
    </row>
    <row r="47" spans="1:36" x14ac:dyDescent="0.3">
      <c r="A47" s="1" t="s">
        <v>86</v>
      </c>
      <c r="B47" s="61" t="s">
        <v>94</v>
      </c>
      <c r="C47" s="38">
        <v>20.681320284843448</v>
      </c>
      <c r="D47" s="39">
        <v>2.4431500167846667</v>
      </c>
      <c r="E47" s="39">
        <v>11.881870016098018</v>
      </c>
      <c r="F47" s="39">
        <v>4.6279599838256846</v>
      </c>
      <c r="G47" s="40">
        <v>39.634300301551818</v>
      </c>
      <c r="H47" s="38">
        <v>14.016630001068123</v>
      </c>
      <c r="I47" s="39">
        <v>0</v>
      </c>
      <c r="J47" s="39">
        <v>54.251480691909812</v>
      </c>
      <c r="K47" s="39">
        <v>3.24700012207031E-2</v>
      </c>
      <c r="L47" s="40">
        <v>68.300580694198629</v>
      </c>
      <c r="M47" s="38">
        <v>48.632330080032332</v>
      </c>
      <c r="N47" s="39">
        <v>0</v>
      </c>
      <c r="O47" s="39">
        <v>52.717330282211314</v>
      </c>
      <c r="P47" s="39">
        <v>0</v>
      </c>
      <c r="Q47" s="40">
        <v>101.34966036224364</v>
      </c>
      <c r="R47" s="38">
        <v>36.853989976882922</v>
      </c>
      <c r="S47" s="39">
        <v>0</v>
      </c>
      <c r="T47" s="39">
        <v>0.36880999946594251</v>
      </c>
      <c r="U47" s="39">
        <v>9.0804700317382867</v>
      </c>
      <c r="V47" s="40">
        <v>46.303270008087154</v>
      </c>
      <c r="W47" s="38">
        <v>3.0661799945831332</v>
      </c>
      <c r="X47" s="39">
        <v>0.11828000068664549</v>
      </c>
      <c r="Y47" s="39">
        <v>0.61620001220703102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3.8006600074768095</v>
      </c>
      <c r="AF47" s="38">
        <v>0</v>
      </c>
      <c r="AG47" s="39">
        <v>45.713550040245075</v>
      </c>
      <c r="AH47" s="39">
        <v>3.7797600402832057</v>
      </c>
      <c r="AI47" s="40">
        <v>49.493310080528282</v>
      </c>
      <c r="AJ47" s="41">
        <v>308.88178145408637</v>
      </c>
    </row>
    <row r="48" spans="1:36" x14ac:dyDescent="0.3">
      <c r="A48" s="1" t="s">
        <v>86</v>
      </c>
      <c r="B48" s="61" t="s">
        <v>95</v>
      </c>
      <c r="C48" s="38">
        <v>20.3314797668457</v>
      </c>
      <c r="D48" s="39">
        <v>2.7478099975585923</v>
      </c>
      <c r="E48" s="39">
        <v>4.2281401367187499</v>
      </c>
      <c r="F48" s="39">
        <v>8.6430000305175794E-2</v>
      </c>
      <c r="G48" s="40">
        <v>27.393859901428218</v>
      </c>
      <c r="H48" s="38">
        <v>33.947080042839048</v>
      </c>
      <c r="I48" s="39">
        <v>0</v>
      </c>
      <c r="J48" s="39">
        <v>29.6963700237274</v>
      </c>
      <c r="K48" s="39">
        <v>0</v>
      </c>
      <c r="L48" s="40">
        <v>63.643450066566444</v>
      </c>
      <c r="M48" s="38">
        <v>51.703710189580917</v>
      </c>
      <c r="N48" s="39">
        <v>0</v>
      </c>
      <c r="O48" s="39">
        <v>34.929810232043259</v>
      </c>
      <c r="P48" s="39">
        <v>0</v>
      </c>
      <c r="Q48" s="40">
        <v>86.633520421624183</v>
      </c>
      <c r="R48" s="38">
        <v>38.54439016246797</v>
      </c>
      <c r="S48" s="39">
        <v>0.11475</v>
      </c>
      <c r="T48" s="39">
        <v>0.65438999938964793</v>
      </c>
      <c r="U48" s="39">
        <v>4.8321299781799274</v>
      </c>
      <c r="V48" s="40">
        <v>44.145660140037549</v>
      </c>
      <c r="W48" s="38">
        <v>0.12468999958038331</v>
      </c>
      <c r="X48" s="39">
        <v>0</v>
      </c>
      <c r="Y48" s="39">
        <v>6.7209999084472699E-2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0.19189999866485602</v>
      </c>
      <c r="AF48" s="38">
        <v>0</v>
      </c>
      <c r="AG48" s="39">
        <v>24.029299973487856</v>
      </c>
      <c r="AH48" s="39">
        <v>6.1850500593185416</v>
      </c>
      <c r="AI48" s="40">
        <v>30.214350032806397</v>
      </c>
      <c r="AJ48" s="41">
        <v>252.22274056112767</v>
      </c>
    </row>
    <row r="49" spans="1:36" x14ac:dyDescent="0.3">
      <c r="A49" s="1" t="s">
        <v>96</v>
      </c>
      <c r="B49" s="61" t="s">
        <v>97</v>
      </c>
      <c r="C49" s="38">
        <v>32.27288934326176</v>
      </c>
      <c r="D49" s="39">
        <v>3.1232700042724599</v>
      </c>
      <c r="E49" s="39">
        <v>0</v>
      </c>
      <c r="F49" s="39">
        <v>0</v>
      </c>
      <c r="G49" s="40">
        <v>35.396159347534223</v>
      </c>
      <c r="H49" s="38">
        <v>43.618960008621208</v>
      </c>
      <c r="I49" s="39">
        <v>0</v>
      </c>
      <c r="J49" s="39">
        <v>36.218430061340335</v>
      </c>
      <c r="K49" s="39">
        <v>0.46786000823974688</v>
      </c>
      <c r="L49" s="40">
        <v>80.305250078201297</v>
      </c>
      <c r="M49" s="38">
        <v>40.58749022293091</v>
      </c>
      <c r="N49" s="39">
        <v>0</v>
      </c>
      <c r="O49" s="39">
        <v>33.107419848442071</v>
      </c>
      <c r="P49" s="39">
        <v>0</v>
      </c>
      <c r="Q49" s="40">
        <v>73.694910071372988</v>
      </c>
      <c r="R49" s="38">
        <v>24.294030095100407</v>
      </c>
      <c r="S49" s="39">
        <v>0</v>
      </c>
      <c r="T49" s="39">
        <v>0.41038999176025348</v>
      </c>
      <c r="U49" s="39">
        <v>4.4367899723052986</v>
      </c>
      <c r="V49" s="40">
        <v>29.14121005916596</v>
      </c>
      <c r="W49" s="38">
        <v>0</v>
      </c>
      <c r="X49" s="39">
        <v>0</v>
      </c>
      <c r="Y49" s="39">
        <v>0.80765998840332032</v>
      </c>
      <c r="Z49" s="39">
        <v>0</v>
      </c>
      <c r="AA49" s="39">
        <v>0</v>
      </c>
      <c r="AB49" s="39">
        <v>0.15092000579833992</v>
      </c>
      <c r="AC49" s="39">
        <v>0</v>
      </c>
      <c r="AD49" s="39">
        <v>0</v>
      </c>
      <c r="AE49" s="40">
        <v>0.95857999420166018</v>
      </c>
      <c r="AF49" s="38">
        <v>0</v>
      </c>
      <c r="AG49" s="39">
        <v>9.3394100327491749</v>
      </c>
      <c r="AH49" s="39">
        <v>1.1573099970817564</v>
      </c>
      <c r="AI49" s="40">
        <v>10.496720029830932</v>
      </c>
      <c r="AJ49" s="41">
        <v>229.99282958030707</v>
      </c>
    </row>
    <row r="50" spans="1:36" x14ac:dyDescent="0.3">
      <c r="A50" s="1" t="s">
        <v>96</v>
      </c>
      <c r="B50" s="61" t="s">
        <v>98</v>
      </c>
      <c r="C50" s="38">
        <v>52.502149705886872</v>
      </c>
      <c r="D50" s="39">
        <v>6.4326000118255591</v>
      </c>
      <c r="E50" s="39">
        <v>6.6892398262023924</v>
      </c>
      <c r="F50" s="39">
        <v>1.1523399848937985</v>
      </c>
      <c r="G50" s="40">
        <v>66.776329528808617</v>
      </c>
      <c r="H50" s="38">
        <v>59.320110176086438</v>
      </c>
      <c r="I50" s="39">
        <v>0.21743999862670901</v>
      </c>
      <c r="J50" s="39">
        <v>51.168339995384208</v>
      </c>
      <c r="K50" s="39">
        <v>0.204140005111694</v>
      </c>
      <c r="L50" s="40">
        <v>110.91003017520904</v>
      </c>
      <c r="M50" s="38">
        <v>102.13224999904632</v>
      </c>
      <c r="N50" s="39">
        <v>7.92600002288818E-2</v>
      </c>
      <c r="O50" s="39">
        <v>99.691060191631294</v>
      </c>
      <c r="P50" s="39">
        <v>0</v>
      </c>
      <c r="Q50" s="40">
        <v>201.90257019090649</v>
      </c>
      <c r="R50" s="38">
        <v>27.155010046005248</v>
      </c>
      <c r="S50" s="39">
        <v>0</v>
      </c>
      <c r="T50" s="39">
        <v>4.4227900161743117</v>
      </c>
      <c r="U50" s="39">
        <v>6.4245500106811555</v>
      </c>
      <c r="V50" s="40">
        <v>38.002350072860715</v>
      </c>
      <c r="W50" s="38">
        <v>9.4450100994110073</v>
      </c>
      <c r="X50" s="39">
        <v>0.1575699939727784</v>
      </c>
      <c r="Y50" s="39">
        <v>4.0792300415039069</v>
      </c>
      <c r="Z50" s="39">
        <v>9.3699998855590796E-3</v>
      </c>
      <c r="AA50" s="39">
        <v>0.25291000366210897</v>
      </c>
      <c r="AB50" s="39">
        <v>0.22316999816894501</v>
      </c>
      <c r="AC50" s="39">
        <v>0.21896000671386701</v>
      </c>
      <c r="AD50" s="39">
        <v>0</v>
      </c>
      <c r="AE50" s="40">
        <v>14.386220143318173</v>
      </c>
      <c r="AF50" s="38">
        <v>0</v>
      </c>
      <c r="AG50" s="39">
        <v>5.1514700326919591</v>
      </c>
      <c r="AH50" s="39">
        <v>1.1195100049972537</v>
      </c>
      <c r="AI50" s="40">
        <v>6.2709800376892133</v>
      </c>
      <c r="AJ50" s="41">
        <v>438.24848014879223</v>
      </c>
    </row>
    <row r="51" spans="1:36" x14ac:dyDescent="0.3">
      <c r="A51" s="1" t="s">
        <v>96</v>
      </c>
      <c r="B51" s="61" t="s">
        <v>99</v>
      </c>
      <c r="C51" s="38">
        <v>14.302150024414059</v>
      </c>
      <c r="D51" s="39">
        <v>2.236320014953614</v>
      </c>
      <c r="E51" s="39">
        <v>7.0986700210571296</v>
      </c>
      <c r="F51" s="39">
        <v>0.8818099899291999</v>
      </c>
      <c r="G51" s="40">
        <v>24.518950050354004</v>
      </c>
      <c r="H51" s="38">
        <v>72.245810169219979</v>
      </c>
      <c r="I51" s="39">
        <v>7.4269996643066397E-2</v>
      </c>
      <c r="J51" s="39">
        <v>80.386010244369558</v>
      </c>
      <c r="K51" s="39">
        <v>1.3685900039672849</v>
      </c>
      <c r="L51" s="40">
        <v>154.07468041419989</v>
      </c>
      <c r="M51" s="38">
        <v>82.477229622840881</v>
      </c>
      <c r="N51" s="39">
        <v>0.22080000114440901</v>
      </c>
      <c r="O51" s="39">
        <v>127.43516995620718</v>
      </c>
      <c r="P51" s="39">
        <v>0</v>
      </c>
      <c r="Q51" s="40">
        <v>210.13319958019247</v>
      </c>
      <c r="R51" s="38">
        <v>38.399289901733397</v>
      </c>
      <c r="S51" s="39">
        <v>0</v>
      </c>
      <c r="T51" s="39">
        <v>0.75863000488281296</v>
      </c>
      <c r="U51" s="39">
        <v>9.1718700504303055</v>
      </c>
      <c r="V51" s="40">
        <v>48.329789957046515</v>
      </c>
      <c r="W51" s="38">
        <v>0</v>
      </c>
      <c r="X51" s="39">
        <v>6.4870000839233402E-2</v>
      </c>
      <c r="Y51" s="39">
        <v>0.99140998077392495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1.0562799816131583</v>
      </c>
      <c r="AF51" s="38">
        <v>0</v>
      </c>
      <c r="AG51" s="39">
        <v>2.0871300659179681</v>
      </c>
      <c r="AH51" s="39">
        <v>3.5636099758148192</v>
      </c>
      <c r="AI51" s="40">
        <v>5.6507400417327869</v>
      </c>
      <c r="AJ51" s="41">
        <v>443.76364002513884</v>
      </c>
    </row>
    <row r="52" spans="1:36" x14ac:dyDescent="0.3">
      <c r="A52" s="1" t="s">
        <v>96</v>
      </c>
      <c r="B52" s="61" t="s">
        <v>100</v>
      </c>
      <c r="C52" s="38">
        <v>72.412879425048814</v>
      </c>
      <c r="D52" s="39">
        <v>6.8219300422668496</v>
      </c>
      <c r="E52" s="39">
        <v>24.326600212097176</v>
      </c>
      <c r="F52" s="39">
        <v>4.1148099670410154</v>
      </c>
      <c r="G52" s="40">
        <v>107.67621964645386</v>
      </c>
      <c r="H52" s="38">
        <v>169.55031982803342</v>
      </c>
      <c r="I52" s="39">
        <v>0.38090999031066891</v>
      </c>
      <c r="J52" s="39">
        <v>153.468871322155</v>
      </c>
      <c r="K52" s="39">
        <v>0.29186000251770022</v>
      </c>
      <c r="L52" s="40">
        <v>323.69196114301678</v>
      </c>
      <c r="M52" s="38">
        <v>152.37849042320258</v>
      </c>
      <c r="N52" s="39">
        <v>0.48845000076293971</v>
      </c>
      <c r="O52" s="39">
        <v>199.74854995918281</v>
      </c>
      <c r="P52" s="39">
        <v>0</v>
      </c>
      <c r="Q52" s="40">
        <v>352.61549038314831</v>
      </c>
      <c r="R52" s="38">
        <v>194.26083973789218</v>
      </c>
      <c r="S52" s="39">
        <v>0.45805000305175803</v>
      </c>
      <c r="T52" s="39">
        <v>1.257200012207031</v>
      </c>
      <c r="U52" s="39">
        <v>25.39650993418693</v>
      </c>
      <c r="V52" s="40">
        <v>221.3725996873379</v>
      </c>
      <c r="W52" s="38">
        <v>2.418280050039288</v>
      </c>
      <c r="X52" s="39">
        <v>0.20447999382019039</v>
      </c>
      <c r="Y52" s="39">
        <v>0.96861999511718799</v>
      </c>
      <c r="Z52" s="39">
        <v>0.28051998901367198</v>
      </c>
      <c r="AA52" s="39">
        <v>8.6225898876190143</v>
      </c>
      <c r="AB52" s="39">
        <v>2.4159099121093699</v>
      </c>
      <c r="AC52" s="39">
        <v>0</v>
      </c>
      <c r="AD52" s="39">
        <v>0</v>
      </c>
      <c r="AE52" s="40">
        <v>14.910399827718724</v>
      </c>
      <c r="AF52" s="38">
        <v>0</v>
      </c>
      <c r="AG52" s="39">
        <v>16.461259947776771</v>
      </c>
      <c r="AH52" s="39">
        <v>17.745859968185439</v>
      </c>
      <c r="AI52" s="40">
        <v>34.20711991596221</v>
      </c>
      <c r="AJ52" s="41">
        <v>1054.4737906036378</v>
      </c>
    </row>
    <row r="53" spans="1:36" x14ac:dyDescent="0.3">
      <c r="A53" s="1" t="s">
        <v>96</v>
      </c>
      <c r="B53" s="61" t="s">
        <v>101</v>
      </c>
      <c r="C53" s="38">
        <v>7.4086600494384731</v>
      </c>
      <c r="D53" s="39">
        <v>3.4717999725341757</v>
      </c>
      <c r="E53" s="39">
        <v>77.737029718399029</v>
      </c>
      <c r="F53" s="39">
        <v>9.3832500820159979</v>
      </c>
      <c r="G53" s="40">
        <v>98.000739822387686</v>
      </c>
      <c r="H53" s="38">
        <v>2.5596000061035169</v>
      </c>
      <c r="I53" s="39">
        <v>0</v>
      </c>
      <c r="J53" s="39">
        <v>113.86290024948127</v>
      </c>
      <c r="K53" s="39">
        <v>0</v>
      </c>
      <c r="L53" s="40">
        <v>116.42250025558479</v>
      </c>
      <c r="M53" s="38">
        <v>51.444140018463145</v>
      </c>
      <c r="N53" s="39">
        <v>0</v>
      </c>
      <c r="O53" s="39">
        <v>96.742570083141331</v>
      </c>
      <c r="P53" s="39">
        <v>0</v>
      </c>
      <c r="Q53" s="40">
        <v>148.18671010160449</v>
      </c>
      <c r="R53" s="38">
        <v>44.451940205097209</v>
      </c>
      <c r="S53" s="39">
        <v>1.044219985961915</v>
      </c>
      <c r="T53" s="39">
        <v>6.8099899492263809</v>
      </c>
      <c r="U53" s="39">
        <v>41.78913012528421</v>
      </c>
      <c r="V53" s="40">
        <v>94.095280265569727</v>
      </c>
      <c r="W53" s="38">
        <v>3.19918999433518</v>
      </c>
      <c r="X53" s="39">
        <v>9.2960000038147028E-2</v>
      </c>
      <c r="Y53" s="39">
        <v>2.9502699890136723</v>
      </c>
      <c r="Z53" s="39">
        <v>0</v>
      </c>
      <c r="AA53" s="39">
        <v>3.8783299865722611</v>
      </c>
      <c r="AB53" s="39">
        <v>0.75670001220703098</v>
      </c>
      <c r="AC53" s="39">
        <v>1.4494700012207029</v>
      </c>
      <c r="AD53" s="39">
        <v>0</v>
      </c>
      <c r="AE53" s="40">
        <v>12.326919983386993</v>
      </c>
      <c r="AF53" s="38">
        <v>0</v>
      </c>
      <c r="AG53" s="39">
        <v>8.9830500149726866</v>
      </c>
      <c r="AH53" s="39">
        <v>7.8150000128746013</v>
      </c>
      <c r="AI53" s="40">
        <v>16.798050027847289</v>
      </c>
      <c r="AJ53" s="41">
        <v>485.83020045638096</v>
      </c>
    </row>
    <row r="54" spans="1:36" x14ac:dyDescent="0.3">
      <c r="A54" s="1" t="s">
        <v>96</v>
      </c>
      <c r="B54" s="61" t="s">
        <v>102</v>
      </c>
      <c r="C54" s="38">
        <v>24.690729484558105</v>
      </c>
      <c r="D54" s="39">
        <v>3.645379989624022</v>
      </c>
      <c r="E54" s="39">
        <v>16.998139919281005</v>
      </c>
      <c r="F54" s="39">
        <v>5.3094600524902349</v>
      </c>
      <c r="G54" s="40">
        <v>50.64370944595337</v>
      </c>
      <c r="H54" s="38">
        <v>54.629119528770445</v>
      </c>
      <c r="I54" s="39">
        <v>0.21193000030517578</v>
      </c>
      <c r="J54" s="39">
        <v>123.1712499551773</v>
      </c>
      <c r="K54" s="39">
        <v>0.21171000099182108</v>
      </c>
      <c r="L54" s="40">
        <v>178.22400948524475</v>
      </c>
      <c r="M54" s="38">
        <v>90.049779844522504</v>
      </c>
      <c r="N54" s="39">
        <v>0</v>
      </c>
      <c r="O54" s="39">
        <v>74.297049795150699</v>
      </c>
      <c r="P54" s="39">
        <v>0</v>
      </c>
      <c r="Q54" s="40">
        <v>164.34682963967322</v>
      </c>
      <c r="R54" s="38">
        <v>44.006479960918405</v>
      </c>
      <c r="S54" s="39">
        <v>0.29968998718261697</v>
      </c>
      <c r="T54" s="39">
        <v>2.8294400267601008</v>
      </c>
      <c r="U54" s="39">
        <v>11.832069970607767</v>
      </c>
      <c r="V54" s="40">
        <v>58.967679945468895</v>
      </c>
      <c r="W54" s="38">
        <v>1.919969971179964</v>
      </c>
      <c r="X54" s="39">
        <v>6.3249998569488597E-2</v>
      </c>
      <c r="Y54" s="39">
        <v>0.54655999565124513</v>
      </c>
      <c r="Z54" s="39">
        <v>0</v>
      </c>
      <c r="AA54" s="39">
        <v>2.0302900009155271</v>
      </c>
      <c r="AB54" s="39">
        <v>2.0921500301361102</v>
      </c>
      <c r="AC54" s="39">
        <v>0</v>
      </c>
      <c r="AD54" s="39">
        <v>0</v>
      </c>
      <c r="AE54" s="40">
        <v>6.6522199964523345</v>
      </c>
      <c r="AF54" s="38">
        <v>1.6430000305175801E-2</v>
      </c>
      <c r="AG54" s="39">
        <v>18.707370104074471</v>
      </c>
      <c r="AH54" s="39">
        <v>12.834029983282091</v>
      </c>
      <c r="AI54" s="40">
        <v>31.557830087661735</v>
      </c>
      <c r="AJ54" s="41">
        <v>490.39227860045435</v>
      </c>
    </row>
    <row r="55" spans="1:36" x14ac:dyDescent="0.3">
      <c r="A55" s="1" t="s">
        <v>96</v>
      </c>
      <c r="B55" s="61" t="s">
        <v>103</v>
      </c>
      <c r="C55" s="38">
        <v>51.012340332031258</v>
      </c>
      <c r="D55" s="39">
        <v>1.5311900024414062</v>
      </c>
      <c r="E55" s="39">
        <v>61.719009437561077</v>
      </c>
      <c r="F55" s="39">
        <v>5.0543099784851053</v>
      </c>
      <c r="G55" s="40">
        <v>119.31684975051884</v>
      </c>
      <c r="H55" s="38">
        <v>45.105580390930164</v>
      </c>
      <c r="I55" s="39">
        <v>0.7702300071716317</v>
      </c>
      <c r="J55" s="39">
        <v>59.453240154266375</v>
      </c>
      <c r="K55" s="39">
        <v>0.10208000183105501</v>
      </c>
      <c r="L55" s="40">
        <v>105.43113055419923</v>
      </c>
      <c r="M55" s="38">
        <v>76.840429781913755</v>
      </c>
      <c r="N55" s="39">
        <v>7.7639999389648398E-2</v>
      </c>
      <c r="O55" s="39">
        <v>27.312260156631467</v>
      </c>
      <c r="P55" s="39">
        <v>0</v>
      </c>
      <c r="Q55" s="40">
        <v>104.23032993793487</v>
      </c>
      <c r="R55" s="38">
        <v>34.206990162372563</v>
      </c>
      <c r="S55" s="39">
        <v>0.28277999877929699</v>
      </c>
      <c r="T55" s="39">
        <v>0.97864998245239276</v>
      </c>
      <c r="U55" s="39">
        <v>4.5409099712371841</v>
      </c>
      <c r="V55" s="40">
        <v>40.00933011484144</v>
      </c>
      <c r="W55" s="38">
        <v>0.208630004882813</v>
      </c>
      <c r="X55" s="39">
        <v>0</v>
      </c>
      <c r="Y55" s="39">
        <v>12.020119960784909</v>
      </c>
      <c r="Z55" s="39">
        <v>0</v>
      </c>
      <c r="AA55" s="39">
        <v>0.97154998779296897</v>
      </c>
      <c r="AB55" s="39">
        <v>0.29342001438140819</v>
      </c>
      <c r="AC55" s="39">
        <v>0</v>
      </c>
      <c r="AD55" s="39">
        <v>0</v>
      </c>
      <c r="AE55" s="40">
        <v>13.493719967842098</v>
      </c>
      <c r="AF55" s="38">
        <v>0</v>
      </c>
      <c r="AG55" s="39">
        <v>4.5817099800109915</v>
      </c>
      <c r="AH55" s="39">
        <v>4.7938400113582604</v>
      </c>
      <c r="AI55" s="40">
        <v>9.375549991369251</v>
      </c>
      <c r="AJ55" s="41">
        <v>391.85691031670569</v>
      </c>
    </row>
    <row r="56" spans="1:36" x14ac:dyDescent="0.3">
      <c r="A56" s="1" t="s">
        <v>96</v>
      </c>
      <c r="B56" s="61" t="s">
        <v>104</v>
      </c>
      <c r="C56" s="38">
        <v>49.19994004821784</v>
      </c>
      <c r="D56" s="39">
        <v>3.8495200176239068</v>
      </c>
      <c r="E56" s="39">
        <v>69.814160163879478</v>
      </c>
      <c r="F56" s="39">
        <v>5.5719499816894569</v>
      </c>
      <c r="G56" s="40">
        <v>128.43557021141066</v>
      </c>
      <c r="H56" s="38">
        <v>42.387990072250339</v>
      </c>
      <c r="I56" s="39">
        <v>0</v>
      </c>
      <c r="J56" s="39">
        <v>48.550670533180238</v>
      </c>
      <c r="K56" s="39">
        <v>0.1688400001525879</v>
      </c>
      <c r="L56" s="40">
        <v>91.107500605583169</v>
      </c>
      <c r="M56" s="38">
        <v>31.2708099861145</v>
      </c>
      <c r="N56" s="39">
        <v>4.2319999694824202E-2</v>
      </c>
      <c r="O56" s="39">
        <v>27.245549798965452</v>
      </c>
      <c r="P56" s="39">
        <v>0</v>
      </c>
      <c r="Q56" s="40">
        <v>58.558679784774782</v>
      </c>
      <c r="R56" s="38">
        <v>19.920640110969551</v>
      </c>
      <c r="S56" s="39">
        <v>0</v>
      </c>
      <c r="T56" s="39">
        <v>0.1196000003814697</v>
      </c>
      <c r="U56" s="39">
        <v>6.4173899860382182</v>
      </c>
      <c r="V56" s="40">
        <v>26.457630097389242</v>
      </c>
      <c r="W56" s="38">
        <v>0.79230996704101708</v>
      </c>
      <c r="X56" s="39">
        <v>0.27399999618530319</v>
      </c>
      <c r="Y56" s="39">
        <v>1.89225</v>
      </c>
      <c r="Z56" s="39">
        <v>1.23000001907349E-2</v>
      </c>
      <c r="AA56" s="39">
        <v>5.6984899749755771</v>
      </c>
      <c r="AB56" s="39">
        <v>5.2644898986816431</v>
      </c>
      <c r="AC56" s="39">
        <v>0.78463002014160133</v>
      </c>
      <c r="AD56" s="39">
        <v>0.41388000488281301</v>
      </c>
      <c r="AE56" s="40">
        <v>15.132349862098689</v>
      </c>
      <c r="AF56" s="38">
        <v>0</v>
      </c>
      <c r="AG56" s="39">
        <v>5.7400001525878902E-2</v>
      </c>
      <c r="AH56" s="39">
        <v>3.1402400517463702</v>
      </c>
      <c r="AI56" s="40">
        <v>3.1976400532722491</v>
      </c>
      <c r="AJ56" s="41">
        <v>322.88937061452879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102.7821704559326</v>
      </c>
      <c r="F57" s="39">
        <v>11.109789940834045</v>
      </c>
      <c r="G57" s="40">
        <v>113.89196039676665</v>
      </c>
      <c r="H57" s="38">
        <v>38.196319838523848</v>
      </c>
      <c r="I57" s="39">
        <v>0.33768000793456998</v>
      </c>
      <c r="J57" s="39">
        <v>43.886669654846173</v>
      </c>
      <c r="K57" s="39">
        <v>3.9430000305175801E-2</v>
      </c>
      <c r="L57" s="40">
        <v>82.460099501609761</v>
      </c>
      <c r="M57" s="38">
        <v>37.896120265960619</v>
      </c>
      <c r="N57" s="39">
        <v>0</v>
      </c>
      <c r="O57" s="39">
        <v>8.9918999500274612</v>
      </c>
      <c r="P57" s="39">
        <v>0</v>
      </c>
      <c r="Q57" s="40">
        <v>46.888020215988078</v>
      </c>
      <c r="R57" s="38">
        <v>23.612440063714978</v>
      </c>
      <c r="S57" s="39">
        <v>0.30300999832153303</v>
      </c>
      <c r="T57" s="39">
        <v>2.2979999542236298E-2</v>
      </c>
      <c r="U57" s="39">
        <v>5.2448899526596033</v>
      </c>
      <c r="V57" s="40">
        <v>29.183320014238348</v>
      </c>
      <c r="W57" s="38">
        <v>0.98495001697540285</v>
      </c>
      <c r="X57" s="39">
        <v>2.83199996948242E-2</v>
      </c>
      <c r="Y57" s="39">
        <v>0</v>
      </c>
      <c r="Z57" s="39">
        <v>0.50267001342773399</v>
      </c>
      <c r="AA57" s="39">
        <v>1.3226600341796899</v>
      </c>
      <c r="AB57" s="39">
        <v>6.4520598030090301</v>
      </c>
      <c r="AC57" s="39">
        <v>0</v>
      </c>
      <c r="AD57" s="39">
        <v>0</v>
      </c>
      <c r="AE57" s="40">
        <v>9.2906598672866814</v>
      </c>
      <c r="AF57" s="38">
        <v>0</v>
      </c>
      <c r="AG57" s="39">
        <v>5.2919301133155816</v>
      </c>
      <c r="AH57" s="39">
        <v>3.5523900139331825</v>
      </c>
      <c r="AI57" s="40">
        <v>8.8443201272487642</v>
      </c>
      <c r="AJ57" s="41">
        <v>290.55838012313825</v>
      </c>
    </row>
    <row r="58" spans="1:36" x14ac:dyDescent="0.3">
      <c r="A58" s="1" t="s">
        <v>96</v>
      </c>
      <c r="B58" s="61" t="s">
        <v>106</v>
      </c>
      <c r="C58" s="38">
        <v>18.409690010070776</v>
      </c>
      <c r="D58" s="39">
        <v>1.2742999877929679</v>
      </c>
      <c r="E58" s="39">
        <v>0</v>
      </c>
      <c r="F58" s="39">
        <v>0.35566999816894596</v>
      </c>
      <c r="G58" s="40">
        <v>20.03965999603269</v>
      </c>
      <c r="H58" s="38">
        <v>14.895389930725095</v>
      </c>
      <c r="I58" s="39">
        <v>0.26670999908447224</v>
      </c>
      <c r="J58" s="39">
        <v>21.188020001411449</v>
      </c>
      <c r="K58" s="39">
        <v>0.53438000297546395</v>
      </c>
      <c r="L58" s="40">
        <v>36.884499934196484</v>
      </c>
      <c r="M58" s="38">
        <v>57.964929711103473</v>
      </c>
      <c r="N58" s="39">
        <v>0.19672999572753899</v>
      </c>
      <c r="O58" s="39">
        <v>43.675289902448654</v>
      </c>
      <c r="P58" s="39">
        <v>0</v>
      </c>
      <c r="Q58" s="40">
        <v>101.83694960927966</v>
      </c>
      <c r="R58" s="38">
        <v>24.563189957618704</v>
      </c>
      <c r="S58" s="39">
        <v>5.8119998931884798E-2</v>
      </c>
      <c r="T58" s="39">
        <v>0.1680400037765499</v>
      </c>
      <c r="U58" s="39">
        <v>5.7886700167656002</v>
      </c>
      <c r="V58" s="40">
        <v>30.57801997709274</v>
      </c>
      <c r="W58" s="38">
        <v>0.19862000274658181</v>
      </c>
      <c r="X58" s="39">
        <v>4.3640000343322702E-2</v>
      </c>
      <c r="Y58" s="39">
        <v>0.33564999389648398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0.57790999698638856</v>
      </c>
      <c r="AF58" s="38">
        <v>0</v>
      </c>
      <c r="AG58" s="39">
        <v>21.855059993743915</v>
      </c>
      <c r="AH58" s="39">
        <v>8.31567002391815</v>
      </c>
      <c r="AI58" s="40">
        <v>30.170730017662066</v>
      </c>
      <c r="AJ58" s="41">
        <v>220.08776953125005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147.17246009922033</v>
      </c>
      <c r="F59" s="39">
        <v>15.252569921493528</v>
      </c>
      <c r="G59" s="40">
        <v>162.42503002071385</v>
      </c>
      <c r="H59" s="38">
        <v>20.146629915237426</v>
      </c>
      <c r="I59" s="39">
        <v>1.0580200004577631</v>
      </c>
      <c r="J59" s="39">
        <v>111.43136973190306</v>
      </c>
      <c r="K59" s="39">
        <v>6.6069999694824202E-2</v>
      </c>
      <c r="L59" s="40">
        <v>132.70208964729309</v>
      </c>
      <c r="M59" s="38">
        <v>113.43745921325677</v>
      </c>
      <c r="N59" s="39">
        <v>0.1410499992370606</v>
      </c>
      <c r="O59" s="39">
        <v>49.688799669265769</v>
      </c>
      <c r="P59" s="39">
        <v>0</v>
      </c>
      <c r="Q59" s="40">
        <v>163.26730888175959</v>
      </c>
      <c r="R59" s="38">
        <v>58.867229954719548</v>
      </c>
      <c r="S59" s="39">
        <v>0</v>
      </c>
      <c r="T59" s="39">
        <v>1.3962299948334695</v>
      </c>
      <c r="U59" s="39">
        <v>5.8473200225830038</v>
      </c>
      <c r="V59" s="40">
        <v>66.110779972136015</v>
      </c>
      <c r="W59" s="38">
        <v>3.6069999694824197E-2</v>
      </c>
      <c r="X59" s="39">
        <v>3.0770000457763708E-2</v>
      </c>
      <c r="Y59" s="39">
        <v>3.2954801025390679</v>
      </c>
      <c r="Z59" s="39">
        <v>0.13033999633789101</v>
      </c>
      <c r="AA59" s="39">
        <v>1.52785998535156</v>
      </c>
      <c r="AB59" s="39">
        <v>0</v>
      </c>
      <c r="AC59" s="39">
        <v>0.36138000488281302</v>
      </c>
      <c r="AD59" s="39">
        <v>0</v>
      </c>
      <c r="AE59" s="40">
        <v>5.3819000892639197</v>
      </c>
      <c r="AF59" s="38">
        <v>0</v>
      </c>
      <c r="AG59" s="39">
        <v>8.4012999989986419</v>
      </c>
      <c r="AH59" s="39">
        <v>4.6990300168991075</v>
      </c>
      <c r="AI59" s="40">
        <v>13.10033001589775</v>
      </c>
      <c r="AJ59" s="41">
        <v>542.98743862706419</v>
      </c>
    </row>
    <row r="60" spans="1:36" x14ac:dyDescent="0.3">
      <c r="A60" s="1" t="s">
        <v>107</v>
      </c>
      <c r="B60" s="61" t="s">
        <v>109</v>
      </c>
      <c r="C60" s="38">
        <v>6.4526599578857375</v>
      </c>
      <c r="D60" s="39">
        <v>1.6212300109863289</v>
      </c>
      <c r="E60" s="39">
        <v>25.967260059356686</v>
      </c>
      <c r="F60" s="39">
        <v>5.8539299659728927</v>
      </c>
      <c r="G60" s="40">
        <v>39.895079994201652</v>
      </c>
      <c r="H60" s="38">
        <v>22.530330108642588</v>
      </c>
      <c r="I60" s="39">
        <v>1.33699998855591E-2</v>
      </c>
      <c r="J60" s="39">
        <v>22.175599972724925</v>
      </c>
      <c r="K60" s="39">
        <v>7.1400000572204608E-2</v>
      </c>
      <c r="L60" s="40">
        <v>44.790700081825271</v>
      </c>
      <c r="M60" s="38">
        <v>34.945749360084541</v>
      </c>
      <c r="N60" s="39">
        <v>0.20524999809265121</v>
      </c>
      <c r="O60" s="39">
        <v>9.1855100708007793</v>
      </c>
      <c r="P60" s="39">
        <v>0</v>
      </c>
      <c r="Q60" s="40">
        <v>44.336509428977976</v>
      </c>
      <c r="R60" s="38">
        <v>11.631500053405752</v>
      </c>
      <c r="S60" s="39">
        <v>0</v>
      </c>
      <c r="T60" s="39">
        <v>0.409099993228912</v>
      </c>
      <c r="U60" s="39">
        <v>3.9216399993896469</v>
      </c>
      <c r="V60" s="40">
        <v>15.962240046024311</v>
      </c>
      <c r="W60" s="38">
        <v>0</v>
      </c>
      <c r="X60" s="39">
        <v>4.1809999465942403E-2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4.1809999465942403E-2</v>
      </c>
      <c r="AF60" s="38">
        <v>0</v>
      </c>
      <c r="AG60" s="39">
        <v>4.0734400177001939</v>
      </c>
      <c r="AH60" s="39">
        <v>4.0564299976825691</v>
      </c>
      <c r="AI60" s="40">
        <v>8.1298700153827639</v>
      </c>
      <c r="AJ60" s="41">
        <v>153.15620956587793</v>
      </c>
    </row>
    <row r="61" spans="1:36" x14ac:dyDescent="0.3">
      <c r="A61" s="1" t="s">
        <v>110</v>
      </c>
      <c r="B61" s="61" t="s">
        <v>111</v>
      </c>
      <c r="C61" s="38">
        <v>34.637560791015616</v>
      </c>
      <c r="D61" s="39">
        <v>1.782770004272461</v>
      </c>
      <c r="E61" s="39">
        <v>57.980149696350104</v>
      </c>
      <c r="F61" s="39">
        <v>7.4448199806213422</v>
      </c>
      <c r="G61" s="40">
        <v>101.84530047225952</v>
      </c>
      <c r="H61" s="38">
        <v>27.756339792251598</v>
      </c>
      <c r="I61" s="39">
        <v>0</v>
      </c>
      <c r="J61" s="39">
        <v>39.278079950332646</v>
      </c>
      <c r="K61" s="39">
        <v>0</v>
      </c>
      <c r="L61" s="40">
        <v>67.034419742584248</v>
      </c>
      <c r="M61" s="38">
        <v>22.165300114631656</v>
      </c>
      <c r="N61" s="39">
        <v>0</v>
      </c>
      <c r="O61" s="39">
        <v>21.305019926071171</v>
      </c>
      <c r="P61" s="39">
        <v>0</v>
      </c>
      <c r="Q61" s="40">
        <v>43.470320040702831</v>
      </c>
      <c r="R61" s="38">
        <v>62.56470975303651</v>
      </c>
      <c r="S61" s="39">
        <v>1.43915002441406</v>
      </c>
      <c r="T61" s="39">
        <v>5.2029999732971198E-2</v>
      </c>
      <c r="U61" s="39">
        <v>6.3872699699401858</v>
      </c>
      <c r="V61" s="40">
        <v>70.44315974712373</v>
      </c>
      <c r="W61" s="38">
        <v>0.1193900032043457</v>
      </c>
      <c r="X61" s="39">
        <v>7.3519998550414994E-2</v>
      </c>
      <c r="Y61" s="39">
        <v>4.4580001831054698E-2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0.2374900035858154</v>
      </c>
      <c r="AF61" s="38">
        <v>0</v>
      </c>
      <c r="AG61" s="39">
        <v>1.970400005340577</v>
      </c>
      <c r="AH61" s="39">
        <v>2.72689003777504</v>
      </c>
      <c r="AI61" s="40">
        <v>4.6972900431156166</v>
      </c>
      <c r="AJ61" s="41">
        <v>287.72798004937175</v>
      </c>
    </row>
    <row r="62" spans="1:36" x14ac:dyDescent="0.3">
      <c r="A62" s="1" t="s">
        <v>110</v>
      </c>
      <c r="B62" s="61" t="s">
        <v>112</v>
      </c>
      <c r="C62" s="38">
        <v>26.233740142822267</v>
      </c>
      <c r="D62" s="39">
        <v>3.0966199951171864</v>
      </c>
      <c r="E62" s="39">
        <v>40.53977019596099</v>
      </c>
      <c r="F62" s="39">
        <v>8.0398299770355202</v>
      </c>
      <c r="G62" s="40">
        <v>77.909960310935972</v>
      </c>
      <c r="H62" s="38">
        <v>22.23980994796753</v>
      </c>
      <c r="I62" s="39">
        <v>5.1062199916839592</v>
      </c>
      <c r="J62" s="39">
        <v>143.51325999116895</v>
      </c>
      <c r="K62" s="39">
        <v>3.1139999389648398E-2</v>
      </c>
      <c r="L62" s="40">
        <v>170.89042993021008</v>
      </c>
      <c r="M62" s="38">
        <v>71.363599871635444</v>
      </c>
      <c r="N62" s="39">
        <v>0</v>
      </c>
      <c r="O62" s="39">
        <v>27.257770040988905</v>
      </c>
      <c r="P62" s="39">
        <v>0</v>
      </c>
      <c r="Q62" s="40">
        <v>98.621369912624345</v>
      </c>
      <c r="R62" s="38">
        <v>58.296100074768063</v>
      </c>
      <c r="S62" s="39">
        <v>0</v>
      </c>
      <c r="T62" s="39">
        <v>2.552380016803744</v>
      </c>
      <c r="U62" s="39">
        <v>10.844930021286013</v>
      </c>
      <c r="V62" s="40">
        <v>71.693410112857819</v>
      </c>
      <c r="W62" s="38">
        <v>0.90774998664855922</v>
      </c>
      <c r="X62" s="39">
        <v>0.52105000495910647</v>
      </c>
      <c r="Y62" s="39">
        <v>4.989810050964361</v>
      </c>
      <c r="Z62" s="39">
        <v>0</v>
      </c>
      <c r="AA62" s="39">
        <v>0.12526000213623001</v>
      </c>
      <c r="AB62" s="39">
        <v>0</v>
      </c>
      <c r="AC62" s="39">
        <v>0</v>
      </c>
      <c r="AD62" s="39">
        <v>0</v>
      </c>
      <c r="AE62" s="40">
        <v>6.5438700447082567</v>
      </c>
      <c r="AF62" s="38">
        <v>0</v>
      </c>
      <c r="AG62" s="39">
        <v>6.738560046911231</v>
      </c>
      <c r="AH62" s="39">
        <v>5.1133500175476057</v>
      </c>
      <c r="AI62" s="40">
        <v>11.851910064458837</v>
      </c>
      <c r="AJ62" s="41">
        <v>437.51095037579529</v>
      </c>
    </row>
    <row r="63" spans="1:36" x14ac:dyDescent="0.3">
      <c r="A63" s="1" t="s">
        <v>110</v>
      </c>
      <c r="B63" s="61" t="s">
        <v>113</v>
      </c>
      <c r="C63" s="38">
        <v>0.53473000335693299</v>
      </c>
      <c r="D63" s="39">
        <v>0.56058000183105472</v>
      </c>
      <c r="E63" s="39">
        <v>23.35431011772155</v>
      </c>
      <c r="F63" s="39">
        <v>5.388510025024412</v>
      </c>
      <c r="G63" s="40">
        <v>29.838130147933949</v>
      </c>
      <c r="H63" s="38">
        <v>38.647800240516673</v>
      </c>
      <c r="I63" s="39">
        <v>0.273509994506836</v>
      </c>
      <c r="J63" s="39">
        <v>126.0304284210205</v>
      </c>
      <c r="K63" s="39">
        <v>0.18835000610351599</v>
      </c>
      <c r="L63" s="40">
        <v>165.14008866214755</v>
      </c>
      <c r="M63" s="38">
        <v>92.183969877243058</v>
      </c>
      <c r="N63" s="39">
        <v>3.7890000343322801E-2</v>
      </c>
      <c r="O63" s="39">
        <v>94.337969690322836</v>
      </c>
      <c r="P63" s="39">
        <v>0</v>
      </c>
      <c r="Q63" s="40">
        <v>186.55982956790922</v>
      </c>
      <c r="R63" s="38">
        <v>68.377009849548344</v>
      </c>
      <c r="S63" s="39">
        <v>0</v>
      </c>
      <c r="T63" s="39">
        <v>0.83967999529838599</v>
      </c>
      <c r="U63" s="39">
        <v>20.496039993286146</v>
      </c>
      <c r="V63" s="40">
        <v>89.712729838132873</v>
      </c>
      <c r="W63" s="38">
        <v>0.46339999294281026</v>
      </c>
      <c r="X63" s="39">
        <v>0.17050000333785981</v>
      </c>
      <c r="Y63" s="39">
        <v>2.5973399810791</v>
      </c>
      <c r="Z63" s="39">
        <v>0</v>
      </c>
      <c r="AA63" s="39">
        <v>0.69230999755859401</v>
      </c>
      <c r="AB63" s="39">
        <v>0</v>
      </c>
      <c r="AC63" s="39">
        <v>0</v>
      </c>
      <c r="AD63" s="39">
        <v>0</v>
      </c>
      <c r="AE63" s="40">
        <v>3.9235499749183642</v>
      </c>
      <c r="AF63" s="38">
        <v>0</v>
      </c>
      <c r="AG63" s="39">
        <v>4.1198900375366208</v>
      </c>
      <c r="AH63" s="39">
        <v>2.8660099906921364</v>
      </c>
      <c r="AI63" s="40">
        <v>6.9859000282287571</v>
      </c>
      <c r="AJ63" s="41">
        <v>482.16022821927072</v>
      </c>
    </row>
    <row r="64" spans="1:36" x14ac:dyDescent="0.3">
      <c r="A64" s="1" t="s">
        <v>110</v>
      </c>
      <c r="B64" s="61" t="s">
        <v>114</v>
      </c>
      <c r="C64" s="38">
        <v>29.31773971557622</v>
      </c>
      <c r="D64" s="39">
        <v>8.7003000602722178</v>
      </c>
      <c r="E64" s="39">
        <v>0.177979995727539</v>
      </c>
      <c r="F64" s="39">
        <v>0.305950012207031</v>
      </c>
      <c r="G64" s="40">
        <v>38.501969783783004</v>
      </c>
      <c r="H64" s="38">
        <v>17.063659906387311</v>
      </c>
      <c r="I64" s="39">
        <v>4.9296999893188476</v>
      </c>
      <c r="J64" s="39">
        <v>47.962349435806267</v>
      </c>
      <c r="K64" s="39">
        <v>0</v>
      </c>
      <c r="L64" s="40">
        <v>69.955709331512423</v>
      </c>
      <c r="M64" s="38">
        <v>51.273839533805855</v>
      </c>
      <c r="N64" s="39">
        <v>8.4449996948242206E-2</v>
      </c>
      <c r="O64" s="39">
        <v>14.173129966735841</v>
      </c>
      <c r="P64" s="39">
        <v>0</v>
      </c>
      <c r="Q64" s="40">
        <v>65.531419497489935</v>
      </c>
      <c r="R64" s="38">
        <v>31.933680138111114</v>
      </c>
      <c r="S64" s="39">
        <v>0</v>
      </c>
      <c r="T64" s="39">
        <v>0.32716999816894499</v>
      </c>
      <c r="U64" s="39">
        <v>0.51650000572204546</v>
      </c>
      <c r="V64" s="40">
        <v>32.777350142002106</v>
      </c>
      <c r="W64" s="38">
        <v>0.18621000671386739</v>
      </c>
      <c r="X64" s="39">
        <v>0.11015999984741211</v>
      </c>
      <c r="Y64" s="39">
        <v>3.0322199707031299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3.3285899772644094</v>
      </c>
      <c r="AF64" s="38">
        <v>0</v>
      </c>
      <c r="AG64" s="39">
        <v>4.1277199244499263</v>
      </c>
      <c r="AH64" s="39">
        <v>1.1907300105094911</v>
      </c>
      <c r="AI64" s="40">
        <v>5.3184499349594176</v>
      </c>
      <c r="AJ64" s="41">
        <v>215.41348866701131</v>
      </c>
    </row>
    <row r="65" spans="1:36" x14ac:dyDescent="0.3">
      <c r="A65" s="1" t="s">
        <v>110</v>
      </c>
      <c r="B65" s="61" t="s">
        <v>115</v>
      </c>
      <c r="C65" s="38">
        <v>9.4964300003051818</v>
      </c>
      <c r="D65" s="39">
        <v>1.4613200073242201</v>
      </c>
      <c r="E65" s="39">
        <v>0</v>
      </c>
      <c r="F65" s="39">
        <v>0</v>
      </c>
      <c r="G65" s="40">
        <v>10.957750007629402</v>
      </c>
      <c r="H65" s="38">
        <v>7.4164398803711027</v>
      </c>
      <c r="I65" s="39">
        <v>0</v>
      </c>
      <c r="J65" s="39">
        <v>21.237169677734368</v>
      </c>
      <c r="K65" s="39">
        <v>0</v>
      </c>
      <c r="L65" s="40">
        <v>28.653609558105472</v>
      </c>
      <c r="M65" s="38">
        <v>44.126009721755992</v>
      </c>
      <c r="N65" s="39">
        <v>0</v>
      </c>
      <c r="O65" s="39">
        <v>10.054470251083378</v>
      </c>
      <c r="P65" s="39">
        <v>0</v>
      </c>
      <c r="Q65" s="40">
        <v>54.180479972839372</v>
      </c>
      <c r="R65" s="38">
        <v>10.300199989318843</v>
      </c>
      <c r="S65" s="39">
        <v>0</v>
      </c>
      <c r="T65" s="39">
        <v>3.4400000572204601E-3</v>
      </c>
      <c r="U65" s="39">
        <v>1.5353899927139278</v>
      </c>
      <c r="V65" s="40">
        <v>11.839029982089992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0.5308900084495547</v>
      </c>
      <c r="AI65" s="40">
        <v>0.5308900084495547</v>
      </c>
      <c r="AJ65" s="41">
        <v>106.16175952911379</v>
      </c>
    </row>
    <row r="66" spans="1:36" x14ac:dyDescent="0.3">
      <c r="A66" s="1" t="s">
        <v>116</v>
      </c>
      <c r="B66" s="61" t="s">
        <v>117</v>
      </c>
      <c r="C66" s="38">
        <v>27.866179847717291</v>
      </c>
      <c r="D66" s="39">
        <v>1.2098000011444119</v>
      </c>
      <c r="E66" s="39">
        <v>54.888599761962894</v>
      </c>
      <c r="F66" s="39">
        <v>4.4152299766540546</v>
      </c>
      <c r="G66" s="40">
        <v>88.379809587478661</v>
      </c>
      <c r="H66" s="38">
        <v>40.954009979248049</v>
      </c>
      <c r="I66" s="39">
        <v>9.1909999847412105E-2</v>
      </c>
      <c r="J66" s="39">
        <v>57.669199871063228</v>
      </c>
      <c r="K66" s="39">
        <v>0.6764899997711189</v>
      </c>
      <c r="L66" s="40">
        <v>99.391609849929807</v>
      </c>
      <c r="M66" s="38">
        <v>34.099430233955374</v>
      </c>
      <c r="N66" s="39">
        <v>0.16542999649047851</v>
      </c>
      <c r="O66" s="39">
        <v>23.791469758987429</v>
      </c>
      <c r="P66" s="39">
        <v>0</v>
      </c>
      <c r="Q66" s="40">
        <v>58.05632998943328</v>
      </c>
      <c r="R66" s="38">
        <v>32.93843981075289</v>
      </c>
      <c r="S66" s="39">
        <v>0</v>
      </c>
      <c r="T66" s="39">
        <v>0.53946999740600665</v>
      </c>
      <c r="U66" s="39">
        <v>5.5384500236511212</v>
      </c>
      <c r="V66" s="40">
        <v>39.016359831810021</v>
      </c>
      <c r="W66" s="38">
        <v>0.33323000144958498</v>
      </c>
      <c r="X66" s="39">
        <v>8.3349998474121112E-2</v>
      </c>
      <c r="Y66" s="39">
        <v>1.6959800491332979</v>
      </c>
      <c r="Z66" s="39">
        <v>1.7311899414062499</v>
      </c>
      <c r="AA66" s="39">
        <v>8.9047800884246815</v>
      </c>
      <c r="AB66" s="39">
        <v>0</v>
      </c>
      <c r="AC66" s="39">
        <v>0</v>
      </c>
      <c r="AD66" s="39">
        <v>0</v>
      </c>
      <c r="AE66" s="40">
        <v>12.748530078887935</v>
      </c>
      <c r="AF66" s="38">
        <v>0</v>
      </c>
      <c r="AG66" s="39">
        <v>0</v>
      </c>
      <c r="AH66" s="39">
        <v>1.3915900220870967</v>
      </c>
      <c r="AI66" s="40">
        <v>1.3915900220870967</v>
      </c>
      <c r="AJ66" s="41">
        <v>298.9842293596268</v>
      </c>
    </row>
    <row r="67" spans="1:36" x14ac:dyDescent="0.3">
      <c r="A67" s="1" t="s">
        <v>116</v>
      </c>
      <c r="B67" s="61" t="s">
        <v>118</v>
      </c>
      <c r="C67" s="38">
        <v>25.656370067596391</v>
      </c>
      <c r="D67" s="39">
        <v>3.2932699584960972</v>
      </c>
      <c r="E67" s="39">
        <v>0</v>
      </c>
      <c r="F67" s="39">
        <v>0</v>
      </c>
      <c r="G67" s="40">
        <v>28.949640026092489</v>
      </c>
      <c r="H67" s="38">
        <v>34.10870939636235</v>
      </c>
      <c r="I67" s="39">
        <v>0</v>
      </c>
      <c r="J67" s="39">
        <v>7.1755400695800775</v>
      </c>
      <c r="K67" s="39">
        <v>5.9549999237060502E-2</v>
      </c>
      <c r="L67" s="40">
        <v>41.343799465179494</v>
      </c>
      <c r="M67" s="38">
        <v>6.3588999977111822</v>
      </c>
      <c r="N67" s="39">
        <v>0</v>
      </c>
      <c r="O67" s="39">
        <v>7.9615200786590545</v>
      </c>
      <c r="P67" s="39">
        <v>0</v>
      </c>
      <c r="Q67" s="40">
        <v>14.320420076370237</v>
      </c>
      <c r="R67" s="38">
        <v>12.341290122509012</v>
      </c>
      <c r="S67" s="39">
        <v>0</v>
      </c>
      <c r="T67" s="39">
        <v>0</v>
      </c>
      <c r="U67" s="39">
        <v>1.8550799903869639</v>
      </c>
      <c r="V67" s="40">
        <v>14.196370112895975</v>
      </c>
      <c r="W67" s="38">
        <v>0</v>
      </c>
      <c r="X67" s="39">
        <v>5.0100002288818403E-3</v>
      </c>
      <c r="Y67" s="39">
        <v>9.5221101684570293</v>
      </c>
      <c r="Z67" s="39">
        <v>0</v>
      </c>
      <c r="AA67" s="39">
        <v>0</v>
      </c>
      <c r="AB67" s="39">
        <v>13.937150329589842</v>
      </c>
      <c r="AC67" s="39">
        <v>0</v>
      </c>
      <c r="AD67" s="39">
        <v>0</v>
      </c>
      <c r="AE67" s="40">
        <v>23.464270498275752</v>
      </c>
      <c r="AF67" s="38">
        <v>0</v>
      </c>
      <c r="AG67" s="39">
        <v>5.6773899230957001</v>
      </c>
      <c r="AH67" s="39">
        <v>0.22062999725341836</v>
      </c>
      <c r="AI67" s="40">
        <v>5.8980199203491184</v>
      </c>
      <c r="AJ67" s="41">
        <v>128.17252009916305</v>
      </c>
    </row>
    <row r="68" spans="1:36" x14ac:dyDescent="0.3">
      <c r="A68" s="1" t="s">
        <v>116</v>
      </c>
      <c r="B68" s="61" t="s">
        <v>119</v>
      </c>
      <c r="C68" s="38">
        <v>270.58584946060182</v>
      </c>
      <c r="D68" s="39">
        <v>70.128260205268802</v>
      </c>
      <c r="E68" s="39">
        <v>118.34379981803897</v>
      </c>
      <c r="F68" s="39">
        <v>23.252839968681336</v>
      </c>
      <c r="G68" s="40">
        <v>482.31074945259093</v>
      </c>
      <c r="H68" s="38">
        <v>186.56328947162623</v>
      </c>
      <c r="I68" s="39">
        <v>2.8484399890899668</v>
      </c>
      <c r="J68" s="39">
        <v>272.59028037035478</v>
      </c>
      <c r="K68" s="39">
        <v>1.7755400180816647</v>
      </c>
      <c r="L68" s="40">
        <v>463.77754984915259</v>
      </c>
      <c r="M68" s="38">
        <v>329.9018501015305</v>
      </c>
      <c r="N68" s="39">
        <v>3.0060900125503545</v>
      </c>
      <c r="O68" s="39">
        <v>71.935980297088676</v>
      </c>
      <c r="P68" s="39">
        <v>1.789800018310552</v>
      </c>
      <c r="Q68" s="40">
        <v>406.63372042948009</v>
      </c>
      <c r="R68" s="38">
        <v>442.59337991094532</v>
      </c>
      <c r="S68" s="39">
        <v>0.842460006713867</v>
      </c>
      <c r="T68" s="39">
        <v>12.34247003269196</v>
      </c>
      <c r="U68" s="39">
        <v>79.363219847381032</v>
      </c>
      <c r="V68" s="40">
        <v>535.14152979773212</v>
      </c>
      <c r="W68" s="38">
        <v>5.2162100386619583</v>
      </c>
      <c r="X68" s="39">
        <v>0.57914999580383242</v>
      </c>
      <c r="Y68" s="39">
        <v>8.3229400844574002</v>
      </c>
      <c r="Z68" s="39">
        <v>0.41054998779296897</v>
      </c>
      <c r="AA68" s="39">
        <v>4.9785700340271024</v>
      </c>
      <c r="AB68" s="39">
        <v>0</v>
      </c>
      <c r="AC68" s="39">
        <v>1.005089965820313</v>
      </c>
      <c r="AD68" s="39">
        <v>0</v>
      </c>
      <c r="AE68" s="40">
        <v>20.512510106563578</v>
      </c>
      <c r="AF68" s="38">
        <v>0</v>
      </c>
      <c r="AG68" s="39">
        <v>67.27202044010167</v>
      </c>
      <c r="AH68" s="39">
        <v>50.658320024251935</v>
      </c>
      <c r="AI68" s="40">
        <v>117.93034046435361</v>
      </c>
      <c r="AJ68" s="41">
        <v>2026.3064000998729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2.9668900756835899</v>
      </c>
      <c r="F69" s="39">
        <v>0.82280999755859396</v>
      </c>
      <c r="G69" s="40">
        <v>3.7897000732421837</v>
      </c>
      <c r="H69" s="38">
        <v>58.901829988479612</v>
      </c>
      <c r="I69" s="39">
        <v>2.30840002059937</v>
      </c>
      <c r="J69" s="39">
        <v>70.661979204654671</v>
      </c>
      <c r="K69" s="39">
        <v>0.51954999160766557</v>
      </c>
      <c r="L69" s="40">
        <v>132.39175920534132</v>
      </c>
      <c r="M69" s="38">
        <v>88.442919917106678</v>
      </c>
      <c r="N69" s="39">
        <v>0.75831002235412592</v>
      </c>
      <c r="O69" s="39">
        <v>55.643990219116205</v>
      </c>
      <c r="P69" s="39">
        <v>0</v>
      </c>
      <c r="Q69" s="40">
        <v>144.84522015857701</v>
      </c>
      <c r="R69" s="38">
        <v>72.997079895973172</v>
      </c>
      <c r="S69" s="39">
        <v>0.46355000114440881</v>
      </c>
      <c r="T69" s="39">
        <v>1.0711499977111818</v>
      </c>
      <c r="U69" s="39">
        <v>2.6184200344085697</v>
      </c>
      <c r="V69" s="40">
        <v>77.150199929237345</v>
      </c>
      <c r="W69" s="38">
        <v>0.44157000207901043</v>
      </c>
      <c r="X69" s="39">
        <v>0.22680000305175779</v>
      </c>
      <c r="Y69" s="39">
        <v>6.0800600891113303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6.7484300942420985</v>
      </c>
      <c r="AF69" s="38">
        <v>0</v>
      </c>
      <c r="AG69" s="39">
        <v>2.82807006835937</v>
      </c>
      <c r="AH69" s="39">
        <v>0.85632999944686883</v>
      </c>
      <c r="AI69" s="40">
        <v>3.684400067806239</v>
      </c>
      <c r="AJ69" s="41">
        <v>368.60970952844616</v>
      </c>
    </row>
    <row r="70" spans="1:36" x14ac:dyDescent="0.3">
      <c r="A70" s="1" t="s">
        <v>116</v>
      </c>
      <c r="B70" s="61" t="s">
        <v>121</v>
      </c>
      <c r="C70" s="38">
        <v>65.45807949829107</v>
      </c>
      <c r="D70" s="39">
        <v>4.3260199451446528</v>
      </c>
      <c r="E70" s="39">
        <v>3.7224199218750051</v>
      </c>
      <c r="F70" s="39">
        <v>0.23986000061035201</v>
      </c>
      <c r="G70" s="40">
        <v>73.746379365921072</v>
      </c>
      <c r="H70" s="38">
        <v>41.221310092926032</v>
      </c>
      <c r="I70" s="39">
        <v>0</v>
      </c>
      <c r="J70" s="39">
        <v>61.099189823150631</v>
      </c>
      <c r="K70" s="39">
        <v>0</v>
      </c>
      <c r="L70" s="40">
        <v>102.32049991607667</v>
      </c>
      <c r="M70" s="38">
        <v>34.436289924621612</v>
      </c>
      <c r="N70" s="39">
        <v>0</v>
      </c>
      <c r="O70" s="39">
        <v>34.683899663448337</v>
      </c>
      <c r="P70" s="39">
        <v>0</v>
      </c>
      <c r="Q70" s="40">
        <v>69.120189588069948</v>
      </c>
      <c r="R70" s="38">
        <v>8.6612699546814014</v>
      </c>
      <c r="S70" s="39">
        <v>0</v>
      </c>
      <c r="T70" s="39">
        <v>0</v>
      </c>
      <c r="U70" s="39">
        <v>3.3055700302124049</v>
      </c>
      <c r="V70" s="40">
        <v>11.966839984893806</v>
      </c>
      <c r="W70" s="38">
        <v>4.6853798828124997</v>
      </c>
      <c r="X70" s="39">
        <v>8.450000286102291E-2</v>
      </c>
      <c r="Y70" s="39">
        <v>2.1219999313354498E-2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4.7910998849868767</v>
      </c>
      <c r="AF70" s="38">
        <v>0</v>
      </c>
      <c r="AG70" s="39">
        <v>0.18024999999999999</v>
      </c>
      <c r="AH70" s="39">
        <v>0.15639999961853004</v>
      </c>
      <c r="AI70" s="40">
        <v>0.33664999961853004</v>
      </c>
      <c r="AJ70" s="41">
        <v>262.28165873956692</v>
      </c>
    </row>
    <row r="71" spans="1:36" x14ac:dyDescent="0.3">
      <c r="A71" s="1" t="s">
        <v>122</v>
      </c>
      <c r="B71" s="61" t="s">
        <v>123</v>
      </c>
      <c r="C71" s="38">
        <v>130.40616158294674</v>
      </c>
      <c r="D71" s="39">
        <v>10.972229955673214</v>
      </c>
      <c r="E71" s="39">
        <v>15.886969894409184</v>
      </c>
      <c r="F71" s="39">
        <v>1.6584399967193599</v>
      </c>
      <c r="G71" s="40">
        <v>158.92380142974849</v>
      </c>
      <c r="H71" s="38">
        <v>36.192530437469486</v>
      </c>
      <c r="I71" s="39">
        <v>0.115719999313355</v>
      </c>
      <c r="J71" s="39">
        <v>65.436278919219973</v>
      </c>
      <c r="K71" s="39">
        <v>0.20327999877929687</v>
      </c>
      <c r="L71" s="40">
        <v>101.94780935478211</v>
      </c>
      <c r="M71" s="38">
        <v>22.091320142745982</v>
      </c>
      <c r="N71" s="39">
        <v>7.0260002136230501E-2</v>
      </c>
      <c r="O71" s="39">
        <v>59.14994045448303</v>
      </c>
      <c r="P71" s="39">
        <v>0</v>
      </c>
      <c r="Q71" s="40">
        <v>81.311520599365238</v>
      </c>
      <c r="R71" s="38">
        <v>13.62626998424529</v>
      </c>
      <c r="S71" s="39">
        <v>0</v>
      </c>
      <c r="T71" s="39">
        <v>0.11937000274658199</v>
      </c>
      <c r="U71" s="39">
        <v>5.0443699550628613</v>
      </c>
      <c r="V71" s="40">
        <v>18.790009942054734</v>
      </c>
      <c r="W71" s="38">
        <v>6.2110000610351601E-2</v>
      </c>
      <c r="X71" s="39">
        <v>0</v>
      </c>
      <c r="Y71" s="39">
        <v>11.174779911041259</v>
      </c>
      <c r="Z71" s="39">
        <v>0</v>
      </c>
      <c r="AA71" s="39">
        <v>0.14231999969482412</v>
      </c>
      <c r="AB71" s="39">
        <v>0</v>
      </c>
      <c r="AC71" s="39">
        <v>0</v>
      </c>
      <c r="AD71" s="39">
        <v>0</v>
      </c>
      <c r="AE71" s="40">
        <v>11.379209911346434</v>
      </c>
      <c r="AF71" s="38">
        <v>0</v>
      </c>
      <c r="AG71" s="39">
        <v>4.2780000686645503E-2</v>
      </c>
      <c r="AH71" s="39">
        <v>0.74725000524520813</v>
      </c>
      <c r="AI71" s="40">
        <v>0.79003000593185368</v>
      </c>
      <c r="AJ71" s="41">
        <v>373.14238124322884</v>
      </c>
    </row>
    <row r="72" spans="1:36" x14ac:dyDescent="0.3">
      <c r="A72" s="1" t="s">
        <v>122</v>
      </c>
      <c r="B72" s="61" t="s">
        <v>124</v>
      </c>
      <c r="C72" s="38">
        <v>65.316009620666549</v>
      </c>
      <c r="D72" s="39">
        <v>8.6254401378631638</v>
      </c>
      <c r="E72" s="39">
        <v>14.983999938964848</v>
      </c>
      <c r="F72" s="39">
        <v>3.129370018005373</v>
      </c>
      <c r="G72" s="40">
        <v>92.054819715499931</v>
      </c>
      <c r="H72" s="38">
        <v>52.140419648170479</v>
      </c>
      <c r="I72" s="39">
        <v>4.2970001220703102E-2</v>
      </c>
      <c r="J72" s="39">
        <v>22.965120358467132</v>
      </c>
      <c r="K72" s="39">
        <v>0</v>
      </c>
      <c r="L72" s="40">
        <v>75.148510007858306</v>
      </c>
      <c r="M72" s="38">
        <v>26.1713902244568</v>
      </c>
      <c r="N72" s="39">
        <v>0</v>
      </c>
      <c r="O72" s="39">
        <v>12.741480077743534</v>
      </c>
      <c r="P72" s="39">
        <v>0</v>
      </c>
      <c r="Q72" s="40">
        <v>38.912870302200332</v>
      </c>
      <c r="R72" s="38">
        <v>25.288249971389774</v>
      </c>
      <c r="S72" s="39">
        <v>0</v>
      </c>
      <c r="T72" s="39">
        <v>0.51961000823974601</v>
      </c>
      <c r="U72" s="39">
        <v>4.373750029563908</v>
      </c>
      <c r="V72" s="40">
        <v>30.181610009193427</v>
      </c>
      <c r="W72" s="38">
        <v>0.72777001953124998</v>
      </c>
      <c r="X72" s="39">
        <v>1.50900001525879E-2</v>
      </c>
      <c r="Y72" s="39">
        <v>1.74413995361328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2.486999973297118</v>
      </c>
      <c r="AF72" s="38">
        <v>0</v>
      </c>
      <c r="AG72" s="39">
        <v>1.9581399688720711</v>
      </c>
      <c r="AH72" s="39">
        <v>2.5281099677085943</v>
      </c>
      <c r="AI72" s="40">
        <v>4.4862499365806654</v>
      </c>
      <c r="AJ72" s="41">
        <v>243.27105994462977</v>
      </c>
    </row>
    <row r="73" spans="1:36" x14ac:dyDescent="0.3">
      <c r="A73" s="1" t="s">
        <v>122</v>
      </c>
      <c r="B73" s="61" t="s">
        <v>125</v>
      </c>
      <c r="C73" s="38">
        <v>44.935199726104784</v>
      </c>
      <c r="D73" s="39">
        <v>7.001350009918216</v>
      </c>
      <c r="E73" s="39">
        <v>15.229230182647708</v>
      </c>
      <c r="F73" s="39">
        <v>6.2327900009155313</v>
      </c>
      <c r="G73" s="40">
        <v>73.398569919586237</v>
      </c>
      <c r="H73" s="38">
        <v>19.142599988937381</v>
      </c>
      <c r="I73" s="39">
        <v>0.120419998168945</v>
      </c>
      <c r="J73" s="39">
        <v>47.937550056457532</v>
      </c>
      <c r="K73" s="39">
        <v>0</v>
      </c>
      <c r="L73" s="40">
        <v>67.200570043563857</v>
      </c>
      <c r="M73" s="38">
        <v>98.444289948463421</v>
      </c>
      <c r="N73" s="39">
        <v>0.42923001098632801</v>
      </c>
      <c r="O73" s="39">
        <v>29.466819820404055</v>
      </c>
      <c r="P73" s="39">
        <v>0.108120002746582</v>
      </c>
      <c r="Q73" s="40">
        <v>128.44845978260039</v>
      </c>
      <c r="R73" s="38">
        <v>49.153709986686728</v>
      </c>
      <c r="S73" s="39">
        <v>0.35192999267578101</v>
      </c>
      <c r="T73" s="39">
        <v>2.922280031204219</v>
      </c>
      <c r="U73" s="39">
        <v>15.915430045127877</v>
      </c>
      <c r="V73" s="40">
        <v>68.3433500556946</v>
      </c>
      <c r="W73" s="38">
        <v>6.2919998168945293E-2</v>
      </c>
      <c r="X73" s="39">
        <v>3.26799998283386E-2</v>
      </c>
      <c r="Y73" s="39">
        <v>0.978039985656738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1.0736399836540218</v>
      </c>
      <c r="AF73" s="38">
        <v>0</v>
      </c>
      <c r="AG73" s="39">
        <v>9.1639798974990789</v>
      </c>
      <c r="AH73" s="39">
        <v>5.4239600214958266</v>
      </c>
      <c r="AI73" s="40">
        <v>14.587939918994905</v>
      </c>
      <c r="AJ73" s="41">
        <v>353.05252970409401</v>
      </c>
    </row>
    <row r="74" spans="1:36" x14ac:dyDescent="0.3">
      <c r="A74" s="1" t="s">
        <v>122</v>
      </c>
      <c r="B74" s="61" t="s">
        <v>126</v>
      </c>
      <c r="C74" s="38">
        <v>58.814110481262276</v>
      </c>
      <c r="D74" s="39">
        <v>10.017000001907343</v>
      </c>
      <c r="E74" s="39">
        <v>0.68120000839233397</v>
      </c>
      <c r="F74" s="39">
        <v>1.0380299968719482</v>
      </c>
      <c r="G74" s="40">
        <v>70.550340488433903</v>
      </c>
      <c r="H74" s="38">
        <v>13.372239971160896</v>
      </c>
      <c r="I74" s="39">
        <v>0.81684001159667974</v>
      </c>
      <c r="J74" s="39">
        <v>60.003000230789183</v>
      </c>
      <c r="K74" s="39">
        <v>0.21166000366210899</v>
      </c>
      <c r="L74" s="40">
        <v>74.403740217208863</v>
      </c>
      <c r="M74" s="38">
        <v>95.14820081925393</v>
      </c>
      <c r="N74" s="39">
        <v>3.8989999771118201E-2</v>
      </c>
      <c r="O74" s="39">
        <v>37.686979931831388</v>
      </c>
      <c r="P74" s="39">
        <v>0</v>
      </c>
      <c r="Q74" s="40">
        <v>132.87417075085642</v>
      </c>
      <c r="R74" s="38">
        <v>31.849470062494269</v>
      </c>
      <c r="S74" s="39">
        <v>0</v>
      </c>
      <c r="T74" s="39">
        <v>2.2943599700927724</v>
      </c>
      <c r="U74" s="39">
        <v>11.645169985532766</v>
      </c>
      <c r="V74" s="40">
        <v>45.789000018119808</v>
      </c>
      <c r="W74" s="38">
        <v>0</v>
      </c>
      <c r="X74" s="39">
        <v>0</v>
      </c>
      <c r="Y74" s="39">
        <v>0.34412998962402397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0.34412998962402397</v>
      </c>
      <c r="AF74" s="38">
        <v>0</v>
      </c>
      <c r="AG74" s="39">
        <v>0</v>
      </c>
      <c r="AH74" s="39">
        <v>0.74417999744415275</v>
      </c>
      <c r="AI74" s="40">
        <v>0.74417999744415275</v>
      </c>
      <c r="AJ74" s="41">
        <v>324.70556146168718</v>
      </c>
    </row>
    <row r="75" spans="1:36" x14ac:dyDescent="0.3">
      <c r="A75" s="1" t="s">
        <v>127</v>
      </c>
      <c r="B75" s="61" t="s">
        <v>128</v>
      </c>
      <c r="C75" s="38">
        <v>14.470360168457029</v>
      </c>
      <c r="D75" s="39">
        <v>1.3392900238037111</v>
      </c>
      <c r="E75" s="39">
        <v>0</v>
      </c>
      <c r="F75" s="39">
        <v>0</v>
      </c>
      <c r="G75" s="40">
        <v>15.80965019226074</v>
      </c>
      <c r="H75" s="38">
        <v>20.841390113830563</v>
      </c>
      <c r="I75" s="39">
        <v>0.51863999462127675</v>
      </c>
      <c r="J75" s="39">
        <v>42.876709981918346</v>
      </c>
      <c r="K75" s="39">
        <v>0</v>
      </c>
      <c r="L75" s="40">
        <v>64.236740090370191</v>
      </c>
      <c r="M75" s="38">
        <v>34.243970235824584</v>
      </c>
      <c r="N75" s="39">
        <v>0</v>
      </c>
      <c r="O75" s="39">
        <v>21.487840087890639</v>
      </c>
      <c r="P75" s="39">
        <v>0</v>
      </c>
      <c r="Q75" s="40">
        <v>55.731810323715223</v>
      </c>
      <c r="R75" s="38">
        <v>27.989420150756828</v>
      </c>
      <c r="S75" s="39">
        <v>0.17802000427246101</v>
      </c>
      <c r="T75" s="39">
        <v>1.1475999746322632</v>
      </c>
      <c r="U75" s="39">
        <v>14.392590057373043</v>
      </c>
      <c r="V75" s="40">
        <v>43.707630187034596</v>
      </c>
      <c r="W75" s="38">
        <v>1.6340300292968799</v>
      </c>
      <c r="X75" s="39">
        <v>0</v>
      </c>
      <c r="Y75" s="39">
        <v>0.18902999877929699</v>
      </c>
      <c r="Z75" s="39">
        <v>3.737000030517581</v>
      </c>
      <c r="AA75" s="39">
        <v>2.0013499755859399</v>
      </c>
      <c r="AB75" s="39">
        <v>2.1065500488281299</v>
      </c>
      <c r="AC75" s="39">
        <v>1.9647199707031229</v>
      </c>
      <c r="AD75" s="39">
        <v>0</v>
      </c>
      <c r="AE75" s="40">
        <v>11.632680053710949</v>
      </c>
      <c r="AF75" s="38">
        <v>0</v>
      </c>
      <c r="AG75" s="39">
        <v>1.22335998535156</v>
      </c>
      <c r="AH75" s="39">
        <v>1.0964399929046638</v>
      </c>
      <c r="AI75" s="40">
        <v>2.3197999782562237</v>
      </c>
      <c r="AJ75" s="41">
        <v>193.43831082534791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2.1729000091552768</v>
      </c>
      <c r="I76" s="39">
        <v>0.35086000823974617</v>
      </c>
      <c r="J76" s="39">
        <v>6.2170001335144018</v>
      </c>
      <c r="K76" s="39">
        <v>0</v>
      </c>
      <c r="L76" s="40">
        <v>8.7407601509094253</v>
      </c>
      <c r="M76" s="38">
        <v>6.9373901367187507</v>
      </c>
      <c r="N76" s="39">
        <v>0</v>
      </c>
      <c r="O76" s="39">
        <v>26.550180286407485</v>
      </c>
      <c r="P76" s="39">
        <v>0</v>
      </c>
      <c r="Q76" s="40">
        <v>33.487570423126236</v>
      </c>
      <c r="R76" s="38">
        <v>4.391789955139159</v>
      </c>
      <c r="S76" s="39">
        <v>0</v>
      </c>
      <c r="T76" s="39">
        <v>0</v>
      </c>
      <c r="U76" s="39">
        <v>0.89499999618530279</v>
      </c>
      <c r="V76" s="40">
        <v>5.2867899513244616</v>
      </c>
      <c r="W76" s="38">
        <v>1.44466003417969</v>
      </c>
      <c r="X76" s="39">
        <v>5.0470001220703102E-2</v>
      </c>
      <c r="Y76" s="39">
        <v>0.65969000244140596</v>
      </c>
      <c r="Z76" s="39">
        <v>0.49807000732421902</v>
      </c>
      <c r="AA76" s="39">
        <v>0.12255000305175801</v>
      </c>
      <c r="AB76" s="39">
        <v>0</v>
      </c>
      <c r="AC76" s="39">
        <v>0</v>
      </c>
      <c r="AD76" s="39">
        <v>0</v>
      </c>
      <c r="AE76" s="40">
        <v>2.7754400482177757</v>
      </c>
      <c r="AF76" s="38">
        <v>0</v>
      </c>
      <c r="AG76" s="39">
        <v>0</v>
      </c>
      <c r="AH76" s="39">
        <v>0</v>
      </c>
      <c r="AI76" s="40">
        <v>0</v>
      </c>
      <c r="AJ76" s="41">
        <v>50.290560573577899</v>
      </c>
    </row>
    <row r="77" spans="1:36" x14ac:dyDescent="0.3">
      <c r="A77" s="1" t="s">
        <v>130</v>
      </c>
      <c r="B77" s="61" t="s">
        <v>131</v>
      </c>
      <c r="C77" s="38">
        <v>56.836560577392632</v>
      </c>
      <c r="D77" s="39">
        <v>5.5573199787139895</v>
      </c>
      <c r="E77" s="39">
        <v>9.3108798522949208</v>
      </c>
      <c r="F77" s="39">
        <v>1.70116000366211</v>
      </c>
      <c r="G77" s="40">
        <v>73.405920412063651</v>
      </c>
      <c r="H77" s="38">
        <v>41.632399911880498</v>
      </c>
      <c r="I77" s="39">
        <v>0.70386999893188495</v>
      </c>
      <c r="J77" s="39">
        <v>32.889280656099324</v>
      </c>
      <c r="K77" s="39">
        <v>0</v>
      </c>
      <c r="L77" s="40">
        <v>75.225550566911707</v>
      </c>
      <c r="M77" s="38">
        <v>42.191949441909792</v>
      </c>
      <c r="N77" s="39">
        <v>0</v>
      </c>
      <c r="O77" s="39">
        <v>30.82213005304337</v>
      </c>
      <c r="P77" s="39">
        <v>0</v>
      </c>
      <c r="Q77" s="40">
        <v>73.014079494953165</v>
      </c>
      <c r="R77" s="38">
        <v>25.298039959430714</v>
      </c>
      <c r="S77" s="39">
        <v>0</v>
      </c>
      <c r="T77" s="39">
        <v>5.63899993896484E-2</v>
      </c>
      <c r="U77" s="39">
        <v>6.9385199508667004</v>
      </c>
      <c r="V77" s="40">
        <v>32.29294990968706</v>
      </c>
      <c r="W77" s="38">
        <v>0.51518998956680295</v>
      </c>
      <c r="X77" s="39">
        <v>0</v>
      </c>
      <c r="Y77" s="39">
        <v>3.3145099086761522</v>
      </c>
      <c r="Z77" s="39">
        <v>0</v>
      </c>
      <c r="AA77" s="39">
        <v>0.47555999755859402</v>
      </c>
      <c r="AB77" s="39">
        <v>0</v>
      </c>
      <c r="AC77" s="39">
        <v>0</v>
      </c>
      <c r="AD77" s="39">
        <v>0</v>
      </c>
      <c r="AE77" s="40">
        <v>4.3052598958015498</v>
      </c>
      <c r="AF77" s="38">
        <v>0</v>
      </c>
      <c r="AG77" s="39">
        <v>0.78808001708984399</v>
      </c>
      <c r="AH77" s="39">
        <v>8.1089998245239298E-2</v>
      </c>
      <c r="AI77" s="40">
        <v>0.86917001533508331</v>
      </c>
      <c r="AJ77" s="41">
        <v>259.11293029475223</v>
      </c>
    </row>
    <row r="78" spans="1:36" x14ac:dyDescent="0.3">
      <c r="A78" s="1" t="s">
        <v>130</v>
      </c>
      <c r="B78" s="61" t="s">
        <v>132</v>
      </c>
      <c r="C78" s="38">
        <v>21.898279541015597</v>
      </c>
      <c r="D78" s="39">
        <v>0.81298001098632799</v>
      </c>
      <c r="E78" s="39">
        <v>42.16469969558721</v>
      </c>
      <c r="F78" s="39">
        <v>5.9193500518798849</v>
      </c>
      <c r="G78" s="40">
        <v>70.795309299469025</v>
      </c>
      <c r="H78" s="38">
        <v>5.7999000015258826</v>
      </c>
      <c r="I78" s="39">
        <v>0.62476999664306598</v>
      </c>
      <c r="J78" s="39">
        <v>71.745510005950933</v>
      </c>
      <c r="K78" s="39">
        <v>0.99120999908447294</v>
      </c>
      <c r="L78" s="40">
        <v>79.16139000320436</v>
      </c>
      <c r="M78" s="38">
        <v>40.928559680938697</v>
      </c>
      <c r="N78" s="39">
        <v>0</v>
      </c>
      <c r="O78" s="39">
        <v>33.689049880981479</v>
      </c>
      <c r="P78" s="39">
        <v>0</v>
      </c>
      <c r="Q78" s="40">
        <v>74.617609561920176</v>
      </c>
      <c r="R78" s="38">
        <v>5.447149929046625</v>
      </c>
      <c r="S78" s="39">
        <v>0</v>
      </c>
      <c r="T78" s="39">
        <v>0</v>
      </c>
      <c r="U78" s="39">
        <v>2.0653000450134305</v>
      </c>
      <c r="V78" s="40">
        <v>7.5124499740600559</v>
      </c>
      <c r="W78" s="38">
        <v>0</v>
      </c>
      <c r="X78" s="39">
        <v>0</v>
      </c>
      <c r="Y78" s="39">
        <v>6.0849998474121099E-2</v>
      </c>
      <c r="Z78" s="39">
        <v>0</v>
      </c>
      <c r="AA78" s="39">
        <v>0.55327001953124999</v>
      </c>
      <c r="AB78" s="39">
        <v>0</v>
      </c>
      <c r="AC78" s="39">
        <v>0</v>
      </c>
      <c r="AD78" s="39">
        <v>0</v>
      </c>
      <c r="AE78" s="40">
        <v>0.61412001800537108</v>
      </c>
      <c r="AF78" s="38">
        <v>0</v>
      </c>
      <c r="AG78" s="39">
        <v>0</v>
      </c>
      <c r="AH78" s="39">
        <v>7.6100001335143996E-3</v>
      </c>
      <c r="AI78" s="40">
        <v>7.6100001335143996E-3</v>
      </c>
      <c r="AJ78" s="41">
        <v>232.70848885679248</v>
      </c>
    </row>
    <row r="79" spans="1:36" x14ac:dyDescent="0.3">
      <c r="A79" s="1" t="s">
        <v>130</v>
      </c>
      <c r="B79" s="61" t="s">
        <v>133</v>
      </c>
      <c r="C79" s="38">
        <v>123.42986024093632</v>
      </c>
      <c r="D79" s="39">
        <v>30.446780094146721</v>
      </c>
      <c r="E79" s="39">
        <v>21.828989902496346</v>
      </c>
      <c r="F79" s="39">
        <v>4.1454999809265134</v>
      </c>
      <c r="G79" s="40">
        <v>179.85113021850589</v>
      </c>
      <c r="H79" s="38">
        <v>55.960019736289986</v>
      </c>
      <c r="I79" s="39">
        <v>1.8161700172424309</v>
      </c>
      <c r="J79" s="39">
        <v>109.77320020771029</v>
      </c>
      <c r="K79" s="39">
        <v>0.8308199939727785</v>
      </c>
      <c r="L79" s="40">
        <v>168.38020995521546</v>
      </c>
      <c r="M79" s="38">
        <v>146.86772962760929</v>
      </c>
      <c r="N79" s="39">
        <v>0.99201000881194989</v>
      </c>
      <c r="O79" s="39">
        <v>33.822949894905094</v>
      </c>
      <c r="P79" s="39">
        <v>0.65604999542236297</v>
      </c>
      <c r="Q79" s="40">
        <v>182.3387395267487</v>
      </c>
      <c r="R79" s="38">
        <v>101.14335002470027</v>
      </c>
      <c r="S79" s="39">
        <v>4.4930000305175799E-2</v>
      </c>
      <c r="T79" s="39">
        <v>1.7231099967956562</v>
      </c>
      <c r="U79" s="39">
        <v>19.487709962368001</v>
      </c>
      <c r="V79" s="40">
        <v>122.3990999841691</v>
      </c>
      <c r="W79" s="38">
        <v>3.5491199426651003</v>
      </c>
      <c r="X79" s="39">
        <v>0.8205299911499021</v>
      </c>
      <c r="Y79" s="39">
        <v>0.67671997070312495</v>
      </c>
      <c r="Z79" s="39">
        <v>1.09118994140625</v>
      </c>
      <c r="AA79" s="39">
        <v>0.19011000061035199</v>
      </c>
      <c r="AB79" s="39">
        <v>0</v>
      </c>
      <c r="AC79" s="39">
        <v>0</v>
      </c>
      <c r="AD79" s="39">
        <v>0</v>
      </c>
      <c r="AE79" s="40">
        <v>6.3276698465347287</v>
      </c>
      <c r="AF79" s="38">
        <v>0</v>
      </c>
      <c r="AG79" s="39">
        <v>3.5693099899292</v>
      </c>
      <c r="AH79" s="39">
        <v>8.3964700622558563</v>
      </c>
      <c r="AI79" s="40">
        <v>11.965780052185057</v>
      </c>
      <c r="AJ79" s="41">
        <v>671.26262958335894</v>
      </c>
    </row>
    <row r="80" spans="1:36" x14ac:dyDescent="0.3">
      <c r="A80" s="1" t="s">
        <v>130</v>
      </c>
      <c r="B80" s="61" t="s">
        <v>134</v>
      </c>
      <c r="C80" s="38">
        <v>66.579120800018359</v>
      </c>
      <c r="D80" s="39">
        <v>7.2442099609375035</v>
      </c>
      <c r="E80" s="39">
        <v>0</v>
      </c>
      <c r="F80" s="39">
        <v>0.43308000183105499</v>
      </c>
      <c r="G80" s="40">
        <v>74.256410762786913</v>
      </c>
      <c r="H80" s="38">
        <v>0</v>
      </c>
      <c r="I80" s="39">
        <v>0</v>
      </c>
      <c r="J80" s="39">
        <v>37.191869850158682</v>
      </c>
      <c r="K80" s="39">
        <v>2.46900005340576E-2</v>
      </c>
      <c r="L80" s="40">
        <v>37.21655985069274</v>
      </c>
      <c r="M80" s="38">
        <v>43.853550155639638</v>
      </c>
      <c r="N80" s="39">
        <v>0.110769996643066</v>
      </c>
      <c r="O80" s="39">
        <v>3.5967200164794932</v>
      </c>
      <c r="P80" s="39">
        <v>0</v>
      </c>
      <c r="Q80" s="40">
        <v>47.561040168762197</v>
      </c>
      <c r="R80" s="38">
        <v>6.185600027084349</v>
      </c>
      <c r="S80" s="39">
        <v>0</v>
      </c>
      <c r="T80" s="39">
        <v>9.7749998092651405E-2</v>
      </c>
      <c r="U80" s="39">
        <v>4.5921999778747535</v>
      </c>
      <c r="V80" s="40">
        <v>10.875550003051753</v>
      </c>
      <c r="W80" s="38">
        <v>5.7012601318359373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5.7012601318359373</v>
      </c>
      <c r="AF80" s="38">
        <v>0</v>
      </c>
      <c r="AG80" s="39">
        <v>0</v>
      </c>
      <c r="AH80" s="39">
        <v>3.6249999999999998E-2</v>
      </c>
      <c r="AI80" s="40">
        <v>3.6249999999999998E-2</v>
      </c>
      <c r="AJ80" s="41">
        <v>175.64707091712953</v>
      </c>
    </row>
    <row r="81" spans="1:36" x14ac:dyDescent="0.3">
      <c r="A81" s="1" t="s">
        <v>130</v>
      </c>
      <c r="B81" s="61" t="s">
        <v>135</v>
      </c>
      <c r="C81" s="38">
        <v>61.480550285339341</v>
      </c>
      <c r="D81" s="39">
        <v>12.724740056991582</v>
      </c>
      <c r="E81" s="39">
        <v>10.154940176010133</v>
      </c>
      <c r="F81" s="39">
        <v>4.0840400238037118</v>
      </c>
      <c r="G81" s="40">
        <v>88.444270542144764</v>
      </c>
      <c r="H81" s="38">
        <v>55.516649932861327</v>
      </c>
      <c r="I81" s="39">
        <v>0.50440000152587905</v>
      </c>
      <c r="J81" s="39">
        <v>61.924479333877578</v>
      </c>
      <c r="K81" s="39">
        <v>9.5699998855590801E-2</v>
      </c>
      <c r="L81" s="40">
        <v>118.04122926712037</v>
      </c>
      <c r="M81" s="38">
        <v>86.915070178031911</v>
      </c>
      <c r="N81" s="39">
        <v>0.11179999923706049</v>
      </c>
      <c r="O81" s="39">
        <v>13.634309983253491</v>
      </c>
      <c r="P81" s="39">
        <v>0</v>
      </c>
      <c r="Q81" s="40">
        <v>100.66118016052246</v>
      </c>
      <c r="R81" s="38">
        <v>41.36525988101959</v>
      </c>
      <c r="S81" s="39">
        <v>0</v>
      </c>
      <c r="T81" s="39">
        <v>0.61051001906394953</v>
      </c>
      <c r="U81" s="39">
        <v>1.553239996194838</v>
      </c>
      <c r="V81" s="40">
        <v>43.529009896278382</v>
      </c>
      <c r="W81" s="38">
        <v>0.11005000305175799</v>
      </c>
      <c r="X81" s="39">
        <v>2.2062899551391624</v>
      </c>
      <c r="Y81" s="39">
        <v>0</v>
      </c>
      <c r="Z81" s="39">
        <v>0</v>
      </c>
      <c r="AA81" s="39">
        <v>0</v>
      </c>
      <c r="AB81" s="39">
        <v>0.128160003662109</v>
      </c>
      <c r="AC81" s="39">
        <v>0</v>
      </c>
      <c r="AD81" s="39">
        <v>0</v>
      </c>
      <c r="AE81" s="40">
        <v>2.4444999618530296</v>
      </c>
      <c r="AF81" s="38">
        <v>0</v>
      </c>
      <c r="AG81" s="39">
        <v>0</v>
      </c>
      <c r="AH81" s="39">
        <v>1.65464999294281</v>
      </c>
      <c r="AI81" s="40">
        <v>1.65464999294281</v>
      </c>
      <c r="AJ81" s="41">
        <v>354.77483982086181</v>
      </c>
    </row>
    <row r="82" spans="1:36" x14ac:dyDescent="0.3">
      <c r="A82" s="1" t="s">
        <v>136</v>
      </c>
      <c r="B82" s="61" t="s">
        <v>137</v>
      </c>
      <c r="C82" s="38">
        <v>194.81330249023472</v>
      </c>
      <c r="D82" s="39">
        <v>6.9760199704170214</v>
      </c>
      <c r="E82" s="39">
        <v>62.339479719162036</v>
      </c>
      <c r="F82" s="39">
        <v>5.843449993133544</v>
      </c>
      <c r="G82" s="40">
        <v>269.97225217294732</v>
      </c>
      <c r="H82" s="38">
        <v>0.54604000473022496</v>
      </c>
      <c r="I82" s="39">
        <v>0.71275999069213936</v>
      </c>
      <c r="J82" s="39">
        <v>97.348319830417637</v>
      </c>
      <c r="K82" s="39">
        <v>0.220080001831055</v>
      </c>
      <c r="L82" s="40">
        <v>98.827199827671052</v>
      </c>
      <c r="M82" s="38">
        <v>123.40259918975829</v>
      </c>
      <c r="N82" s="39">
        <v>6.4160001754760707E-2</v>
      </c>
      <c r="O82" s="39">
        <v>87.541989716529883</v>
      </c>
      <c r="P82" s="39">
        <v>0</v>
      </c>
      <c r="Q82" s="40">
        <v>211.00874890804295</v>
      </c>
      <c r="R82" s="38">
        <v>40.012990046501152</v>
      </c>
      <c r="S82" s="39">
        <v>0</v>
      </c>
      <c r="T82" s="39">
        <v>8.5500001907348605E-3</v>
      </c>
      <c r="U82" s="39">
        <v>16.222999998092643</v>
      </c>
      <c r="V82" s="40">
        <v>56.244540044784529</v>
      </c>
      <c r="W82" s="38">
        <v>0</v>
      </c>
      <c r="X82" s="39">
        <v>0</v>
      </c>
      <c r="Y82" s="39">
        <v>2.3725900573730518</v>
      </c>
      <c r="Z82" s="39">
        <v>2.37496997070313</v>
      </c>
      <c r="AA82" s="39">
        <v>14.427830076217663</v>
      </c>
      <c r="AB82" s="39">
        <v>2.0257499999999977</v>
      </c>
      <c r="AC82" s="39">
        <v>0</v>
      </c>
      <c r="AD82" s="39">
        <v>3.2489599609374999</v>
      </c>
      <c r="AE82" s="40">
        <v>24.450100065231346</v>
      </c>
      <c r="AF82" s="38">
        <v>7.1800003051757794E-2</v>
      </c>
      <c r="AG82" s="39">
        <v>0.49061999511718801</v>
      </c>
      <c r="AH82" s="39">
        <v>2.5083399834632836</v>
      </c>
      <c r="AI82" s="40">
        <v>3.0707599816322295</v>
      </c>
      <c r="AJ82" s="41">
        <v>663.57360100030951</v>
      </c>
    </row>
    <row r="83" spans="1:36" x14ac:dyDescent="0.3">
      <c r="A83" s="1" t="s">
        <v>136</v>
      </c>
      <c r="B83" s="61" t="s">
        <v>138</v>
      </c>
      <c r="C83" s="38">
        <v>72.942778854370161</v>
      </c>
      <c r="D83" s="39">
        <v>7.224540054321297</v>
      </c>
      <c r="E83" s="39">
        <v>152.551099354744</v>
      </c>
      <c r="F83" s="39">
        <v>14.784289958953865</v>
      </c>
      <c r="G83" s="40">
        <v>247.50270822238934</v>
      </c>
      <c r="H83" s="38">
        <v>23.888320350646971</v>
      </c>
      <c r="I83" s="39">
        <v>0</v>
      </c>
      <c r="J83" s="39">
        <v>271.6314792695045</v>
      </c>
      <c r="K83" s="39">
        <v>1.1589000091552739</v>
      </c>
      <c r="L83" s="40">
        <v>296.67869962930672</v>
      </c>
      <c r="M83" s="38">
        <v>162.34047995948796</v>
      </c>
      <c r="N83" s="39">
        <v>0.20245000267028801</v>
      </c>
      <c r="O83" s="39">
        <v>213.61812040996551</v>
      </c>
      <c r="P83" s="39">
        <v>0</v>
      </c>
      <c r="Q83" s="40">
        <v>376.16105037212378</v>
      </c>
      <c r="R83" s="38">
        <v>73.964069934844943</v>
      </c>
      <c r="S83" s="39">
        <v>0</v>
      </c>
      <c r="T83" s="39">
        <v>0.66645000362396212</v>
      </c>
      <c r="U83" s="39">
        <v>11.091079981803889</v>
      </c>
      <c r="V83" s="40">
        <v>85.721599920272794</v>
      </c>
      <c r="W83" s="38">
        <v>1.1556100168228172</v>
      </c>
      <c r="X83" s="39">
        <v>0</v>
      </c>
      <c r="Y83" s="39">
        <v>18.008329879760748</v>
      </c>
      <c r="Z83" s="39">
        <v>2.7802499847412117</v>
      </c>
      <c r="AA83" s="39">
        <v>1.9993199462890601</v>
      </c>
      <c r="AB83" s="39">
        <v>1.1103000183105469</v>
      </c>
      <c r="AC83" s="39">
        <v>0</v>
      </c>
      <c r="AD83" s="39">
        <v>0</v>
      </c>
      <c r="AE83" s="40">
        <v>25.053809845924381</v>
      </c>
      <c r="AF83" s="38">
        <v>0</v>
      </c>
      <c r="AG83" s="39">
        <v>12.777689835548388</v>
      </c>
      <c r="AH83" s="39">
        <v>4.7614099688529992</v>
      </c>
      <c r="AI83" s="40">
        <v>17.539099804401388</v>
      </c>
      <c r="AJ83" s="41">
        <v>1048.6569677944185</v>
      </c>
    </row>
    <row r="84" spans="1:36" x14ac:dyDescent="0.3">
      <c r="A84" s="1" t="s">
        <v>136</v>
      </c>
      <c r="B84" s="61" t="s">
        <v>139</v>
      </c>
      <c r="C84" s="38">
        <v>39.924159912109403</v>
      </c>
      <c r="D84" s="39">
        <v>2.1749699707031249</v>
      </c>
      <c r="E84" s="39">
        <v>0</v>
      </c>
      <c r="F84" s="39">
        <v>0.25580001068115199</v>
      </c>
      <c r="G84" s="40">
        <v>42.354929893493676</v>
      </c>
      <c r="H84" s="38">
        <v>18.086910163879377</v>
      </c>
      <c r="I84" s="39">
        <v>0</v>
      </c>
      <c r="J84" s="39">
        <v>54.845109077453628</v>
      </c>
      <c r="K84" s="39">
        <v>0</v>
      </c>
      <c r="L84" s="40">
        <v>72.932019241333009</v>
      </c>
      <c r="M84" s="38">
        <v>65.294360448837296</v>
      </c>
      <c r="N84" s="39">
        <v>0</v>
      </c>
      <c r="O84" s="39">
        <v>57.973520339965809</v>
      </c>
      <c r="P84" s="39">
        <v>0</v>
      </c>
      <c r="Q84" s="40">
        <v>123.2678807888031</v>
      </c>
      <c r="R84" s="38">
        <v>37.251079875946054</v>
      </c>
      <c r="S84" s="39">
        <v>0</v>
      </c>
      <c r="T84" s="39">
        <v>0</v>
      </c>
      <c r="U84" s="39">
        <v>3.977819961547854</v>
      </c>
      <c r="V84" s="40">
        <v>41.228899837493906</v>
      </c>
      <c r="W84" s="38">
        <v>0</v>
      </c>
      <c r="X84" s="39">
        <v>0</v>
      </c>
      <c r="Y84" s="39">
        <v>10.820949981689449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10.820949981689449</v>
      </c>
      <c r="AF84" s="38">
        <v>0</v>
      </c>
      <c r="AG84" s="39">
        <v>1.8242600708007761</v>
      </c>
      <c r="AH84" s="39">
        <v>0.24325000262260449</v>
      </c>
      <c r="AI84" s="40">
        <v>2.0675100734233807</v>
      </c>
      <c r="AJ84" s="41">
        <v>292.67218981623648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77.343240158081159</v>
      </c>
      <c r="F85" s="39">
        <v>3.3267100334167483</v>
      </c>
      <c r="G85" s="40">
        <v>80.669950191497904</v>
      </c>
      <c r="H85" s="38">
        <v>22.129340332031248</v>
      </c>
      <c r="I85" s="39">
        <v>0</v>
      </c>
      <c r="J85" s="39">
        <v>54.765750602245298</v>
      </c>
      <c r="K85" s="39">
        <v>0</v>
      </c>
      <c r="L85" s="40">
        <v>76.895090934276539</v>
      </c>
      <c r="M85" s="38">
        <v>43.023149995803827</v>
      </c>
      <c r="N85" s="39">
        <v>0</v>
      </c>
      <c r="O85" s="39">
        <v>69.977709526062</v>
      </c>
      <c r="P85" s="39">
        <v>0</v>
      </c>
      <c r="Q85" s="40">
        <v>113.00085952186583</v>
      </c>
      <c r="R85" s="38">
        <v>25.211079918861412</v>
      </c>
      <c r="S85" s="39">
        <v>0</v>
      </c>
      <c r="T85" s="39">
        <v>0</v>
      </c>
      <c r="U85" s="39">
        <v>17.767719578742984</v>
      </c>
      <c r="V85" s="40">
        <v>42.978799497604399</v>
      </c>
      <c r="W85" s="38">
        <v>0.20898999404907193</v>
      </c>
      <c r="X85" s="39">
        <v>0</v>
      </c>
      <c r="Y85" s="39">
        <v>10.246210090637213</v>
      </c>
      <c r="Z85" s="39">
        <v>0</v>
      </c>
      <c r="AA85" s="39">
        <v>4.1427300109863303</v>
      </c>
      <c r="AB85" s="39">
        <v>0</v>
      </c>
      <c r="AC85" s="39">
        <v>0</v>
      </c>
      <c r="AD85" s="39">
        <v>0</v>
      </c>
      <c r="AE85" s="40">
        <v>14.597930095672615</v>
      </c>
      <c r="AF85" s="38">
        <v>0</v>
      </c>
      <c r="AG85" s="39">
        <v>1.5634400024414099</v>
      </c>
      <c r="AH85" s="39">
        <v>1.0078399820327761</v>
      </c>
      <c r="AI85" s="40">
        <v>2.5712799844741863</v>
      </c>
      <c r="AJ85" s="41">
        <v>330.71391022539149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112.1974708652497</v>
      </c>
      <c r="F86" s="39">
        <v>21.085660030364973</v>
      </c>
      <c r="G86" s="40">
        <v>133.28313089561468</v>
      </c>
      <c r="H86" s="38">
        <v>44.57223004341126</v>
      </c>
      <c r="I86" s="39">
        <v>0</v>
      </c>
      <c r="J86" s="39">
        <v>177.57588993167894</v>
      </c>
      <c r="K86" s="39">
        <v>0.30216999816894541</v>
      </c>
      <c r="L86" s="40">
        <v>222.45028997325915</v>
      </c>
      <c r="M86" s="38">
        <v>221.71077029800432</v>
      </c>
      <c r="N86" s="39">
        <v>0.62180000114440903</v>
      </c>
      <c r="O86" s="39">
        <v>253.11877979660036</v>
      </c>
      <c r="P86" s="39">
        <v>0</v>
      </c>
      <c r="Q86" s="40">
        <v>475.45135009574909</v>
      </c>
      <c r="R86" s="38">
        <v>203.26214987373359</v>
      </c>
      <c r="S86" s="39">
        <v>0</v>
      </c>
      <c r="T86" s="39">
        <v>2.2363999755382555</v>
      </c>
      <c r="U86" s="39">
        <v>11.401980008125317</v>
      </c>
      <c r="V86" s="40">
        <v>216.90052985739717</v>
      </c>
      <c r="W86" s="38">
        <v>1.9868000221252471</v>
      </c>
      <c r="X86" s="39">
        <v>0.14353000116348261</v>
      </c>
      <c r="Y86" s="39">
        <v>13.387469963073737</v>
      </c>
      <c r="Z86" s="39">
        <v>0.85875001907348625</v>
      </c>
      <c r="AA86" s="39">
        <v>0</v>
      </c>
      <c r="AB86" s="39">
        <v>0</v>
      </c>
      <c r="AC86" s="39">
        <v>0</v>
      </c>
      <c r="AD86" s="39">
        <v>0</v>
      </c>
      <c r="AE86" s="40">
        <v>16.376550005435952</v>
      </c>
      <c r="AF86" s="38">
        <v>0</v>
      </c>
      <c r="AG86" s="39">
        <v>2.2477200241088839</v>
      </c>
      <c r="AH86" s="39">
        <v>14.35248999714852</v>
      </c>
      <c r="AI86" s="40">
        <v>16.600210021257404</v>
      </c>
      <c r="AJ86" s="41">
        <v>1081.0620608487134</v>
      </c>
    </row>
    <row r="87" spans="1:36" x14ac:dyDescent="0.3">
      <c r="A87" s="1" t="s">
        <v>136</v>
      </c>
      <c r="B87" s="61" t="s">
        <v>142</v>
      </c>
      <c r="C87" s="38">
        <v>74.515449584960933</v>
      </c>
      <c r="D87" s="39">
        <v>2.0971300125122072</v>
      </c>
      <c r="E87" s="39">
        <v>70.812909698486393</v>
      </c>
      <c r="F87" s="39">
        <v>5.0100099906921454</v>
      </c>
      <c r="G87" s="40">
        <v>152.43549928665169</v>
      </c>
      <c r="H87" s="38">
        <v>11.03144967651367</v>
      </c>
      <c r="I87" s="39">
        <v>0</v>
      </c>
      <c r="J87" s="39">
        <v>95.06910950565333</v>
      </c>
      <c r="K87" s="39">
        <v>0</v>
      </c>
      <c r="L87" s="40">
        <v>106.100559182167</v>
      </c>
      <c r="M87" s="38">
        <v>53.196830670833556</v>
      </c>
      <c r="N87" s="39">
        <v>0</v>
      </c>
      <c r="O87" s="39">
        <v>47.740929636001596</v>
      </c>
      <c r="P87" s="39">
        <v>0.71986999511718797</v>
      </c>
      <c r="Q87" s="40">
        <v>101.65763030195234</v>
      </c>
      <c r="R87" s="38">
        <v>17.06521011233329</v>
      </c>
      <c r="S87" s="39">
        <v>0</v>
      </c>
      <c r="T87" s="39">
        <v>0.52861000823974602</v>
      </c>
      <c r="U87" s="39">
        <v>4.1699599933624247</v>
      </c>
      <c r="V87" s="40">
        <v>21.763780113935461</v>
      </c>
      <c r="W87" s="38">
        <v>0</v>
      </c>
      <c r="X87" s="39">
        <v>0</v>
      </c>
      <c r="Y87" s="39">
        <v>1.9683400268554738</v>
      </c>
      <c r="Z87" s="39">
        <v>2.7068100585937498</v>
      </c>
      <c r="AA87" s="39">
        <v>0</v>
      </c>
      <c r="AB87" s="39">
        <v>0</v>
      </c>
      <c r="AC87" s="39">
        <v>0</v>
      </c>
      <c r="AD87" s="39">
        <v>0.74752001953125002</v>
      </c>
      <c r="AE87" s="40">
        <v>5.4226701049804733</v>
      </c>
      <c r="AF87" s="38">
        <v>0</v>
      </c>
      <c r="AG87" s="39">
        <v>4.9364298400878965</v>
      </c>
      <c r="AH87" s="39">
        <v>1.7643699622154227</v>
      </c>
      <c r="AI87" s="40">
        <v>6.7007998023033188</v>
      </c>
      <c r="AJ87" s="41">
        <v>394.08093879199026</v>
      </c>
    </row>
    <row r="88" spans="1:36" x14ac:dyDescent="0.3">
      <c r="A88" s="1" t="s">
        <v>143</v>
      </c>
      <c r="B88" s="61" t="s">
        <v>144</v>
      </c>
      <c r="C88" s="38">
        <v>16.743940158844001</v>
      </c>
      <c r="D88" s="39">
        <v>3.9839200077056893</v>
      </c>
      <c r="E88" s="39">
        <v>2.3070199432373069</v>
      </c>
      <c r="F88" s="39">
        <v>0.74972998046875006</v>
      </c>
      <c r="G88" s="40">
        <v>23.784610090255747</v>
      </c>
      <c r="H88" s="38">
        <v>54.990060447692869</v>
      </c>
      <c r="I88" s="39">
        <v>1.0711100006103513</v>
      </c>
      <c r="J88" s="39">
        <v>184.29785968208316</v>
      </c>
      <c r="K88" s="39">
        <v>0</v>
      </c>
      <c r="L88" s="40">
        <v>240.35903013038637</v>
      </c>
      <c r="M88" s="38">
        <v>26.946089773178098</v>
      </c>
      <c r="N88" s="39">
        <v>6.7529998779296899E-2</v>
      </c>
      <c r="O88" s="39">
        <v>21.094849651336673</v>
      </c>
      <c r="P88" s="39">
        <v>0</v>
      </c>
      <c r="Q88" s="40">
        <v>48.108469423294068</v>
      </c>
      <c r="R88" s="38">
        <v>13.953180016517649</v>
      </c>
      <c r="S88" s="39">
        <v>0</v>
      </c>
      <c r="T88" s="39">
        <v>0.5708100051879883</v>
      </c>
      <c r="U88" s="39">
        <v>5.2001699848175056</v>
      </c>
      <c r="V88" s="40">
        <v>19.724160006523142</v>
      </c>
      <c r="W88" s="38">
        <v>9.7419998168945296E-2</v>
      </c>
      <c r="X88" s="39">
        <v>0</v>
      </c>
      <c r="Y88" s="39">
        <v>7.3609200401306154</v>
      </c>
      <c r="Z88" s="39">
        <v>0</v>
      </c>
      <c r="AA88" s="39">
        <v>6.4040000915527306E-2</v>
      </c>
      <c r="AB88" s="39">
        <v>0</v>
      </c>
      <c r="AC88" s="39">
        <v>0</v>
      </c>
      <c r="AD88" s="39">
        <v>0</v>
      </c>
      <c r="AE88" s="40">
        <v>7.5223800392150881</v>
      </c>
      <c r="AF88" s="38">
        <v>0</v>
      </c>
      <c r="AG88" s="39">
        <v>2.6566400451660148</v>
      </c>
      <c r="AH88" s="39">
        <v>0.55731999778747587</v>
      </c>
      <c r="AI88" s="40">
        <v>3.2139600429534907</v>
      </c>
      <c r="AJ88" s="41">
        <v>342.71260973262787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34.516420267105126</v>
      </c>
      <c r="F89" s="39">
        <v>2.1790500106811521</v>
      </c>
      <c r="G89" s="40">
        <v>36.695470277786278</v>
      </c>
      <c r="H89" s="38">
        <v>1.8998900299072279</v>
      </c>
      <c r="I89" s="39">
        <v>0.50732999420166003</v>
      </c>
      <c r="J89" s="39">
        <v>153.50730012321475</v>
      </c>
      <c r="K89" s="39">
        <v>1.831220016479493</v>
      </c>
      <c r="L89" s="40">
        <v>157.74574016380313</v>
      </c>
      <c r="M89" s="38">
        <v>21.906399814128875</v>
      </c>
      <c r="N89" s="39">
        <v>0.94061000061035094</v>
      </c>
      <c r="O89" s="39">
        <v>13.752610132217397</v>
      </c>
      <c r="P89" s="39">
        <v>4.8060001373291E-2</v>
      </c>
      <c r="Q89" s="40">
        <v>36.647679948329916</v>
      </c>
      <c r="R89" s="38">
        <v>19.58106005764008</v>
      </c>
      <c r="S89" s="39">
        <v>0</v>
      </c>
      <c r="T89" s="39">
        <v>0.37698000717163099</v>
      </c>
      <c r="U89" s="39">
        <v>1.0676099739074709</v>
      </c>
      <c r="V89" s="40">
        <v>21.025650038719181</v>
      </c>
      <c r="W89" s="38">
        <v>0</v>
      </c>
      <c r="X89" s="39">
        <v>0</v>
      </c>
      <c r="Y89" s="39">
        <v>5.4535999221801736</v>
      </c>
      <c r="Z89" s="39">
        <v>0.13800000000000001</v>
      </c>
      <c r="AA89" s="39">
        <v>0</v>
      </c>
      <c r="AB89" s="39">
        <v>0</v>
      </c>
      <c r="AC89" s="39">
        <v>3.4599998474121103E-2</v>
      </c>
      <c r="AD89" s="39">
        <v>0.24778999328613299</v>
      </c>
      <c r="AE89" s="40">
        <v>5.8739899139404281</v>
      </c>
      <c r="AF89" s="38">
        <v>0</v>
      </c>
      <c r="AG89" s="39">
        <v>0.54954998779296904</v>
      </c>
      <c r="AH89" s="39">
        <v>7.3809899578094527</v>
      </c>
      <c r="AI89" s="40">
        <v>7.9305399456024217</v>
      </c>
      <c r="AJ89" s="41">
        <v>265.91907028818133</v>
      </c>
    </row>
    <row r="90" spans="1:36" x14ac:dyDescent="0.3">
      <c r="A90" s="1" t="s">
        <v>146</v>
      </c>
      <c r="B90" s="61" t="s">
        <v>147</v>
      </c>
      <c r="C90" s="38">
        <v>76.026299779891971</v>
      </c>
      <c r="D90" s="39">
        <v>6.4783200607299793</v>
      </c>
      <c r="E90" s="39">
        <v>0</v>
      </c>
      <c r="F90" s="39">
        <v>0</v>
      </c>
      <c r="G90" s="40">
        <v>82.504619840621956</v>
      </c>
      <c r="H90" s="38">
        <v>27.926419791221619</v>
      </c>
      <c r="I90" s="39">
        <v>0.977749984741211</v>
      </c>
      <c r="J90" s="39">
        <v>201.23364989089964</v>
      </c>
      <c r="K90" s="39">
        <v>0</v>
      </c>
      <c r="L90" s="40">
        <v>230.13781966686247</v>
      </c>
      <c r="M90" s="38">
        <v>83.72844015121467</v>
      </c>
      <c r="N90" s="39">
        <v>3.7439998626708999E-2</v>
      </c>
      <c r="O90" s="39">
        <v>37.354459961891173</v>
      </c>
      <c r="P90" s="39">
        <v>0</v>
      </c>
      <c r="Q90" s="40">
        <v>121.12034011173256</v>
      </c>
      <c r="R90" s="38">
        <v>31.747299920082099</v>
      </c>
      <c r="S90" s="39">
        <v>2.6730000495910601E-2</v>
      </c>
      <c r="T90" s="39">
        <v>2.8250000000000001E-2</v>
      </c>
      <c r="U90" s="39">
        <v>2.7069700002670287</v>
      </c>
      <c r="V90" s="40">
        <v>34.509249920845036</v>
      </c>
      <c r="W90" s="38">
        <v>1.285419998168946</v>
      </c>
      <c r="X90" s="39">
        <v>5.2469999313354498E-2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1.3378899974823004</v>
      </c>
      <c r="AF90" s="38">
        <v>0</v>
      </c>
      <c r="AG90" s="39">
        <v>1.6374099731445311</v>
      </c>
      <c r="AH90" s="39">
        <v>0.70802001380920465</v>
      </c>
      <c r="AI90" s="40">
        <v>2.3454299869537358</v>
      </c>
      <c r="AJ90" s="41">
        <v>471.95534952449805</v>
      </c>
    </row>
    <row r="91" spans="1:36" x14ac:dyDescent="0.3">
      <c r="A91" s="1" t="s">
        <v>146</v>
      </c>
      <c r="B91" s="61" t="s">
        <v>148</v>
      </c>
      <c r="C91" s="38">
        <v>16.1205596504212</v>
      </c>
      <c r="D91" s="39">
        <v>1.2649699954986571</v>
      </c>
      <c r="E91" s="39">
        <v>43.257020330429143</v>
      </c>
      <c r="F91" s="39">
        <v>4.7616400232315037</v>
      </c>
      <c r="G91" s="40">
        <v>65.40418999958051</v>
      </c>
      <c r="H91" s="38">
        <v>37.12506970977784</v>
      </c>
      <c r="I91" s="39">
        <v>0</v>
      </c>
      <c r="J91" s="39">
        <v>64.959759864807125</v>
      </c>
      <c r="K91" s="39">
        <v>0</v>
      </c>
      <c r="L91" s="40">
        <v>102.08482957458497</v>
      </c>
      <c r="M91" s="38">
        <v>30.603719856262209</v>
      </c>
      <c r="N91" s="39">
        <v>9.2510002136230493E-2</v>
      </c>
      <c r="O91" s="39">
        <v>26.082949993133543</v>
      </c>
      <c r="P91" s="39">
        <v>8.3470001220703097E-2</v>
      </c>
      <c r="Q91" s="40">
        <v>56.862649852752682</v>
      </c>
      <c r="R91" s="38">
        <v>18.246199859619143</v>
      </c>
      <c r="S91" s="39">
        <v>0</v>
      </c>
      <c r="T91" s="39">
        <v>0.30276000595092772</v>
      </c>
      <c r="U91" s="39">
        <v>1.4485499958992023</v>
      </c>
      <c r="V91" s="40">
        <v>19.997509861469272</v>
      </c>
      <c r="W91" s="38">
        <v>0</v>
      </c>
      <c r="X91" s="39">
        <v>0</v>
      </c>
      <c r="Y91" s="39">
        <v>0.103339996337891</v>
      </c>
      <c r="Z91" s="39">
        <v>0</v>
      </c>
      <c r="AA91" s="39">
        <v>0.53933001708984396</v>
      </c>
      <c r="AB91" s="39">
        <v>0</v>
      </c>
      <c r="AC91" s="39">
        <v>0</v>
      </c>
      <c r="AD91" s="39">
        <v>0</v>
      </c>
      <c r="AE91" s="40">
        <v>0.642670013427735</v>
      </c>
      <c r="AF91" s="38">
        <v>0</v>
      </c>
      <c r="AG91" s="39">
        <v>2.8250000000000001E-2</v>
      </c>
      <c r="AH91" s="39">
        <v>0.159579999923706</v>
      </c>
      <c r="AI91" s="40">
        <v>0.187829999923706</v>
      </c>
      <c r="AJ91" s="41">
        <v>245.17967930173887</v>
      </c>
    </row>
    <row r="92" spans="1:36" x14ac:dyDescent="0.3">
      <c r="A92" s="1" t="s">
        <v>146</v>
      </c>
      <c r="B92" s="61" t="s">
        <v>149</v>
      </c>
      <c r="C92" s="38">
        <v>14.546279823780065</v>
      </c>
      <c r="D92" s="39">
        <v>4.4200200042724607</v>
      </c>
      <c r="E92" s="39">
        <v>17.056670036315928</v>
      </c>
      <c r="F92" s="39">
        <v>3.0443000297546421</v>
      </c>
      <c r="G92" s="40">
        <v>39.0672698941231</v>
      </c>
      <c r="H92" s="38">
        <v>27.181580408096298</v>
      </c>
      <c r="I92" s="39">
        <v>0</v>
      </c>
      <c r="J92" s="39">
        <v>51.87831040573117</v>
      </c>
      <c r="K92" s="39">
        <v>0.879090026855469</v>
      </c>
      <c r="L92" s="40">
        <v>79.93898084068293</v>
      </c>
      <c r="M92" s="38">
        <v>35.776220167159991</v>
      </c>
      <c r="N92" s="39">
        <v>0</v>
      </c>
      <c r="O92" s="39">
        <v>17.593239892959591</v>
      </c>
      <c r="P92" s="39">
        <v>0</v>
      </c>
      <c r="Q92" s="40">
        <v>53.369460060119579</v>
      </c>
      <c r="R92" s="38">
        <v>34.181839859962437</v>
      </c>
      <c r="S92" s="39">
        <v>0</v>
      </c>
      <c r="T92" s="39">
        <v>1.8873100109100298</v>
      </c>
      <c r="U92" s="39">
        <v>8.0251999549865776</v>
      </c>
      <c r="V92" s="40">
        <v>44.094349825859041</v>
      </c>
      <c r="W92" s="38">
        <v>0</v>
      </c>
      <c r="X92" s="39">
        <v>0</v>
      </c>
      <c r="Y92" s="39">
        <v>5.0967500305175832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5.0967500305175832</v>
      </c>
      <c r="AF92" s="38">
        <v>0</v>
      </c>
      <c r="AG92" s="39">
        <v>0</v>
      </c>
      <c r="AH92" s="39">
        <v>1.0277499980926512</v>
      </c>
      <c r="AI92" s="40">
        <v>1.0277499980926512</v>
      </c>
      <c r="AJ92" s="41">
        <v>222.59456064939491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16.50748001098632</v>
      </c>
      <c r="I93" s="39">
        <v>0</v>
      </c>
      <c r="J93" s="39">
        <v>17.225849914550782</v>
      </c>
      <c r="K93" s="39">
        <v>0</v>
      </c>
      <c r="L93" s="40">
        <v>33.733329925537106</v>
      </c>
      <c r="M93" s="38">
        <v>31.158909778594978</v>
      </c>
      <c r="N93" s="39">
        <v>0</v>
      </c>
      <c r="O93" s="39">
        <v>4.3806500015258738</v>
      </c>
      <c r="P93" s="39">
        <v>0</v>
      </c>
      <c r="Q93" s="40">
        <v>35.539559780120854</v>
      </c>
      <c r="R93" s="38">
        <v>29.57501988935471</v>
      </c>
      <c r="S93" s="39">
        <v>0</v>
      </c>
      <c r="T93" s="39">
        <v>0</v>
      </c>
      <c r="U93" s="39">
        <v>2.5126099767684935</v>
      </c>
      <c r="V93" s="40">
        <v>32.087629866123201</v>
      </c>
      <c r="W93" s="38">
        <v>2.16700000762939E-2</v>
      </c>
      <c r="X93" s="39">
        <v>0</v>
      </c>
      <c r="Y93" s="39">
        <v>1.0569000244140601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1.078570024490354</v>
      </c>
      <c r="AF93" s="38">
        <v>0</v>
      </c>
      <c r="AG93" s="39">
        <v>1.1234300537109401</v>
      </c>
      <c r="AH93" s="39">
        <v>0</v>
      </c>
      <c r="AI93" s="40">
        <v>1.1234300537109401</v>
      </c>
      <c r="AJ93" s="41">
        <v>103.56251964998245</v>
      </c>
    </row>
    <row r="94" spans="1:36" x14ac:dyDescent="0.3">
      <c r="A94" s="1" t="s">
        <v>146</v>
      </c>
      <c r="B94" s="61" t="s">
        <v>151</v>
      </c>
      <c r="C94" s="38">
        <v>16.853539901733402</v>
      </c>
      <c r="D94" s="39">
        <v>1.8562699737548831</v>
      </c>
      <c r="E94" s="39">
        <v>0</v>
      </c>
      <c r="F94" s="39">
        <v>0</v>
      </c>
      <c r="G94" s="40">
        <v>18.709809875488286</v>
      </c>
      <c r="H94" s="38">
        <v>14.877330078125</v>
      </c>
      <c r="I94" s="39">
        <v>3.5299999237060599E-2</v>
      </c>
      <c r="J94" s="39">
        <v>5.0054399528503444</v>
      </c>
      <c r="K94" s="39">
        <v>0</v>
      </c>
      <c r="L94" s="40">
        <v>19.918070030212405</v>
      </c>
      <c r="M94" s="38">
        <v>3.7359501132965143</v>
      </c>
      <c r="N94" s="39">
        <v>0</v>
      </c>
      <c r="O94" s="39">
        <v>2.9955000610351568</v>
      </c>
      <c r="P94" s="39">
        <v>0</v>
      </c>
      <c r="Q94" s="40">
        <v>6.7314501743316715</v>
      </c>
      <c r="R94" s="38">
        <v>4.3300800704955993</v>
      </c>
      <c r="S94" s="39">
        <v>0</v>
      </c>
      <c r="T94" s="39">
        <v>0</v>
      </c>
      <c r="U94" s="39">
        <v>0.10033999633789061</v>
      </c>
      <c r="V94" s="40">
        <v>4.4304200668334897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41">
        <v>49.789750146865856</v>
      </c>
    </row>
    <row r="95" spans="1:36" x14ac:dyDescent="0.3">
      <c r="A95" s="1" t="s">
        <v>152</v>
      </c>
      <c r="B95" s="61" t="s">
        <v>153</v>
      </c>
      <c r="C95" s="38">
        <v>58.40677062034608</v>
      </c>
      <c r="D95" s="39">
        <v>10.25618997764588</v>
      </c>
      <c r="E95" s="39">
        <v>4.3668899536132777</v>
      </c>
      <c r="F95" s="39">
        <v>4.5751499748229918</v>
      </c>
      <c r="G95" s="40">
        <v>77.605000526428228</v>
      </c>
      <c r="H95" s="38">
        <v>81.997729361057338</v>
      </c>
      <c r="I95" s="39">
        <v>2.3055399932861298</v>
      </c>
      <c r="J95" s="39">
        <v>95.123349997997238</v>
      </c>
      <c r="K95" s="39">
        <v>0.3195100040435791</v>
      </c>
      <c r="L95" s="40">
        <v>179.7461293563843</v>
      </c>
      <c r="M95" s="38">
        <v>99.679490303039557</v>
      </c>
      <c r="N95" s="39">
        <v>5.4150001525878899E-2</v>
      </c>
      <c r="O95" s="39">
        <v>156.65074924087529</v>
      </c>
      <c r="P95" s="39">
        <v>0.166029998779297</v>
      </c>
      <c r="Q95" s="40">
        <v>256.55041954422006</v>
      </c>
      <c r="R95" s="38">
        <v>72.019799852848024</v>
      </c>
      <c r="S95" s="39">
        <v>0</v>
      </c>
      <c r="T95" s="39">
        <v>0.2041599998474119</v>
      </c>
      <c r="U95" s="39">
        <v>2.6669200520515446</v>
      </c>
      <c r="V95" s="40">
        <v>74.890879904746981</v>
      </c>
      <c r="W95" s="38">
        <v>0</v>
      </c>
      <c r="X95" s="39">
        <v>1.7319999694824201E-2</v>
      </c>
      <c r="Y95" s="39">
        <v>0</v>
      </c>
      <c r="Z95" s="39">
        <v>4.907729965209958</v>
      </c>
      <c r="AA95" s="39">
        <v>1.5103000335693364</v>
      </c>
      <c r="AB95" s="39">
        <v>0.66067001342773501</v>
      </c>
      <c r="AC95" s="39">
        <v>0.112410003662109</v>
      </c>
      <c r="AD95" s="39">
        <v>0</v>
      </c>
      <c r="AE95" s="40">
        <v>7.2084300155639633</v>
      </c>
      <c r="AF95" s="38">
        <v>0</v>
      </c>
      <c r="AG95" s="39">
        <v>3.0010000228881801E-2</v>
      </c>
      <c r="AH95" s="39">
        <v>4.7237200028896327</v>
      </c>
      <c r="AI95" s="40">
        <v>4.7537300031185143</v>
      </c>
      <c r="AJ95" s="41">
        <v>600.75458935046208</v>
      </c>
    </row>
    <row r="96" spans="1:36" x14ac:dyDescent="0.3">
      <c r="A96" s="1" t="s">
        <v>152</v>
      </c>
      <c r="B96" s="61" t="s">
        <v>154</v>
      </c>
      <c r="C96" s="38">
        <v>84.519689182281482</v>
      </c>
      <c r="D96" s="39">
        <v>16.345090038299556</v>
      </c>
      <c r="E96" s="39">
        <v>10.27578009033204</v>
      </c>
      <c r="F96" s="39">
        <v>0.73121000671386793</v>
      </c>
      <c r="G96" s="40">
        <v>111.87176931762694</v>
      </c>
      <c r="H96" s="38">
        <v>81.66736913299556</v>
      </c>
      <c r="I96" s="39">
        <v>2.0427399787902818</v>
      </c>
      <c r="J96" s="39">
        <v>74.924199257373843</v>
      </c>
      <c r="K96" s="39">
        <v>0.15760999870300299</v>
      </c>
      <c r="L96" s="40">
        <v>158.79191836786268</v>
      </c>
      <c r="M96" s="38">
        <v>53.440560009956386</v>
      </c>
      <c r="N96" s="39">
        <v>0</v>
      </c>
      <c r="O96" s="39">
        <v>46.484029563903817</v>
      </c>
      <c r="P96" s="39">
        <v>0</v>
      </c>
      <c r="Q96" s="40">
        <v>99.924589573860203</v>
      </c>
      <c r="R96" s="38">
        <v>38.447100142478966</v>
      </c>
      <c r="S96" s="39">
        <v>0</v>
      </c>
      <c r="T96" s="39">
        <v>1.0995899982452393</v>
      </c>
      <c r="U96" s="39">
        <v>9.3807499961853029</v>
      </c>
      <c r="V96" s="40">
        <v>48.92744013690951</v>
      </c>
      <c r="W96" s="38">
        <v>3.1101699218749999</v>
      </c>
      <c r="X96" s="39">
        <v>0</v>
      </c>
      <c r="Y96" s="39">
        <v>1.06231994628906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4.1724898681640603</v>
      </c>
      <c r="AF96" s="38">
        <v>0</v>
      </c>
      <c r="AG96" s="39">
        <v>0</v>
      </c>
      <c r="AH96" s="39">
        <v>1.1718999872207645</v>
      </c>
      <c r="AI96" s="40">
        <v>1.1718999872207645</v>
      </c>
      <c r="AJ96" s="41">
        <v>424.86010725164414</v>
      </c>
    </row>
    <row r="97" spans="1:36" x14ac:dyDescent="0.3">
      <c r="A97" s="1" t="s">
        <v>152</v>
      </c>
      <c r="B97" s="61" t="s">
        <v>155</v>
      </c>
      <c r="C97" s="38">
        <v>28.948760147094738</v>
      </c>
      <c r="D97" s="39">
        <v>12.923499909400931</v>
      </c>
      <c r="E97" s="39">
        <v>0</v>
      </c>
      <c r="F97" s="39">
        <v>0</v>
      </c>
      <c r="G97" s="40">
        <v>41.872260056495669</v>
      </c>
      <c r="H97" s="38">
        <v>162.24709044814111</v>
      </c>
      <c r="I97" s="39">
        <v>1.0077399959564217</v>
      </c>
      <c r="J97" s="39">
        <v>303.13945025253298</v>
      </c>
      <c r="K97" s="39">
        <v>1.4055999984741205</v>
      </c>
      <c r="L97" s="40">
        <v>467.79988069510466</v>
      </c>
      <c r="M97" s="38">
        <v>162.89301055431366</v>
      </c>
      <c r="N97" s="39">
        <v>0.24228999614715568</v>
      </c>
      <c r="O97" s="39">
        <v>187.71541961431504</v>
      </c>
      <c r="P97" s="39">
        <v>0</v>
      </c>
      <c r="Q97" s="40">
        <v>350.85072016477585</v>
      </c>
      <c r="R97" s="38">
        <v>115.06040986156469</v>
      </c>
      <c r="S97" s="39">
        <v>1.7184699954986569</v>
      </c>
      <c r="T97" s="39">
        <v>6.9555900387763945</v>
      </c>
      <c r="U97" s="39">
        <v>20.006140041828157</v>
      </c>
      <c r="V97" s="40">
        <v>143.7406099376679</v>
      </c>
      <c r="W97" s="38">
        <v>2.3120099792480473</v>
      </c>
      <c r="X97" s="39">
        <v>0.94850000429153447</v>
      </c>
      <c r="Y97" s="39">
        <v>2.6953999786376936</v>
      </c>
      <c r="Z97" s="39">
        <v>1.6644799499511771</v>
      </c>
      <c r="AA97" s="39">
        <v>0</v>
      </c>
      <c r="AB97" s="39">
        <v>4.6389999389648398E-2</v>
      </c>
      <c r="AC97" s="39">
        <v>0</v>
      </c>
      <c r="AD97" s="39">
        <v>0</v>
      </c>
      <c r="AE97" s="40">
        <v>7.666779911518101</v>
      </c>
      <c r="AF97" s="38">
        <v>0</v>
      </c>
      <c r="AG97" s="39">
        <v>0.39610000610351598</v>
      </c>
      <c r="AH97" s="39">
        <v>2.2436400182247169</v>
      </c>
      <c r="AI97" s="40">
        <v>2.639740024328233</v>
      </c>
      <c r="AJ97" s="41">
        <v>1014.5699907898904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20.888989862442017</v>
      </c>
      <c r="F98" s="39">
        <v>5.3870299758911147</v>
      </c>
      <c r="G98" s="40">
        <v>26.276019838333131</v>
      </c>
      <c r="H98" s="38">
        <v>24.802729915618908</v>
      </c>
      <c r="I98" s="39">
        <v>6.21990998077393</v>
      </c>
      <c r="J98" s="39">
        <v>5.9938899955749552</v>
      </c>
      <c r="K98" s="39">
        <v>0</v>
      </c>
      <c r="L98" s="40">
        <v>37.016529891967792</v>
      </c>
      <c r="M98" s="38">
        <v>20.989789848327629</v>
      </c>
      <c r="N98" s="39">
        <v>0</v>
      </c>
      <c r="O98" s="39">
        <v>22.687219852447505</v>
      </c>
      <c r="P98" s="39">
        <v>0</v>
      </c>
      <c r="Q98" s="40">
        <v>43.67700970077513</v>
      </c>
      <c r="R98" s="38">
        <v>17.497490018844612</v>
      </c>
      <c r="S98" s="39">
        <v>0</v>
      </c>
      <c r="T98" s="39">
        <v>0</v>
      </c>
      <c r="U98" s="39">
        <v>0.33853000640869169</v>
      </c>
      <c r="V98" s="40">
        <v>17.836020025253305</v>
      </c>
      <c r="W98" s="38">
        <v>0</v>
      </c>
      <c r="X98" s="39">
        <v>0</v>
      </c>
      <c r="Y98" s="39">
        <v>1.7612100715637236</v>
      </c>
      <c r="Z98" s="39">
        <v>0.42452999877929698</v>
      </c>
      <c r="AA98" s="39">
        <v>1.46090002441406</v>
      </c>
      <c r="AB98" s="39">
        <v>0</v>
      </c>
      <c r="AC98" s="39">
        <v>0</v>
      </c>
      <c r="AD98" s="39">
        <v>0</v>
      </c>
      <c r="AE98" s="40">
        <v>3.6466400947570801</v>
      </c>
      <c r="AF98" s="38">
        <v>0</v>
      </c>
      <c r="AG98" s="39">
        <v>5.8278999023437503</v>
      </c>
      <c r="AH98" s="39">
        <v>3.2070000648498541E-2</v>
      </c>
      <c r="AI98" s="40">
        <v>5.8599699029922485</v>
      </c>
      <c r="AJ98" s="41">
        <v>134.31218945407869</v>
      </c>
    </row>
    <row r="99" spans="1:36" x14ac:dyDescent="0.3">
      <c r="A99" s="1" t="s">
        <v>152</v>
      </c>
      <c r="B99" s="61" t="s">
        <v>157</v>
      </c>
      <c r="C99" s="38">
        <v>3.6711899108886699</v>
      </c>
      <c r="D99" s="39">
        <v>1.0391000213623049</v>
      </c>
      <c r="E99" s="39">
        <v>0.42147000122070299</v>
      </c>
      <c r="F99" s="39">
        <v>0.273010000228882</v>
      </c>
      <c r="G99" s="40">
        <v>5.4047699337005595</v>
      </c>
      <c r="H99" s="38">
        <v>12.928499984741217</v>
      </c>
      <c r="I99" s="39">
        <v>0.55191999721527019</v>
      </c>
      <c r="J99" s="39">
        <v>13.238910278320315</v>
      </c>
      <c r="K99" s="39">
        <v>0</v>
      </c>
      <c r="L99" s="40">
        <v>26.719330260276802</v>
      </c>
      <c r="M99" s="38">
        <v>23.018410066604627</v>
      </c>
      <c r="N99" s="39">
        <v>2.8079999923706099E-2</v>
      </c>
      <c r="O99" s="39">
        <v>12.598940118789681</v>
      </c>
      <c r="P99" s="39">
        <v>0</v>
      </c>
      <c r="Q99" s="40">
        <v>35.645430185318013</v>
      </c>
      <c r="R99" s="38">
        <v>21.308449945449826</v>
      </c>
      <c r="S99" s="39">
        <v>0</v>
      </c>
      <c r="T99" s="39">
        <v>0.37171999359130897</v>
      </c>
      <c r="U99" s="39">
        <v>4.2072199916839637</v>
      </c>
      <c r="V99" s="40">
        <v>25.887389930725099</v>
      </c>
      <c r="W99" s="38">
        <v>0</v>
      </c>
      <c r="X99" s="39">
        <v>0.17404000091552699</v>
      </c>
      <c r="Y99" s="39">
        <v>1.4137100067138675</v>
      </c>
      <c r="Z99" s="39">
        <v>0</v>
      </c>
      <c r="AA99" s="39">
        <v>0.97734002685546895</v>
      </c>
      <c r="AB99" s="39">
        <v>0</v>
      </c>
      <c r="AC99" s="39">
        <v>0</v>
      </c>
      <c r="AD99" s="39">
        <v>0</v>
      </c>
      <c r="AE99" s="40">
        <v>2.5650900344848635</v>
      </c>
      <c r="AF99" s="38">
        <v>0</v>
      </c>
      <c r="AG99" s="39">
        <v>0</v>
      </c>
      <c r="AH99" s="39">
        <v>1.1638199906349191</v>
      </c>
      <c r="AI99" s="40">
        <v>1.1638199906349191</v>
      </c>
      <c r="AJ99" s="41">
        <v>97.38583033514027</v>
      </c>
    </row>
    <row r="100" spans="1:36" x14ac:dyDescent="0.3">
      <c r="A100" s="1" t="s">
        <v>152</v>
      </c>
      <c r="B100" s="61" t="s">
        <v>158</v>
      </c>
      <c r="C100" s="38">
        <v>22.589809844970752</v>
      </c>
      <c r="D100" s="39">
        <v>2.2963000030517602</v>
      </c>
      <c r="E100" s="39">
        <v>0</v>
      </c>
      <c r="F100" s="39">
        <v>0</v>
      </c>
      <c r="G100" s="40">
        <v>24.886109848022514</v>
      </c>
      <c r="H100" s="38">
        <v>20.8699404602051</v>
      </c>
      <c r="I100" s="39">
        <v>0.12028999900817899</v>
      </c>
      <c r="J100" s="39">
        <v>5.1389999656677343</v>
      </c>
      <c r="K100" s="39">
        <v>0</v>
      </c>
      <c r="L100" s="40">
        <v>26.129230424881015</v>
      </c>
      <c r="M100" s="38">
        <v>4.7346399059295727</v>
      </c>
      <c r="N100" s="39">
        <v>0</v>
      </c>
      <c r="O100" s="39">
        <v>12.649680276870727</v>
      </c>
      <c r="P100" s="39">
        <v>0</v>
      </c>
      <c r="Q100" s="40">
        <v>17.384320182800302</v>
      </c>
      <c r="R100" s="38">
        <v>4.6922300400733858</v>
      </c>
      <c r="S100" s="39">
        <v>0</v>
      </c>
      <c r="T100" s="39">
        <v>0</v>
      </c>
      <c r="U100" s="39">
        <v>3.8691599693298357</v>
      </c>
      <c r="V100" s="40">
        <v>8.5613900094032225</v>
      </c>
      <c r="W100" s="38">
        <v>0</v>
      </c>
      <c r="X100" s="39">
        <v>0</v>
      </c>
      <c r="Y100" s="39">
        <v>0</v>
      </c>
      <c r="Z100" s="39">
        <v>0</v>
      </c>
      <c r="AA100" s="39">
        <v>9.5559997558593707E-2</v>
      </c>
      <c r="AB100" s="39">
        <v>8.2949999999999999</v>
      </c>
      <c r="AC100" s="39">
        <v>0</v>
      </c>
      <c r="AD100" s="39">
        <v>0</v>
      </c>
      <c r="AE100" s="40">
        <v>8.3905599975585936</v>
      </c>
      <c r="AF100" s="38">
        <v>0</v>
      </c>
      <c r="AG100" s="39">
        <v>0</v>
      </c>
      <c r="AH100" s="39">
        <v>2.2409999847412099E-2</v>
      </c>
      <c r="AI100" s="40">
        <v>2.2409999847412099E-2</v>
      </c>
      <c r="AJ100" s="41">
        <v>85.374020462513059</v>
      </c>
    </row>
    <row r="101" spans="1:36" x14ac:dyDescent="0.3">
      <c r="A101" s="1" t="s">
        <v>152</v>
      </c>
      <c r="B101" s="61" t="s">
        <v>159</v>
      </c>
      <c r="C101" s="38">
        <v>47.715469509124766</v>
      </c>
      <c r="D101" s="39">
        <v>15.129020021438595</v>
      </c>
      <c r="E101" s="39">
        <v>8.1885900535583538</v>
      </c>
      <c r="F101" s="39">
        <v>1.5320599822998047</v>
      </c>
      <c r="G101" s="40">
        <v>72.565139566421522</v>
      </c>
      <c r="H101" s="38">
        <v>100.54324013423911</v>
      </c>
      <c r="I101" s="39">
        <v>2.0248700246810909</v>
      </c>
      <c r="J101" s="39">
        <v>192.97825027608874</v>
      </c>
      <c r="K101" s="39">
        <v>1.3842099990844727</v>
      </c>
      <c r="L101" s="40">
        <v>296.93057043409345</v>
      </c>
      <c r="M101" s="38">
        <v>130.90603946542745</v>
      </c>
      <c r="N101" s="39">
        <v>0</v>
      </c>
      <c r="O101" s="39">
        <v>111.86708969116205</v>
      </c>
      <c r="P101" s="39">
        <v>0</v>
      </c>
      <c r="Q101" s="40">
        <v>242.7731291565895</v>
      </c>
      <c r="R101" s="38">
        <v>160.74297980594631</v>
      </c>
      <c r="S101" s="39">
        <v>0.51666001129150396</v>
      </c>
      <c r="T101" s="39">
        <v>9.4703599605560314</v>
      </c>
      <c r="U101" s="39">
        <v>41.201870346069377</v>
      </c>
      <c r="V101" s="40">
        <v>211.93187012386321</v>
      </c>
      <c r="W101" s="38">
        <v>0</v>
      </c>
      <c r="X101" s="39">
        <v>9.5059998989105166E-2</v>
      </c>
      <c r="Y101" s="39">
        <v>1.2153599929809569</v>
      </c>
      <c r="Z101" s="39">
        <v>2.3539300537109429</v>
      </c>
      <c r="AA101" s="39">
        <v>8.7973701019287116</v>
      </c>
      <c r="AB101" s="39">
        <v>4.4199600372314505</v>
      </c>
      <c r="AC101" s="39">
        <v>0</v>
      </c>
      <c r="AD101" s="39">
        <v>0</v>
      </c>
      <c r="AE101" s="40">
        <v>16.881680184841166</v>
      </c>
      <c r="AF101" s="38">
        <v>0</v>
      </c>
      <c r="AG101" s="39">
        <v>1.9783499755859399</v>
      </c>
      <c r="AH101" s="39">
        <v>16.442719971895244</v>
      </c>
      <c r="AI101" s="40">
        <v>18.421069947481183</v>
      </c>
      <c r="AJ101" s="41">
        <v>859.5034594132901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21.837510134696966</v>
      </c>
      <c r="I102" s="39">
        <v>3.2207499542236309</v>
      </c>
      <c r="J102" s="39">
        <v>34.503960369110096</v>
      </c>
      <c r="K102" s="39">
        <v>2.9559999465942399E-2</v>
      </c>
      <c r="L102" s="40">
        <v>59.59178045749664</v>
      </c>
      <c r="M102" s="38">
        <v>81.320610522747074</v>
      </c>
      <c r="N102" s="39">
        <v>0.45195000839233401</v>
      </c>
      <c r="O102" s="39">
        <v>44.778720005035375</v>
      </c>
      <c r="P102" s="39">
        <v>0</v>
      </c>
      <c r="Q102" s="40">
        <v>126.55128053617477</v>
      </c>
      <c r="R102" s="38">
        <v>31.189379981994627</v>
      </c>
      <c r="S102" s="39">
        <v>0.2539000015258786</v>
      </c>
      <c r="T102" s="39">
        <v>0</v>
      </c>
      <c r="U102" s="39">
        <v>8.5718799152374316</v>
      </c>
      <c r="V102" s="40">
        <v>40.015159898757936</v>
      </c>
      <c r="W102" s="38">
        <v>0</v>
      </c>
      <c r="X102" s="39">
        <v>4.82600002288818E-2</v>
      </c>
      <c r="Y102" s="39">
        <v>1.1238899841308589</v>
      </c>
      <c r="Z102" s="39">
        <v>0.26960000610351542</v>
      </c>
      <c r="AA102" s="39">
        <v>6.4651900634765633</v>
      </c>
      <c r="AB102" s="39">
        <v>0.74220001220703102</v>
      </c>
      <c r="AC102" s="39">
        <v>0</v>
      </c>
      <c r="AD102" s="39">
        <v>0</v>
      </c>
      <c r="AE102" s="40">
        <v>8.6491400661468507</v>
      </c>
      <c r="AF102" s="38">
        <v>0</v>
      </c>
      <c r="AG102" s="39">
        <v>0</v>
      </c>
      <c r="AH102" s="39">
        <v>0.43546000003814739</v>
      </c>
      <c r="AI102" s="40">
        <v>0.43546000003814739</v>
      </c>
      <c r="AJ102" s="41">
        <v>235.24282095861435</v>
      </c>
    </row>
    <row r="103" spans="1:36" x14ac:dyDescent="0.3">
      <c r="A103" s="1" t="s">
        <v>152</v>
      </c>
      <c r="B103" s="61" t="s">
        <v>161</v>
      </c>
      <c r="C103" s="38">
        <v>11.235649957656868</v>
      </c>
      <c r="D103" s="39">
        <v>7.9224600143432617</v>
      </c>
      <c r="E103" s="39">
        <v>22.031570068359393</v>
      </c>
      <c r="F103" s="39">
        <v>8.2442799263000488</v>
      </c>
      <c r="G103" s="40">
        <v>49.433959966659572</v>
      </c>
      <c r="H103" s="38">
        <v>16.86886995267869</v>
      </c>
      <c r="I103" s="39">
        <v>0</v>
      </c>
      <c r="J103" s="39">
        <v>30.834710148811347</v>
      </c>
      <c r="K103" s="39">
        <v>1.5487100067138699</v>
      </c>
      <c r="L103" s="40">
        <v>49.252290108203901</v>
      </c>
      <c r="M103" s="38">
        <v>57.8113708629608</v>
      </c>
      <c r="N103" s="39">
        <v>0</v>
      </c>
      <c r="O103" s="39">
        <v>25.823149799346929</v>
      </c>
      <c r="P103" s="39">
        <v>0</v>
      </c>
      <c r="Q103" s="40">
        <v>83.634520662307722</v>
      </c>
      <c r="R103" s="38">
        <v>18.104580082893378</v>
      </c>
      <c r="S103" s="39">
        <v>0</v>
      </c>
      <c r="T103" s="39">
        <v>2.182370040893554</v>
      </c>
      <c r="U103" s="39">
        <v>11.799349815368641</v>
      </c>
      <c r="V103" s="40">
        <v>32.086299939155573</v>
      </c>
      <c r="W103" s="38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0.37773999023437499</v>
      </c>
      <c r="AC103" s="39">
        <v>0</v>
      </c>
      <c r="AD103" s="39">
        <v>0</v>
      </c>
      <c r="AE103" s="40">
        <v>0.37773999023437499</v>
      </c>
      <c r="AF103" s="38">
        <v>0</v>
      </c>
      <c r="AG103" s="39">
        <v>0</v>
      </c>
      <c r="AH103" s="39">
        <v>0.64196999788284281</v>
      </c>
      <c r="AI103" s="40">
        <v>0.64196999788284281</v>
      </c>
      <c r="AJ103" s="41">
        <v>215.42678066444398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130.4288104858399</v>
      </c>
      <c r="F104" s="39">
        <v>20.282219972610477</v>
      </c>
      <c r="G104" s="40">
        <v>150.71103045845038</v>
      </c>
      <c r="H104" s="38">
        <v>115.47933076667785</v>
      </c>
      <c r="I104" s="39">
        <v>2.3336200218200669</v>
      </c>
      <c r="J104" s="39">
        <v>76.751168720245374</v>
      </c>
      <c r="K104" s="39">
        <v>3.5699998855590803E-2</v>
      </c>
      <c r="L104" s="40">
        <v>194.59981950759888</v>
      </c>
      <c r="M104" s="38">
        <v>56.505400125503535</v>
      </c>
      <c r="N104" s="39">
        <v>0.28725999641418443</v>
      </c>
      <c r="O104" s="39">
        <v>45.469679893016817</v>
      </c>
      <c r="P104" s="39">
        <v>0</v>
      </c>
      <c r="Q104" s="40">
        <v>102.26234001493454</v>
      </c>
      <c r="R104" s="38">
        <v>73.90641008234023</v>
      </c>
      <c r="S104" s="39">
        <v>0</v>
      </c>
      <c r="T104" s="39">
        <v>0.24555999755859409</v>
      </c>
      <c r="U104" s="39">
        <v>11.400020027160636</v>
      </c>
      <c r="V104" s="40">
        <v>85.551990107059467</v>
      </c>
      <c r="W104" s="38">
        <v>3.470120031356811</v>
      </c>
      <c r="X104" s="39">
        <v>0</v>
      </c>
      <c r="Y104" s="39">
        <v>21.020399795532231</v>
      </c>
      <c r="Z104" s="39">
        <v>7.9732399902343714</v>
      </c>
      <c r="AA104" s="39">
        <v>0.42870999145507871</v>
      </c>
      <c r="AB104" s="39">
        <v>7.4031499023437499</v>
      </c>
      <c r="AC104" s="39">
        <v>0</v>
      </c>
      <c r="AD104" s="39">
        <v>0</v>
      </c>
      <c r="AE104" s="40">
        <v>40.295619710922239</v>
      </c>
      <c r="AF104" s="38">
        <v>0</v>
      </c>
      <c r="AG104" s="39">
        <v>1.9851400146484399</v>
      </c>
      <c r="AH104" s="39">
        <v>5.9022800030708327</v>
      </c>
      <c r="AI104" s="40">
        <v>7.8874200177192728</v>
      </c>
      <c r="AJ104" s="41">
        <v>581.30821981668475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84.209129302978511</v>
      </c>
      <c r="F105" s="39">
        <v>7.7004699630737363</v>
      </c>
      <c r="G105" s="40">
        <v>91.909599266052254</v>
      </c>
      <c r="H105" s="38">
        <v>70.411110076904365</v>
      </c>
      <c r="I105" s="39">
        <v>0.15372999858856209</v>
      </c>
      <c r="J105" s="39">
        <v>37.863829440593719</v>
      </c>
      <c r="K105" s="39">
        <v>0</v>
      </c>
      <c r="L105" s="40">
        <v>108.42866951608664</v>
      </c>
      <c r="M105" s="38">
        <v>67.773040210962279</v>
      </c>
      <c r="N105" s="39">
        <v>7.7119998931884801E-2</v>
      </c>
      <c r="O105" s="39">
        <v>36.546759841918949</v>
      </c>
      <c r="P105" s="39">
        <v>0</v>
      </c>
      <c r="Q105" s="40">
        <v>104.39692005181311</v>
      </c>
      <c r="R105" s="38">
        <v>56.105539905548092</v>
      </c>
      <c r="S105" s="39">
        <v>0</v>
      </c>
      <c r="T105" s="39">
        <v>0.95085998535156369</v>
      </c>
      <c r="U105" s="39">
        <v>3.0416400098800604</v>
      </c>
      <c r="V105" s="40">
        <v>60.098039900779717</v>
      </c>
      <c r="W105" s="38">
        <v>3.8230400209426909</v>
      </c>
      <c r="X105" s="39">
        <v>0.43507999849319468</v>
      </c>
      <c r="Y105" s="39">
        <v>10.940549987792979</v>
      </c>
      <c r="Z105" s="39">
        <v>0.220240005493164</v>
      </c>
      <c r="AA105" s="39">
        <v>4.0782799377441439</v>
      </c>
      <c r="AB105" s="39">
        <v>4.5856200561523455</v>
      </c>
      <c r="AC105" s="39">
        <v>0</v>
      </c>
      <c r="AD105" s="39">
        <v>0</v>
      </c>
      <c r="AE105" s="40">
        <v>24.082810006618516</v>
      </c>
      <c r="AF105" s="38">
        <v>0</v>
      </c>
      <c r="AG105" s="39">
        <v>0.32450000000000001</v>
      </c>
      <c r="AH105" s="39">
        <v>0.60179001331329385</v>
      </c>
      <c r="AI105" s="40">
        <v>0.92629001331329386</v>
      </c>
      <c r="AJ105" s="41">
        <v>389.84232875466353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47.557240097045892</v>
      </c>
      <c r="F106" s="39">
        <v>6.4276100788116466</v>
      </c>
      <c r="G106" s="40">
        <v>53.984850175857538</v>
      </c>
      <c r="H106" s="38">
        <v>10.521750017166148</v>
      </c>
      <c r="I106" s="39">
        <v>0</v>
      </c>
      <c r="J106" s="39">
        <v>50.290520094871503</v>
      </c>
      <c r="K106" s="39">
        <v>0.26949000263214101</v>
      </c>
      <c r="L106" s="40">
        <v>61.081760114669791</v>
      </c>
      <c r="M106" s="38">
        <v>71.097730319023128</v>
      </c>
      <c r="N106" s="39">
        <v>1.8430699882507331</v>
      </c>
      <c r="O106" s="39">
        <v>2.7443099660873469</v>
      </c>
      <c r="P106" s="39">
        <v>0</v>
      </c>
      <c r="Q106" s="40">
        <v>75.685110273361204</v>
      </c>
      <c r="R106" s="38">
        <v>86.671210026264191</v>
      </c>
      <c r="S106" s="39">
        <v>0</v>
      </c>
      <c r="T106" s="39">
        <v>1.7124500122070281</v>
      </c>
      <c r="U106" s="39">
        <v>12.992599948883058</v>
      </c>
      <c r="V106" s="40">
        <v>101.37625998735427</v>
      </c>
      <c r="W106" s="38">
        <v>4.5324699287414525</v>
      </c>
      <c r="X106" s="39">
        <v>0.12776000213623051</v>
      </c>
      <c r="Y106" s="39">
        <v>11.611820343017579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16.27205027389526</v>
      </c>
      <c r="AF106" s="38">
        <v>0</v>
      </c>
      <c r="AG106" s="39">
        <v>5.487769897460935</v>
      </c>
      <c r="AH106" s="39">
        <v>4.1287099947929393</v>
      </c>
      <c r="AI106" s="40">
        <v>9.6164798922538743</v>
      </c>
      <c r="AJ106" s="41">
        <v>318.01651071739195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122.86875983619699</v>
      </c>
      <c r="F107" s="39">
        <v>13.914100116729735</v>
      </c>
      <c r="G107" s="40">
        <v>136.78285995292671</v>
      </c>
      <c r="H107" s="38">
        <v>38.131490870475773</v>
      </c>
      <c r="I107" s="39">
        <v>7.8200000762939495E-2</v>
      </c>
      <c r="J107" s="39">
        <v>32.114200107574455</v>
      </c>
      <c r="K107" s="39">
        <v>0.25114000320434571</v>
      </c>
      <c r="L107" s="40">
        <v>70.575030982017509</v>
      </c>
      <c r="M107" s="38">
        <v>52.019700431823743</v>
      </c>
      <c r="N107" s="39">
        <v>0.86960999298095709</v>
      </c>
      <c r="O107" s="39">
        <v>42.39829003047943</v>
      </c>
      <c r="P107" s="39">
        <v>0</v>
      </c>
      <c r="Q107" s="40">
        <v>95.287600455284121</v>
      </c>
      <c r="R107" s="38">
        <v>72.448079972267138</v>
      </c>
      <c r="S107" s="39">
        <v>0</v>
      </c>
      <c r="T107" s="39">
        <v>0.201440002441406</v>
      </c>
      <c r="U107" s="39">
        <v>0.9825700006484982</v>
      </c>
      <c r="V107" s="40">
        <v>73.632089975357033</v>
      </c>
      <c r="W107" s="38">
        <v>2.7956898841857907</v>
      </c>
      <c r="X107" s="39">
        <v>0.14377000141143784</v>
      </c>
      <c r="Y107" s="39">
        <v>17.108989746093801</v>
      </c>
      <c r="Z107" s="39">
        <v>9.1239099731445279</v>
      </c>
      <c r="AA107" s="39">
        <v>5.7219299011230476</v>
      </c>
      <c r="AB107" s="39">
        <v>0.64365002441406205</v>
      </c>
      <c r="AC107" s="39">
        <v>0</v>
      </c>
      <c r="AD107" s="39">
        <v>0</v>
      </c>
      <c r="AE107" s="40">
        <v>35.537939530372668</v>
      </c>
      <c r="AF107" s="38">
        <v>0</v>
      </c>
      <c r="AG107" s="39">
        <v>5.8212100219726599</v>
      </c>
      <c r="AH107" s="39">
        <v>0.88759000635147078</v>
      </c>
      <c r="AI107" s="40">
        <v>6.7088000283241307</v>
      </c>
      <c r="AJ107" s="41">
        <v>418.52432092428216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146.33018029785163</v>
      </c>
      <c r="F108" s="39">
        <v>12.070280040740958</v>
      </c>
      <c r="G108" s="40">
        <v>158.40046033859258</v>
      </c>
      <c r="H108" s="38">
        <v>90.160079751968439</v>
      </c>
      <c r="I108" s="39">
        <v>3.1512299957275385</v>
      </c>
      <c r="J108" s="39">
        <v>78.122419918060345</v>
      </c>
      <c r="K108" s="39">
        <v>1.5123099803924567</v>
      </c>
      <c r="L108" s="40">
        <v>172.94603964614876</v>
      </c>
      <c r="M108" s="38">
        <v>89.045030458450384</v>
      </c>
      <c r="N108" s="39">
        <v>0.35147001075744666</v>
      </c>
      <c r="O108" s="39">
        <v>49.773030475616451</v>
      </c>
      <c r="P108" s="39">
        <v>0</v>
      </c>
      <c r="Q108" s="40">
        <v>139.16953094482429</v>
      </c>
      <c r="R108" s="38">
        <v>113.00694996690751</v>
      </c>
      <c r="S108" s="39">
        <v>0.64729000854492191</v>
      </c>
      <c r="T108" s="39">
        <v>0.23849000549316399</v>
      </c>
      <c r="U108" s="39">
        <v>12.980309920787816</v>
      </c>
      <c r="V108" s="40">
        <v>126.87303990173342</v>
      </c>
      <c r="W108" s="38">
        <v>5.6219299316406302</v>
      </c>
      <c r="X108" s="39">
        <v>0.26162999248504609</v>
      </c>
      <c r="Y108" s="39">
        <v>4.9772998352050779</v>
      </c>
      <c r="Z108" s="39">
        <v>3.3625299606323242</v>
      </c>
      <c r="AA108" s="39">
        <v>4.2182402343750001</v>
      </c>
      <c r="AB108" s="39">
        <v>0</v>
      </c>
      <c r="AC108" s="39">
        <v>0</v>
      </c>
      <c r="AD108" s="39">
        <v>0</v>
      </c>
      <c r="AE108" s="40">
        <v>18.44162995433808</v>
      </c>
      <c r="AF108" s="38">
        <v>0</v>
      </c>
      <c r="AG108" s="39">
        <v>4.7839199542999271</v>
      </c>
      <c r="AH108" s="39">
        <v>1.0641700210571294</v>
      </c>
      <c r="AI108" s="40">
        <v>5.8480899753570563</v>
      </c>
      <c r="AJ108" s="41">
        <v>621.67879076099416</v>
      </c>
    </row>
    <row r="109" spans="1:36" s="43" customFormat="1" x14ac:dyDescent="0.3">
      <c r="A109" s="44" t="s">
        <v>15</v>
      </c>
      <c r="B109" s="61"/>
      <c r="C109" s="92">
        <v>5257.7253685154919</v>
      </c>
      <c r="D109" s="93">
        <v>754.30363077449817</v>
      </c>
      <c r="E109" s="93">
        <v>2773.1447304906851</v>
      </c>
      <c r="F109" s="93">
        <v>430.99807992935189</v>
      </c>
      <c r="G109" s="40">
        <v>9216.1718097100274</v>
      </c>
      <c r="H109" s="92">
        <v>5709.2578311075558</v>
      </c>
      <c r="I109" s="93">
        <v>85.041079844951668</v>
      </c>
      <c r="J109" s="93">
        <v>10204.863012343998</v>
      </c>
      <c r="K109" s="93">
        <v>37.682670045375822</v>
      </c>
      <c r="L109" s="40">
        <v>16036.844593341883</v>
      </c>
      <c r="M109" s="92">
        <v>11708.391430080628</v>
      </c>
      <c r="N109" s="93">
        <v>28.792879988193508</v>
      </c>
      <c r="O109" s="93">
        <v>11416.415252422217</v>
      </c>
      <c r="P109" s="93">
        <v>5.6940099935531663</v>
      </c>
      <c r="Q109" s="40">
        <v>23159.293572484592</v>
      </c>
      <c r="R109" s="92">
        <v>11370.842018119518</v>
      </c>
      <c r="S109" s="93">
        <v>40.870059979438778</v>
      </c>
      <c r="T109" s="93">
        <v>188.13934007507558</v>
      </c>
      <c r="U109" s="93">
        <v>1798.3846086984879</v>
      </c>
      <c r="V109" s="40">
        <v>13398.236026872521</v>
      </c>
      <c r="W109" s="92">
        <v>302.19310975503919</v>
      </c>
      <c r="X109" s="93">
        <v>24.730849902629846</v>
      </c>
      <c r="Y109" s="93">
        <v>446.93464904928214</v>
      </c>
      <c r="Z109" s="93">
        <v>128.95556004285814</v>
      </c>
      <c r="AA109" s="93">
        <v>222.19009990119943</v>
      </c>
      <c r="AB109" s="93">
        <v>187.89803020048143</v>
      </c>
      <c r="AC109" s="93">
        <v>31.31703968620301</v>
      </c>
      <c r="AD109" s="93">
        <v>14.46776988792419</v>
      </c>
      <c r="AE109" s="40">
        <v>1358.6871084256172</v>
      </c>
      <c r="AF109" s="92">
        <v>0.76063997650146464</v>
      </c>
      <c r="AG109" s="93">
        <v>3103.3039606631992</v>
      </c>
      <c r="AH109" s="93">
        <v>1501.7370907448535</v>
      </c>
      <c r="AI109" s="40">
        <v>4605.801691384554</v>
      </c>
      <c r="AJ109" s="41">
        <v>67775.03480221919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20"/>
  <sheetViews>
    <sheetView zoomScale="80" zoomScaleNormal="80" workbookViewId="0"/>
  </sheetViews>
  <sheetFormatPr defaultRowHeight="14.4" x14ac:dyDescent="0.3"/>
  <cols>
    <col min="1" max="1" width="30.109375" style="1" bestFit="1" customWidth="1"/>
    <col min="2" max="2" width="28.88671875" style="1" bestFit="1" customWidth="1"/>
    <col min="3" max="3" width="14.44140625" bestFit="1" customWidth="1"/>
    <col min="4" max="4" width="35.109375" bestFit="1" customWidth="1"/>
    <col min="5" max="5" width="15.109375" bestFit="1" customWidth="1"/>
    <col min="6" max="6" width="32.109375" bestFit="1" customWidth="1"/>
    <col min="7" max="7" width="30.5546875" bestFit="1" customWidth="1"/>
    <col min="8" max="8" width="12.44140625" bestFit="1" customWidth="1"/>
    <col min="9" max="9" width="19.109375" bestFit="1" customWidth="1"/>
    <col min="10" max="10" width="24.33203125" bestFit="1" customWidth="1"/>
    <col min="11" max="11" width="18.33203125" bestFit="1" customWidth="1"/>
    <col min="12" max="12" width="24.5546875" bestFit="1" customWidth="1"/>
    <col min="13" max="13" width="21.5546875" bestFit="1" customWidth="1"/>
    <col min="14" max="14" width="11.6640625" bestFit="1" customWidth="1"/>
    <col min="15" max="15" width="7.6640625" bestFit="1" customWidth="1"/>
    <col min="16" max="16" width="7" bestFit="1" customWidth="1"/>
    <col min="17" max="20" width="12.88671875" customWidth="1"/>
    <col min="21" max="21" width="9.109375" customWidth="1"/>
  </cols>
  <sheetData>
    <row r="1" spans="1:16" s="18" customFormat="1" ht="27" customHeight="1" x14ac:dyDescent="0.3">
      <c r="A1" s="134" t="s">
        <v>176</v>
      </c>
      <c r="B1" s="134" t="s">
        <v>178</v>
      </c>
      <c r="C1" s="136" t="s">
        <v>293</v>
      </c>
      <c r="D1" s="130" t="s">
        <v>298</v>
      </c>
      <c r="E1" s="131"/>
      <c r="F1" s="131"/>
      <c r="G1" s="131"/>
      <c r="H1" s="65" t="s">
        <v>298</v>
      </c>
      <c r="I1" s="132" t="s">
        <v>304</v>
      </c>
      <c r="J1" s="131"/>
      <c r="K1" s="131"/>
      <c r="L1" s="131"/>
      <c r="M1" s="133"/>
      <c r="N1" s="110" t="s">
        <v>304</v>
      </c>
      <c r="O1" s="138" t="s">
        <v>278</v>
      </c>
      <c r="P1" s="55"/>
    </row>
    <row r="2" spans="1:16" s="18" customFormat="1" ht="28.8" x14ac:dyDescent="0.3">
      <c r="A2" s="135"/>
      <c r="B2" s="135"/>
      <c r="C2" s="137"/>
      <c r="D2" s="107" t="s">
        <v>294</v>
      </c>
      <c r="E2" s="31" t="s">
        <v>295</v>
      </c>
      <c r="F2" s="31" t="s">
        <v>296</v>
      </c>
      <c r="G2" s="117" t="s">
        <v>297</v>
      </c>
      <c r="H2" s="111" t="s">
        <v>278</v>
      </c>
      <c r="I2" s="107" t="s">
        <v>299</v>
      </c>
      <c r="J2" s="31" t="s">
        <v>300</v>
      </c>
      <c r="K2" s="31" t="s">
        <v>301</v>
      </c>
      <c r="L2" s="31" t="s">
        <v>302</v>
      </c>
      <c r="M2" s="31" t="s">
        <v>303</v>
      </c>
      <c r="N2" s="66" t="s">
        <v>278</v>
      </c>
      <c r="O2" s="139"/>
    </row>
    <row r="3" spans="1:16" x14ac:dyDescent="0.3">
      <c r="A3" s="1" t="s">
        <v>44</v>
      </c>
      <c r="B3" s="61" t="s">
        <v>45</v>
      </c>
      <c r="C3">
        <v>886</v>
      </c>
      <c r="D3" s="52"/>
      <c r="E3" s="8">
        <v>7776</v>
      </c>
      <c r="F3" s="8">
        <v>692</v>
      </c>
      <c r="G3" s="9">
        <v>57</v>
      </c>
      <c r="H3" s="58">
        <v>8525</v>
      </c>
      <c r="I3">
        <v>138</v>
      </c>
      <c r="J3">
        <v>1109</v>
      </c>
      <c r="K3">
        <v>83</v>
      </c>
      <c r="L3">
        <v>20</v>
      </c>
      <c r="N3" s="58">
        <v>1350</v>
      </c>
      <c r="O3" s="58">
        <v>10761</v>
      </c>
    </row>
    <row r="4" spans="1:16" x14ac:dyDescent="0.3">
      <c r="A4" s="1" t="s">
        <v>44</v>
      </c>
      <c r="B4" s="61" t="s">
        <v>46</v>
      </c>
      <c r="C4">
        <v>53</v>
      </c>
      <c r="D4" s="52"/>
      <c r="E4" s="8">
        <v>331</v>
      </c>
      <c r="F4" s="8">
        <v>61</v>
      </c>
      <c r="G4" s="9"/>
      <c r="H4" s="58">
        <v>392</v>
      </c>
      <c r="I4">
        <v>20</v>
      </c>
      <c r="J4">
        <v>204</v>
      </c>
      <c r="N4" s="58">
        <v>224</v>
      </c>
      <c r="O4" s="58">
        <v>669</v>
      </c>
    </row>
    <row r="5" spans="1:16" x14ac:dyDescent="0.3">
      <c r="A5" s="1" t="s">
        <v>44</v>
      </c>
      <c r="B5" s="61" t="s">
        <v>47</v>
      </c>
      <c r="C5">
        <v>143</v>
      </c>
      <c r="D5" s="52"/>
      <c r="E5" s="8">
        <v>881</v>
      </c>
      <c r="F5" s="8">
        <v>254</v>
      </c>
      <c r="G5" s="9">
        <v>95</v>
      </c>
      <c r="H5" s="58">
        <v>1230</v>
      </c>
      <c r="I5">
        <v>29</v>
      </c>
      <c r="J5">
        <v>300</v>
      </c>
      <c r="K5">
        <v>150</v>
      </c>
      <c r="L5">
        <v>4</v>
      </c>
      <c r="N5" s="58">
        <v>483</v>
      </c>
      <c r="O5" s="58">
        <v>1856</v>
      </c>
    </row>
    <row r="6" spans="1:16" x14ac:dyDescent="0.3">
      <c r="A6" s="1" t="s">
        <v>44</v>
      </c>
      <c r="B6" s="61" t="s">
        <v>48</v>
      </c>
      <c r="C6">
        <v>77</v>
      </c>
      <c r="D6" s="52"/>
      <c r="E6" s="8">
        <v>661</v>
      </c>
      <c r="F6" s="8">
        <v>424</v>
      </c>
      <c r="G6" s="9">
        <v>111</v>
      </c>
      <c r="H6" s="58">
        <v>1196</v>
      </c>
      <c r="I6">
        <v>79</v>
      </c>
      <c r="J6">
        <v>657</v>
      </c>
      <c r="K6">
        <v>161</v>
      </c>
      <c r="L6">
        <v>9</v>
      </c>
      <c r="N6" s="58">
        <v>906</v>
      </c>
      <c r="O6" s="58">
        <v>2179</v>
      </c>
    </row>
    <row r="7" spans="1:16" x14ac:dyDescent="0.3">
      <c r="A7" s="1" t="s">
        <v>44</v>
      </c>
      <c r="B7" s="61" t="s">
        <v>49</v>
      </c>
      <c r="C7">
        <v>64</v>
      </c>
      <c r="D7" s="52"/>
      <c r="E7" s="8">
        <v>429</v>
      </c>
      <c r="F7" s="8">
        <v>144</v>
      </c>
      <c r="G7" s="9"/>
      <c r="H7" s="58">
        <v>573</v>
      </c>
      <c r="I7">
        <v>24</v>
      </c>
      <c r="J7">
        <v>229</v>
      </c>
      <c r="K7">
        <v>11</v>
      </c>
      <c r="N7" s="58">
        <v>264</v>
      </c>
      <c r="O7" s="58">
        <v>901</v>
      </c>
    </row>
    <row r="8" spans="1:16" x14ac:dyDescent="0.3">
      <c r="A8" s="1" t="s">
        <v>44</v>
      </c>
      <c r="B8" s="61" t="s">
        <v>50</v>
      </c>
      <c r="C8">
        <v>247</v>
      </c>
      <c r="D8" s="52"/>
      <c r="E8" s="8">
        <v>1307</v>
      </c>
      <c r="F8" s="8">
        <v>221</v>
      </c>
      <c r="G8" s="9"/>
      <c r="H8" s="58">
        <v>1528</v>
      </c>
      <c r="I8">
        <v>41</v>
      </c>
      <c r="J8">
        <v>627</v>
      </c>
      <c r="L8">
        <v>5</v>
      </c>
      <c r="N8" s="58">
        <v>673</v>
      </c>
      <c r="O8" s="58">
        <v>2448</v>
      </c>
    </row>
    <row r="9" spans="1:16" x14ac:dyDescent="0.3">
      <c r="A9" s="1" t="s">
        <v>44</v>
      </c>
      <c r="B9" s="61" t="s">
        <v>51</v>
      </c>
      <c r="D9" s="52"/>
      <c r="E9" s="8">
        <v>394</v>
      </c>
      <c r="F9" s="8">
        <v>142</v>
      </c>
      <c r="G9" s="9"/>
      <c r="H9" s="58">
        <v>536</v>
      </c>
      <c r="I9">
        <v>8</v>
      </c>
      <c r="J9">
        <v>108</v>
      </c>
      <c r="N9" s="58">
        <v>116</v>
      </c>
      <c r="O9" s="58">
        <v>652</v>
      </c>
    </row>
    <row r="10" spans="1:16" x14ac:dyDescent="0.3">
      <c r="A10" s="1" t="s">
        <v>44</v>
      </c>
      <c r="B10" s="61" t="s">
        <v>52</v>
      </c>
      <c r="C10">
        <v>7</v>
      </c>
      <c r="D10" s="52"/>
      <c r="E10" s="8">
        <v>280</v>
      </c>
      <c r="F10" s="8">
        <v>61</v>
      </c>
      <c r="G10" s="9">
        <v>96</v>
      </c>
      <c r="H10" s="58">
        <v>437</v>
      </c>
      <c r="I10">
        <v>23</v>
      </c>
      <c r="J10">
        <v>29</v>
      </c>
      <c r="K10">
        <v>104</v>
      </c>
      <c r="N10" s="58">
        <v>156</v>
      </c>
      <c r="O10" s="58">
        <v>600</v>
      </c>
    </row>
    <row r="11" spans="1:16" x14ac:dyDescent="0.3">
      <c r="A11" s="1" t="s">
        <v>168</v>
      </c>
      <c r="B11" s="61" t="s">
        <v>53</v>
      </c>
      <c r="C11">
        <v>33</v>
      </c>
      <c r="D11" s="52">
        <v>25</v>
      </c>
      <c r="E11" s="8">
        <v>183</v>
      </c>
      <c r="F11" s="8"/>
      <c r="G11" s="9">
        <v>63</v>
      </c>
      <c r="H11" s="58">
        <v>271</v>
      </c>
      <c r="I11">
        <v>12</v>
      </c>
      <c r="K11">
        <v>80</v>
      </c>
      <c r="L11">
        <v>6</v>
      </c>
      <c r="M11">
        <v>40</v>
      </c>
      <c r="N11" s="58">
        <v>138</v>
      </c>
      <c r="O11" s="58">
        <v>442</v>
      </c>
    </row>
    <row r="12" spans="1:16" x14ac:dyDescent="0.3">
      <c r="A12" s="1" t="s">
        <v>54</v>
      </c>
      <c r="B12" s="61" t="s">
        <v>55</v>
      </c>
      <c r="C12">
        <v>309</v>
      </c>
      <c r="D12" s="52"/>
      <c r="E12" s="8">
        <v>3093</v>
      </c>
      <c r="F12" s="8">
        <v>377</v>
      </c>
      <c r="G12" s="9">
        <v>174</v>
      </c>
      <c r="H12" s="58">
        <v>3644</v>
      </c>
      <c r="I12">
        <v>47</v>
      </c>
      <c r="J12">
        <v>315</v>
      </c>
      <c r="K12">
        <v>415</v>
      </c>
      <c r="L12">
        <v>9</v>
      </c>
      <c r="N12" s="58">
        <v>786</v>
      </c>
      <c r="O12" s="58">
        <v>4739</v>
      </c>
    </row>
    <row r="13" spans="1:16" x14ac:dyDescent="0.3">
      <c r="A13" s="1" t="s">
        <v>54</v>
      </c>
      <c r="B13" s="61" t="s">
        <v>56</v>
      </c>
      <c r="C13">
        <v>88</v>
      </c>
      <c r="D13" s="52"/>
      <c r="E13" s="8">
        <v>1581</v>
      </c>
      <c r="F13" s="8">
        <v>567</v>
      </c>
      <c r="G13" s="9">
        <v>171</v>
      </c>
      <c r="H13" s="58">
        <v>2319</v>
      </c>
      <c r="I13">
        <v>33</v>
      </c>
      <c r="J13">
        <v>369</v>
      </c>
      <c r="K13">
        <v>116</v>
      </c>
      <c r="L13">
        <v>6</v>
      </c>
      <c r="N13" s="58">
        <v>524</v>
      </c>
      <c r="O13" s="58">
        <v>2931</v>
      </c>
    </row>
    <row r="14" spans="1:16" x14ac:dyDescent="0.3">
      <c r="A14" s="1" t="s">
        <v>54</v>
      </c>
      <c r="B14" s="61" t="s">
        <v>57</v>
      </c>
      <c r="D14" s="52"/>
      <c r="E14" s="8">
        <v>218</v>
      </c>
      <c r="F14" s="8">
        <v>70</v>
      </c>
      <c r="G14" s="9">
        <v>170</v>
      </c>
      <c r="H14" s="58">
        <v>458</v>
      </c>
      <c r="I14">
        <v>25</v>
      </c>
      <c r="J14">
        <v>80</v>
      </c>
      <c r="K14">
        <v>273</v>
      </c>
      <c r="L14">
        <v>2</v>
      </c>
      <c r="N14" s="58">
        <v>380</v>
      </c>
      <c r="O14" s="58">
        <v>838</v>
      </c>
    </row>
    <row r="15" spans="1:16" x14ac:dyDescent="0.3">
      <c r="A15" s="1" t="s">
        <v>54</v>
      </c>
      <c r="B15" s="61" t="s">
        <v>58</v>
      </c>
      <c r="C15">
        <v>2193</v>
      </c>
      <c r="D15" s="52"/>
      <c r="E15" s="8">
        <v>20522</v>
      </c>
      <c r="F15" s="8">
        <v>756</v>
      </c>
      <c r="G15" s="9">
        <v>216</v>
      </c>
      <c r="H15" s="58">
        <v>21494</v>
      </c>
      <c r="I15">
        <v>117</v>
      </c>
      <c r="J15">
        <v>1429</v>
      </c>
      <c r="K15">
        <v>244</v>
      </c>
      <c r="L15">
        <v>65</v>
      </c>
      <c r="N15" s="58">
        <v>1855</v>
      </c>
      <c r="O15" s="58">
        <v>25542</v>
      </c>
    </row>
    <row r="16" spans="1:16" x14ac:dyDescent="0.3">
      <c r="A16" s="1" t="s">
        <v>54</v>
      </c>
      <c r="B16" s="61" t="s">
        <v>59</v>
      </c>
      <c r="C16">
        <v>193</v>
      </c>
      <c r="D16" s="52"/>
      <c r="E16" s="8">
        <v>3160</v>
      </c>
      <c r="F16" s="8">
        <v>889</v>
      </c>
      <c r="G16" s="9">
        <v>68</v>
      </c>
      <c r="H16" s="58">
        <v>4117</v>
      </c>
      <c r="I16">
        <v>100</v>
      </c>
      <c r="J16">
        <v>998</v>
      </c>
      <c r="K16">
        <v>135</v>
      </c>
      <c r="L16">
        <v>12</v>
      </c>
      <c r="N16" s="58">
        <v>1245</v>
      </c>
      <c r="O16" s="58">
        <v>5555</v>
      </c>
    </row>
    <row r="17" spans="1:15" x14ac:dyDescent="0.3">
      <c r="A17" s="1" t="s">
        <v>54</v>
      </c>
      <c r="B17" s="61" t="s">
        <v>60</v>
      </c>
      <c r="C17">
        <v>508</v>
      </c>
      <c r="D17" s="52"/>
      <c r="E17" s="8">
        <v>3531</v>
      </c>
      <c r="F17" s="8">
        <v>597</v>
      </c>
      <c r="G17" s="9">
        <v>76</v>
      </c>
      <c r="H17" s="58">
        <v>4204</v>
      </c>
      <c r="I17">
        <v>243</v>
      </c>
      <c r="J17">
        <v>1074</v>
      </c>
      <c r="K17">
        <v>277</v>
      </c>
      <c r="L17">
        <v>13</v>
      </c>
      <c r="N17" s="58">
        <v>1607</v>
      </c>
      <c r="O17" s="58">
        <v>6319</v>
      </c>
    </row>
    <row r="18" spans="1:15" x14ac:dyDescent="0.3">
      <c r="A18" s="1" t="s">
        <v>54</v>
      </c>
      <c r="B18" s="61" t="s">
        <v>61</v>
      </c>
      <c r="C18">
        <v>233</v>
      </c>
      <c r="D18" s="52"/>
      <c r="E18" s="8">
        <v>1543</v>
      </c>
      <c r="F18" s="8">
        <v>315</v>
      </c>
      <c r="G18" s="9"/>
      <c r="H18" s="58">
        <v>1858</v>
      </c>
      <c r="I18">
        <v>39</v>
      </c>
      <c r="J18">
        <v>805</v>
      </c>
      <c r="L18">
        <v>4</v>
      </c>
      <c r="N18" s="58">
        <v>848</v>
      </c>
      <c r="O18" s="58">
        <v>2939</v>
      </c>
    </row>
    <row r="19" spans="1:15" x14ac:dyDescent="0.3">
      <c r="A19" s="1" t="s">
        <v>54</v>
      </c>
      <c r="B19" s="61" t="s">
        <v>62</v>
      </c>
      <c r="C19">
        <v>30</v>
      </c>
      <c r="D19" s="52"/>
      <c r="E19" s="8">
        <v>1051</v>
      </c>
      <c r="F19" s="8">
        <v>114</v>
      </c>
      <c r="G19" s="9"/>
      <c r="H19" s="58">
        <v>1165</v>
      </c>
      <c r="I19">
        <v>50</v>
      </c>
      <c r="J19">
        <v>619</v>
      </c>
      <c r="L19">
        <v>7</v>
      </c>
      <c r="N19" s="58">
        <v>676</v>
      </c>
      <c r="O19" s="58">
        <v>1871</v>
      </c>
    </row>
    <row r="20" spans="1:15" x14ac:dyDescent="0.3">
      <c r="A20" s="1" t="s">
        <v>54</v>
      </c>
      <c r="B20" s="61" t="s">
        <v>63</v>
      </c>
      <c r="C20">
        <v>76</v>
      </c>
      <c r="D20" s="52"/>
      <c r="E20" s="8">
        <v>930</v>
      </c>
      <c r="F20" s="8">
        <v>269</v>
      </c>
      <c r="G20" s="9">
        <v>22</v>
      </c>
      <c r="H20" s="58">
        <v>1221</v>
      </c>
      <c r="I20">
        <v>106</v>
      </c>
      <c r="J20">
        <v>716</v>
      </c>
      <c r="K20">
        <v>3</v>
      </c>
      <c r="L20">
        <v>11</v>
      </c>
      <c r="N20" s="58">
        <v>836</v>
      </c>
      <c r="O20" s="58">
        <v>2133</v>
      </c>
    </row>
    <row r="21" spans="1:15" x14ac:dyDescent="0.3">
      <c r="A21" s="1" t="s">
        <v>54</v>
      </c>
      <c r="B21" s="61" t="s">
        <v>64</v>
      </c>
      <c r="D21" s="52"/>
      <c r="E21" s="8">
        <v>784</v>
      </c>
      <c r="F21" s="8">
        <v>344</v>
      </c>
      <c r="G21" s="9">
        <v>1</v>
      </c>
      <c r="H21" s="58">
        <v>1129</v>
      </c>
      <c r="I21">
        <v>24</v>
      </c>
      <c r="J21">
        <v>187</v>
      </c>
      <c r="K21">
        <v>232</v>
      </c>
      <c r="L21">
        <v>6</v>
      </c>
      <c r="N21" s="58">
        <v>449</v>
      </c>
      <c r="O21" s="58">
        <v>1578</v>
      </c>
    </row>
    <row r="22" spans="1:15" x14ac:dyDescent="0.3">
      <c r="A22" s="1" t="s">
        <v>54</v>
      </c>
      <c r="B22" s="61" t="s">
        <v>65</v>
      </c>
      <c r="C22">
        <v>94</v>
      </c>
      <c r="D22" s="52"/>
      <c r="E22" s="8">
        <v>380</v>
      </c>
      <c r="F22" s="8">
        <v>42</v>
      </c>
      <c r="G22" s="9">
        <v>7</v>
      </c>
      <c r="H22" s="58">
        <v>429</v>
      </c>
      <c r="I22">
        <v>6</v>
      </c>
      <c r="J22">
        <v>254</v>
      </c>
      <c r="K22">
        <v>116</v>
      </c>
      <c r="L22">
        <v>2</v>
      </c>
      <c r="N22" s="58">
        <v>378</v>
      </c>
      <c r="O22" s="58">
        <v>901</v>
      </c>
    </row>
    <row r="23" spans="1:15" x14ac:dyDescent="0.3">
      <c r="A23" s="1" t="s">
        <v>54</v>
      </c>
      <c r="B23" s="61" t="s">
        <v>66</v>
      </c>
      <c r="C23">
        <v>239</v>
      </c>
      <c r="D23" s="52"/>
      <c r="E23" s="8">
        <v>3669</v>
      </c>
      <c r="F23" s="8">
        <v>289</v>
      </c>
      <c r="G23" s="9">
        <v>4</v>
      </c>
      <c r="H23" s="58">
        <v>3962</v>
      </c>
      <c r="I23">
        <v>93</v>
      </c>
      <c r="J23">
        <v>432</v>
      </c>
      <c r="K23">
        <v>306</v>
      </c>
      <c r="L23">
        <v>15</v>
      </c>
      <c r="N23" s="58">
        <v>846</v>
      </c>
      <c r="O23" s="58">
        <v>5047</v>
      </c>
    </row>
    <row r="24" spans="1:15" x14ac:dyDescent="0.3">
      <c r="A24" s="1" t="s">
        <v>169</v>
      </c>
      <c r="B24" s="61" t="s">
        <v>170</v>
      </c>
      <c r="C24">
        <v>160</v>
      </c>
      <c r="D24" s="52"/>
      <c r="E24" s="8">
        <v>1466</v>
      </c>
      <c r="F24" s="8">
        <v>113</v>
      </c>
      <c r="G24" s="9">
        <v>140</v>
      </c>
      <c r="H24" s="58">
        <v>1719</v>
      </c>
      <c r="I24">
        <v>79</v>
      </c>
      <c r="J24">
        <v>252</v>
      </c>
      <c r="K24">
        <v>711</v>
      </c>
      <c r="L24">
        <v>28</v>
      </c>
      <c r="N24" s="58">
        <v>1070</v>
      </c>
      <c r="O24" s="58">
        <v>2949</v>
      </c>
    </row>
    <row r="25" spans="1:15" x14ac:dyDescent="0.3">
      <c r="A25" s="1" t="s">
        <v>169</v>
      </c>
      <c r="B25" s="61" t="s">
        <v>67</v>
      </c>
      <c r="C25">
        <v>144</v>
      </c>
      <c r="D25" s="52"/>
      <c r="E25" s="8">
        <v>968</v>
      </c>
      <c r="F25" s="8">
        <v>427</v>
      </c>
      <c r="G25" s="9"/>
      <c r="H25" s="58">
        <v>1395</v>
      </c>
      <c r="I25">
        <v>31</v>
      </c>
      <c r="J25">
        <v>910</v>
      </c>
      <c r="L25">
        <v>17</v>
      </c>
      <c r="N25" s="58">
        <v>958</v>
      </c>
      <c r="O25" s="58">
        <v>2497</v>
      </c>
    </row>
    <row r="26" spans="1:15" x14ac:dyDescent="0.3">
      <c r="A26" s="1" t="s">
        <v>68</v>
      </c>
      <c r="B26" s="61" t="s">
        <v>69</v>
      </c>
      <c r="C26">
        <v>417</v>
      </c>
      <c r="D26" s="52">
        <v>220</v>
      </c>
      <c r="E26" s="8">
        <v>3466</v>
      </c>
      <c r="F26" s="8">
        <v>344</v>
      </c>
      <c r="G26" s="9">
        <v>20</v>
      </c>
      <c r="H26" s="58">
        <v>4050</v>
      </c>
      <c r="I26">
        <v>169</v>
      </c>
      <c r="J26">
        <v>495</v>
      </c>
      <c r="K26">
        <v>156</v>
      </c>
      <c r="L26">
        <v>31</v>
      </c>
      <c r="M26">
        <v>346</v>
      </c>
      <c r="N26" s="58">
        <v>1197</v>
      </c>
      <c r="O26" s="58">
        <v>5664</v>
      </c>
    </row>
    <row r="27" spans="1:15" x14ac:dyDescent="0.3">
      <c r="A27" s="1" t="s">
        <v>68</v>
      </c>
      <c r="B27" s="61" t="s">
        <v>70</v>
      </c>
      <c r="C27">
        <v>232</v>
      </c>
      <c r="D27" s="52">
        <v>67</v>
      </c>
      <c r="E27" s="8">
        <v>2081</v>
      </c>
      <c r="F27" s="8">
        <v>811</v>
      </c>
      <c r="G27" s="9">
        <v>64</v>
      </c>
      <c r="H27" s="58">
        <v>3023</v>
      </c>
      <c r="I27">
        <v>125</v>
      </c>
      <c r="J27">
        <v>602</v>
      </c>
      <c r="K27">
        <v>66</v>
      </c>
      <c r="L27">
        <v>6</v>
      </c>
      <c r="M27">
        <v>53</v>
      </c>
      <c r="N27" s="58">
        <v>852</v>
      </c>
      <c r="O27" s="58">
        <v>4107</v>
      </c>
    </row>
    <row r="28" spans="1:15" x14ac:dyDescent="0.3">
      <c r="A28" s="1" t="s">
        <v>68</v>
      </c>
      <c r="B28" s="61" t="s">
        <v>71</v>
      </c>
      <c r="C28">
        <v>7</v>
      </c>
      <c r="D28" s="52">
        <v>50</v>
      </c>
      <c r="E28" s="8">
        <v>213</v>
      </c>
      <c r="F28" s="8">
        <v>61</v>
      </c>
      <c r="G28" s="9">
        <v>81</v>
      </c>
      <c r="H28" s="58">
        <v>405</v>
      </c>
      <c r="I28">
        <v>28</v>
      </c>
      <c r="J28">
        <v>102</v>
      </c>
      <c r="K28">
        <v>130</v>
      </c>
      <c r="L28">
        <v>6</v>
      </c>
      <c r="M28">
        <v>96</v>
      </c>
      <c r="N28" s="58">
        <v>362</v>
      </c>
      <c r="O28" s="58">
        <v>774</v>
      </c>
    </row>
    <row r="29" spans="1:15" x14ac:dyDescent="0.3">
      <c r="A29" s="1" t="s">
        <v>68</v>
      </c>
      <c r="B29" s="61" t="s">
        <v>72</v>
      </c>
      <c r="C29">
        <v>114</v>
      </c>
      <c r="D29" s="52">
        <v>189</v>
      </c>
      <c r="E29" s="8">
        <v>1745</v>
      </c>
      <c r="F29" s="8">
        <v>673</v>
      </c>
      <c r="G29" s="9">
        <v>183</v>
      </c>
      <c r="H29" s="58">
        <v>2790</v>
      </c>
      <c r="I29">
        <v>235</v>
      </c>
      <c r="J29">
        <v>623</v>
      </c>
      <c r="K29">
        <v>156</v>
      </c>
      <c r="L29">
        <v>18</v>
      </c>
      <c r="M29">
        <v>344</v>
      </c>
      <c r="N29" s="58">
        <v>1376</v>
      </c>
      <c r="O29" s="58">
        <v>4280</v>
      </c>
    </row>
    <row r="30" spans="1:15" x14ac:dyDescent="0.3">
      <c r="A30" s="1" t="s">
        <v>68</v>
      </c>
      <c r="B30" s="61" t="s">
        <v>73</v>
      </c>
      <c r="C30">
        <v>356</v>
      </c>
      <c r="D30" s="52">
        <v>127</v>
      </c>
      <c r="E30" s="8">
        <v>2246</v>
      </c>
      <c r="F30" s="8">
        <v>358</v>
      </c>
      <c r="G30" s="9">
        <v>41</v>
      </c>
      <c r="H30" s="58">
        <v>2772</v>
      </c>
      <c r="I30">
        <v>139</v>
      </c>
      <c r="J30">
        <v>521</v>
      </c>
      <c r="K30">
        <v>364</v>
      </c>
      <c r="L30">
        <v>40</v>
      </c>
      <c r="M30">
        <v>308</v>
      </c>
      <c r="N30" s="58">
        <v>1372</v>
      </c>
      <c r="O30" s="58">
        <v>4500</v>
      </c>
    </row>
    <row r="31" spans="1:15" x14ac:dyDescent="0.3">
      <c r="A31" s="1" t="s">
        <v>68</v>
      </c>
      <c r="B31" s="61" t="s">
        <v>74</v>
      </c>
      <c r="C31">
        <v>241</v>
      </c>
      <c r="D31" s="52">
        <v>276</v>
      </c>
      <c r="E31" s="8">
        <v>2997</v>
      </c>
      <c r="F31" s="8">
        <v>552</v>
      </c>
      <c r="G31" s="9">
        <v>112</v>
      </c>
      <c r="H31" s="58">
        <v>3937</v>
      </c>
      <c r="I31">
        <v>281</v>
      </c>
      <c r="J31">
        <v>512</v>
      </c>
      <c r="K31">
        <v>155</v>
      </c>
      <c r="L31">
        <v>22</v>
      </c>
      <c r="M31">
        <v>305</v>
      </c>
      <c r="N31" s="58">
        <v>1275</v>
      </c>
      <c r="O31" s="58">
        <v>5453</v>
      </c>
    </row>
    <row r="32" spans="1:15" x14ac:dyDescent="0.3">
      <c r="A32" s="1" t="s">
        <v>68</v>
      </c>
      <c r="B32" s="61" t="s">
        <v>75</v>
      </c>
      <c r="C32">
        <v>24</v>
      </c>
      <c r="D32" s="52">
        <v>46</v>
      </c>
      <c r="E32" s="8">
        <v>487</v>
      </c>
      <c r="F32" s="8">
        <v>84</v>
      </c>
      <c r="G32" s="9">
        <v>31</v>
      </c>
      <c r="H32" s="58">
        <v>648</v>
      </c>
      <c r="I32">
        <v>30</v>
      </c>
      <c r="J32">
        <v>171</v>
      </c>
      <c r="K32">
        <v>124</v>
      </c>
      <c r="L32">
        <v>16</v>
      </c>
      <c r="M32">
        <v>99</v>
      </c>
      <c r="N32" s="58">
        <v>440</v>
      </c>
      <c r="O32" s="58">
        <v>1112</v>
      </c>
    </row>
    <row r="33" spans="1:15" x14ac:dyDescent="0.3">
      <c r="A33" s="1" t="s">
        <v>76</v>
      </c>
      <c r="B33" s="61" t="s">
        <v>77</v>
      </c>
      <c r="C33">
        <v>189</v>
      </c>
      <c r="D33" s="52">
        <v>233</v>
      </c>
      <c r="E33" s="8">
        <v>962</v>
      </c>
      <c r="F33" s="8">
        <v>179</v>
      </c>
      <c r="G33" s="9">
        <v>26</v>
      </c>
      <c r="H33" s="58">
        <v>1400</v>
      </c>
      <c r="I33">
        <v>53</v>
      </c>
      <c r="J33">
        <v>189</v>
      </c>
      <c r="K33">
        <v>45</v>
      </c>
      <c r="L33">
        <v>36</v>
      </c>
      <c r="M33">
        <v>362</v>
      </c>
      <c r="N33" s="58">
        <v>685</v>
      </c>
      <c r="O33" s="58">
        <v>2274</v>
      </c>
    </row>
    <row r="34" spans="1:15" x14ac:dyDescent="0.3">
      <c r="A34" s="1" t="s">
        <v>76</v>
      </c>
      <c r="B34" s="61" t="s">
        <v>78</v>
      </c>
      <c r="C34">
        <v>39</v>
      </c>
      <c r="D34" s="52">
        <v>121</v>
      </c>
      <c r="E34" s="8">
        <v>468</v>
      </c>
      <c r="F34" s="8">
        <v>33</v>
      </c>
      <c r="G34" s="9">
        <v>4</v>
      </c>
      <c r="H34" s="58">
        <v>626</v>
      </c>
      <c r="I34">
        <v>9</v>
      </c>
      <c r="J34">
        <v>40</v>
      </c>
      <c r="K34">
        <v>22</v>
      </c>
      <c r="L34">
        <v>9</v>
      </c>
      <c r="M34">
        <v>53</v>
      </c>
      <c r="N34" s="58">
        <v>133</v>
      </c>
      <c r="O34" s="58">
        <v>798</v>
      </c>
    </row>
    <row r="35" spans="1:15" x14ac:dyDescent="0.3">
      <c r="A35" s="1" t="s">
        <v>76</v>
      </c>
      <c r="B35" s="61" t="s">
        <v>79</v>
      </c>
      <c r="C35">
        <v>45</v>
      </c>
      <c r="D35" s="52">
        <v>41</v>
      </c>
      <c r="E35" s="8">
        <v>1462</v>
      </c>
      <c r="F35" s="8">
        <v>69</v>
      </c>
      <c r="G35" s="9">
        <v>3</v>
      </c>
      <c r="H35" s="58">
        <v>1575</v>
      </c>
      <c r="I35">
        <v>12</v>
      </c>
      <c r="J35">
        <v>58</v>
      </c>
      <c r="K35">
        <v>46</v>
      </c>
      <c r="L35">
        <v>1</v>
      </c>
      <c r="M35">
        <v>60</v>
      </c>
      <c r="N35" s="58">
        <v>177</v>
      </c>
      <c r="O35" s="58">
        <v>1797</v>
      </c>
    </row>
    <row r="36" spans="1:15" x14ac:dyDescent="0.3">
      <c r="A36" s="1" t="s">
        <v>76</v>
      </c>
      <c r="B36" s="61" t="s">
        <v>80</v>
      </c>
      <c r="C36">
        <v>65</v>
      </c>
      <c r="D36" s="52">
        <v>131</v>
      </c>
      <c r="E36" s="8">
        <v>575</v>
      </c>
      <c r="F36" s="8">
        <v>107</v>
      </c>
      <c r="G36" s="9"/>
      <c r="H36" s="58">
        <v>813</v>
      </c>
      <c r="I36">
        <v>85</v>
      </c>
      <c r="J36">
        <v>210</v>
      </c>
      <c r="K36">
        <v>3</v>
      </c>
      <c r="L36">
        <v>1</v>
      </c>
      <c r="M36">
        <v>183</v>
      </c>
      <c r="N36" s="58">
        <v>482</v>
      </c>
      <c r="O36" s="58">
        <v>1360</v>
      </c>
    </row>
    <row r="37" spans="1:15" x14ac:dyDescent="0.3">
      <c r="A37" s="1" t="s">
        <v>81</v>
      </c>
      <c r="B37" s="61" t="s">
        <v>82</v>
      </c>
      <c r="C37">
        <v>73</v>
      </c>
      <c r="D37" s="52"/>
      <c r="E37" s="8">
        <v>1325</v>
      </c>
      <c r="F37" s="8">
        <v>54</v>
      </c>
      <c r="G37" s="9">
        <v>171</v>
      </c>
      <c r="H37" s="58">
        <v>1550</v>
      </c>
      <c r="I37">
        <v>20</v>
      </c>
      <c r="J37">
        <v>36</v>
      </c>
      <c r="K37">
        <v>228</v>
      </c>
      <c r="L37">
        <v>16</v>
      </c>
      <c r="N37" s="58">
        <v>300</v>
      </c>
      <c r="O37" s="58">
        <v>1923</v>
      </c>
    </row>
    <row r="38" spans="1:15" x14ac:dyDescent="0.3">
      <c r="A38" s="1" t="s">
        <v>81</v>
      </c>
      <c r="B38" s="61" t="s">
        <v>83</v>
      </c>
      <c r="C38">
        <v>302</v>
      </c>
      <c r="D38" s="52"/>
      <c r="E38" s="8">
        <v>1332</v>
      </c>
      <c r="F38" s="8">
        <v>175</v>
      </c>
      <c r="G38" s="9">
        <v>398</v>
      </c>
      <c r="H38" s="58">
        <v>1905</v>
      </c>
      <c r="I38">
        <v>43</v>
      </c>
      <c r="J38">
        <v>175</v>
      </c>
      <c r="K38">
        <v>229</v>
      </c>
      <c r="L38">
        <v>2</v>
      </c>
      <c r="N38" s="58">
        <v>449</v>
      </c>
      <c r="O38" s="58">
        <v>2656</v>
      </c>
    </row>
    <row r="39" spans="1:15" x14ac:dyDescent="0.3">
      <c r="A39" s="1" t="s">
        <v>81</v>
      </c>
      <c r="B39" s="61" t="s">
        <v>84</v>
      </c>
      <c r="C39">
        <v>690</v>
      </c>
      <c r="D39" s="52"/>
      <c r="E39" s="8">
        <v>7708</v>
      </c>
      <c r="F39" s="8">
        <v>187</v>
      </c>
      <c r="G39" s="9">
        <v>155</v>
      </c>
      <c r="H39" s="58">
        <v>8050</v>
      </c>
      <c r="I39">
        <v>17</v>
      </c>
      <c r="J39">
        <v>73</v>
      </c>
      <c r="K39">
        <v>79</v>
      </c>
      <c r="L39">
        <v>15</v>
      </c>
      <c r="N39" s="58">
        <v>184</v>
      </c>
      <c r="O39" s="58">
        <v>8924</v>
      </c>
    </row>
    <row r="40" spans="1:15" x14ac:dyDescent="0.3">
      <c r="A40" s="1" t="s">
        <v>81</v>
      </c>
      <c r="B40" s="61" t="s">
        <v>85</v>
      </c>
      <c r="C40">
        <v>162</v>
      </c>
      <c r="D40" s="52"/>
      <c r="E40" s="8">
        <v>1050</v>
      </c>
      <c r="F40" s="8">
        <v>112</v>
      </c>
      <c r="G40" s="9">
        <v>83</v>
      </c>
      <c r="H40" s="58">
        <v>1245</v>
      </c>
      <c r="I40">
        <v>14</v>
      </c>
      <c r="J40">
        <v>100</v>
      </c>
      <c r="K40">
        <v>55</v>
      </c>
      <c r="L40">
        <v>7</v>
      </c>
      <c r="N40" s="58">
        <v>176</v>
      </c>
      <c r="O40" s="58">
        <v>1583</v>
      </c>
    </row>
    <row r="41" spans="1:15" x14ac:dyDescent="0.3">
      <c r="A41" s="1" t="s">
        <v>86</v>
      </c>
      <c r="B41" s="61" t="s">
        <v>87</v>
      </c>
      <c r="C41">
        <v>182</v>
      </c>
      <c r="D41" s="52"/>
      <c r="E41" s="8">
        <v>1017</v>
      </c>
      <c r="F41" s="8">
        <v>154</v>
      </c>
      <c r="G41" s="9">
        <v>50</v>
      </c>
      <c r="H41" s="58">
        <v>1221</v>
      </c>
      <c r="I41">
        <v>55</v>
      </c>
      <c r="J41">
        <v>312</v>
      </c>
      <c r="K41">
        <v>138</v>
      </c>
      <c r="L41">
        <v>7</v>
      </c>
      <c r="N41" s="58">
        <v>512</v>
      </c>
      <c r="O41" s="58">
        <v>1915</v>
      </c>
    </row>
    <row r="42" spans="1:15" x14ac:dyDescent="0.3">
      <c r="A42" s="1" t="s">
        <v>86</v>
      </c>
      <c r="B42" s="61" t="s">
        <v>88</v>
      </c>
      <c r="C42">
        <v>223</v>
      </c>
      <c r="D42" s="52"/>
      <c r="E42" s="8">
        <v>1438</v>
      </c>
      <c r="F42" s="8">
        <v>290</v>
      </c>
      <c r="G42" s="9">
        <v>124</v>
      </c>
      <c r="H42" s="58">
        <v>1852</v>
      </c>
      <c r="I42">
        <v>135</v>
      </c>
      <c r="J42">
        <v>430</v>
      </c>
      <c r="K42">
        <v>304</v>
      </c>
      <c r="L42">
        <v>20</v>
      </c>
      <c r="N42" s="58">
        <v>889</v>
      </c>
      <c r="O42" s="58">
        <v>2964</v>
      </c>
    </row>
    <row r="43" spans="1:15" x14ac:dyDescent="0.3">
      <c r="A43" s="1" t="s">
        <v>86</v>
      </c>
      <c r="B43" s="61" t="s">
        <v>89</v>
      </c>
      <c r="C43">
        <v>125</v>
      </c>
      <c r="D43" s="52"/>
      <c r="E43" s="8">
        <v>2007</v>
      </c>
      <c r="F43" s="8">
        <v>270</v>
      </c>
      <c r="G43" s="9">
        <v>104</v>
      </c>
      <c r="H43" s="58">
        <v>2381</v>
      </c>
      <c r="I43">
        <v>190</v>
      </c>
      <c r="J43">
        <v>537</v>
      </c>
      <c r="K43">
        <v>103</v>
      </c>
      <c r="L43">
        <v>7</v>
      </c>
      <c r="N43" s="58">
        <v>837</v>
      </c>
      <c r="O43" s="58">
        <v>3343</v>
      </c>
    </row>
    <row r="44" spans="1:15" x14ac:dyDescent="0.3">
      <c r="A44" s="1" t="s">
        <v>86</v>
      </c>
      <c r="B44" s="61" t="s">
        <v>90</v>
      </c>
      <c r="C44">
        <v>234</v>
      </c>
      <c r="D44" s="52"/>
      <c r="E44" s="8">
        <v>3424</v>
      </c>
      <c r="F44" s="8">
        <v>485</v>
      </c>
      <c r="G44" s="9">
        <v>74</v>
      </c>
      <c r="H44" s="58">
        <v>3983</v>
      </c>
      <c r="I44">
        <v>313</v>
      </c>
      <c r="J44">
        <v>555</v>
      </c>
      <c r="K44">
        <v>344</v>
      </c>
      <c r="L44">
        <v>12</v>
      </c>
      <c r="N44" s="58">
        <v>1224</v>
      </c>
      <c r="O44" s="58">
        <v>5441</v>
      </c>
    </row>
    <row r="45" spans="1:15" x14ac:dyDescent="0.3">
      <c r="A45" s="1" t="s">
        <v>86</v>
      </c>
      <c r="B45" s="61" t="s">
        <v>91</v>
      </c>
      <c r="C45">
        <v>933</v>
      </c>
      <c r="D45" s="52"/>
      <c r="E45" s="8">
        <v>4563</v>
      </c>
      <c r="F45" s="8">
        <v>418</v>
      </c>
      <c r="G45" s="9">
        <v>161</v>
      </c>
      <c r="H45" s="58">
        <v>5142</v>
      </c>
      <c r="I45">
        <v>293</v>
      </c>
      <c r="J45">
        <v>913</v>
      </c>
      <c r="K45">
        <v>199</v>
      </c>
      <c r="L45">
        <v>4</v>
      </c>
      <c r="N45" s="58">
        <v>1409</v>
      </c>
      <c r="O45" s="58">
        <v>7484</v>
      </c>
    </row>
    <row r="46" spans="1:15" x14ac:dyDescent="0.3">
      <c r="A46" s="1" t="s">
        <v>86</v>
      </c>
      <c r="B46" s="61" t="s">
        <v>92</v>
      </c>
      <c r="C46">
        <v>73</v>
      </c>
      <c r="D46" s="52"/>
      <c r="E46" s="8">
        <v>1261</v>
      </c>
      <c r="F46" s="8">
        <v>146</v>
      </c>
      <c r="G46" s="9">
        <v>46</v>
      </c>
      <c r="H46" s="58">
        <v>1453</v>
      </c>
      <c r="I46">
        <v>75</v>
      </c>
      <c r="J46">
        <v>287</v>
      </c>
      <c r="K46">
        <v>138</v>
      </c>
      <c r="L46">
        <v>6</v>
      </c>
      <c r="N46" s="58">
        <v>506</v>
      </c>
      <c r="O46" s="58">
        <v>2032</v>
      </c>
    </row>
    <row r="47" spans="1:15" x14ac:dyDescent="0.3">
      <c r="A47" s="1" t="s">
        <v>86</v>
      </c>
      <c r="B47" s="61" t="s">
        <v>93</v>
      </c>
      <c r="C47">
        <v>157</v>
      </c>
      <c r="D47" s="52"/>
      <c r="E47" s="8">
        <v>1947</v>
      </c>
      <c r="F47" s="8">
        <v>147</v>
      </c>
      <c r="G47" s="9">
        <v>84</v>
      </c>
      <c r="H47" s="58">
        <v>2178</v>
      </c>
      <c r="I47">
        <v>110</v>
      </c>
      <c r="J47">
        <v>466</v>
      </c>
      <c r="K47">
        <v>295</v>
      </c>
      <c r="L47">
        <v>2</v>
      </c>
      <c r="N47" s="58">
        <v>873</v>
      </c>
      <c r="O47" s="58">
        <v>3208</v>
      </c>
    </row>
    <row r="48" spans="1:15" x14ac:dyDescent="0.3">
      <c r="A48" s="1" t="s">
        <v>86</v>
      </c>
      <c r="B48" s="61" t="s">
        <v>94</v>
      </c>
      <c r="C48">
        <v>143</v>
      </c>
      <c r="D48" s="52"/>
      <c r="E48" s="8">
        <v>1886</v>
      </c>
      <c r="F48" s="8">
        <v>227</v>
      </c>
      <c r="G48" s="9">
        <v>163</v>
      </c>
      <c r="H48" s="58">
        <v>2276</v>
      </c>
      <c r="I48">
        <v>79</v>
      </c>
      <c r="J48">
        <v>234</v>
      </c>
      <c r="K48">
        <v>259</v>
      </c>
      <c r="N48" s="58">
        <v>572</v>
      </c>
      <c r="O48" s="58">
        <v>2991</v>
      </c>
    </row>
    <row r="49" spans="1:15" x14ac:dyDescent="0.3">
      <c r="A49" s="1" t="s">
        <v>86</v>
      </c>
      <c r="B49" s="61" t="s">
        <v>95</v>
      </c>
      <c r="C49">
        <v>49</v>
      </c>
      <c r="D49" s="52"/>
      <c r="E49" s="8">
        <v>2182</v>
      </c>
      <c r="F49" s="8">
        <v>282</v>
      </c>
      <c r="G49" s="9">
        <v>126</v>
      </c>
      <c r="H49" s="58">
        <v>2590</v>
      </c>
      <c r="I49">
        <v>91</v>
      </c>
      <c r="J49">
        <v>169</v>
      </c>
      <c r="K49">
        <v>300</v>
      </c>
      <c r="N49" s="58">
        <v>560</v>
      </c>
      <c r="O49" s="58">
        <v>3199</v>
      </c>
    </row>
    <row r="50" spans="1:15" x14ac:dyDescent="0.3">
      <c r="A50" s="1" t="s">
        <v>96</v>
      </c>
      <c r="B50" s="61" t="s">
        <v>97</v>
      </c>
      <c r="C50">
        <v>81</v>
      </c>
      <c r="D50" s="52">
        <v>6</v>
      </c>
      <c r="E50" s="8">
        <v>1144</v>
      </c>
      <c r="F50" s="8">
        <v>44</v>
      </c>
      <c r="G50" s="9">
        <v>42</v>
      </c>
      <c r="H50" s="58">
        <v>1236</v>
      </c>
      <c r="I50">
        <v>34</v>
      </c>
      <c r="J50">
        <v>39</v>
      </c>
      <c r="K50">
        <v>73</v>
      </c>
      <c r="L50">
        <v>10</v>
      </c>
      <c r="M50">
        <v>5</v>
      </c>
      <c r="N50" s="58">
        <v>161</v>
      </c>
      <c r="O50" s="58">
        <v>1478</v>
      </c>
    </row>
    <row r="51" spans="1:15" x14ac:dyDescent="0.3">
      <c r="A51" s="1" t="s">
        <v>96</v>
      </c>
      <c r="B51" s="61" t="s">
        <v>98</v>
      </c>
      <c r="C51">
        <v>145</v>
      </c>
      <c r="D51" s="52">
        <v>199</v>
      </c>
      <c r="E51" s="8">
        <v>2175</v>
      </c>
      <c r="F51" s="8">
        <v>270</v>
      </c>
      <c r="G51" s="9">
        <v>217</v>
      </c>
      <c r="H51" s="58">
        <v>2861</v>
      </c>
      <c r="I51">
        <v>144</v>
      </c>
      <c r="J51">
        <v>204</v>
      </c>
      <c r="K51">
        <v>81</v>
      </c>
      <c r="L51">
        <v>5</v>
      </c>
      <c r="M51">
        <v>79</v>
      </c>
      <c r="N51" s="58">
        <v>513</v>
      </c>
      <c r="O51" s="58">
        <v>3519</v>
      </c>
    </row>
    <row r="52" spans="1:15" x14ac:dyDescent="0.3">
      <c r="A52" s="1" t="s">
        <v>96</v>
      </c>
      <c r="B52" s="61" t="s">
        <v>99</v>
      </c>
      <c r="C52">
        <v>78</v>
      </c>
      <c r="D52" s="52">
        <v>243</v>
      </c>
      <c r="E52" s="8">
        <v>1066</v>
      </c>
      <c r="F52" s="8">
        <v>170</v>
      </c>
      <c r="G52" s="9">
        <v>12</v>
      </c>
      <c r="H52" s="58">
        <v>1491</v>
      </c>
      <c r="I52">
        <v>34</v>
      </c>
      <c r="J52">
        <v>206</v>
      </c>
      <c r="K52">
        <v>48</v>
      </c>
      <c r="L52">
        <v>12</v>
      </c>
      <c r="M52">
        <v>69</v>
      </c>
      <c r="N52" s="58">
        <v>369</v>
      </c>
      <c r="O52" s="58">
        <v>1938</v>
      </c>
    </row>
    <row r="53" spans="1:15" x14ac:dyDescent="0.3">
      <c r="A53" s="1" t="s">
        <v>96</v>
      </c>
      <c r="B53" s="61" t="s">
        <v>100</v>
      </c>
      <c r="C53">
        <v>618</v>
      </c>
      <c r="D53" s="52">
        <v>299</v>
      </c>
      <c r="E53" s="8">
        <v>6776</v>
      </c>
      <c r="F53" s="8">
        <v>293</v>
      </c>
      <c r="G53" s="9">
        <v>104</v>
      </c>
      <c r="H53" s="58">
        <v>7472</v>
      </c>
      <c r="I53">
        <v>278</v>
      </c>
      <c r="J53">
        <v>562</v>
      </c>
      <c r="K53">
        <v>94</v>
      </c>
      <c r="L53">
        <v>29</v>
      </c>
      <c r="M53">
        <v>475</v>
      </c>
      <c r="N53" s="58">
        <v>1438</v>
      </c>
      <c r="O53" s="58">
        <v>9528</v>
      </c>
    </row>
    <row r="54" spans="1:15" x14ac:dyDescent="0.3">
      <c r="A54" s="1" t="s">
        <v>96</v>
      </c>
      <c r="B54" s="61" t="s">
        <v>101</v>
      </c>
      <c r="C54">
        <v>12</v>
      </c>
      <c r="D54" s="52">
        <v>27</v>
      </c>
      <c r="E54" s="8">
        <v>2262</v>
      </c>
      <c r="F54" s="8">
        <v>97</v>
      </c>
      <c r="G54" s="9">
        <v>32</v>
      </c>
      <c r="H54" s="58">
        <v>2418</v>
      </c>
      <c r="I54">
        <v>42</v>
      </c>
      <c r="J54">
        <v>231</v>
      </c>
      <c r="K54">
        <v>145</v>
      </c>
      <c r="L54">
        <v>8</v>
      </c>
      <c r="M54">
        <v>92</v>
      </c>
      <c r="N54" s="58">
        <v>518</v>
      </c>
      <c r="O54" s="58">
        <v>2948</v>
      </c>
    </row>
    <row r="55" spans="1:15" x14ac:dyDescent="0.3">
      <c r="A55" s="1" t="s">
        <v>96</v>
      </c>
      <c r="B55" s="61" t="s">
        <v>102</v>
      </c>
      <c r="C55">
        <v>45</v>
      </c>
      <c r="D55" s="52">
        <v>80</v>
      </c>
      <c r="E55" s="8">
        <v>1505</v>
      </c>
      <c r="F55" s="8">
        <v>386</v>
      </c>
      <c r="G55" s="9">
        <v>274</v>
      </c>
      <c r="H55" s="58">
        <v>2245</v>
      </c>
      <c r="I55">
        <v>100</v>
      </c>
      <c r="J55">
        <v>281</v>
      </c>
      <c r="K55">
        <v>177</v>
      </c>
      <c r="L55">
        <v>75</v>
      </c>
      <c r="M55">
        <v>361</v>
      </c>
      <c r="N55" s="58">
        <v>994</v>
      </c>
      <c r="O55" s="58">
        <v>3284</v>
      </c>
    </row>
    <row r="56" spans="1:15" x14ac:dyDescent="0.3">
      <c r="A56" s="1" t="s">
        <v>96</v>
      </c>
      <c r="B56" s="61" t="s">
        <v>103</v>
      </c>
      <c r="C56">
        <v>113</v>
      </c>
      <c r="D56" s="52">
        <v>176</v>
      </c>
      <c r="E56" s="8">
        <v>922</v>
      </c>
      <c r="F56" s="8">
        <v>167</v>
      </c>
      <c r="G56" s="9">
        <v>32</v>
      </c>
      <c r="H56" s="58">
        <v>1297</v>
      </c>
      <c r="I56">
        <v>86</v>
      </c>
      <c r="J56">
        <v>206</v>
      </c>
      <c r="K56">
        <v>131</v>
      </c>
      <c r="L56">
        <v>15</v>
      </c>
      <c r="M56">
        <v>137</v>
      </c>
      <c r="N56" s="58">
        <v>575</v>
      </c>
      <c r="O56" s="58">
        <v>1985</v>
      </c>
    </row>
    <row r="57" spans="1:15" x14ac:dyDescent="0.3">
      <c r="A57" s="1" t="s">
        <v>96</v>
      </c>
      <c r="B57" s="61" t="s">
        <v>104</v>
      </c>
      <c r="C57">
        <v>100</v>
      </c>
      <c r="D57" s="52">
        <v>42</v>
      </c>
      <c r="E57" s="8">
        <v>780</v>
      </c>
      <c r="F57" s="8">
        <v>179</v>
      </c>
      <c r="G57" s="9"/>
      <c r="H57" s="58">
        <v>1001</v>
      </c>
      <c r="I57">
        <v>60</v>
      </c>
      <c r="J57">
        <v>271</v>
      </c>
      <c r="K57">
        <v>86</v>
      </c>
      <c r="L57">
        <v>7</v>
      </c>
      <c r="M57">
        <v>70</v>
      </c>
      <c r="N57" s="58">
        <v>494</v>
      </c>
      <c r="O57" s="58">
        <v>1595</v>
      </c>
    </row>
    <row r="58" spans="1:15" x14ac:dyDescent="0.3">
      <c r="A58" s="1" t="s">
        <v>96</v>
      </c>
      <c r="B58" s="61" t="s">
        <v>105</v>
      </c>
      <c r="D58" s="52">
        <v>1</v>
      </c>
      <c r="E58" s="8">
        <v>807</v>
      </c>
      <c r="F58" s="8">
        <v>107</v>
      </c>
      <c r="G58" s="9"/>
      <c r="H58" s="58">
        <v>915</v>
      </c>
      <c r="I58">
        <v>26</v>
      </c>
      <c r="J58">
        <v>338</v>
      </c>
      <c r="K58">
        <v>137</v>
      </c>
      <c r="L58">
        <v>8</v>
      </c>
      <c r="M58">
        <v>42</v>
      </c>
      <c r="N58" s="58">
        <v>551</v>
      </c>
      <c r="O58" s="58">
        <v>1466</v>
      </c>
    </row>
    <row r="59" spans="1:15" x14ac:dyDescent="0.3">
      <c r="A59" s="1" t="s">
        <v>96</v>
      </c>
      <c r="B59" s="61" t="s">
        <v>106</v>
      </c>
      <c r="C59">
        <v>61</v>
      </c>
      <c r="D59" s="52">
        <v>53</v>
      </c>
      <c r="E59" s="8">
        <v>1784</v>
      </c>
      <c r="F59" s="8">
        <v>25</v>
      </c>
      <c r="G59" s="9"/>
      <c r="H59" s="58">
        <v>1862</v>
      </c>
      <c r="I59">
        <v>7</v>
      </c>
      <c r="J59">
        <v>33</v>
      </c>
      <c r="L59">
        <v>9</v>
      </c>
      <c r="M59">
        <v>28</v>
      </c>
      <c r="N59" s="58">
        <v>77</v>
      </c>
      <c r="O59" s="58">
        <v>2000</v>
      </c>
    </row>
    <row r="60" spans="1:15" x14ac:dyDescent="0.3">
      <c r="A60" s="1" t="s">
        <v>107</v>
      </c>
      <c r="B60" s="61" t="s">
        <v>108</v>
      </c>
      <c r="C60">
        <v>133</v>
      </c>
      <c r="D60" s="52">
        <v>194</v>
      </c>
      <c r="E60" s="8">
        <v>1560</v>
      </c>
      <c r="F60" s="8">
        <v>160</v>
      </c>
      <c r="G60" s="9">
        <v>20</v>
      </c>
      <c r="H60" s="58">
        <v>1934</v>
      </c>
      <c r="I60">
        <v>128</v>
      </c>
      <c r="J60">
        <v>188</v>
      </c>
      <c r="K60">
        <v>474</v>
      </c>
      <c r="L60">
        <v>21</v>
      </c>
      <c r="M60">
        <v>194</v>
      </c>
      <c r="N60" s="58">
        <v>1005</v>
      </c>
      <c r="O60" s="58">
        <v>3072</v>
      </c>
    </row>
    <row r="61" spans="1:15" x14ac:dyDescent="0.3">
      <c r="A61" s="1" t="s">
        <v>107</v>
      </c>
      <c r="B61" s="61" t="s">
        <v>109</v>
      </c>
      <c r="C61">
        <v>53</v>
      </c>
      <c r="D61" s="52">
        <v>70</v>
      </c>
      <c r="E61" s="8">
        <v>743</v>
      </c>
      <c r="F61" s="8">
        <v>25</v>
      </c>
      <c r="G61" s="9">
        <v>13</v>
      </c>
      <c r="H61" s="58">
        <v>851</v>
      </c>
      <c r="I61">
        <v>17</v>
      </c>
      <c r="J61">
        <v>67</v>
      </c>
      <c r="K61">
        <v>123</v>
      </c>
      <c r="L61">
        <v>4</v>
      </c>
      <c r="M61">
        <v>81</v>
      </c>
      <c r="N61" s="58">
        <v>292</v>
      </c>
      <c r="O61" s="58">
        <v>1196</v>
      </c>
    </row>
    <row r="62" spans="1:15" x14ac:dyDescent="0.3">
      <c r="A62" s="1" t="s">
        <v>110</v>
      </c>
      <c r="B62" s="61" t="s">
        <v>111</v>
      </c>
      <c r="C62">
        <v>87</v>
      </c>
      <c r="D62" s="52"/>
      <c r="E62" s="8">
        <v>1390</v>
      </c>
      <c r="F62" s="8">
        <v>359</v>
      </c>
      <c r="G62" s="9">
        <v>100</v>
      </c>
      <c r="H62" s="58">
        <v>1849</v>
      </c>
      <c r="I62">
        <v>83</v>
      </c>
      <c r="J62">
        <v>248</v>
      </c>
      <c r="K62">
        <v>98</v>
      </c>
      <c r="L62">
        <v>4</v>
      </c>
      <c r="N62" s="58">
        <v>433</v>
      </c>
      <c r="O62" s="58">
        <v>2369</v>
      </c>
    </row>
    <row r="63" spans="1:15" x14ac:dyDescent="0.3">
      <c r="A63" s="1" t="s">
        <v>110</v>
      </c>
      <c r="B63" s="61" t="s">
        <v>112</v>
      </c>
      <c r="C63">
        <v>97</v>
      </c>
      <c r="D63" s="52"/>
      <c r="E63" s="8">
        <v>1907</v>
      </c>
      <c r="F63" s="8">
        <v>279</v>
      </c>
      <c r="G63" s="9">
        <v>78</v>
      </c>
      <c r="H63" s="58">
        <v>2264</v>
      </c>
      <c r="I63">
        <v>118</v>
      </c>
      <c r="J63">
        <v>400</v>
      </c>
      <c r="K63">
        <v>305</v>
      </c>
      <c r="L63">
        <v>12</v>
      </c>
      <c r="N63" s="58">
        <v>835</v>
      </c>
      <c r="O63" s="58">
        <v>3196</v>
      </c>
    </row>
    <row r="64" spans="1:15" x14ac:dyDescent="0.3">
      <c r="A64" s="1" t="s">
        <v>110</v>
      </c>
      <c r="B64" s="61" t="s">
        <v>113</v>
      </c>
      <c r="C64">
        <v>40</v>
      </c>
      <c r="D64" s="52"/>
      <c r="E64" s="8">
        <v>919</v>
      </c>
      <c r="F64" s="8">
        <v>237</v>
      </c>
      <c r="G64" s="9">
        <v>93</v>
      </c>
      <c r="H64" s="58">
        <v>1249</v>
      </c>
      <c r="I64">
        <v>107</v>
      </c>
      <c r="J64">
        <v>372</v>
      </c>
      <c r="K64">
        <v>142</v>
      </c>
      <c r="L64">
        <v>6</v>
      </c>
      <c r="N64" s="58">
        <v>627</v>
      </c>
      <c r="O64" s="58">
        <v>1916</v>
      </c>
    </row>
    <row r="65" spans="1:15" x14ac:dyDescent="0.3">
      <c r="A65" s="1" t="s">
        <v>110</v>
      </c>
      <c r="B65" s="61" t="s">
        <v>114</v>
      </c>
      <c r="C65">
        <v>109</v>
      </c>
      <c r="D65" s="52"/>
      <c r="E65" s="8">
        <v>997</v>
      </c>
      <c r="F65" s="8">
        <v>117</v>
      </c>
      <c r="G65" s="9">
        <v>83</v>
      </c>
      <c r="H65" s="58">
        <v>1197</v>
      </c>
      <c r="I65">
        <v>77</v>
      </c>
      <c r="J65">
        <v>137</v>
      </c>
      <c r="K65">
        <v>55</v>
      </c>
      <c r="L65">
        <v>2</v>
      </c>
      <c r="N65" s="58">
        <v>271</v>
      </c>
      <c r="O65" s="58">
        <v>1577</v>
      </c>
    </row>
    <row r="66" spans="1:15" x14ac:dyDescent="0.3">
      <c r="A66" s="1" t="s">
        <v>110</v>
      </c>
      <c r="B66" s="61" t="s">
        <v>115</v>
      </c>
      <c r="C66">
        <v>54</v>
      </c>
      <c r="D66" s="52"/>
      <c r="E66" s="8">
        <v>557</v>
      </c>
      <c r="F66" s="8">
        <v>200</v>
      </c>
      <c r="G66" s="9">
        <v>37</v>
      </c>
      <c r="H66" s="58">
        <v>794</v>
      </c>
      <c r="I66">
        <v>23</v>
      </c>
      <c r="J66">
        <v>181</v>
      </c>
      <c r="K66">
        <v>30</v>
      </c>
      <c r="L66">
        <v>2</v>
      </c>
      <c r="N66" s="58">
        <v>236</v>
      </c>
      <c r="O66" s="58">
        <v>1084</v>
      </c>
    </row>
    <row r="67" spans="1:15" x14ac:dyDescent="0.3">
      <c r="A67" s="1" t="s">
        <v>116</v>
      </c>
      <c r="B67" s="61" t="s">
        <v>117</v>
      </c>
      <c r="C67">
        <v>30</v>
      </c>
      <c r="D67" s="52">
        <v>46</v>
      </c>
      <c r="E67" s="8">
        <v>499</v>
      </c>
      <c r="F67" s="8">
        <v>63</v>
      </c>
      <c r="G67" s="9"/>
      <c r="H67" s="58">
        <v>608</v>
      </c>
      <c r="I67">
        <v>7</v>
      </c>
      <c r="J67">
        <v>257</v>
      </c>
      <c r="K67">
        <v>59</v>
      </c>
      <c r="L67">
        <v>4</v>
      </c>
      <c r="M67">
        <v>111</v>
      </c>
      <c r="N67" s="58">
        <v>438</v>
      </c>
      <c r="O67" s="58">
        <v>1076</v>
      </c>
    </row>
    <row r="68" spans="1:15" x14ac:dyDescent="0.3">
      <c r="A68" s="1" t="s">
        <v>116</v>
      </c>
      <c r="B68" s="61" t="s">
        <v>118</v>
      </c>
      <c r="C68">
        <v>28</v>
      </c>
      <c r="D68" s="52">
        <v>8</v>
      </c>
      <c r="E68" s="8">
        <v>284</v>
      </c>
      <c r="F68" s="8">
        <v>15</v>
      </c>
      <c r="G68" s="9">
        <v>5</v>
      </c>
      <c r="H68" s="58">
        <v>312</v>
      </c>
      <c r="I68">
        <v>24</v>
      </c>
      <c r="J68">
        <v>60</v>
      </c>
      <c r="K68">
        <v>110</v>
      </c>
      <c r="L68">
        <v>1</v>
      </c>
      <c r="M68">
        <v>51</v>
      </c>
      <c r="N68" s="58">
        <v>246</v>
      </c>
      <c r="O68" s="58">
        <v>586</v>
      </c>
    </row>
    <row r="69" spans="1:15" x14ac:dyDescent="0.3">
      <c r="A69" s="1" t="s">
        <v>116</v>
      </c>
      <c r="B69" s="61" t="s">
        <v>119</v>
      </c>
      <c r="C69">
        <v>2495</v>
      </c>
      <c r="D69" s="52">
        <v>1081</v>
      </c>
      <c r="E69" s="8">
        <v>22649</v>
      </c>
      <c r="F69" s="8">
        <v>1230</v>
      </c>
      <c r="G69" s="9">
        <v>298</v>
      </c>
      <c r="H69" s="58">
        <v>25258</v>
      </c>
      <c r="I69">
        <v>408</v>
      </c>
      <c r="J69">
        <v>1341</v>
      </c>
      <c r="K69">
        <v>462</v>
      </c>
      <c r="L69">
        <v>61</v>
      </c>
      <c r="M69">
        <v>783</v>
      </c>
      <c r="N69" s="58">
        <v>3055</v>
      </c>
      <c r="O69" s="58">
        <v>30808</v>
      </c>
    </row>
    <row r="70" spans="1:15" x14ac:dyDescent="0.3">
      <c r="A70" s="1" t="s">
        <v>116</v>
      </c>
      <c r="B70" s="61" t="s">
        <v>120</v>
      </c>
      <c r="D70" s="52">
        <v>110</v>
      </c>
      <c r="E70" s="8">
        <v>1561</v>
      </c>
      <c r="F70" s="8">
        <v>147</v>
      </c>
      <c r="G70" s="9">
        <v>43</v>
      </c>
      <c r="H70" s="58">
        <v>1861</v>
      </c>
      <c r="I70">
        <v>193</v>
      </c>
      <c r="J70">
        <v>338</v>
      </c>
      <c r="K70">
        <v>178</v>
      </c>
      <c r="L70">
        <v>14</v>
      </c>
      <c r="M70">
        <v>435</v>
      </c>
      <c r="N70" s="58">
        <v>1158</v>
      </c>
      <c r="O70" s="58">
        <v>3019</v>
      </c>
    </row>
    <row r="71" spans="1:15" x14ac:dyDescent="0.3">
      <c r="A71" s="1" t="s">
        <v>116</v>
      </c>
      <c r="B71" s="61" t="s">
        <v>121</v>
      </c>
      <c r="C71">
        <v>285</v>
      </c>
      <c r="D71" s="52">
        <v>148</v>
      </c>
      <c r="E71" s="8">
        <v>596</v>
      </c>
      <c r="F71" s="8">
        <v>70</v>
      </c>
      <c r="G71" s="9"/>
      <c r="H71" s="58">
        <v>814</v>
      </c>
      <c r="I71">
        <v>75</v>
      </c>
      <c r="J71">
        <v>171</v>
      </c>
      <c r="L71">
        <v>23</v>
      </c>
      <c r="M71">
        <v>311</v>
      </c>
      <c r="N71" s="58">
        <v>580</v>
      </c>
      <c r="O71" s="58">
        <v>1679</v>
      </c>
    </row>
    <row r="72" spans="1:15" x14ac:dyDescent="0.3">
      <c r="A72" s="1" t="s">
        <v>122</v>
      </c>
      <c r="B72" s="61" t="s">
        <v>123</v>
      </c>
      <c r="C72">
        <v>95</v>
      </c>
      <c r="D72" s="52">
        <v>20</v>
      </c>
      <c r="E72" s="8">
        <v>514</v>
      </c>
      <c r="F72" s="8">
        <v>34</v>
      </c>
      <c r="G72" s="9">
        <v>75</v>
      </c>
      <c r="H72" s="58">
        <v>643</v>
      </c>
      <c r="I72">
        <v>43</v>
      </c>
      <c r="J72">
        <v>72</v>
      </c>
      <c r="K72">
        <v>200</v>
      </c>
      <c r="L72">
        <v>2</v>
      </c>
      <c r="M72">
        <v>68</v>
      </c>
      <c r="N72" s="58">
        <v>385</v>
      </c>
      <c r="O72" s="58">
        <v>1123</v>
      </c>
    </row>
    <row r="73" spans="1:15" x14ac:dyDescent="0.3">
      <c r="A73" s="1" t="s">
        <v>122</v>
      </c>
      <c r="B73" s="61" t="s">
        <v>124</v>
      </c>
      <c r="C73">
        <v>151</v>
      </c>
      <c r="D73" s="52"/>
      <c r="E73" s="8">
        <v>782</v>
      </c>
      <c r="F73" s="8">
        <v>78</v>
      </c>
      <c r="G73" s="9">
        <v>209</v>
      </c>
      <c r="H73" s="58">
        <v>1069</v>
      </c>
      <c r="I73">
        <v>22</v>
      </c>
      <c r="J73">
        <v>160</v>
      </c>
      <c r="K73">
        <v>183</v>
      </c>
      <c r="L73">
        <v>1</v>
      </c>
      <c r="N73" s="58">
        <v>366</v>
      </c>
      <c r="O73" s="58">
        <v>1586</v>
      </c>
    </row>
    <row r="74" spans="1:15" x14ac:dyDescent="0.3">
      <c r="A74" s="1" t="s">
        <v>122</v>
      </c>
      <c r="B74" s="61" t="s">
        <v>125</v>
      </c>
      <c r="C74">
        <v>71</v>
      </c>
      <c r="D74" s="52">
        <v>27</v>
      </c>
      <c r="E74" s="8">
        <v>998</v>
      </c>
      <c r="F74" s="8">
        <v>39</v>
      </c>
      <c r="G74" s="9">
        <v>55</v>
      </c>
      <c r="H74" s="58">
        <v>1119</v>
      </c>
      <c r="I74">
        <v>17</v>
      </c>
      <c r="J74">
        <v>45</v>
      </c>
      <c r="K74">
        <v>109</v>
      </c>
      <c r="L74">
        <v>6</v>
      </c>
      <c r="M74">
        <v>30</v>
      </c>
      <c r="N74" s="58">
        <v>207</v>
      </c>
      <c r="O74" s="58">
        <v>1397</v>
      </c>
    </row>
    <row r="75" spans="1:15" x14ac:dyDescent="0.3">
      <c r="A75" s="1" t="s">
        <v>122</v>
      </c>
      <c r="B75" s="61" t="s">
        <v>126</v>
      </c>
      <c r="C75">
        <v>127</v>
      </c>
      <c r="D75" s="52"/>
      <c r="E75" s="8">
        <v>683</v>
      </c>
      <c r="F75" s="8">
        <v>90</v>
      </c>
      <c r="G75" s="9">
        <v>47</v>
      </c>
      <c r="H75" s="58">
        <v>820</v>
      </c>
      <c r="I75">
        <v>50</v>
      </c>
      <c r="J75">
        <v>182</v>
      </c>
      <c r="K75">
        <v>151</v>
      </c>
      <c r="L75">
        <v>12</v>
      </c>
      <c r="N75" s="58">
        <v>395</v>
      </c>
      <c r="O75" s="58">
        <v>1342</v>
      </c>
    </row>
    <row r="76" spans="1:15" x14ac:dyDescent="0.3">
      <c r="A76" s="1" t="s">
        <v>127</v>
      </c>
      <c r="B76" s="61" t="s">
        <v>128</v>
      </c>
      <c r="C76">
        <v>17</v>
      </c>
      <c r="D76" s="52"/>
      <c r="E76" s="8">
        <v>380</v>
      </c>
      <c r="F76" s="8">
        <v>21</v>
      </c>
      <c r="G76" s="9">
        <v>6</v>
      </c>
      <c r="H76" s="58">
        <v>407</v>
      </c>
      <c r="I76">
        <v>21</v>
      </c>
      <c r="J76">
        <v>37</v>
      </c>
      <c r="K76">
        <v>153</v>
      </c>
      <c r="N76" s="58">
        <v>211</v>
      </c>
      <c r="O76" s="58">
        <v>635</v>
      </c>
    </row>
    <row r="77" spans="1:15" x14ac:dyDescent="0.3">
      <c r="A77" s="1" t="s">
        <v>127</v>
      </c>
      <c r="B77" s="61" t="s">
        <v>129</v>
      </c>
      <c r="D77" s="52"/>
      <c r="E77" s="8">
        <v>67</v>
      </c>
      <c r="F77" s="8">
        <v>12</v>
      </c>
      <c r="G77" s="9">
        <v>21</v>
      </c>
      <c r="H77" s="58">
        <v>100</v>
      </c>
      <c r="I77">
        <v>11</v>
      </c>
      <c r="J77">
        <v>28</v>
      </c>
      <c r="K77">
        <v>96</v>
      </c>
      <c r="L77">
        <v>2</v>
      </c>
      <c r="N77" s="58">
        <v>137</v>
      </c>
      <c r="O77" s="58">
        <v>237</v>
      </c>
    </row>
    <row r="78" spans="1:15" x14ac:dyDescent="0.3">
      <c r="A78" s="1" t="s">
        <v>130</v>
      </c>
      <c r="B78" s="61" t="s">
        <v>131</v>
      </c>
      <c r="C78">
        <v>199</v>
      </c>
      <c r="D78" s="52"/>
      <c r="E78" s="8">
        <v>1598</v>
      </c>
      <c r="F78" s="8">
        <v>162</v>
      </c>
      <c r="G78" s="9">
        <v>117</v>
      </c>
      <c r="H78" s="58">
        <v>1877</v>
      </c>
      <c r="I78">
        <v>46</v>
      </c>
      <c r="J78">
        <v>319</v>
      </c>
      <c r="K78">
        <v>254</v>
      </c>
      <c r="L78">
        <v>22</v>
      </c>
      <c r="N78" s="58">
        <v>641</v>
      </c>
      <c r="O78" s="58">
        <v>2717</v>
      </c>
    </row>
    <row r="79" spans="1:15" x14ac:dyDescent="0.3">
      <c r="A79" s="1" t="s">
        <v>130</v>
      </c>
      <c r="B79" s="61" t="s">
        <v>132</v>
      </c>
      <c r="C79">
        <v>11</v>
      </c>
      <c r="D79" s="52"/>
      <c r="E79" s="8">
        <v>191</v>
      </c>
      <c r="F79" s="8">
        <v>85</v>
      </c>
      <c r="G79" s="9">
        <v>38</v>
      </c>
      <c r="H79" s="58">
        <v>314</v>
      </c>
      <c r="I79">
        <v>33</v>
      </c>
      <c r="J79">
        <v>109</v>
      </c>
      <c r="K79">
        <v>114</v>
      </c>
      <c r="L79">
        <v>2</v>
      </c>
      <c r="N79" s="58">
        <v>258</v>
      </c>
      <c r="O79" s="58">
        <v>583</v>
      </c>
    </row>
    <row r="80" spans="1:15" x14ac:dyDescent="0.3">
      <c r="A80" s="1" t="s">
        <v>130</v>
      </c>
      <c r="B80" s="61" t="s">
        <v>133</v>
      </c>
      <c r="C80">
        <v>729</v>
      </c>
      <c r="D80" s="52">
        <v>14</v>
      </c>
      <c r="E80" s="8">
        <v>7577</v>
      </c>
      <c r="F80" s="8">
        <v>331</v>
      </c>
      <c r="G80" s="9">
        <v>95</v>
      </c>
      <c r="H80" s="58">
        <v>8017</v>
      </c>
      <c r="I80">
        <v>98</v>
      </c>
      <c r="J80">
        <v>315</v>
      </c>
      <c r="K80">
        <v>264</v>
      </c>
      <c r="L80">
        <v>24</v>
      </c>
      <c r="M80">
        <v>245</v>
      </c>
      <c r="N80" s="58">
        <v>946</v>
      </c>
      <c r="O80" s="58">
        <v>9692</v>
      </c>
    </row>
    <row r="81" spans="1:15" x14ac:dyDescent="0.3">
      <c r="A81" s="1" t="s">
        <v>130</v>
      </c>
      <c r="B81" s="61" t="s">
        <v>134</v>
      </c>
      <c r="C81">
        <v>76</v>
      </c>
      <c r="D81" s="52"/>
      <c r="E81" s="8">
        <v>364</v>
      </c>
      <c r="F81" s="8">
        <v>57</v>
      </c>
      <c r="G81" s="9">
        <v>52</v>
      </c>
      <c r="H81" s="58">
        <v>473</v>
      </c>
      <c r="I81">
        <v>53</v>
      </c>
      <c r="J81">
        <v>97</v>
      </c>
      <c r="K81">
        <v>108</v>
      </c>
      <c r="L81">
        <v>2</v>
      </c>
      <c r="N81" s="58">
        <v>260</v>
      </c>
      <c r="O81" s="58">
        <v>809</v>
      </c>
    </row>
    <row r="82" spans="1:15" x14ac:dyDescent="0.3">
      <c r="A82" s="1" t="s">
        <v>130</v>
      </c>
      <c r="B82" s="61" t="s">
        <v>135</v>
      </c>
      <c r="C82">
        <v>469</v>
      </c>
      <c r="D82" s="52">
        <v>132</v>
      </c>
      <c r="E82" s="8">
        <v>2439</v>
      </c>
      <c r="F82" s="8">
        <v>359</v>
      </c>
      <c r="G82" s="9">
        <v>231</v>
      </c>
      <c r="H82" s="58">
        <v>3161</v>
      </c>
      <c r="I82">
        <v>118</v>
      </c>
      <c r="J82">
        <v>518</v>
      </c>
      <c r="K82">
        <v>324</v>
      </c>
      <c r="L82">
        <v>15</v>
      </c>
      <c r="M82">
        <v>154</v>
      </c>
      <c r="N82" s="58">
        <v>1129</v>
      </c>
      <c r="O82" s="58">
        <v>4759</v>
      </c>
    </row>
    <row r="83" spans="1:15" x14ac:dyDescent="0.3">
      <c r="A83" s="1" t="s">
        <v>136</v>
      </c>
      <c r="B83" s="61" t="s">
        <v>137</v>
      </c>
      <c r="C83">
        <v>51</v>
      </c>
      <c r="D83" s="52"/>
      <c r="E83" s="8">
        <v>1687</v>
      </c>
      <c r="F83" s="8">
        <v>46</v>
      </c>
      <c r="G83" s="9">
        <v>14</v>
      </c>
      <c r="H83" s="58">
        <v>1747</v>
      </c>
      <c r="I83">
        <v>69</v>
      </c>
      <c r="J83">
        <v>312</v>
      </c>
      <c r="K83">
        <v>305</v>
      </c>
      <c r="L83">
        <v>6</v>
      </c>
      <c r="N83" s="58">
        <v>692</v>
      </c>
      <c r="O83" s="58">
        <v>2490</v>
      </c>
    </row>
    <row r="84" spans="1:15" x14ac:dyDescent="0.3">
      <c r="A84" s="1" t="s">
        <v>136</v>
      </c>
      <c r="B84" s="61" t="s">
        <v>138</v>
      </c>
      <c r="C84">
        <v>59</v>
      </c>
      <c r="D84" s="52"/>
      <c r="E84" s="8">
        <v>4767</v>
      </c>
      <c r="F84" s="8">
        <v>72</v>
      </c>
      <c r="G84" s="9">
        <v>20</v>
      </c>
      <c r="H84" s="58">
        <v>4859</v>
      </c>
      <c r="I84">
        <v>234</v>
      </c>
      <c r="J84">
        <v>1000</v>
      </c>
      <c r="K84">
        <v>786</v>
      </c>
      <c r="L84">
        <v>51</v>
      </c>
      <c r="N84" s="58">
        <v>2071</v>
      </c>
      <c r="O84" s="58">
        <v>6989</v>
      </c>
    </row>
    <row r="85" spans="1:15" x14ac:dyDescent="0.3">
      <c r="A85" s="1" t="s">
        <v>136</v>
      </c>
      <c r="B85" s="61" t="s">
        <v>139</v>
      </c>
      <c r="C85">
        <v>2</v>
      </c>
      <c r="D85" s="52"/>
      <c r="E85" s="8">
        <v>1500</v>
      </c>
      <c r="F85" s="8">
        <v>61</v>
      </c>
      <c r="G85" s="9">
        <v>37</v>
      </c>
      <c r="H85" s="58">
        <v>1598</v>
      </c>
      <c r="I85">
        <v>57</v>
      </c>
      <c r="J85">
        <v>314</v>
      </c>
      <c r="K85">
        <v>298</v>
      </c>
      <c r="L85">
        <v>1</v>
      </c>
      <c r="N85" s="58">
        <v>670</v>
      </c>
      <c r="O85" s="58">
        <v>2270</v>
      </c>
    </row>
    <row r="86" spans="1:15" x14ac:dyDescent="0.3">
      <c r="A86" s="1" t="s">
        <v>136</v>
      </c>
      <c r="B86" s="61" t="s">
        <v>140</v>
      </c>
      <c r="D86" s="52"/>
      <c r="E86" s="8">
        <v>1278</v>
      </c>
      <c r="F86" s="8">
        <v>17</v>
      </c>
      <c r="G86" s="9">
        <v>2</v>
      </c>
      <c r="H86" s="58">
        <v>1297</v>
      </c>
      <c r="I86">
        <v>76</v>
      </c>
      <c r="J86">
        <v>343</v>
      </c>
      <c r="K86">
        <v>180</v>
      </c>
      <c r="L86">
        <v>20</v>
      </c>
      <c r="N86" s="58">
        <v>619</v>
      </c>
      <c r="O86" s="58">
        <v>1916</v>
      </c>
    </row>
    <row r="87" spans="1:15" x14ac:dyDescent="0.3">
      <c r="A87" s="1" t="s">
        <v>136</v>
      </c>
      <c r="B87" s="61" t="s">
        <v>141</v>
      </c>
      <c r="D87" s="52"/>
      <c r="E87" s="8">
        <v>2151</v>
      </c>
      <c r="F87" s="8">
        <v>241</v>
      </c>
      <c r="G87" s="9">
        <v>29</v>
      </c>
      <c r="H87" s="58">
        <v>2421</v>
      </c>
      <c r="I87">
        <v>88</v>
      </c>
      <c r="J87">
        <v>551</v>
      </c>
      <c r="K87">
        <v>250</v>
      </c>
      <c r="L87">
        <v>12</v>
      </c>
      <c r="N87" s="58">
        <v>901</v>
      </c>
      <c r="O87" s="58">
        <v>3322</v>
      </c>
    </row>
    <row r="88" spans="1:15" x14ac:dyDescent="0.3">
      <c r="A88" s="1" t="s">
        <v>136</v>
      </c>
      <c r="B88" s="61" t="s">
        <v>142</v>
      </c>
      <c r="C88">
        <v>18</v>
      </c>
      <c r="D88" s="52"/>
      <c r="E88" s="8">
        <v>1111</v>
      </c>
      <c r="F88" s="8">
        <v>20</v>
      </c>
      <c r="G88" s="9">
        <v>12</v>
      </c>
      <c r="H88" s="58">
        <v>1143</v>
      </c>
      <c r="I88">
        <v>69</v>
      </c>
      <c r="J88">
        <v>194</v>
      </c>
      <c r="K88">
        <v>160</v>
      </c>
      <c r="L88">
        <v>9</v>
      </c>
      <c r="N88" s="58">
        <v>432</v>
      </c>
      <c r="O88" s="58">
        <v>1593</v>
      </c>
    </row>
    <row r="89" spans="1:15" x14ac:dyDescent="0.3">
      <c r="A89" s="1" t="s">
        <v>143</v>
      </c>
      <c r="B89" s="61" t="s">
        <v>144</v>
      </c>
      <c r="C89">
        <v>58</v>
      </c>
      <c r="D89" s="52"/>
      <c r="E89" s="8">
        <v>369</v>
      </c>
      <c r="F89" s="8">
        <v>55</v>
      </c>
      <c r="G89" s="9">
        <v>17</v>
      </c>
      <c r="H89" s="58">
        <v>441</v>
      </c>
      <c r="I89">
        <v>33</v>
      </c>
      <c r="J89">
        <v>130</v>
      </c>
      <c r="K89">
        <v>123</v>
      </c>
      <c r="L89">
        <v>8</v>
      </c>
      <c r="N89" s="58">
        <v>294</v>
      </c>
      <c r="O89" s="58">
        <v>793</v>
      </c>
    </row>
    <row r="90" spans="1:15" x14ac:dyDescent="0.3">
      <c r="A90" s="1" t="s">
        <v>143</v>
      </c>
      <c r="B90" s="61" t="s">
        <v>145</v>
      </c>
      <c r="D90" s="52"/>
      <c r="E90" s="8">
        <v>352</v>
      </c>
      <c r="F90" s="8">
        <v>19</v>
      </c>
      <c r="G90" s="9">
        <v>2</v>
      </c>
      <c r="H90" s="58">
        <v>373</v>
      </c>
      <c r="I90">
        <v>23</v>
      </c>
      <c r="J90">
        <v>92</v>
      </c>
      <c r="K90">
        <v>103</v>
      </c>
      <c r="L90">
        <v>8</v>
      </c>
      <c r="N90" s="58">
        <v>226</v>
      </c>
      <c r="O90" s="58">
        <v>599</v>
      </c>
    </row>
    <row r="91" spans="1:15" x14ac:dyDescent="0.3">
      <c r="A91" s="1" t="s">
        <v>146</v>
      </c>
      <c r="B91" s="61" t="s">
        <v>147</v>
      </c>
      <c r="C91">
        <v>145</v>
      </c>
      <c r="D91" s="52"/>
      <c r="E91" s="8">
        <v>892</v>
      </c>
      <c r="F91" s="8">
        <v>105</v>
      </c>
      <c r="G91" s="9">
        <v>138</v>
      </c>
      <c r="H91" s="58">
        <v>1135</v>
      </c>
      <c r="I91">
        <v>39</v>
      </c>
      <c r="J91">
        <v>177</v>
      </c>
      <c r="K91">
        <v>302</v>
      </c>
      <c r="L91">
        <v>13</v>
      </c>
      <c r="N91" s="58">
        <v>531</v>
      </c>
      <c r="O91" s="58">
        <v>1811</v>
      </c>
    </row>
    <row r="92" spans="1:15" x14ac:dyDescent="0.3">
      <c r="A92" s="1" t="s">
        <v>146</v>
      </c>
      <c r="B92" s="61" t="s">
        <v>148</v>
      </c>
      <c r="C92">
        <v>38</v>
      </c>
      <c r="D92" s="52"/>
      <c r="E92" s="8">
        <v>475</v>
      </c>
      <c r="F92" s="8">
        <v>42</v>
      </c>
      <c r="G92" s="9">
        <v>82</v>
      </c>
      <c r="H92" s="58">
        <v>599</v>
      </c>
      <c r="I92">
        <v>22</v>
      </c>
      <c r="J92">
        <v>120</v>
      </c>
      <c r="K92">
        <v>189</v>
      </c>
      <c r="L92">
        <v>11</v>
      </c>
      <c r="N92" s="58">
        <v>342</v>
      </c>
      <c r="O92" s="58">
        <v>979</v>
      </c>
    </row>
    <row r="93" spans="1:15" x14ac:dyDescent="0.3">
      <c r="A93" s="1" t="s">
        <v>146</v>
      </c>
      <c r="B93" s="61" t="s">
        <v>149</v>
      </c>
      <c r="C93">
        <v>250</v>
      </c>
      <c r="D93" s="52"/>
      <c r="E93" s="8">
        <v>972</v>
      </c>
      <c r="F93" s="8">
        <v>65</v>
      </c>
      <c r="G93" s="9">
        <v>132</v>
      </c>
      <c r="H93" s="58">
        <v>1169</v>
      </c>
      <c r="I93">
        <v>34</v>
      </c>
      <c r="J93">
        <v>139</v>
      </c>
      <c r="K93">
        <v>250</v>
      </c>
      <c r="L93">
        <v>19</v>
      </c>
      <c r="N93" s="58">
        <v>442</v>
      </c>
      <c r="O93" s="58">
        <v>1861</v>
      </c>
    </row>
    <row r="94" spans="1:15" x14ac:dyDescent="0.3">
      <c r="A94" s="1" t="s">
        <v>146</v>
      </c>
      <c r="B94" s="61" t="s">
        <v>150</v>
      </c>
      <c r="D94" s="52"/>
      <c r="E94" s="8">
        <v>223</v>
      </c>
      <c r="F94" s="8">
        <v>16</v>
      </c>
      <c r="G94" s="9">
        <v>3</v>
      </c>
      <c r="H94" s="58">
        <v>242</v>
      </c>
      <c r="I94">
        <v>2</v>
      </c>
      <c r="J94">
        <v>35</v>
      </c>
      <c r="K94">
        <v>115</v>
      </c>
      <c r="L94">
        <v>3</v>
      </c>
      <c r="N94" s="58">
        <v>155</v>
      </c>
      <c r="O94" s="58">
        <v>397</v>
      </c>
    </row>
    <row r="95" spans="1:15" x14ac:dyDescent="0.3">
      <c r="A95" s="1" t="s">
        <v>146</v>
      </c>
      <c r="B95" s="61" t="s">
        <v>151</v>
      </c>
      <c r="C95">
        <v>30</v>
      </c>
      <c r="D95" s="52"/>
      <c r="E95" s="8">
        <v>108</v>
      </c>
      <c r="F95" s="8">
        <v>18</v>
      </c>
      <c r="G95" s="9">
        <v>13</v>
      </c>
      <c r="H95" s="58">
        <v>139</v>
      </c>
      <c r="I95">
        <v>7</v>
      </c>
      <c r="J95">
        <v>104</v>
      </c>
      <c r="K95">
        <v>44</v>
      </c>
      <c r="L95">
        <v>1</v>
      </c>
      <c r="N95" s="58">
        <v>156</v>
      </c>
      <c r="O95" s="58">
        <v>325</v>
      </c>
    </row>
    <row r="96" spans="1:15" x14ac:dyDescent="0.3">
      <c r="A96" s="1" t="s">
        <v>152</v>
      </c>
      <c r="B96" s="61" t="s">
        <v>153</v>
      </c>
      <c r="C96">
        <v>64</v>
      </c>
      <c r="D96" s="52"/>
      <c r="E96" s="8">
        <v>1757</v>
      </c>
      <c r="F96" s="8">
        <v>63</v>
      </c>
      <c r="G96" s="9">
        <v>105</v>
      </c>
      <c r="H96" s="58">
        <v>1925</v>
      </c>
      <c r="I96">
        <v>40</v>
      </c>
      <c r="J96">
        <v>72</v>
      </c>
      <c r="K96">
        <v>85</v>
      </c>
      <c r="L96">
        <v>6</v>
      </c>
      <c r="M96">
        <v>3</v>
      </c>
      <c r="N96" s="58">
        <v>206</v>
      </c>
      <c r="O96" s="58">
        <v>2195</v>
      </c>
    </row>
    <row r="97" spans="1:15" x14ac:dyDescent="0.3">
      <c r="A97" s="1" t="s">
        <v>152</v>
      </c>
      <c r="B97" s="61" t="s">
        <v>154</v>
      </c>
      <c r="C97">
        <v>362</v>
      </c>
      <c r="D97" s="52"/>
      <c r="E97" s="8">
        <v>4492</v>
      </c>
      <c r="F97" s="8">
        <v>24</v>
      </c>
      <c r="G97" s="9">
        <v>48</v>
      </c>
      <c r="H97" s="58">
        <v>4564</v>
      </c>
      <c r="I97">
        <v>53</v>
      </c>
      <c r="J97">
        <v>102</v>
      </c>
      <c r="K97">
        <v>308</v>
      </c>
      <c r="L97">
        <v>18</v>
      </c>
      <c r="N97" s="58">
        <v>481</v>
      </c>
      <c r="O97" s="58">
        <v>5407</v>
      </c>
    </row>
    <row r="98" spans="1:15" x14ac:dyDescent="0.3">
      <c r="A98" s="1" t="s">
        <v>152</v>
      </c>
      <c r="B98" s="61" t="s">
        <v>155</v>
      </c>
      <c r="C98">
        <v>359</v>
      </c>
      <c r="D98" s="52"/>
      <c r="E98" s="8">
        <v>1707</v>
      </c>
      <c r="F98" s="8">
        <v>80</v>
      </c>
      <c r="G98" s="9">
        <v>153</v>
      </c>
      <c r="H98" s="58">
        <v>1940</v>
      </c>
      <c r="I98">
        <v>33</v>
      </c>
      <c r="J98">
        <v>63</v>
      </c>
      <c r="K98">
        <v>116</v>
      </c>
      <c r="L98">
        <v>25</v>
      </c>
      <c r="N98" s="58">
        <v>237</v>
      </c>
      <c r="O98" s="58">
        <v>2536</v>
      </c>
    </row>
    <row r="99" spans="1:15" x14ac:dyDescent="0.3">
      <c r="A99" s="1" t="s">
        <v>152</v>
      </c>
      <c r="B99" s="61" t="s">
        <v>156</v>
      </c>
      <c r="D99" s="52"/>
      <c r="E99" s="8">
        <v>575</v>
      </c>
      <c r="F99" s="8">
        <v>18</v>
      </c>
      <c r="G99" s="9">
        <v>26</v>
      </c>
      <c r="H99" s="58">
        <v>619</v>
      </c>
      <c r="I99">
        <v>47</v>
      </c>
      <c r="J99">
        <v>42</v>
      </c>
      <c r="K99">
        <v>196</v>
      </c>
      <c r="L99">
        <v>3</v>
      </c>
      <c r="N99" s="58">
        <v>288</v>
      </c>
      <c r="O99" s="58">
        <v>907</v>
      </c>
    </row>
    <row r="100" spans="1:15" x14ac:dyDescent="0.3">
      <c r="A100" s="1" t="s">
        <v>152</v>
      </c>
      <c r="B100" s="61" t="s">
        <v>157</v>
      </c>
      <c r="C100">
        <v>4</v>
      </c>
      <c r="D100" s="52"/>
      <c r="E100" s="8">
        <v>729</v>
      </c>
      <c r="F100" s="8">
        <v>4</v>
      </c>
      <c r="G100" s="9">
        <v>15</v>
      </c>
      <c r="H100" s="58">
        <v>748</v>
      </c>
      <c r="I100">
        <v>2</v>
      </c>
      <c r="J100">
        <v>55</v>
      </c>
      <c r="K100">
        <v>144</v>
      </c>
      <c r="N100" s="58">
        <v>201</v>
      </c>
      <c r="O100" s="58">
        <v>953</v>
      </c>
    </row>
    <row r="101" spans="1:15" x14ac:dyDescent="0.3">
      <c r="A101" s="1" t="s">
        <v>152</v>
      </c>
      <c r="B101" s="61" t="s">
        <v>158</v>
      </c>
      <c r="C101">
        <v>64</v>
      </c>
      <c r="D101" s="52"/>
      <c r="E101" s="8">
        <v>123</v>
      </c>
      <c r="F101" s="8">
        <v>4</v>
      </c>
      <c r="G101" s="9">
        <v>12</v>
      </c>
      <c r="H101" s="58">
        <v>139</v>
      </c>
      <c r="I101">
        <v>7</v>
      </c>
      <c r="J101">
        <v>38</v>
      </c>
      <c r="K101">
        <v>93</v>
      </c>
      <c r="L101">
        <v>2</v>
      </c>
      <c r="N101" s="58">
        <v>140</v>
      </c>
      <c r="O101" s="58">
        <v>343</v>
      </c>
    </row>
    <row r="102" spans="1:15" x14ac:dyDescent="0.3">
      <c r="A102" s="1" t="s">
        <v>152</v>
      </c>
      <c r="B102" s="61" t="s">
        <v>159</v>
      </c>
      <c r="C102">
        <v>418</v>
      </c>
      <c r="D102" s="52"/>
      <c r="E102" s="8">
        <v>3822</v>
      </c>
      <c r="F102" s="8">
        <v>114</v>
      </c>
      <c r="G102" s="9">
        <v>72</v>
      </c>
      <c r="H102" s="58">
        <v>4008</v>
      </c>
      <c r="I102">
        <v>89</v>
      </c>
      <c r="J102">
        <v>146</v>
      </c>
      <c r="K102">
        <v>265</v>
      </c>
      <c r="L102">
        <v>17</v>
      </c>
      <c r="N102" s="58">
        <v>517</v>
      </c>
      <c r="O102" s="58">
        <v>4943</v>
      </c>
    </row>
    <row r="103" spans="1:15" x14ac:dyDescent="0.3">
      <c r="A103" s="1" t="s">
        <v>152</v>
      </c>
      <c r="B103" s="61" t="s">
        <v>160</v>
      </c>
      <c r="D103" s="52"/>
      <c r="E103" s="8">
        <v>937</v>
      </c>
      <c r="F103" s="8">
        <v>30</v>
      </c>
      <c r="G103" s="9">
        <v>25</v>
      </c>
      <c r="H103" s="58">
        <v>992</v>
      </c>
      <c r="I103">
        <v>101</v>
      </c>
      <c r="J103">
        <v>240</v>
      </c>
      <c r="K103">
        <v>109</v>
      </c>
      <c r="M103">
        <v>2</v>
      </c>
      <c r="N103" s="58">
        <v>452</v>
      </c>
      <c r="O103" s="58">
        <v>1444</v>
      </c>
    </row>
    <row r="104" spans="1:15" x14ac:dyDescent="0.3">
      <c r="A104" s="1" t="s">
        <v>152</v>
      </c>
      <c r="B104" s="61" t="s">
        <v>161</v>
      </c>
      <c r="C104">
        <v>64</v>
      </c>
      <c r="D104" s="52"/>
      <c r="E104" s="8">
        <v>1154</v>
      </c>
      <c r="F104" s="8">
        <v>30</v>
      </c>
      <c r="G104" s="9">
        <v>31</v>
      </c>
      <c r="H104" s="58">
        <v>1215</v>
      </c>
      <c r="I104">
        <v>42</v>
      </c>
      <c r="J104">
        <v>161</v>
      </c>
      <c r="K104">
        <v>124</v>
      </c>
      <c r="L104">
        <v>10</v>
      </c>
      <c r="M104">
        <v>5</v>
      </c>
      <c r="N104" s="58">
        <v>342</v>
      </c>
      <c r="O104" s="58">
        <v>1621</v>
      </c>
    </row>
    <row r="105" spans="1:15" x14ac:dyDescent="0.3">
      <c r="A105" s="1" t="s">
        <v>162</v>
      </c>
      <c r="B105" s="61" t="s">
        <v>163</v>
      </c>
      <c r="D105" s="52"/>
      <c r="E105" s="8">
        <v>1625</v>
      </c>
      <c r="F105" s="8">
        <v>70</v>
      </c>
      <c r="G105" s="9">
        <v>48</v>
      </c>
      <c r="H105" s="58">
        <v>1743</v>
      </c>
      <c r="I105">
        <v>30</v>
      </c>
      <c r="J105">
        <v>257</v>
      </c>
      <c r="K105">
        <v>319</v>
      </c>
      <c r="L105">
        <v>14</v>
      </c>
      <c r="N105" s="58">
        <v>620</v>
      </c>
      <c r="O105" s="58">
        <v>2363</v>
      </c>
    </row>
    <row r="106" spans="1:15" x14ac:dyDescent="0.3">
      <c r="A106" s="1" t="s">
        <v>162</v>
      </c>
      <c r="B106" s="61" t="s">
        <v>164</v>
      </c>
      <c r="D106" s="52"/>
      <c r="E106" s="8">
        <v>229</v>
      </c>
      <c r="F106" s="8">
        <v>18</v>
      </c>
      <c r="G106" s="9">
        <v>28</v>
      </c>
      <c r="H106" s="58">
        <v>275</v>
      </c>
      <c r="I106">
        <v>18</v>
      </c>
      <c r="J106">
        <v>66</v>
      </c>
      <c r="K106">
        <v>177</v>
      </c>
      <c r="L106">
        <v>4</v>
      </c>
      <c r="N106" s="58">
        <v>265</v>
      </c>
      <c r="O106" s="58">
        <v>540</v>
      </c>
    </row>
    <row r="107" spans="1:15" x14ac:dyDescent="0.3">
      <c r="A107" s="1" t="s">
        <v>162</v>
      </c>
      <c r="B107" s="61" t="s">
        <v>165</v>
      </c>
      <c r="D107" s="52"/>
      <c r="E107" s="8">
        <v>1476</v>
      </c>
      <c r="F107" s="8">
        <v>35</v>
      </c>
      <c r="G107" s="9">
        <v>56</v>
      </c>
      <c r="H107" s="58">
        <v>1567</v>
      </c>
      <c r="I107">
        <v>60</v>
      </c>
      <c r="J107">
        <v>136</v>
      </c>
      <c r="K107">
        <v>409</v>
      </c>
      <c r="L107">
        <v>5</v>
      </c>
      <c r="N107" s="58">
        <v>610</v>
      </c>
      <c r="O107" s="58">
        <v>2177</v>
      </c>
    </row>
    <row r="108" spans="1:15" x14ac:dyDescent="0.3">
      <c r="A108" s="1" t="s">
        <v>162</v>
      </c>
      <c r="B108" s="61" t="s">
        <v>166</v>
      </c>
      <c r="D108" s="52"/>
      <c r="E108" s="8">
        <v>163</v>
      </c>
      <c r="F108" s="8">
        <v>24</v>
      </c>
      <c r="G108" s="9">
        <v>10</v>
      </c>
      <c r="H108" s="58">
        <v>197</v>
      </c>
      <c r="I108">
        <v>9</v>
      </c>
      <c r="J108">
        <v>67</v>
      </c>
      <c r="K108">
        <v>56</v>
      </c>
      <c r="L108">
        <v>1</v>
      </c>
      <c r="N108" s="58">
        <v>133</v>
      </c>
      <c r="O108" s="58">
        <v>330</v>
      </c>
    </row>
    <row r="109" spans="1:15" x14ac:dyDescent="0.3">
      <c r="A109" s="1" t="s">
        <v>162</v>
      </c>
      <c r="B109" s="61" t="s">
        <v>167</v>
      </c>
      <c r="D109" s="52"/>
      <c r="E109" s="8">
        <v>253</v>
      </c>
      <c r="F109" s="8">
        <v>24</v>
      </c>
      <c r="G109" s="9">
        <v>55</v>
      </c>
      <c r="H109" s="58">
        <v>332</v>
      </c>
      <c r="I109">
        <v>16</v>
      </c>
      <c r="J109">
        <v>155</v>
      </c>
      <c r="K109">
        <v>256</v>
      </c>
      <c r="L109">
        <v>4</v>
      </c>
      <c r="N109" s="58">
        <v>431</v>
      </c>
      <c r="O109" s="58">
        <v>763</v>
      </c>
    </row>
    <row r="110" spans="1:15" x14ac:dyDescent="0.3">
      <c r="A110" s="44" t="s">
        <v>15</v>
      </c>
      <c r="B110" s="61"/>
      <c r="C110" s="58">
        <v>19447</v>
      </c>
      <c r="D110" s="52">
        <v>4502</v>
      </c>
      <c r="E110" s="8">
        <v>206383</v>
      </c>
      <c r="F110" s="8">
        <v>20609</v>
      </c>
      <c r="G110" s="9">
        <v>7389</v>
      </c>
      <c r="H110" s="58">
        <v>238883</v>
      </c>
      <c r="I110">
        <v>7851</v>
      </c>
      <c r="J110">
        <v>32637</v>
      </c>
      <c r="K110">
        <v>18081</v>
      </c>
      <c r="L110">
        <v>1216</v>
      </c>
      <c r="M110">
        <v>6080</v>
      </c>
      <c r="N110" s="58">
        <v>65865</v>
      </c>
      <c r="O110" s="58">
        <v>324195</v>
      </c>
    </row>
    <row r="111" spans="1:15" x14ac:dyDescent="0.3">
      <c r="A111" s="18"/>
      <c r="B111" s="18"/>
    </row>
    <row r="114" spans="3:15" x14ac:dyDescent="0.3">
      <c r="C114" s="18"/>
      <c r="D114" s="18"/>
      <c r="E114" s="18"/>
      <c r="F114" s="18"/>
      <c r="G114" s="18"/>
      <c r="H114" s="18"/>
      <c r="I114" s="18"/>
      <c r="J114" s="18"/>
      <c r="K114" s="18"/>
      <c r="L114" s="8"/>
      <c r="M114" s="8"/>
      <c r="N114" s="8"/>
      <c r="O114" s="8"/>
    </row>
    <row r="115" spans="3:15" x14ac:dyDescent="0.3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8" spans="3:15" x14ac:dyDescent="0.3">
      <c r="F118" s="8"/>
    </row>
    <row r="119" spans="3:15" x14ac:dyDescent="0.3">
      <c r="F119" s="54"/>
    </row>
    <row r="120" spans="3:15" x14ac:dyDescent="0.3">
      <c r="F120" s="8"/>
    </row>
  </sheetData>
  <mergeCells count="6">
    <mergeCell ref="D1:G1"/>
    <mergeCell ref="I1:M1"/>
    <mergeCell ref="O1:O2"/>
    <mergeCell ref="A1:A2"/>
    <mergeCell ref="B1:B2"/>
    <mergeCell ref="C1:C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20"/>
  <sheetViews>
    <sheetView zoomScale="80" zoomScaleNormal="80" workbookViewId="0"/>
  </sheetViews>
  <sheetFormatPr defaultRowHeight="14.4" x14ac:dyDescent="0.3"/>
  <cols>
    <col min="1" max="1" width="30.109375" style="1" bestFit="1" customWidth="1"/>
    <col min="2" max="2" width="28.109375" style="1" bestFit="1" customWidth="1"/>
    <col min="3" max="3" width="32.5546875" bestFit="1" customWidth="1"/>
    <col min="4" max="4" width="37" bestFit="1" customWidth="1"/>
    <col min="5" max="5" width="22.5546875" bestFit="1" customWidth="1"/>
    <col min="6" max="6" width="38.6640625" bestFit="1" customWidth="1"/>
    <col min="7" max="7" width="33.33203125" bestFit="1" customWidth="1"/>
    <col min="8" max="8" width="38.6640625" bestFit="1" customWidth="1"/>
    <col min="9" max="9" width="33.6640625" bestFit="1" customWidth="1"/>
    <col min="10" max="10" width="19.88671875" bestFit="1" customWidth="1"/>
    <col min="11" max="11" width="14.44140625" bestFit="1" customWidth="1"/>
    <col min="12" max="12" width="20.5546875" bestFit="1" customWidth="1"/>
    <col min="13" max="13" width="18.33203125" bestFit="1" customWidth="1"/>
    <col min="14" max="14" width="41.88671875" bestFit="1" customWidth="1"/>
    <col min="15" max="15" width="9.88671875" bestFit="1" customWidth="1"/>
    <col min="16" max="16" width="7" bestFit="1" customWidth="1"/>
    <col min="17" max="20" width="12.88671875" customWidth="1"/>
    <col min="21" max="21" width="9.109375" customWidth="1"/>
  </cols>
  <sheetData>
    <row r="1" spans="1:16" s="18" customFormat="1" ht="27" customHeight="1" x14ac:dyDescent="0.3">
      <c r="A1" s="134" t="s">
        <v>176</v>
      </c>
      <c r="B1" s="134" t="s">
        <v>178</v>
      </c>
      <c r="C1" s="136" t="s">
        <v>293</v>
      </c>
      <c r="D1" s="130" t="s">
        <v>298</v>
      </c>
      <c r="E1" s="131"/>
      <c r="F1" s="131"/>
      <c r="G1" s="131"/>
      <c r="H1" s="65" t="s">
        <v>298</v>
      </c>
      <c r="I1" s="132" t="s">
        <v>304</v>
      </c>
      <c r="J1" s="131"/>
      <c r="K1" s="131"/>
      <c r="L1" s="131"/>
      <c r="M1" s="133"/>
      <c r="N1" s="110" t="s">
        <v>304</v>
      </c>
      <c r="O1" s="138" t="s">
        <v>278</v>
      </c>
      <c r="P1" s="55"/>
    </row>
    <row r="2" spans="1:16" s="18" customFormat="1" ht="43.2" x14ac:dyDescent="0.3">
      <c r="A2" s="135"/>
      <c r="B2" s="135"/>
      <c r="C2" s="137"/>
      <c r="D2" s="107" t="s">
        <v>294</v>
      </c>
      <c r="E2" s="31" t="s">
        <v>295</v>
      </c>
      <c r="F2" s="31" t="s">
        <v>296</v>
      </c>
      <c r="G2" s="117" t="s">
        <v>297</v>
      </c>
      <c r="H2" s="111" t="s">
        <v>278</v>
      </c>
      <c r="I2" s="107" t="s">
        <v>299</v>
      </c>
      <c r="J2" s="31" t="s">
        <v>300</v>
      </c>
      <c r="K2" s="31" t="s">
        <v>301</v>
      </c>
      <c r="L2" s="31" t="s">
        <v>302</v>
      </c>
      <c r="M2" s="31" t="s">
        <v>303</v>
      </c>
      <c r="N2" s="66" t="s">
        <v>278</v>
      </c>
      <c r="O2" s="139"/>
    </row>
    <row r="3" spans="1:16" x14ac:dyDescent="0.3">
      <c r="A3" s="1" t="s">
        <v>44</v>
      </c>
      <c r="B3" s="61" t="s">
        <v>45</v>
      </c>
      <c r="C3">
        <v>13</v>
      </c>
      <c r="D3" s="52"/>
      <c r="E3" s="8">
        <v>49</v>
      </c>
      <c r="F3" s="8">
        <v>10</v>
      </c>
      <c r="G3" s="9"/>
      <c r="H3" s="58">
        <v>59</v>
      </c>
      <c r="I3">
        <v>4</v>
      </c>
      <c r="J3">
        <v>38</v>
      </c>
      <c r="K3">
        <v>3</v>
      </c>
      <c r="L3">
        <v>2</v>
      </c>
      <c r="N3" s="58">
        <v>47</v>
      </c>
      <c r="O3" s="58">
        <v>119</v>
      </c>
    </row>
    <row r="4" spans="1:16" x14ac:dyDescent="0.3">
      <c r="A4" s="1" t="s">
        <v>44</v>
      </c>
      <c r="B4" s="61" t="s">
        <v>46</v>
      </c>
      <c r="D4" s="52"/>
      <c r="E4" s="8"/>
      <c r="F4" s="8"/>
      <c r="G4" s="9"/>
      <c r="H4" s="58">
        <v>0</v>
      </c>
      <c r="J4">
        <v>9</v>
      </c>
      <c r="N4" s="58">
        <v>9</v>
      </c>
      <c r="O4" s="58">
        <v>9</v>
      </c>
    </row>
    <row r="5" spans="1:16" x14ac:dyDescent="0.3">
      <c r="A5" s="1" t="s">
        <v>44</v>
      </c>
      <c r="B5" s="61" t="s">
        <v>47</v>
      </c>
      <c r="C5">
        <v>2</v>
      </c>
      <c r="D5" s="52"/>
      <c r="E5" s="8">
        <v>6</v>
      </c>
      <c r="F5" s="8">
        <v>4</v>
      </c>
      <c r="G5" s="9">
        <v>2</v>
      </c>
      <c r="H5" s="58">
        <v>12</v>
      </c>
      <c r="I5">
        <v>2</v>
      </c>
      <c r="J5">
        <v>6</v>
      </c>
      <c r="K5">
        <v>2</v>
      </c>
      <c r="N5" s="58">
        <v>10</v>
      </c>
      <c r="O5" s="58">
        <v>24</v>
      </c>
    </row>
    <row r="6" spans="1:16" x14ac:dyDescent="0.3">
      <c r="A6" s="1" t="s">
        <v>44</v>
      </c>
      <c r="B6" s="61" t="s">
        <v>48</v>
      </c>
      <c r="C6">
        <v>1</v>
      </c>
      <c r="D6" s="52"/>
      <c r="E6" s="8">
        <v>3</v>
      </c>
      <c r="F6" s="8">
        <v>11</v>
      </c>
      <c r="G6" s="9">
        <v>3</v>
      </c>
      <c r="H6" s="58">
        <v>17</v>
      </c>
      <c r="J6">
        <v>30</v>
      </c>
      <c r="K6">
        <v>7</v>
      </c>
      <c r="L6">
        <v>2</v>
      </c>
      <c r="N6" s="58">
        <v>39</v>
      </c>
      <c r="O6" s="58">
        <v>57</v>
      </c>
    </row>
    <row r="7" spans="1:16" x14ac:dyDescent="0.3">
      <c r="A7" s="1" t="s">
        <v>44</v>
      </c>
      <c r="B7" s="61" t="s">
        <v>49</v>
      </c>
      <c r="C7">
        <v>4</v>
      </c>
      <c r="D7" s="52"/>
      <c r="E7" s="8">
        <v>3</v>
      </c>
      <c r="F7" s="8">
        <v>2</v>
      </c>
      <c r="G7" s="9"/>
      <c r="H7" s="58">
        <v>5</v>
      </c>
      <c r="I7">
        <v>2</v>
      </c>
      <c r="J7">
        <v>14</v>
      </c>
      <c r="N7" s="58">
        <v>16</v>
      </c>
      <c r="O7" s="58">
        <v>25</v>
      </c>
    </row>
    <row r="8" spans="1:16" x14ac:dyDescent="0.3">
      <c r="A8" s="1" t="s">
        <v>44</v>
      </c>
      <c r="B8" s="61" t="s">
        <v>50</v>
      </c>
      <c r="C8">
        <v>3</v>
      </c>
      <c r="D8" s="52"/>
      <c r="E8" s="8">
        <v>9</v>
      </c>
      <c r="F8" s="8">
        <v>3</v>
      </c>
      <c r="G8" s="9"/>
      <c r="H8" s="58">
        <v>12</v>
      </c>
      <c r="J8">
        <v>17</v>
      </c>
      <c r="N8" s="58">
        <v>17</v>
      </c>
      <c r="O8" s="58">
        <v>32</v>
      </c>
    </row>
    <row r="9" spans="1:16" x14ac:dyDescent="0.3">
      <c r="A9" s="1" t="s">
        <v>44</v>
      </c>
      <c r="B9" s="61" t="s">
        <v>51</v>
      </c>
      <c r="D9" s="52"/>
      <c r="E9" s="8"/>
      <c r="F9" s="8">
        <v>1</v>
      </c>
      <c r="G9" s="9"/>
      <c r="H9" s="58">
        <v>1</v>
      </c>
      <c r="I9">
        <v>1</v>
      </c>
      <c r="J9">
        <v>2</v>
      </c>
      <c r="N9" s="58">
        <v>3</v>
      </c>
      <c r="O9" s="58">
        <v>4</v>
      </c>
    </row>
    <row r="10" spans="1:16" x14ac:dyDescent="0.3">
      <c r="A10" s="1" t="s">
        <v>44</v>
      </c>
      <c r="B10" s="61" t="s">
        <v>52</v>
      </c>
      <c r="D10" s="52"/>
      <c r="E10" s="8">
        <v>4</v>
      </c>
      <c r="F10" s="8"/>
      <c r="G10" s="9">
        <v>2</v>
      </c>
      <c r="H10" s="58">
        <v>6</v>
      </c>
      <c r="K10">
        <v>3</v>
      </c>
      <c r="N10" s="58">
        <v>3</v>
      </c>
      <c r="O10" s="58">
        <v>9</v>
      </c>
    </row>
    <row r="11" spans="1:16" x14ac:dyDescent="0.3">
      <c r="A11" s="1" t="s">
        <v>168</v>
      </c>
      <c r="B11" s="61" t="s">
        <v>53</v>
      </c>
      <c r="C11">
        <v>2</v>
      </c>
      <c r="D11" s="52"/>
      <c r="E11" s="8"/>
      <c r="F11" s="8"/>
      <c r="G11" s="9">
        <v>2</v>
      </c>
      <c r="H11" s="58">
        <v>2</v>
      </c>
      <c r="K11">
        <v>1</v>
      </c>
      <c r="L11">
        <v>1</v>
      </c>
      <c r="M11">
        <v>2</v>
      </c>
      <c r="N11" s="58">
        <v>4</v>
      </c>
      <c r="O11" s="58">
        <v>8</v>
      </c>
    </row>
    <row r="12" spans="1:16" x14ac:dyDescent="0.3">
      <c r="A12" s="1" t="s">
        <v>54</v>
      </c>
      <c r="B12" s="61" t="s">
        <v>55</v>
      </c>
      <c r="C12">
        <v>1</v>
      </c>
      <c r="D12" s="52"/>
      <c r="E12" s="8">
        <v>17</v>
      </c>
      <c r="F12" s="8">
        <v>6</v>
      </c>
      <c r="G12" s="9"/>
      <c r="H12" s="58">
        <v>23</v>
      </c>
      <c r="J12">
        <v>7</v>
      </c>
      <c r="K12">
        <v>7</v>
      </c>
      <c r="N12" s="58">
        <v>14</v>
      </c>
      <c r="O12" s="58">
        <v>38</v>
      </c>
    </row>
    <row r="13" spans="1:16" x14ac:dyDescent="0.3">
      <c r="A13" s="1" t="s">
        <v>54</v>
      </c>
      <c r="B13" s="61" t="s">
        <v>56</v>
      </c>
      <c r="D13" s="52"/>
      <c r="E13" s="8">
        <v>8</v>
      </c>
      <c r="F13" s="8">
        <v>3</v>
      </c>
      <c r="G13" s="9">
        <v>3</v>
      </c>
      <c r="H13" s="58">
        <v>14</v>
      </c>
      <c r="I13">
        <v>1</v>
      </c>
      <c r="J13">
        <v>6</v>
      </c>
      <c r="K13">
        <v>1</v>
      </c>
      <c r="N13" s="58">
        <v>8</v>
      </c>
      <c r="O13" s="58">
        <v>22</v>
      </c>
    </row>
    <row r="14" spans="1:16" x14ac:dyDescent="0.3">
      <c r="A14" s="1" t="s">
        <v>54</v>
      </c>
      <c r="B14" s="61" t="s">
        <v>57</v>
      </c>
      <c r="D14" s="52"/>
      <c r="E14" s="8">
        <v>2</v>
      </c>
      <c r="F14" s="8"/>
      <c r="G14" s="9">
        <v>2</v>
      </c>
      <c r="H14" s="58">
        <v>4</v>
      </c>
      <c r="J14">
        <v>4</v>
      </c>
      <c r="K14">
        <v>5</v>
      </c>
      <c r="N14" s="58">
        <v>9</v>
      </c>
      <c r="O14" s="58">
        <v>13</v>
      </c>
    </row>
    <row r="15" spans="1:16" x14ac:dyDescent="0.3">
      <c r="A15" s="1" t="s">
        <v>54</v>
      </c>
      <c r="B15" s="61" t="s">
        <v>58</v>
      </c>
      <c r="C15">
        <v>13</v>
      </c>
      <c r="D15" s="52"/>
      <c r="E15" s="8">
        <v>74</v>
      </c>
      <c r="F15" s="8">
        <v>1</v>
      </c>
      <c r="G15" s="9"/>
      <c r="H15" s="58">
        <v>75</v>
      </c>
      <c r="I15">
        <v>2</v>
      </c>
      <c r="J15">
        <v>15</v>
      </c>
      <c r="K15">
        <v>1</v>
      </c>
      <c r="L15">
        <v>2</v>
      </c>
      <c r="N15" s="58">
        <v>20</v>
      </c>
      <c r="O15" s="58">
        <v>108</v>
      </c>
    </row>
    <row r="16" spans="1:16" x14ac:dyDescent="0.3">
      <c r="A16" s="1" t="s">
        <v>54</v>
      </c>
      <c r="B16" s="61" t="s">
        <v>59</v>
      </c>
      <c r="C16">
        <v>4</v>
      </c>
      <c r="D16" s="52"/>
      <c r="E16" s="8">
        <v>18</v>
      </c>
      <c r="F16" s="8">
        <v>4</v>
      </c>
      <c r="G16" s="9">
        <v>1</v>
      </c>
      <c r="H16" s="58">
        <v>23</v>
      </c>
      <c r="I16">
        <v>2</v>
      </c>
      <c r="J16">
        <v>14</v>
      </c>
      <c r="K16">
        <v>2</v>
      </c>
      <c r="L16">
        <v>1</v>
      </c>
      <c r="N16" s="58">
        <v>19</v>
      </c>
      <c r="O16" s="58">
        <v>46</v>
      </c>
    </row>
    <row r="17" spans="1:15" x14ac:dyDescent="0.3">
      <c r="A17" s="1" t="s">
        <v>54</v>
      </c>
      <c r="B17" s="61" t="s">
        <v>60</v>
      </c>
      <c r="C17">
        <v>7</v>
      </c>
      <c r="D17" s="52"/>
      <c r="E17" s="8">
        <v>14</v>
      </c>
      <c r="F17" s="8">
        <v>8</v>
      </c>
      <c r="G17" s="9">
        <v>1</v>
      </c>
      <c r="H17" s="58">
        <v>23</v>
      </c>
      <c r="I17">
        <v>7</v>
      </c>
      <c r="J17">
        <v>18</v>
      </c>
      <c r="K17">
        <v>8</v>
      </c>
      <c r="N17" s="58">
        <v>33</v>
      </c>
      <c r="O17" s="58">
        <v>63</v>
      </c>
    </row>
    <row r="18" spans="1:15" x14ac:dyDescent="0.3">
      <c r="A18" s="1" t="s">
        <v>54</v>
      </c>
      <c r="B18" s="61" t="s">
        <v>61</v>
      </c>
      <c r="C18">
        <v>6</v>
      </c>
      <c r="D18" s="52"/>
      <c r="E18" s="8">
        <v>4</v>
      </c>
      <c r="F18" s="8">
        <v>2</v>
      </c>
      <c r="G18" s="9"/>
      <c r="H18" s="58">
        <v>6</v>
      </c>
      <c r="I18">
        <v>1</v>
      </c>
      <c r="J18">
        <v>18</v>
      </c>
      <c r="N18" s="58">
        <v>19</v>
      </c>
      <c r="O18" s="58">
        <v>31</v>
      </c>
    </row>
    <row r="19" spans="1:15" x14ac:dyDescent="0.3">
      <c r="A19" s="1" t="s">
        <v>54</v>
      </c>
      <c r="B19" s="61" t="s">
        <v>62</v>
      </c>
      <c r="C19">
        <v>1</v>
      </c>
      <c r="D19" s="52"/>
      <c r="E19" s="8">
        <v>2</v>
      </c>
      <c r="F19" s="8">
        <v>3</v>
      </c>
      <c r="G19" s="9"/>
      <c r="H19" s="58">
        <v>5</v>
      </c>
      <c r="J19">
        <v>15</v>
      </c>
      <c r="N19" s="58">
        <v>15</v>
      </c>
      <c r="O19" s="58">
        <v>21</v>
      </c>
    </row>
    <row r="20" spans="1:15" x14ac:dyDescent="0.3">
      <c r="A20" s="1" t="s">
        <v>54</v>
      </c>
      <c r="B20" s="61" t="s">
        <v>63</v>
      </c>
      <c r="C20">
        <v>3</v>
      </c>
      <c r="D20" s="52"/>
      <c r="E20" s="8">
        <v>10</v>
      </c>
      <c r="F20" s="8">
        <v>5</v>
      </c>
      <c r="G20" s="9"/>
      <c r="H20" s="58">
        <v>15</v>
      </c>
      <c r="I20">
        <v>2</v>
      </c>
      <c r="J20">
        <v>13</v>
      </c>
      <c r="N20" s="58">
        <v>15</v>
      </c>
      <c r="O20" s="58">
        <v>33</v>
      </c>
    </row>
    <row r="21" spans="1:15" x14ac:dyDescent="0.3">
      <c r="A21" s="1" t="s">
        <v>54</v>
      </c>
      <c r="B21" s="61" t="s">
        <v>64</v>
      </c>
      <c r="D21" s="52"/>
      <c r="E21" s="8">
        <v>2</v>
      </c>
      <c r="F21" s="8">
        <v>7</v>
      </c>
      <c r="G21" s="9"/>
      <c r="H21" s="58">
        <v>9</v>
      </c>
      <c r="J21">
        <v>2</v>
      </c>
      <c r="K21">
        <v>3</v>
      </c>
      <c r="N21" s="58">
        <v>5</v>
      </c>
      <c r="O21" s="58">
        <v>14</v>
      </c>
    </row>
    <row r="22" spans="1:15" x14ac:dyDescent="0.3">
      <c r="A22" s="1" t="s">
        <v>54</v>
      </c>
      <c r="B22" s="61" t="s">
        <v>65</v>
      </c>
      <c r="C22">
        <v>2</v>
      </c>
      <c r="D22" s="52"/>
      <c r="E22" s="8">
        <v>1</v>
      </c>
      <c r="F22" s="8">
        <v>3</v>
      </c>
      <c r="G22" s="9"/>
      <c r="H22" s="58">
        <v>4</v>
      </c>
      <c r="J22">
        <v>5</v>
      </c>
      <c r="N22" s="58">
        <v>5</v>
      </c>
      <c r="O22" s="58">
        <v>11</v>
      </c>
    </row>
    <row r="23" spans="1:15" x14ac:dyDescent="0.3">
      <c r="A23" s="1" t="s">
        <v>54</v>
      </c>
      <c r="B23" s="61" t="s">
        <v>66</v>
      </c>
      <c r="C23">
        <v>1</v>
      </c>
      <c r="D23" s="52"/>
      <c r="E23" s="8">
        <v>14</v>
      </c>
      <c r="F23" s="8">
        <v>2</v>
      </c>
      <c r="G23" s="9"/>
      <c r="H23" s="58">
        <v>16</v>
      </c>
      <c r="I23">
        <v>1</v>
      </c>
      <c r="J23">
        <v>1</v>
      </c>
      <c r="K23">
        <v>4</v>
      </c>
      <c r="N23" s="58">
        <v>6</v>
      </c>
      <c r="O23" s="58">
        <v>23</v>
      </c>
    </row>
    <row r="24" spans="1:15" x14ac:dyDescent="0.3">
      <c r="A24" s="1" t="s">
        <v>169</v>
      </c>
      <c r="B24" s="61" t="s">
        <v>170</v>
      </c>
      <c r="C24">
        <v>2</v>
      </c>
      <c r="D24" s="52"/>
      <c r="E24" s="8">
        <v>7</v>
      </c>
      <c r="F24" s="8">
        <v>2</v>
      </c>
      <c r="G24" s="9">
        <v>3</v>
      </c>
      <c r="H24" s="58">
        <v>12</v>
      </c>
      <c r="J24">
        <v>2</v>
      </c>
      <c r="K24">
        <v>12</v>
      </c>
      <c r="L24">
        <v>2</v>
      </c>
      <c r="N24" s="58">
        <v>16</v>
      </c>
      <c r="O24" s="58">
        <v>30</v>
      </c>
    </row>
    <row r="25" spans="1:15" x14ac:dyDescent="0.3">
      <c r="A25" s="1" t="s">
        <v>169</v>
      </c>
      <c r="B25" s="61" t="s">
        <v>67</v>
      </c>
      <c r="C25">
        <v>6</v>
      </c>
      <c r="D25" s="52"/>
      <c r="E25" s="8">
        <v>3</v>
      </c>
      <c r="F25" s="8">
        <v>3</v>
      </c>
      <c r="G25" s="9"/>
      <c r="H25" s="58">
        <v>6</v>
      </c>
      <c r="I25">
        <v>2</v>
      </c>
      <c r="J25">
        <v>15</v>
      </c>
      <c r="N25" s="58">
        <v>17</v>
      </c>
      <c r="O25" s="58">
        <v>29</v>
      </c>
    </row>
    <row r="26" spans="1:15" x14ac:dyDescent="0.3">
      <c r="A26" s="1" t="s">
        <v>68</v>
      </c>
      <c r="B26" s="61" t="s">
        <v>69</v>
      </c>
      <c r="C26">
        <v>22</v>
      </c>
      <c r="D26" s="52">
        <v>3</v>
      </c>
      <c r="E26" s="8">
        <v>14</v>
      </c>
      <c r="F26" s="8">
        <v>2</v>
      </c>
      <c r="G26" s="9"/>
      <c r="H26" s="58">
        <v>19</v>
      </c>
      <c r="I26">
        <v>2</v>
      </c>
      <c r="J26">
        <v>13</v>
      </c>
      <c r="K26">
        <v>3</v>
      </c>
      <c r="L26">
        <v>1</v>
      </c>
      <c r="M26">
        <v>4</v>
      </c>
      <c r="N26" s="58">
        <v>23</v>
      </c>
      <c r="O26" s="58">
        <v>64</v>
      </c>
    </row>
    <row r="27" spans="1:15" x14ac:dyDescent="0.3">
      <c r="A27" s="1" t="s">
        <v>68</v>
      </c>
      <c r="B27" s="61" t="s">
        <v>70</v>
      </c>
      <c r="C27">
        <v>4</v>
      </c>
      <c r="D27" s="52"/>
      <c r="E27" s="8">
        <v>18</v>
      </c>
      <c r="F27" s="8">
        <v>5</v>
      </c>
      <c r="G27" s="9">
        <v>2</v>
      </c>
      <c r="H27" s="58">
        <v>25</v>
      </c>
      <c r="I27">
        <v>2</v>
      </c>
      <c r="J27">
        <v>14</v>
      </c>
      <c r="K27">
        <v>2</v>
      </c>
      <c r="M27">
        <v>3</v>
      </c>
      <c r="N27" s="58">
        <v>21</v>
      </c>
      <c r="O27" s="58">
        <v>50</v>
      </c>
    </row>
    <row r="28" spans="1:15" x14ac:dyDescent="0.3">
      <c r="A28" s="1" t="s">
        <v>68</v>
      </c>
      <c r="B28" s="61" t="s">
        <v>71</v>
      </c>
      <c r="D28" s="52"/>
      <c r="E28" s="8">
        <v>5</v>
      </c>
      <c r="F28" s="8">
        <v>2</v>
      </c>
      <c r="G28" s="9"/>
      <c r="H28" s="58">
        <v>7</v>
      </c>
      <c r="J28">
        <v>1</v>
      </c>
      <c r="K28">
        <v>3</v>
      </c>
      <c r="M28">
        <v>3</v>
      </c>
      <c r="N28" s="58">
        <v>7</v>
      </c>
      <c r="O28" s="58">
        <v>14</v>
      </c>
    </row>
    <row r="29" spans="1:15" x14ac:dyDescent="0.3">
      <c r="A29" s="1" t="s">
        <v>68</v>
      </c>
      <c r="B29" s="61" t="s">
        <v>72</v>
      </c>
      <c r="C29">
        <v>3</v>
      </c>
      <c r="D29" s="52">
        <v>3</v>
      </c>
      <c r="E29" s="8">
        <v>17</v>
      </c>
      <c r="F29" s="8">
        <v>5</v>
      </c>
      <c r="G29" s="9">
        <v>3</v>
      </c>
      <c r="H29" s="58">
        <v>28</v>
      </c>
      <c r="J29">
        <v>11</v>
      </c>
      <c r="K29">
        <v>2</v>
      </c>
      <c r="M29">
        <v>8</v>
      </c>
      <c r="N29" s="58">
        <v>21</v>
      </c>
      <c r="O29" s="58">
        <v>52</v>
      </c>
    </row>
    <row r="30" spans="1:15" x14ac:dyDescent="0.3">
      <c r="A30" s="1" t="s">
        <v>68</v>
      </c>
      <c r="B30" s="61" t="s">
        <v>73</v>
      </c>
      <c r="C30">
        <v>6</v>
      </c>
      <c r="D30" s="52"/>
      <c r="E30" s="8">
        <v>21</v>
      </c>
      <c r="F30" s="8">
        <v>2</v>
      </c>
      <c r="G30" s="9"/>
      <c r="H30" s="58">
        <v>23</v>
      </c>
      <c r="I30">
        <v>6</v>
      </c>
      <c r="J30">
        <v>10</v>
      </c>
      <c r="K30">
        <v>4</v>
      </c>
      <c r="M30">
        <v>5</v>
      </c>
      <c r="N30" s="58">
        <v>25</v>
      </c>
      <c r="O30" s="58">
        <v>54</v>
      </c>
    </row>
    <row r="31" spans="1:15" x14ac:dyDescent="0.3">
      <c r="A31" s="1" t="s">
        <v>68</v>
      </c>
      <c r="B31" s="61" t="s">
        <v>74</v>
      </c>
      <c r="D31" s="52">
        <v>2</v>
      </c>
      <c r="E31" s="8">
        <v>11</v>
      </c>
      <c r="F31" s="8">
        <v>7</v>
      </c>
      <c r="G31" s="9">
        <v>3</v>
      </c>
      <c r="H31" s="58">
        <v>23</v>
      </c>
      <c r="I31">
        <v>3</v>
      </c>
      <c r="J31">
        <v>9</v>
      </c>
      <c r="K31">
        <v>5</v>
      </c>
      <c r="M31">
        <v>6</v>
      </c>
      <c r="N31" s="58">
        <v>23</v>
      </c>
      <c r="O31" s="58">
        <v>46</v>
      </c>
    </row>
    <row r="32" spans="1:15" x14ac:dyDescent="0.3">
      <c r="A32" s="1" t="s">
        <v>68</v>
      </c>
      <c r="B32" s="61" t="s">
        <v>75</v>
      </c>
      <c r="D32" s="52"/>
      <c r="E32" s="8">
        <v>1</v>
      </c>
      <c r="F32" s="8">
        <v>2</v>
      </c>
      <c r="G32" s="9"/>
      <c r="H32" s="58">
        <v>3</v>
      </c>
      <c r="I32">
        <v>1</v>
      </c>
      <c r="J32">
        <v>5</v>
      </c>
      <c r="K32">
        <v>7</v>
      </c>
      <c r="M32">
        <v>5</v>
      </c>
      <c r="N32" s="58">
        <v>18</v>
      </c>
      <c r="O32" s="58">
        <v>21</v>
      </c>
    </row>
    <row r="33" spans="1:15" x14ac:dyDescent="0.3">
      <c r="A33" s="1" t="s">
        <v>76</v>
      </c>
      <c r="B33" s="61" t="s">
        <v>77</v>
      </c>
      <c r="C33">
        <v>4</v>
      </c>
      <c r="D33" s="52"/>
      <c r="E33" s="8">
        <v>6</v>
      </c>
      <c r="F33" s="8">
        <v>4</v>
      </c>
      <c r="G33" s="9">
        <v>1</v>
      </c>
      <c r="H33" s="58">
        <v>11</v>
      </c>
      <c r="I33">
        <v>3</v>
      </c>
      <c r="J33">
        <v>7</v>
      </c>
      <c r="M33">
        <v>9</v>
      </c>
      <c r="N33" s="58">
        <v>19</v>
      </c>
      <c r="O33" s="58">
        <v>34</v>
      </c>
    </row>
    <row r="34" spans="1:15" x14ac:dyDescent="0.3">
      <c r="A34" s="1" t="s">
        <v>76</v>
      </c>
      <c r="B34" s="61" t="s">
        <v>78</v>
      </c>
      <c r="D34" s="52">
        <v>2</v>
      </c>
      <c r="E34" s="8"/>
      <c r="F34" s="8"/>
      <c r="G34" s="9"/>
      <c r="H34" s="58">
        <v>2</v>
      </c>
      <c r="J34">
        <v>1</v>
      </c>
      <c r="M34">
        <v>1</v>
      </c>
      <c r="N34" s="58">
        <v>2</v>
      </c>
      <c r="O34" s="58">
        <v>4</v>
      </c>
    </row>
    <row r="35" spans="1:15" x14ac:dyDescent="0.3">
      <c r="A35" s="1" t="s">
        <v>76</v>
      </c>
      <c r="B35" s="61" t="s">
        <v>79</v>
      </c>
      <c r="C35">
        <v>2</v>
      </c>
      <c r="D35" s="52">
        <v>3</v>
      </c>
      <c r="E35" s="8">
        <v>7</v>
      </c>
      <c r="F35" s="8"/>
      <c r="G35" s="9"/>
      <c r="H35" s="58">
        <v>10</v>
      </c>
      <c r="K35">
        <v>1</v>
      </c>
      <c r="M35">
        <v>2</v>
      </c>
      <c r="N35" s="58">
        <v>3</v>
      </c>
      <c r="O35" s="58">
        <v>15</v>
      </c>
    </row>
    <row r="36" spans="1:15" x14ac:dyDescent="0.3">
      <c r="A36" s="1" t="s">
        <v>76</v>
      </c>
      <c r="B36" s="61" t="s">
        <v>80</v>
      </c>
      <c r="C36">
        <v>1</v>
      </c>
      <c r="D36" s="52"/>
      <c r="E36" s="8">
        <v>4</v>
      </c>
      <c r="F36" s="8"/>
      <c r="G36" s="9"/>
      <c r="H36" s="58">
        <v>4</v>
      </c>
      <c r="J36">
        <v>3</v>
      </c>
      <c r="M36">
        <v>8</v>
      </c>
      <c r="N36" s="58">
        <v>11</v>
      </c>
      <c r="O36" s="58">
        <v>16</v>
      </c>
    </row>
    <row r="37" spans="1:15" x14ac:dyDescent="0.3">
      <c r="A37" s="1" t="s">
        <v>81</v>
      </c>
      <c r="B37" s="61" t="s">
        <v>82</v>
      </c>
      <c r="C37">
        <v>1</v>
      </c>
      <c r="D37" s="52"/>
      <c r="E37" s="8">
        <v>5</v>
      </c>
      <c r="F37" s="8"/>
      <c r="G37" s="9">
        <v>3</v>
      </c>
      <c r="H37" s="58">
        <v>8</v>
      </c>
      <c r="J37">
        <v>1</v>
      </c>
      <c r="K37">
        <v>1</v>
      </c>
      <c r="N37" s="58">
        <v>2</v>
      </c>
      <c r="O37" s="58">
        <v>11</v>
      </c>
    </row>
    <row r="38" spans="1:15" x14ac:dyDescent="0.3">
      <c r="A38" s="1" t="s">
        <v>81</v>
      </c>
      <c r="B38" s="61" t="s">
        <v>83</v>
      </c>
      <c r="C38">
        <v>3</v>
      </c>
      <c r="D38" s="52"/>
      <c r="E38" s="8">
        <v>7</v>
      </c>
      <c r="F38" s="8">
        <v>1</v>
      </c>
      <c r="G38" s="9">
        <v>3</v>
      </c>
      <c r="H38" s="58">
        <v>11</v>
      </c>
      <c r="I38">
        <v>4</v>
      </c>
      <c r="J38">
        <v>5</v>
      </c>
      <c r="K38">
        <v>3</v>
      </c>
      <c r="N38" s="58">
        <v>12</v>
      </c>
      <c r="O38" s="58">
        <v>26</v>
      </c>
    </row>
    <row r="39" spans="1:15" x14ac:dyDescent="0.3">
      <c r="A39" s="1" t="s">
        <v>81</v>
      </c>
      <c r="B39" s="61" t="s">
        <v>84</v>
      </c>
      <c r="C39">
        <v>4</v>
      </c>
      <c r="D39" s="52"/>
      <c r="E39" s="8">
        <v>24</v>
      </c>
      <c r="F39" s="8">
        <v>5</v>
      </c>
      <c r="G39" s="9">
        <v>3</v>
      </c>
      <c r="H39" s="58">
        <v>32</v>
      </c>
      <c r="J39">
        <v>3</v>
      </c>
      <c r="K39">
        <v>2</v>
      </c>
      <c r="N39" s="58">
        <v>5</v>
      </c>
      <c r="O39" s="58">
        <v>41</v>
      </c>
    </row>
    <row r="40" spans="1:15" x14ac:dyDescent="0.3">
      <c r="A40" s="1" t="s">
        <v>81</v>
      </c>
      <c r="B40" s="61" t="s">
        <v>85</v>
      </c>
      <c r="C40">
        <v>2</v>
      </c>
      <c r="D40" s="52"/>
      <c r="E40" s="8">
        <v>5</v>
      </c>
      <c r="F40" s="8"/>
      <c r="G40" s="9">
        <v>1</v>
      </c>
      <c r="H40" s="58">
        <v>6</v>
      </c>
      <c r="I40">
        <v>1</v>
      </c>
      <c r="N40" s="58">
        <v>1</v>
      </c>
      <c r="O40" s="58">
        <v>9</v>
      </c>
    </row>
    <row r="41" spans="1:15" x14ac:dyDescent="0.3">
      <c r="A41" s="1" t="s">
        <v>86</v>
      </c>
      <c r="B41" s="61" t="s">
        <v>87</v>
      </c>
      <c r="C41">
        <v>1</v>
      </c>
      <c r="D41" s="52"/>
      <c r="E41" s="8">
        <v>6</v>
      </c>
      <c r="F41" s="8">
        <v>3</v>
      </c>
      <c r="G41" s="9"/>
      <c r="H41" s="58">
        <v>9</v>
      </c>
      <c r="J41">
        <v>10</v>
      </c>
      <c r="K41">
        <v>7</v>
      </c>
      <c r="N41" s="58">
        <v>17</v>
      </c>
      <c r="O41" s="58">
        <v>27</v>
      </c>
    </row>
    <row r="42" spans="1:15" x14ac:dyDescent="0.3">
      <c r="A42" s="1" t="s">
        <v>86</v>
      </c>
      <c r="B42" s="61" t="s">
        <v>88</v>
      </c>
      <c r="C42">
        <v>4</v>
      </c>
      <c r="D42" s="52"/>
      <c r="E42" s="8">
        <v>11</v>
      </c>
      <c r="F42" s="8">
        <v>6</v>
      </c>
      <c r="G42" s="9"/>
      <c r="H42" s="58">
        <v>17</v>
      </c>
      <c r="I42">
        <v>6</v>
      </c>
      <c r="J42">
        <v>18</v>
      </c>
      <c r="K42">
        <v>2</v>
      </c>
      <c r="L42">
        <v>2</v>
      </c>
      <c r="N42" s="58">
        <v>28</v>
      </c>
      <c r="O42" s="58">
        <v>49</v>
      </c>
    </row>
    <row r="43" spans="1:15" x14ac:dyDescent="0.3">
      <c r="A43" s="1" t="s">
        <v>86</v>
      </c>
      <c r="B43" s="61" t="s">
        <v>89</v>
      </c>
      <c r="C43">
        <v>1</v>
      </c>
      <c r="D43" s="52"/>
      <c r="E43" s="8">
        <v>10</v>
      </c>
      <c r="F43" s="8">
        <v>5</v>
      </c>
      <c r="G43" s="9"/>
      <c r="H43" s="58">
        <v>15</v>
      </c>
      <c r="I43">
        <v>1</v>
      </c>
      <c r="J43">
        <v>12</v>
      </c>
      <c r="K43">
        <v>3</v>
      </c>
      <c r="N43" s="58">
        <v>16</v>
      </c>
      <c r="O43" s="58">
        <v>32</v>
      </c>
    </row>
    <row r="44" spans="1:15" x14ac:dyDescent="0.3">
      <c r="A44" s="1" t="s">
        <v>86</v>
      </c>
      <c r="B44" s="61" t="s">
        <v>90</v>
      </c>
      <c r="C44">
        <v>9</v>
      </c>
      <c r="D44" s="52"/>
      <c r="E44" s="8">
        <v>23</v>
      </c>
      <c r="F44" s="8">
        <v>2</v>
      </c>
      <c r="G44" s="9">
        <v>2</v>
      </c>
      <c r="H44" s="58">
        <v>27</v>
      </c>
      <c r="I44">
        <v>5</v>
      </c>
      <c r="J44">
        <v>9</v>
      </c>
      <c r="K44">
        <v>7</v>
      </c>
      <c r="N44" s="58">
        <v>21</v>
      </c>
      <c r="O44" s="58">
        <v>57</v>
      </c>
    </row>
    <row r="45" spans="1:15" x14ac:dyDescent="0.3">
      <c r="A45" s="1" t="s">
        <v>86</v>
      </c>
      <c r="B45" s="61" t="s">
        <v>91</v>
      </c>
      <c r="C45">
        <v>12</v>
      </c>
      <c r="D45" s="52"/>
      <c r="E45" s="8">
        <v>26</v>
      </c>
      <c r="F45" s="8">
        <v>12</v>
      </c>
      <c r="G45" s="9">
        <v>2</v>
      </c>
      <c r="H45" s="58">
        <v>40</v>
      </c>
      <c r="I45">
        <v>5</v>
      </c>
      <c r="J45">
        <v>21</v>
      </c>
      <c r="K45">
        <v>4</v>
      </c>
      <c r="N45" s="58">
        <v>30</v>
      </c>
      <c r="O45" s="58">
        <v>82</v>
      </c>
    </row>
    <row r="46" spans="1:15" x14ac:dyDescent="0.3">
      <c r="A46" s="1" t="s">
        <v>86</v>
      </c>
      <c r="B46" s="61" t="s">
        <v>92</v>
      </c>
      <c r="C46">
        <v>2</v>
      </c>
      <c r="D46" s="52"/>
      <c r="E46" s="8">
        <v>10</v>
      </c>
      <c r="F46" s="8">
        <v>3</v>
      </c>
      <c r="G46" s="9"/>
      <c r="H46" s="58">
        <v>13</v>
      </c>
      <c r="I46">
        <v>1</v>
      </c>
      <c r="J46">
        <v>13</v>
      </c>
      <c r="K46">
        <v>3</v>
      </c>
      <c r="N46" s="58">
        <v>17</v>
      </c>
      <c r="O46" s="58">
        <v>32</v>
      </c>
    </row>
    <row r="47" spans="1:15" x14ac:dyDescent="0.3">
      <c r="A47" s="1" t="s">
        <v>86</v>
      </c>
      <c r="B47" s="61" t="s">
        <v>93</v>
      </c>
      <c r="C47">
        <v>4</v>
      </c>
      <c r="D47" s="52"/>
      <c r="E47" s="8">
        <v>22</v>
      </c>
      <c r="F47" s="8">
        <v>2</v>
      </c>
      <c r="G47" s="9">
        <v>1</v>
      </c>
      <c r="H47" s="58">
        <v>25</v>
      </c>
      <c r="I47">
        <v>1</v>
      </c>
      <c r="J47">
        <v>10</v>
      </c>
      <c r="K47">
        <v>6</v>
      </c>
      <c r="N47" s="58">
        <v>17</v>
      </c>
      <c r="O47" s="58">
        <v>46</v>
      </c>
    </row>
    <row r="48" spans="1:15" x14ac:dyDescent="0.3">
      <c r="A48" s="1" t="s">
        <v>86</v>
      </c>
      <c r="B48" s="61" t="s">
        <v>94</v>
      </c>
      <c r="C48">
        <v>1</v>
      </c>
      <c r="D48" s="52"/>
      <c r="E48" s="8">
        <v>12</v>
      </c>
      <c r="F48" s="8">
        <v>2</v>
      </c>
      <c r="G48" s="9"/>
      <c r="H48" s="58">
        <v>14</v>
      </c>
      <c r="I48">
        <v>2</v>
      </c>
      <c r="J48">
        <v>7</v>
      </c>
      <c r="K48">
        <v>7</v>
      </c>
      <c r="N48" s="58">
        <v>16</v>
      </c>
      <c r="O48" s="58">
        <v>31</v>
      </c>
    </row>
    <row r="49" spans="1:15" x14ac:dyDescent="0.3">
      <c r="A49" s="1" t="s">
        <v>86</v>
      </c>
      <c r="B49" s="61" t="s">
        <v>95</v>
      </c>
      <c r="C49">
        <v>1</v>
      </c>
      <c r="D49" s="52"/>
      <c r="E49" s="8">
        <v>10</v>
      </c>
      <c r="F49" s="8">
        <v>5</v>
      </c>
      <c r="G49" s="9">
        <v>2</v>
      </c>
      <c r="H49" s="58">
        <v>17</v>
      </c>
      <c r="I49">
        <v>1</v>
      </c>
      <c r="J49">
        <v>1</v>
      </c>
      <c r="K49">
        <v>2</v>
      </c>
      <c r="N49" s="58">
        <v>4</v>
      </c>
      <c r="O49" s="58">
        <v>22</v>
      </c>
    </row>
    <row r="50" spans="1:15" x14ac:dyDescent="0.3">
      <c r="A50" s="1" t="s">
        <v>96</v>
      </c>
      <c r="B50" s="61" t="s">
        <v>97</v>
      </c>
      <c r="D50" s="52"/>
      <c r="E50" s="8">
        <v>10</v>
      </c>
      <c r="F50" s="8"/>
      <c r="G50" s="9">
        <v>2</v>
      </c>
      <c r="H50" s="58">
        <v>12</v>
      </c>
      <c r="J50">
        <v>3</v>
      </c>
      <c r="K50">
        <v>1</v>
      </c>
      <c r="N50" s="58">
        <v>4</v>
      </c>
      <c r="O50" s="58">
        <v>16</v>
      </c>
    </row>
    <row r="51" spans="1:15" x14ac:dyDescent="0.3">
      <c r="A51" s="1" t="s">
        <v>96</v>
      </c>
      <c r="B51" s="61" t="s">
        <v>98</v>
      </c>
      <c r="C51">
        <v>4</v>
      </c>
      <c r="D51" s="52">
        <v>1</v>
      </c>
      <c r="E51" s="8">
        <v>8</v>
      </c>
      <c r="F51" s="8">
        <v>1</v>
      </c>
      <c r="G51" s="9">
        <v>1</v>
      </c>
      <c r="H51" s="58">
        <v>11</v>
      </c>
      <c r="I51">
        <v>3</v>
      </c>
      <c r="J51">
        <v>3</v>
      </c>
      <c r="K51">
        <v>2</v>
      </c>
      <c r="N51" s="58">
        <v>8</v>
      </c>
      <c r="O51" s="58">
        <v>23</v>
      </c>
    </row>
    <row r="52" spans="1:15" x14ac:dyDescent="0.3">
      <c r="A52" s="1" t="s">
        <v>96</v>
      </c>
      <c r="B52" s="61" t="s">
        <v>99</v>
      </c>
      <c r="C52">
        <v>2</v>
      </c>
      <c r="D52" s="52">
        <v>5</v>
      </c>
      <c r="E52" s="8">
        <v>12</v>
      </c>
      <c r="F52" s="8">
        <v>1</v>
      </c>
      <c r="G52" s="9"/>
      <c r="H52" s="58">
        <v>18</v>
      </c>
      <c r="J52">
        <v>2</v>
      </c>
      <c r="K52">
        <v>4</v>
      </c>
      <c r="N52" s="58">
        <v>6</v>
      </c>
      <c r="O52" s="58">
        <v>26</v>
      </c>
    </row>
    <row r="53" spans="1:15" x14ac:dyDescent="0.3">
      <c r="A53" s="1" t="s">
        <v>96</v>
      </c>
      <c r="B53" s="61" t="s">
        <v>100</v>
      </c>
      <c r="C53">
        <v>6</v>
      </c>
      <c r="D53" s="52">
        <v>2</v>
      </c>
      <c r="E53" s="8">
        <v>23</v>
      </c>
      <c r="F53" s="8">
        <v>5</v>
      </c>
      <c r="G53" s="9">
        <v>1</v>
      </c>
      <c r="H53" s="58">
        <v>31</v>
      </c>
      <c r="I53">
        <v>3</v>
      </c>
      <c r="J53">
        <v>10</v>
      </c>
      <c r="K53">
        <v>2</v>
      </c>
      <c r="L53">
        <v>1</v>
      </c>
      <c r="M53">
        <v>2</v>
      </c>
      <c r="N53" s="58">
        <v>18</v>
      </c>
      <c r="O53" s="58">
        <v>55</v>
      </c>
    </row>
    <row r="54" spans="1:15" x14ac:dyDescent="0.3">
      <c r="A54" s="1" t="s">
        <v>96</v>
      </c>
      <c r="B54" s="61" t="s">
        <v>101</v>
      </c>
      <c r="D54" s="52"/>
      <c r="E54" s="8">
        <v>11</v>
      </c>
      <c r="F54" s="8"/>
      <c r="G54" s="9"/>
      <c r="H54" s="58">
        <v>11</v>
      </c>
      <c r="I54">
        <v>2</v>
      </c>
      <c r="J54">
        <v>7</v>
      </c>
      <c r="K54">
        <v>3</v>
      </c>
      <c r="M54">
        <v>4</v>
      </c>
      <c r="N54" s="58">
        <v>16</v>
      </c>
      <c r="O54" s="58">
        <v>27</v>
      </c>
    </row>
    <row r="55" spans="1:15" x14ac:dyDescent="0.3">
      <c r="A55" s="1" t="s">
        <v>96</v>
      </c>
      <c r="B55" s="61" t="s">
        <v>102</v>
      </c>
      <c r="C55">
        <v>1</v>
      </c>
      <c r="D55" s="52">
        <v>2</v>
      </c>
      <c r="E55" s="8">
        <v>13</v>
      </c>
      <c r="F55" s="8">
        <v>1</v>
      </c>
      <c r="G55" s="9">
        <v>4</v>
      </c>
      <c r="H55" s="58">
        <v>20</v>
      </c>
      <c r="I55">
        <v>5</v>
      </c>
      <c r="J55">
        <v>10</v>
      </c>
      <c r="K55">
        <v>4</v>
      </c>
      <c r="M55">
        <v>2</v>
      </c>
      <c r="N55" s="58">
        <v>21</v>
      </c>
      <c r="O55" s="58">
        <v>42</v>
      </c>
    </row>
    <row r="56" spans="1:15" x14ac:dyDescent="0.3">
      <c r="A56" s="1" t="s">
        <v>96</v>
      </c>
      <c r="B56" s="61" t="s">
        <v>103</v>
      </c>
      <c r="C56">
        <v>2</v>
      </c>
      <c r="D56" s="52"/>
      <c r="E56" s="8">
        <v>3</v>
      </c>
      <c r="F56" s="8">
        <v>2</v>
      </c>
      <c r="G56" s="9">
        <v>1</v>
      </c>
      <c r="H56" s="58">
        <v>6</v>
      </c>
      <c r="I56">
        <v>2</v>
      </c>
      <c r="J56">
        <v>5</v>
      </c>
      <c r="K56">
        <v>5</v>
      </c>
      <c r="M56">
        <v>4</v>
      </c>
      <c r="N56" s="58">
        <v>16</v>
      </c>
      <c r="O56" s="58">
        <v>24</v>
      </c>
    </row>
    <row r="57" spans="1:15" x14ac:dyDescent="0.3">
      <c r="A57" s="1" t="s">
        <v>96</v>
      </c>
      <c r="B57" s="61" t="s">
        <v>104</v>
      </c>
      <c r="C57">
        <v>2</v>
      </c>
      <c r="D57" s="52">
        <v>1</v>
      </c>
      <c r="E57" s="8">
        <v>4</v>
      </c>
      <c r="F57" s="8">
        <v>1</v>
      </c>
      <c r="G57" s="9"/>
      <c r="H57" s="58">
        <v>6</v>
      </c>
      <c r="I57">
        <v>1</v>
      </c>
      <c r="J57">
        <v>8</v>
      </c>
      <c r="K57">
        <v>5</v>
      </c>
      <c r="M57">
        <v>1</v>
      </c>
      <c r="N57" s="58">
        <v>15</v>
      </c>
      <c r="O57" s="58">
        <v>23</v>
      </c>
    </row>
    <row r="58" spans="1:15" x14ac:dyDescent="0.3">
      <c r="A58" s="1" t="s">
        <v>96</v>
      </c>
      <c r="B58" s="61" t="s">
        <v>105</v>
      </c>
      <c r="D58" s="52"/>
      <c r="E58" s="8">
        <v>3</v>
      </c>
      <c r="F58" s="8">
        <v>1</v>
      </c>
      <c r="G58" s="9"/>
      <c r="H58" s="58">
        <v>4</v>
      </c>
      <c r="J58">
        <v>12</v>
      </c>
      <c r="K58">
        <v>8</v>
      </c>
      <c r="N58" s="58">
        <v>20</v>
      </c>
      <c r="O58" s="58">
        <v>24</v>
      </c>
    </row>
    <row r="59" spans="1:15" x14ac:dyDescent="0.3">
      <c r="A59" s="1" t="s">
        <v>96</v>
      </c>
      <c r="B59" s="61" t="s">
        <v>106</v>
      </c>
      <c r="D59" s="52">
        <v>1</v>
      </c>
      <c r="E59" s="8">
        <v>8</v>
      </c>
      <c r="F59" s="8"/>
      <c r="G59" s="9"/>
      <c r="H59" s="58">
        <v>9</v>
      </c>
      <c r="N59" s="58">
        <v>0</v>
      </c>
      <c r="O59" s="58">
        <v>9</v>
      </c>
    </row>
    <row r="60" spans="1:15" x14ac:dyDescent="0.3">
      <c r="A60" s="1" t="s">
        <v>107</v>
      </c>
      <c r="B60" s="61" t="s">
        <v>108</v>
      </c>
      <c r="C60">
        <v>1</v>
      </c>
      <c r="D60" s="52"/>
      <c r="E60" s="8">
        <v>6</v>
      </c>
      <c r="F60" s="8">
        <v>2</v>
      </c>
      <c r="G60" s="9">
        <v>1</v>
      </c>
      <c r="H60" s="58">
        <v>9</v>
      </c>
      <c r="I60">
        <v>1</v>
      </c>
      <c r="J60">
        <v>4</v>
      </c>
      <c r="K60">
        <v>11</v>
      </c>
      <c r="L60">
        <v>1</v>
      </c>
      <c r="M60">
        <v>8</v>
      </c>
      <c r="N60" s="58">
        <v>25</v>
      </c>
      <c r="O60" s="58">
        <v>35</v>
      </c>
    </row>
    <row r="61" spans="1:15" x14ac:dyDescent="0.3">
      <c r="A61" s="1" t="s">
        <v>107</v>
      </c>
      <c r="B61" s="61" t="s">
        <v>109</v>
      </c>
      <c r="C61">
        <v>2</v>
      </c>
      <c r="D61" s="52"/>
      <c r="E61" s="8">
        <v>3</v>
      </c>
      <c r="F61" s="8"/>
      <c r="G61" s="9">
        <v>1</v>
      </c>
      <c r="H61" s="58">
        <v>4</v>
      </c>
      <c r="J61">
        <v>2</v>
      </c>
      <c r="K61">
        <v>3</v>
      </c>
      <c r="M61">
        <v>2</v>
      </c>
      <c r="N61" s="58">
        <v>7</v>
      </c>
      <c r="O61" s="58">
        <v>13</v>
      </c>
    </row>
    <row r="62" spans="1:15" x14ac:dyDescent="0.3">
      <c r="A62" s="1" t="s">
        <v>110</v>
      </c>
      <c r="B62" s="61" t="s">
        <v>111</v>
      </c>
      <c r="D62" s="52"/>
      <c r="E62" s="8">
        <v>6</v>
      </c>
      <c r="F62" s="8">
        <v>5</v>
      </c>
      <c r="G62" s="9">
        <v>1</v>
      </c>
      <c r="H62" s="58">
        <v>12</v>
      </c>
      <c r="I62">
        <v>3</v>
      </c>
      <c r="J62">
        <v>6</v>
      </c>
      <c r="K62">
        <v>2</v>
      </c>
      <c r="N62" s="58">
        <v>11</v>
      </c>
      <c r="O62" s="58">
        <v>23</v>
      </c>
    </row>
    <row r="63" spans="1:15" x14ac:dyDescent="0.3">
      <c r="A63" s="1" t="s">
        <v>110</v>
      </c>
      <c r="B63" s="61" t="s">
        <v>112</v>
      </c>
      <c r="C63">
        <v>3</v>
      </c>
      <c r="D63" s="52"/>
      <c r="E63" s="8">
        <v>7</v>
      </c>
      <c r="F63" s="8">
        <v>2</v>
      </c>
      <c r="G63" s="9">
        <v>1</v>
      </c>
      <c r="H63" s="58">
        <v>10</v>
      </c>
      <c r="I63">
        <v>1</v>
      </c>
      <c r="J63">
        <v>6</v>
      </c>
      <c r="K63">
        <v>3</v>
      </c>
      <c r="L63">
        <v>2</v>
      </c>
      <c r="N63" s="58">
        <v>12</v>
      </c>
      <c r="O63" s="58">
        <v>25</v>
      </c>
    </row>
    <row r="64" spans="1:15" x14ac:dyDescent="0.3">
      <c r="A64" s="1" t="s">
        <v>110</v>
      </c>
      <c r="B64" s="61" t="s">
        <v>113</v>
      </c>
      <c r="D64" s="52"/>
      <c r="E64" s="8">
        <v>5</v>
      </c>
      <c r="F64" s="8">
        <v>1</v>
      </c>
      <c r="G64" s="9"/>
      <c r="H64" s="58">
        <v>6</v>
      </c>
      <c r="I64">
        <v>1</v>
      </c>
      <c r="J64">
        <v>10</v>
      </c>
      <c r="K64">
        <v>3</v>
      </c>
      <c r="L64">
        <v>1</v>
      </c>
      <c r="N64" s="58">
        <v>15</v>
      </c>
      <c r="O64" s="58">
        <v>21</v>
      </c>
    </row>
    <row r="65" spans="1:15" x14ac:dyDescent="0.3">
      <c r="A65" s="1" t="s">
        <v>110</v>
      </c>
      <c r="B65" s="61" t="s">
        <v>114</v>
      </c>
      <c r="D65" s="52"/>
      <c r="E65" s="8">
        <v>7</v>
      </c>
      <c r="F65" s="8">
        <v>1</v>
      </c>
      <c r="G65" s="9"/>
      <c r="H65" s="58">
        <v>8</v>
      </c>
      <c r="I65">
        <v>3</v>
      </c>
      <c r="J65">
        <v>5</v>
      </c>
      <c r="K65">
        <v>1</v>
      </c>
      <c r="N65" s="58">
        <v>9</v>
      </c>
      <c r="O65" s="58">
        <v>17</v>
      </c>
    </row>
    <row r="66" spans="1:15" x14ac:dyDescent="0.3">
      <c r="A66" s="1" t="s">
        <v>110</v>
      </c>
      <c r="B66" s="61" t="s">
        <v>115</v>
      </c>
      <c r="D66" s="52"/>
      <c r="E66" s="8">
        <v>3</v>
      </c>
      <c r="F66" s="8">
        <v>4</v>
      </c>
      <c r="G66" s="9">
        <v>1</v>
      </c>
      <c r="H66" s="58">
        <v>8</v>
      </c>
      <c r="J66">
        <v>2</v>
      </c>
      <c r="N66" s="58">
        <v>2</v>
      </c>
      <c r="O66" s="58">
        <v>10</v>
      </c>
    </row>
    <row r="67" spans="1:15" x14ac:dyDescent="0.3">
      <c r="A67" s="1" t="s">
        <v>116</v>
      </c>
      <c r="B67" s="61" t="s">
        <v>117</v>
      </c>
      <c r="C67">
        <v>2</v>
      </c>
      <c r="D67" s="52"/>
      <c r="E67" s="8">
        <v>6</v>
      </c>
      <c r="F67" s="8">
        <v>1</v>
      </c>
      <c r="G67" s="9"/>
      <c r="H67" s="58">
        <v>7</v>
      </c>
      <c r="I67">
        <v>2</v>
      </c>
      <c r="J67">
        <v>13</v>
      </c>
      <c r="K67">
        <v>2</v>
      </c>
      <c r="M67">
        <v>4</v>
      </c>
      <c r="N67" s="58">
        <v>21</v>
      </c>
      <c r="O67" s="58">
        <v>30</v>
      </c>
    </row>
    <row r="68" spans="1:15" x14ac:dyDescent="0.3">
      <c r="A68" s="1" t="s">
        <v>116</v>
      </c>
      <c r="B68" s="61" t="s">
        <v>118</v>
      </c>
      <c r="C68">
        <v>1</v>
      </c>
      <c r="D68" s="52"/>
      <c r="E68" s="8">
        <v>1</v>
      </c>
      <c r="F68" s="8"/>
      <c r="G68" s="9"/>
      <c r="H68" s="58">
        <v>1</v>
      </c>
      <c r="I68">
        <v>2</v>
      </c>
      <c r="J68">
        <v>1</v>
      </c>
      <c r="K68">
        <v>5</v>
      </c>
      <c r="M68">
        <v>4</v>
      </c>
      <c r="N68" s="58">
        <v>12</v>
      </c>
      <c r="O68" s="58">
        <v>14</v>
      </c>
    </row>
    <row r="69" spans="1:15" x14ac:dyDescent="0.3">
      <c r="A69" s="1" t="s">
        <v>116</v>
      </c>
      <c r="B69" s="61" t="s">
        <v>119</v>
      </c>
      <c r="C69">
        <v>22</v>
      </c>
      <c r="D69" s="52">
        <v>10</v>
      </c>
      <c r="E69" s="8">
        <v>95</v>
      </c>
      <c r="F69" s="8">
        <v>23</v>
      </c>
      <c r="G69" s="9">
        <v>2</v>
      </c>
      <c r="H69" s="58">
        <v>130</v>
      </c>
      <c r="I69">
        <v>7</v>
      </c>
      <c r="J69">
        <v>31</v>
      </c>
      <c r="K69">
        <v>10</v>
      </c>
      <c r="M69">
        <v>19</v>
      </c>
      <c r="N69" s="58">
        <v>67</v>
      </c>
      <c r="O69" s="58">
        <v>219</v>
      </c>
    </row>
    <row r="70" spans="1:15" x14ac:dyDescent="0.3">
      <c r="A70" s="1" t="s">
        <v>116</v>
      </c>
      <c r="B70" s="61" t="s">
        <v>120</v>
      </c>
      <c r="D70" s="52">
        <v>2</v>
      </c>
      <c r="E70" s="8">
        <v>12</v>
      </c>
      <c r="F70" s="8">
        <v>3</v>
      </c>
      <c r="G70" s="9">
        <v>1</v>
      </c>
      <c r="H70" s="58">
        <v>18</v>
      </c>
      <c r="I70">
        <v>5</v>
      </c>
      <c r="J70">
        <v>16</v>
      </c>
      <c r="K70">
        <v>7</v>
      </c>
      <c r="M70">
        <v>10</v>
      </c>
      <c r="N70" s="58">
        <v>38</v>
      </c>
      <c r="O70" s="58">
        <v>56</v>
      </c>
    </row>
    <row r="71" spans="1:15" x14ac:dyDescent="0.3">
      <c r="A71" s="1" t="s">
        <v>116</v>
      </c>
      <c r="B71" s="61" t="s">
        <v>121</v>
      </c>
      <c r="C71">
        <v>11</v>
      </c>
      <c r="D71" s="52">
        <v>1</v>
      </c>
      <c r="E71" s="8">
        <v>5</v>
      </c>
      <c r="F71" s="8">
        <v>2</v>
      </c>
      <c r="G71" s="9"/>
      <c r="H71" s="58">
        <v>8</v>
      </c>
      <c r="I71">
        <v>1</v>
      </c>
      <c r="J71">
        <v>7</v>
      </c>
      <c r="M71">
        <v>10</v>
      </c>
      <c r="N71" s="58">
        <v>18</v>
      </c>
      <c r="O71" s="58">
        <v>37</v>
      </c>
    </row>
    <row r="72" spans="1:15" x14ac:dyDescent="0.3">
      <c r="A72" s="1" t="s">
        <v>122</v>
      </c>
      <c r="B72" s="61" t="s">
        <v>123</v>
      </c>
      <c r="C72">
        <v>4</v>
      </c>
      <c r="D72" s="52"/>
      <c r="E72" s="8">
        <v>5</v>
      </c>
      <c r="F72" s="8">
        <v>1</v>
      </c>
      <c r="G72" s="9"/>
      <c r="H72" s="58">
        <v>6</v>
      </c>
      <c r="J72">
        <v>4</v>
      </c>
      <c r="K72">
        <v>6</v>
      </c>
      <c r="M72">
        <v>2</v>
      </c>
      <c r="N72" s="58">
        <v>12</v>
      </c>
      <c r="O72" s="58">
        <v>22</v>
      </c>
    </row>
    <row r="73" spans="1:15" x14ac:dyDescent="0.3">
      <c r="A73" s="1" t="s">
        <v>122</v>
      </c>
      <c r="B73" s="61" t="s">
        <v>124</v>
      </c>
      <c r="C73">
        <v>3</v>
      </c>
      <c r="D73" s="52"/>
      <c r="E73" s="8">
        <v>4</v>
      </c>
      <c r="F73" s="8"/>
      <c r="G73" s="9">
        <v>1</v>
      </c>
      <c r="H73" s="58">
        <v>5</v>
      </c>
      <c r="J73">
        <v>7</v>
      </c>
      <c r="K73">
        <v>5</v>
      </c>
      <c r="N73" s="58">
        <v>12</v>
      </c>
      <c r="O73" s="58">
        <v>20</v>
      </c>
    </row>
    <row r="74" spans="1:15" x14ac:dyDescent="0.3">
      <c r="A74" s="1" t="s">
        <v>122</v>
      </c>
      <c r="B74" s="61" t="s">
        <v>125</v>
      </c>
      <c r="C74">
        <v>3</v>
      </c>
      <c r="D74" s="52"/>
      <c r="E74" s="8">
        <v>1</v>
      </c>
      <c r="F74" s="8">
        <v>1</v>
      </c>
      <c r="G74" s="9">
        <v>1</v>
      </c>
      <c r="H74" s="58">
        <v>3</v>
      </c>
      <c r="K74">
        <v>2</v>
      </c>
      <c r="M74">
        <v>1</v>
      </c>
      <c r="N74" s="58">
        <v>3</v>
      </c>
      <c r="O74" s="58">
        <v>9</v>
      </c>
    </row>
    <row r="75" spans="1:15" x14ac:dyDescent="0.3">
      <c r="A75" s="1" t="s">
        <v>122</v>
      </c>
      <c r="B75" s="61" t="s">
        <v>126</v>
      </c>
      <c r="C75">
        <v>1</v>
      </c>
      <c r="D75" s="52"/>
      <c r="E75" s="8">
        <v>7</v>
      </c>
      <c r="F75" s="8">
        <v>2</v>
      </c>
      <c r="G75" s="9"/>
      <c r="H75" s="58">
        <v>9</v>
      </c>
      <c r="J75">
        <v>3</v>
      </c>
      <c r="K75">
        <v>5</v>
      </c>
      <c r="N75" s="58">
        <v>8</v>
      </c>
      <c r="O75" s="58">
        <v>18</v>
      </c>
    </row>
    <row r="76" spans="1:15" x14ac:dyDescent="0.3">
      <c r="A76" s="1" t="s">
        <v>127</v>
      </c>
      <c r="B76" s="61" t="s">
        <v>128</v>
      </c>
      <c r="D76" s="52"/>
      <c r="E76" s="8">
        <v>1</v>
      </c>
      <c r="F76" s="8"/>
      <c r="G76" s="9"/>
      <c r="H76" s="58">
        <v>1</v>
      </c>
      <c r="I76">
        <v>3</v>
      </c>
      <c r="J76">
        <v>4</v>
      </c>
      <c r="K76">
        <v>10</v>
      </c>
      <c r="N76" s="58">
        <v>17</v>
      </c>
      <c r="O76" s="58">
        <v>18</v>
      </c>
    </row>
    <row r="77" spans="1:15" x14ac:dyDescent="0.3">
      <c r="A77" s="1" t="s">
        <v>127</v>
      </c>
      <c r="B77" s="61" t="s">
        <v>129</v>
      </c>
      <c r="D77" s="52"/>
      <c r="E77" s="8"/>
      <c r="F77" s="8"/>
      <c r="G77" s="9">
        <v>1</v>
      </c>
      <c r="H77" s="58">
        <v>1</v>
      </c>
      <c r="I77">
        <v>2</v>
      </c>
      <c r="K77">
        <v>6</v>
      </c>
      <c r="N77" s="58">
        <v>8</v>
      </c>
      <c r="O77" s="58">
        <v>9</v>
      </c>
    </row>
    <row r="78" spans="1:15" x14ac:dyDescent="0.3">
      <c r="A78" s="1" t="s">
        <v>130</v>
      </c>
      <c r="B78" s="61" t="s">
        <v>131</v>
      </c>
      <c r="C78">
        <v>5</v>
      </c>
      <c r="D78" s="52"/>
      <c r="E78" s="8">
        <v>17</v>
      </c>
      <c r="F78" s="8">
        <v>2</v>
      </c>
      <c r="G78" s="9">
        <v>5</v>
      </c>
      <c r="H78" s="58">
        <v>24</v>
      </c>
      <c r="I78">
        <v>1</v>
      </c>
      <c r="J78">
        <v>22</v>
      </c>
      <c r="K78">
        <v>15</v>
      </c>
      <c r="N78" s="58">
        <v>38</v>
      </c>
      <c r="O78" s="58">
        <v>67</v>
      </c>
    </row>
    <row r="79" spans="1:15" x14ac:dyDescent="0.3">
      <c r="A79" s="1" t="s">
        <v>130</v>
      </c>
      <c r="B79" s="61" t="s">
        <v>132</v>
      </c>
      <c r="D79" s="52"/>
      <c r="E79" s="8">
        <v>2</v>
      </c>
      <c r="F79" s="8">
        <v>3</v>
      </c>
      <c r="G79" s="9">
        <v>1</v>
      </c>
      <c r="H79" s="58">
        <v>6</v>
      </c>
      <c r="J79">
        <v>2</v>
      </c>
      <c r="K79">
        <v>2</v>
      </c>
      <c r="N79" s="58">
        <v>4</v>
      </c>
      <c r="O79" s="58">
        <v>10</v>
      </c>
    </row>
    <row r="80" spans="1:15" x14ac:dyDescent="0.3">
      <c r="A80" s="1" t="s">
        <v>130</v>
      </c>
      <c r="B80" s="61" t="s">
        <v>133</v>
      </c>
      <c r="C80">
        <v>11</v>
      </c>
      <c r="D80" s="52">
        <v>1</v>
      </c>
      <c r="E80" s="8">
        <v>42</v>
      </c>
      <c r="F80" s="8">
        <v>7</v>
      </c>
      <c r="G80" s="9">
        <v>2</v>
      </c>
      <c r="H80" s="58">
        <v>52</v>
      </c>
      <c r="I80">
        <v>1</v>
      </c>
      <c r="J80">
        <v>16</v>
      </c>
      <c r="K80">
        <v>7</v>
      </c>
      <c r="M80">
        <v>8</v>
      </c>
      <c r="N80" s="58">
        <v>32</v>
      </c>
      <c r="O80" s="58">
        <v>95</v>
      </c>
    </row>
    <row r="81" spans="1:15" x14ac:dyDescent="0.3">
      <c r="A81" s="1" t="s">
        <v>130</v>
      </c>
      <c r="B81" s="61" t="s">
        <v>134</v>
      </c>
      <c r="C81">
        <v>3</v>
      </c>
      <c r="D81" s="52"/>
      <c r="E81" s="8">
        <v>3</v>
      </c>
      <c r="F81" s="8"/>
      <c r="G81" s="9">
        <v>3</v>
      </c>
      <c r="H81" s="58">
        <v>6</v>
      </c>
      <c r="I81">
        <v>1</v>
      </c>
      <c r="J81">
        <v>1</v>
      </c>
      <c r="K81">
        <v>5</v>
      </c>
      <c r="N81" s="58">
        <v>7</v>
      </c>
      <c r="O81" s="58">
        <v>16</v>
      </c>
    </row>
    <row r="82" spans="1:15" x14ac:dyDescent="0.3">
      <c r="A82" s="1" t="s">
        <v>130</v>
      </c>
      <c r="B82" s="61" t="s">
        <v>135</v>
      </c>
      <c r="C82">
        <v>12</v>
      </c>
      <c r="D82" s="52">
        <v>1</v>
      </c>
      <c r="E82" s="8">
        <v>12</v>
      </c>
      <c r="F82" s="8">
        <v>8</v>
      </c>
      <c r="G82" s="9">
        <v>3</v>
      </c>
      <c r="H82" s="58">
        <v>24</v>
      </c>
      <c r="I82">
        <v>5</v>
      </c>
      <c r="J82">
        <v>11</v>
      </c>
      <c r="K82">
        <v>1</v>
      </c>
      <c r="M82">
        <v>1</v>
      </c>
      <c r="N82" s="58">
        <v>18</v>
      </c>
      <c r="O82" s="58">
        <v>54</v>
      </c>
    </row>
    <row r="83" spans="1:15" x14ac:dyDescent="0.3">
      <c r="A83" s="1" t="s">
        <v>136</v>
      </c>
      <c r="B83" s="61" t="s">
        <v>137</v>
      </c>
      <c r="C83">
        <v>3</v>
      </c>
      <c r="D83" s="52"/>
      <c r="E83" s="8">
        <v>12</v>
      </c>
      <c r="F83" s="8">
        <v>1</v>
      </c>
      <c r="G83" s="9"/>
      <c r="H83" s="58">
        <v>13</v>
      </c>
      <c r="I83">
        <v>6</v>
      </c>
      <c r="J83">
        <v>25</v>
      </c>
      <c r="K83">
        <v>29</v>
      </c>
      <c r="N83" s="58">
        <v>60</v>
      </c>
      <c r="O83" s="58">
        <v>76</v>
      </c>
    </row>
    <row r="84" spans="1:15" x14ac:dyDescent="0.3">
      <c r="A84" s="1" t="s">
        <v>136</v>
      </c>
      <c r="B84" s="61" t="s">
        <v>138</v>
      </c>
      <c r="D84" s="52"/>
      <c r="E84" s="8">
        <v>8</v>
      </c>
      <c r="F84" s="8"/>
      <c r="G84" s="9"/>
      <c r="H84" s="58">
        <v>8</v>
      </c>
      <c r="J84">
        <v>20</v>
      </c>
      <c r="K84">
        <v>6</v>
      </c>
      <c r="N84" s="58">
        <v>26</v>
      </c>
      <c r="O84" s="58">
        <v>34</v>
      </c>
    </row>
    <row r="85" spans="1:15" x14ac:dyDescent="0.3">
      <c r="A85" s="1" t="s">
        <v>136</v>
      </c>
      <c r="B85" s="61" t="s">
        <v>139</v>
      </c>
      <c r="D85" s="52"/>
      <c r="E85" s="8">
        <v>7</v>
      </c>
      <c r="F85" s="8">
        <v>3</v>
      </c>
      <c r="G85" s="9">
        <v>2</v>
      </c>
      <c r="H85" s="58">
        <v>12</v>
      </c>
      <c r="I85">
        <v>2</v>
      </c>
      <c r="J85">
        <v>13</v>
      </c>
      <c r="K85">
        <v>6</v>
      </c>
      <c r="N85" s="58">
        <v>21</v>
      </c>
      <c r="O85" s="58">
        <v>33</v>
      </c>
    </row>
    <row r="86" spans="1:15" x14ac:dyDescent="0.3">
      <c r="A86" s="1" t="s">
        <v>136</v>
      </c>
      <c r="B86" s="61" t="s">
        <v>140</v>
      </c>
      <c r="D86" s="52"/>
      <c r="E86" s="8">
        <v>6</v>
      </c>
      <c r="F86" s="8">
        <v>1</v>
      </c>
      <c r="G86" s="9"/>
      <c r="H86" s="58">
        <v>7</v>
      </c>
      <c r="I86">
        <v>1</v>
      </c>
      <c r="J86">
        <v>13</v>
      </c>
      <c r="K86">
        <v>7</v>
      </c>
      <c r="L86">
        <v>1</v>
      </c>
      <c r="N86" s="58">
        <v>22</v>
      </c>
      <c r="O86" s="58">
        <v>29</v>
      </c>
    </row>
    <row r="87" spans="1:15" x14ac:dyDescent="0.3">
      <c r="A87" s="1" t="s">
        <v>136</v>
      </c>
      <c r="B87" s="61" t="s">
        <v>141</v>
      </c>
      <c r="D87" s="52"/>
      <c r="E87" s="8">
        <v>5</v>
      </c>
      <c r="F87" s="8">
        <v>9</v>
      </c>
      <c r="G87" s="9"/>
      <c r="H87" s="58">
        <v>14</v>
      </c>
      <c r="I87">
        <v>2</v>
      </c>
      <c r="J87">
        <v>16</v>
      </c>
      <c r="K87">
        <v>9</v>
      </c>
      <c r="N87" s="58">
        <v>27</v>
      </c>
      <c r="O87" s="58">
        <v>41</v>
      </c>
    </row>
    <row r="88" spans="1:15" x14ac:dyDescent="0.3">
      <c r="A88" s="1" t="s">
        <v>136</v>
      </c>
      <c r="B88" s="61" t="s">
        <v>142</v>
      </c>
      <c r="D88" s="52"/>
      <c r="E88" s="8">
        <v>5</v>
      </c>
      <c r="F88" s="8">
        <v>1</v>
      </c>
      <c r="G88" s="9"/>
      <c r="H88" s="58">
        <v>6</v>
      </c>
      <c r="I88">
        <v>1</v>
      </c>
      <c r="J88">
        <v>9</v>
      </c>
      <c r="K88">
        <v>7</v>
      </c>
      <c r="N88" s="58">
        <v>17</v>
      </c>
      <c r="O88" s="58">
        <v>23</v>
      </c>
    </row>
    <row r="89" spans="1:15" x14ac:dyDescent="0.3">
      <c r="A89" s="1" t="s">
        <v>143</v>
      </c>
      <c r="B89" s="61" t="s">
        <v>144</v>
      </c>
      <c r="C89">
        <v>1</v>
      </c>
      <c r="D89" s="52"/>
      <c r="E89" s="8">
        <v>2</v>
      </c>
      <c r="F89" s="8">
        <v>1</v>
      </c>
      <c r="G89" s="9">
        <v>1</v>
      </c>
      <c r="H89" s="58">
        <v>4</v>
      </c>
      <c r="I89">
        <v>1</v>
      </c>
      <c r="J89">
        <v>5</v>
      </c>
      <c r="K89">
        <v>9</v>
      </c>
      <c r="N89" s="58">
        <v>15</v>
      </c>
      <c r="O89" s="58">
        <v>20</v>
      </c>
    </row>
    <row r="90" spans="1:15" x14ac:dyDescent="0.3">
      <c r="A90" s="1" t="s">
        <v>143</v>
      </c>
      <c r="B90" s="61" t="s">
        <v>145</v>
      </c>
      <c r="D90" s="52"/>
      <c r="E90" s="8">
        <v>1</v>
      </c>
      <c r="F90" s="8">
        <v>1</v>
      </c>
      <c r="G90" s="9">
        <v>1</v>
      </c>
      <c r="H90" s="58">
        <v>3</v>
      </c>
      <c r="I90">
        <v>2</v>
      </c>
      <c r="J90">
        <v>2</v>
      </c>
      <c r="K90">
        <v>6</v>
      </c>
      <c r="N90" s="58">
        <v>10</v>
      </c>
      <c r="O90" s="58">
        <v>13</v>
      </c>
    </row>
    <row r="91" spans="1:15" x14ac:dyDescent="0.3">
      <c r="A91" s="1" t="s">
        <v>146</v>
      </c>
      <c r="B91" s="61" t="s">
        <v>147</v>
      </c>
      <c r="C91">
        <v>5</v>
      </c>
      <c r="D91" s="52"/>
      <c r="E91" s="8">
        <v>12</v>
      </c>
      <c r="F91" s="8">
        <v>6</v>
      </c>
      <c r="G91" s="9">
        <v>2</v>
      </c>
      <c r="H91" s="58">
        <v>20</v>
      </c>
      <c r="I91">
        <v>2</v>
      </c>
      <c r="J91">
        <v>2</v>
      </c>
      <c r="K91">
        <v>10</v>
      </c>
      <c r="L91">
        <v>1</v>
      </c>
      <c r="N91" s="58">
        <v>15</v>
      </c>
      <c r="O91" s="58">
        <v>40</v>
      </c>
    </row>
    <row r="92" spans="1:15" x14ac:dyDescent="0.3">
      <c r="A92" s="1" t="s">
        <v>146</v>
      </c>
      <c r="B92" s="61" t="s">
        <v>148</v>
      </c>
      <c r="C92">
        <v>2</v>
      </c>
      <c r="D92" s="52"/>
      <c r="E92" s="8">
        <v>4</v>
      </c>
      <c r="F92" s="8"/>
      <c r="G92" s="9">
        <v>2</v>
      </c>
      <c r="H92" s="58">
        <v>6</v>
      </c>
      <c r="J92">
        <v>5</v>
      </c>
      <c r="K92">
        <v>7</v>
      </c>
      <c r="N92" s="58">
        <v>12</v>
      </c>
      <c r="O92" s="58">
        <v>20</v>
      </c>
    </row>
    <row r="93" spans="1:15" x14ac:dyDescent="0.3">
      <c r="A93" s="1" t="s">
        <v>146</v>
      </c>
      <c r="B93" s="61" t="s">
        <v>149</v>
      </c>
      <c r="C93">
        <v>2</v>
      </c>
      <c r="D93" s="52"/>
      <c r="E93" s="8">
        <v>5</v>
      </c>
      <c r="F93" s="8">
        <v>1</v>
      </c>
      <c r="G93" s="9">
        <v>2</v>
      </c>
      <c r="H93" s="58">
        <v>8</v>
      </c>
      <c r="I93">
        <v>1</v>
      </c>
      <c r="J93">
        <v>4</v>
      </c>
      <c r="K93">
        <v>14</v>
      </c>
      <c r="N93" s="58">
        <v>19</v>
      </c>
      <c r="O93" s="58">
        <v>29</v>
      </c>
    </row>
    <row r="94" spans="1:15" x14ac:dyDescent="0.3">
      <c r="A94" s="1" t="s">
        <v>146</v>
      </c>
      <c r="B94" s="61" t="s">
        <v>150</v>
      </c>
      <c r="D94" s="52"/>
      <c r="E94" s="8">
        <v>1</v>
      </c>
      <c r="F94" s="8">
        <v>1</v>
      </c>
      <c r="G94" s="9"/>
      <c r="H94" s="58">
        <v>2</v>
      </c>
      <c r="J94">
        <v>1</v>
      </c>
      <c r="K94">
        <v>2</v>
      </c>
      <c r="L94">
        <v>1</v>
      </c>
      <c r="N94" s="58">
        <v>4</v>
      </c>
      <c r="O94" s="58">
        <v>6</v>
      </c>
    </row>
    <row r="95" spans="1:15" x14ac:dyDescent="0.3">
      <c r="A95" s="1" t="s">
        <v>146</v>
      </c>
      <c r="B95" s="61" t="s">
        <v>151</v>
      </c>
      <c r="C95">
        <v>1</v>
      </c>
      <c r="D95" s="52"/>
      <c r="E95" s="8">
        <v>1</v>
      </c>
      <c r="F95" s="8">
        <v>1</v>
      </c>
      <c r="G95" s="9"/>
      <c r="H95" s="58">
        <v>2</v>
      </c>
      <c r="I95">
        <v>1</v>
      </c>
      <c r="J95">
        <v>1</v>
      </c>
      <c r="N95" s="58">
        <v>2</v>
      </c>
      <c r="O95" s="58">
        <v>5</v>
      </c>
    </row>
    <row r="96" spans="1:15" x14ac:dyDescent="0.3">
      <c r="A96" s="1" t="s">
        <v>152</v>
      </c>
      <c r="B96" s="61" t="s">
        <v>153</v>
      </c>
      <c r="C96">
        <v>5</v>
      </c>
      <c r="D96" s="52"/>
      <c r="E96" s="8">
        <v>14</v>
      </c>
      <c r="F96" s="8">
        <v>5</v>
      </c>
      <c r="G96" s="9">
        <v>2</v>
      </c>
      <c r="H96" s="58">
        <v>21</v>
      </c>
      <c r="J96">
        <v>3</v>
      </c>
      <c r="K96">
        <v>3</v>
      </c>
      <c r="N96" s="58">
        <v>6</v>
      </c>
      <c r="O96" s="58">
        <v>32</v>
      </c>
    </row>
    <row r="97" spans="1:15" x14ac:dyDescent="0.3">
      <c r="A97" s="1" t="s">
        <v>152</v>
      </c>
      <c r="B97" s="61" t="s">
        <v>154</v>
      </c>
      <c r="C97">
        <v>8</v>
      </c>
      <c r="D97" s="52"/>
      <c r="E97" s="8">
        <v>31</v>
      </c>
      <c r="F97" s="8"/>
      <c r="G97" s="9"/>
      <c r="H97" s="58">
        <v>31</v>
      </c>
      <c r="J97">
        <v>1</v>
      </c>
      <c r="K97">
        <v>6</v>
      </c>
      <c r="L97">
        <v>1</v>
      </c>
      <c r="N97" s="58">
        <v>8</v>
      </c>
      <c r="O97" s="58">
        <v>47</v>
      </c>
    </row>
    <row r="98" spans="1:15" x14ac:dyDescent="0.3">
      <c r="A98" s="1" t="s">
        <v>152</v>
      </c>
      <c r="B98" s="61" t="s">
        <v>155</v>
      </c>
      <c r="C98">
        <v>3</v>
      </c>
      <c r="D98" s="52"/>
      <c r="E98" s="8">
        <v>5</v>
      </c>
      <c r="F98" s="8">
        <v>2</v>
      </c>
      <c r="G98" s="9">
        <v>2</v>
      </c>
      <c r="H98" s="58">
        <v>9</v>
      </c>
      <c r="K98">
        <v>4</v>
      </c>
      <c r="N98" s="58">
        <v>4</v>
      </c>
      <c r="O98" s="58">
        <v>16</v>
      </c>
    </row>
    <row r="99" spans="1:15" x14ac:dyDescent="0.3">
      <c r="A99" s="1" t="s">
        <v>152</v>
      </c>
      <c r="B99" s="61" t="s">
        <v>156</v>
      </c>
      <c r="D99" s="52"/>
      <c r="E99" s="8">
        <v>3</v>
      </c>
      <c r="F99" s="8">
        <v>1</v>
      </c>
      <c r="G99" s="9"/>
      <c r="H99" s="58">
        <v>4</v>
      </c>
      <c r="J99">
        <v>1</v>
      </c>
      <c r="K99">
        <v>8</v>
      </c>
      <c r="L99">
        <v>1</v>
      </c>
      <c r="N99" s="58">
        <v>10</v>
      </c>
      <c r="O99" s="58">
        <v>14</v>
      </c>
    </row>
    <row r="100" spans="1:15" x14ac:dyDescent="0.3">
      <c r="A100" s="1" t="s">
        <v>152</v>
      </c>
      <c r="B100" s="61" t="s">
        <v>157</v>
      </c>
      <c r="C100">
        <v>1</v>
      </c>
      <c r="D100" s="52"/>
      <c r="E100" s="8">
        <v>3</v>
      </c>
      <c r="F100" s="8"/>
      <c r="G100" s="9">
        <v>2</v>
      </c>
      <c r="H100" s="58">
        <v>5</v>
      </c>
      <c r="J100">
        <v>3</v>
      </c>
      <c r="K100">
        <v>1</v>
      </c>
      <c r="N100" s="58">
        <v>4</v>
      </c>
      <c r="O100" s="58">
        <v>10</v>
      </c>
    </row>
    <row r="101" spans="1:15" x14ac:dyDescent="0.3">
      <c r="A101" s="1" t="s">
        <v>152</v>
      </c>
      <c r="B101" s="61" t="s">
        <v>158</v>
      </c>
      <c r="D101" s="52"/>
      <c r="E101" s="8">
        <v>1</v>
      </c>
      <c r="F101" s="8"/>
      <c r="G101" s="9"/>
      <c r="H101" s="58">
        <v>1</v>
      </c>
      <c r="J101">
        <v>3</v>
      </c>
      <c r="K101">
        <v>2</v>
      </c>
      <c r="N101" s="58">
        <v>5</v>
      </c>
      <c r="O101" s="58">
        <v>6</v>
      </c>
    </row>
    <row r="102" spans="1:15" x14ac:dyDescent="0.3">
      <c r="A102" s="1" t="s">
        <v>152</v>
      </c>
      <c r="B102" s="61" t="s">
        <v>159</v>
      </c>
      <c r="C102">
        <v>5</v>
      </c>
      <c r="D102" s="52"/>
      <c r="E102" s="8">
        <v>25</v>
      </c>
      <c r="F102" s="8">
        <v>3</v>
      </c>
      <c r="G102" s="9"/>
      <c r="H102" s="58">
        <v>28</v>
      </c>
      <c r="I102">
        <v>1</v>
      </c>
      <c r="J102">
        <v>6</v>
      </c>
      <c r="K102">
        <v>18</v>
      </c>
      <c r="N102" s="58">
        <v>25</v>
      </c>
      <c r="O102" s="58">
        <v>58</v>
      </c>
    </row>
    <row r="103" spans="1:15" x14ac:dyDescent="0.3">
      <c r="A103" s="1" t="s">
        <v>152</v>
      </c>
      <c r="B103" s="61" t="s">
        <v>160</v>
      </c>
      <c r="D103" s="52"/>
      <c r="E103" s="8">
        <v>5</v>
      </c>
      <c r="F103" s="8">
        <v>1</v>
      </c>
      <c r="G103" s="9"/>
      <c r="H103" s="58">
        <v>6</v>
      </c>
      <c r="J103">
        <v>6</v>
      </c>
      <c r="N103" s="58">
        <v>6</v>
      </c>
      <c r="O103" s="58">
        <v>12</v>
      </c>
    </row>
    <row r="104" spans="1:15" x14ac:dyDescent="0.3">
      <c r="A104" s="1" t="s">
        <v>152</v>
      </c>
      <c r="B104" s="61" t="s">
        <v>161</v>
      </c>
      <c r="C104">
        <v>1</v>
      </c>
      <c r="D104" s="52"/>
      <c r="E104" s="8">
        <v>3</v>
      </c>
      <c r="F104" s="8">
        <v>1</v>
      </c>
      <c r="G104" s="9"/>
      <c r="H104" s="58">
        <v>4</v>
      </c>
      <c r="I104">
        <v>1</v>
      </c>
      <c r="J104">
        <v>3</v>
      </c>
      <c r="K104">
        <v>4</v>
      </c>
      <c r="N104" s="58">
        <v>8</v>
      </c>
      <c r="O104" s="58">
        <v>13</v>
      </c>
    </row>
    <row r="105" spans="1:15" x14ac:dyDescent="0.3">
      <c r="A105" s="1" t="s">
        <v>162</v>
      </c>
      <c r="B105" s="61" t="s">
        <v>163</v>
      </c>
      <c r="D105" s="52"/>
      <c r="E105" s="8">
        <v>9</v>
      </c>
      <c r="F105" s="8">
        <v>1</v>
      </c>
      <c r="G105" s="9"/>
      <c r="H105" s="58">
        <v>10</v>
      </c>
      <c r="I105">
        <v>1</v>
      </c>
      <c r="J105">
        <v>10</v>
      </c>
      <c r="K105">
        <v>5</v>
      </c>
      <c r="N105" s="58">
        <v>16</v>
      </c>
      <c r="O105" s="58">
        <v>26</v>
      </c>
    </row>
    <row r="106" spans="1:15" x14ac:dyDescent="0.3">
      <c r="A106" s="1" t="s">
        <v>162</v>
      </c>
      <c r="B106" s="61" t="s">
        <v>164</v>
      </c>
      <c r="D106" s="52"/>
      <c r="E106" s="8">
        <v>4</v>
      </c>
      <c r="F106" s="8"/>
      <c r="G106" s="9">
        <v>1</v>
      </c>
      <c r="H106" s="58">
        <v>5</v>
      </c>
      <c r="J106">
        <v>1</v>
      </c>
      <c r="K106">
        <v>10</v>
      </c>
      <c r="N106" s="58">
        <v>11</v>
      </c>
      <c r="O106" s="58">
        <v>16</v>
      </c>
    </row>
    <row r="107" spans="1:15" x14ac:dyDescent="0.3">
      <c r="A107" s="1" t="s">
        <v>162</v>
      </c>
      <c r="B107" s="61" t="s">
        <v>165</v>
      </c>
      <c r="D107" s="52"/>
      <c r="E107" s="8">
        <v>5</v>
      </c>
      <c r="F107" s="8"/>
      <c r="G107" s="9">
        <v>1</v>
      </c>
      <c r="H107" s="58">
        <v>6</v>
      </c>
      <c r="J107">
        <v>4</v>
      </c>
      <c r="K107">
        <v>7</v>
      </c>
      <c r="N107" s="58">
        <v>11</v>
      </c>
      <c r="O107" s="58">
        <v>17</v>
      </c>
    </row>
    <row r="108" spans="1:15" x14ac:dyDescent="0.3">
      <c r="A108" s="1" t="s">
        <v>162</v>
      </c>
      <c r="B108" s="61" t="s">
        <v>166</v>
      </c>
      <c r="D108" s="52"/>
      <c r="E108" s="8">
        <v>1</v>
      </c>
      <c r="F108" s="8"/>
      <c r="G108" s="9">
        <v>1</v>
      </c>
      <c r="H108" s="58">
        <v>2</v>
      </c>
      <c r="J108">
        <v>2</v>
      </c>
      <c r="K108">
        <v>1</v>
      </c>
      <c r="N108" s="58">
        <v>3</v>
      </c>
      <c r="O108" s="58">
        <v>5</v>
      </c>
    </row>
    <row r="109" spans="1:15" x14ac:dyDescent="0.3">
      <c r="A109" s="1" t="s">
        <v>162</v>
      </c>
      <c r="B109" s="61" t="s">
        <v>167</v>
      </c>
      <c r="D109" s="52"/>
      <c r="E109" s="8">
        <v>6</v>
      </c>
      <c r="F109" s="8"/>
      <c r="G109" s="9"/>
      <c r="H109" s="58">
        <v>6</v>
      </c>
      <c r="I109">
        <v>2</v>
      </c>
      <c r="J109">
        <v>7</v>
      </c>
      <c r="K109">
        <v>11</v>
      </c>
      <c r="N109" s="58">
        <v>20</v>
      </c>
      <c r="O109" s="58">
        <v>26</v>
      </c>
    </row>
    <row r="110" spans="1:15" s="1" customFormat="1" x14ac:dyDescent="0.3">
      <c r="A110" s="44" t="s">
        <v>15</v>
      </c>
      <c r="B110" s="61"/>
      <c r="C110" s="61">
        <v>296</v>
      </c>
      <c r="D110" s="55">
        <v>40</v>
      </c>
      <c r="E110" s="18">
        <v>1054</v>
      </c>
      <c r="F110" s="18">
        <v>275</v>
      </c>
      <c r="G110" s="12">
        <v>98</v>
      </c>
      <c r="H110" s="61">
        <v>1467</v>
      </c>
      <c r="I110" s="1">
        <v>150</v>
      </c>
      <c r="J110" s="1">
        <v>834</v>
      </c>
      <c r="K110" s="1">
        <v>470</v>
      </c>
      <c r="L110" s="1">
        <v>23</v>
      </c>
      <c r="M110" s="1">
        <v>138</v>
      </c>
      <c r="N110" s="61">
        <v>1615</v>
      </c>
      <c r="O110" s="61">
        <v>3378</v>
      </c>
    </row>
    <row r="111" spans="1:15" x14ac:dyDescent="0.3">
      <c r="A111" s="18"/>
      <c r="B111" s="18"/>
    </row>
    <row r="114" spans="3:15" x14ac:dyDescent="0.3">
      <c r="C114" s="18"/>
      <c r="D114" s="18"/>
      <c r="E114" s="18"/>
      <c r="F114" s="18"/>
      <c r="G114" s="18"/>
      <c r="H114" s="18"/>
      <c r="I114" s="18"/>
      <c r="J114" s="18"/>
      <c r="K114" s="18"/>
      <c r="L114" s="8"/>
      <c r="M114" s="8"/>
      <c r="N114" s="8"/>
      <c r="O114" s="8"/>
    </row>
    <row r="115" spans="3:15" x14ac:dyDescent="0.3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8" spans="3:15" x14ac:dyDescent="0.3">
      <c r="F118" s="8"/>
    </row>
    <row r="119" spans="3:15" x14ac:dyDescent="0.3">
      <c r="F119" s="54"/>
    </row>
    <row r="120" spans="3:15" x14ac:dyDescent="0.3">
      <c r="F120" s="8"/>
    </row>
  </sheetData>
  <mergeCells count="6">
    <mergeCell ref="D1:G1"/>
    <mergeCell ref="I1:M1"/>
    <mergeCell ref="O1:O2"/>
    <mergeCell ref="A1:A2"/>
    <mergeCell ref="B1:B2"/>
    <mergeCell ref="C1:C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120"/>
  <sheetViews>
    <sheetView zoomScale="80" zoomScaleNormal="80" workbookViewId="0"/>
  </sheetViews>
  <sheetFormatPr defaultRowHeight="14.4" x14ac:dyDescent="0.3"/>
  <cols>
    <col min="1" max="1" width="30.109375" style="1" bestFit="1" customWidth="1"/>
    <col min="2" max="2" width="28.109375" style="1" bestFit="1" customWidth="1"/>
    <col min="3" max="3" width="32.5546875" bestFit="1" customWidth="1"/>
    <col min="4" max="4" width="37" bestFit="1" customWidth="1"/>
    <col min="5" max="5" width="22.5546875" bestFit="1" customWidth="1"/>
    <col min="6" max="6" width="38.6640625" bestFit="1" customWidth="1"/>
    <col min="7" max="7" width="33.33203125" bestFit="1" customWidth="1"/>
    <col min="8" max="8" width="38.6640625" bestFit="1" customWidth="1"/>
    <col min="9" max="9" width="33.6640625" bestFit="1" customWidth="1"/>
    <col min="10" max="10" width="19.88671875" bestFit="1" customWidth="1"/>
    <col min="11" max="11" width="14.44140625" bestFit="1" customWidth="1"/>
    <col min="12" max="12" width="20.5546875" bestFit="1" customWidth="1"/>
    <col min="13" max="13" width="18.33203125" bestFit="1" customWidth="1"/>
    <col min="14" max="14" width="41.88671875" bestFit="1" customWidth="1"/>
    <col min="15" max="15" width="13.109375" customWidth="1"/>
    <col min="16" max="16" width="7" bestFit="1" customWidth="1"/>
    <col min="17" max="20" width="12.88671875" customWidth="1"/>
    <col min="21" max="21" width="9.109375" customWidth="1"/>
  </cols>
  <sheetData>
    <row r="1" spans="1:16" s="18" customFormat="1" ht="27" customHeight="1" x14ac:dyDescent="0.3">
      <c r="A1" s="134" t="s">
        <v>176</v>
      </c>
      <c r="B1" s="134" t="s">
        <v>178</v>
      </c>
      <c r="C1" s="136" t="s">
        <v>293</v>
      </c>
      <c r="D1" s="130" t="s">
        <v>298</v>
      </c>
      <c r="E1" s="131"/>
      <c r="F1" s="131"/>
      <c r="G1" s="131"/>
      <c r="H1" s="65" t="s">
        <v>298</v>
      </c>
      <c r="I1" s="132" t="s">
        <v>304</v>
      </c>
      <c r="J1" s="131"/>
      <c r="K1" s="131"/>
      <c r="L1" s="131"/>
      <c r="M1" s="133"/>
      <c r="N1" s="110" t="s">
        <v>304</v>
      </c>
      <c r="O1" s="138" t="s">
        <v>278</v>
      </c>
      <c r="P1" s="55"/>
    </row>
    <row r="2" spans="1:16" s="18" customFormat="1" ht="42.75" customHeight="1" x14ac:dyDescent="0.3">
      <c r="A2" s="135"/>
      <c r="B2" s="135"/>
      <c r="C2" s="137"/>
      <c r="D2" s="107" t="s">
        <v>294</v>
      </c>
      <c r="E2" s="31" t="s">
        <v>295</v>
      </c>
      <c r="F2" s="31" t="s">
        <v>296</v>
      </c>
      <c r="G2" s="117" t="s">
        <v>297</v>
      </c>
      <c r="H2" s="111" t="s">
        <v>278</v>
      </c>
      <c r="I2" s="107" t="s">
        <v>299</v>
      </c>
      <c r="J2" s="31" t="s">
        <v>300</v>
      </c>
      <c r="K2" s="31" t="s">
        <v>301</v>
      </c>
      <c r="L2" s="31" t="s">
        <v>302</v>
      </c>
      <c r="M2" s="31" t="s">
        <v>303</v>
      </c>
      <c r="N2" s="66" t="s">
        <v>278</v>
      </c>
      <c r="O2" s="139"/>
    </row>
    <row r="3" spans="1:16" x14ac:dyDescent="0.3">
      <c r="A3" s="1" t="s">
        <v>44</v>
      </c>
      <c r="B3" s="61" t="s">
        <v>45</v>
      </c>
      <c r="C3">
        <v>739</v>
      </c>
      <c r="D3" s="52"/>
      <c r="E3" s="8">
        <v>6027</v>
      </c>
      <c r="F3" s="8">
        <v>566</v>
      </c>
      <c r="G3" s="9">
        <v>49</v>
      </c>
      <c r="H3" s="58">
        <v>6642</v>
      </c>
      <c r="I3">
        <v>97</v>
      </c>
      <c r="J3">
        <v>942</v>
      </c>
      <c r="K3">
        <v>81</v>
      </c>
      <c r="L3">
        <v>8</v>
      </c>
      <c r="N3" s="58">
        <v>1128</v>
      </c>
      <c r="O3" s="58">
        <v>8509</v>
      </c>
    </row>
    <row r="4" spans="1:16" x14ac:dyDescent="0.3">
      <c r="A4" s="1" t="s">
        <v>44</v>
      </c>
      <c r="B4" s="61" t="s">
        <v>46</v>
      </c>
      <c r="C4">
        <v>60</v>
      </c>
      <c r="D4" s="52"/>
      <c r="E4" s="8">
        <v>236</v>
      </c>
      <c r="F4" s="8">
        <v>58</v>
      </c>
      <c r="G4" s="9"/>
      <c r="H4" s="58">
        <v>294</v>
      </c>
      <c r="I4">
        <v>17</v>
      </c>
      <c r="J4">
        <v>173</v>
      </c>
      <c r="N4" s="58">
        <v>190</v>
      </c>
      <c r="O4" s="58">
        <v>544</v>
      </c>
    </row>
    <row r="5" spans="1:16" x14ac:dyDescent="0.3">
      <c r="A5" s="1" t="s">
        <v>44</v>
      </c>
      <c r="B5" s="61" t="s">
        <v>47</v>
      </c>
      <c r="C5">
        <v>124</v>
      </c>
      <c r="D5" s="52"/>
      <c r="E5" s="8">
        <v>588</v>
      </c>
      <c r="F5" s="8">
        <v>186</v>
      </c>
      <c r="G5" s="9">
        <v>84</v>
      </c>
      <c r="H5" s="58">
        <v>858</v>
      </c>
      <c r="I5">
        <v>27</v>
      </c>
      <c r="J5">
        <v>238</v>
      </c>
      <c r="K5">
        <v>102</v>
      </c>
      <c r="L5">
        <v>2</v>
      </c>
      <c r="N5" s="58">
        <v>369</v>
      </c>
      <c r="O5" s="58">
        <v>1351</v>
      </c>
    </row>
    <row r="6" spans="1:16" x14ac:dyDescent="0.3">
      <c r="A6" s="1" t="s">
        <v>44</v>
      </c>
      <c r="B6" s="61" t="s">
        <v>48</v>
      </c>
      <c r="C6">
        <v>97</v>
      </c>
      <c r="D6" s="52"/>
      <c r="E6" s="8">
        <v>492</v>
      </c>
      <c r="F6" s="8">
        <v>330</v>
      </c>
      <c r="G6" s="9">
        <v>88</v>
      </c>
      <c r="H6" s="58">
        <v>910</v>
      </c>
      <c r="I6">
        <v>66</v>
      </c>
      <c r="J6">
        <v>569</v>
      </c>
      <c r="K6">
        <v>142</v>
      </c>
      <c r="L6">
        <v>9</v>
      </c>
      <c r="N6" s="58">
        <v>786</v>
      </c>
      <c r="O6" s="58">
        <v>1793</v>
      </c>
    </row>
    <row r="7" spans="1:16" x14ac:dyDescent="0.3">
      <c r="A7" s="1" t="s">
        <v>44</v>
      </c>
      <c r="B7" s="61" t="s">
        <v>49</v>
      </c>
      <c r="C7">
        <v>66</v>
      </c>
      <c r="D7" s="52"/>
      <c r="E7" s="8">
        <v>294</v>
      </c>
      <c r="F7" s="8">
        <v>107</v>
      </c>
      <c r="G7" s="9"/>
      <c r="H7" s="58">
        <v>401</v>
      </c>
      <c r="I7">
        <v>11</v>
      </c>
      <c r="J7">
        <v>201</v>
      </c>
      <c r="K7">
        <v>13</v>
      </c>
      <c r="N7" s="58">
        <v>225</v>
      </c>
      <c r="O7" s="58">
        <v>692</v>
      </c>
    </row>
    <row r="8" spans="1:16" x14ac:dyDescent="0.3">
      <c r="A8" s="1" t="s">
        <v>44</v>
      </c>
      <c r="B8" s="61" t="s">
        <v>50</v>
      </c>
      <c r="C8">
        <v>238</v>
      </c>
      <c r="D8" s="52"/>
      <c r="E8" s="8">
        <v>939</v>
      </c>
      <c r="F8" s="8">
        <v>181</v>
      </c>
      <c r="G8" s="9"/>
      <c r="H8" s="58">
        <v>1120</v>
      </c>
      <c r="I8">
        <v>42</v>
      </c>
      <c r="J8">
        <v>530</v>
      </c>
      <c r="L8">
        <v>4</v>
      </c>
      <c r="N8" s="58">
        <v>576</v>
      </c>
      <c r="O8" s="58">
        <v>1934</v>
      </c>
    </row>
    <row r="9" spans="1:16" x14ac:dyDescent="0.3">
      <c r="A9" s="1" t="s">
        <v>44</v>
      </c>
      <c r="B9" s="61" t="s">
        <v>51</v>
      </c>
      <c r="D9" s="52"/>
      <c r="E9" s="8">
        <v>293</v>
      </c>
      <c r="F9" s="8">
        <v>105</v>
      </c>
      <c r="G9" s="9"/>
      <c r="H9" s="58">
        <v>398</v>
      </c>
      <c r="I9">
        <v>12</v>
      </c>
      <c r="J9">
        <v>94</v>
      </c>
      <c r="N9" s="58">
        <v>106</v>
      </c>
      <c r="O9" s="58">
        <v>504</v>
      </c>
    </row>
    <row r="10" spans="1:16" x14ac:dyDescent="0.3">
      <c r="A10" s="1" t="s">
        <v>44</v>
      </c>
      <c r="B10" s="61" t="s">
        <v>52</v>
      </c>
      <c r="C10">
        <v>6</v>
      </c>
      <c r="D10" s="52"/>
      <c r="E10" s="8">
        <v>203</v>
      </c>
      <c r="F10" s="8">
        <v>48</v>
      </c>
      <c r="G10" s="9">
        <v>67</v>
      </c>
      <c r="H10" s="58">
        <v>318</v>
      </c>
      <c r="I10">
        <v>21</v>
      </c>
      <c r="J10">
        <v>24</v>
      </c>
      <c r="K10">
        <v>87</v>
      </c>
      <c r="N10" s="58">
        <v>132</v>
      </c>
      <c r="O10" s="58">
        <v>456</v>
      </c>
    </row>
    <row r="11" spans="1:16" x14ac:dyDescent="0.3">
      <c r="A11" s="1" t="s">
        <v>168</v>
      </c>
      <c r="B11" s="61" t="s">
        <v>53</v>
      </c>
      <c r="C11">
        <v>38</v>
      </c>
      <c r="D11" s="52">
        <v>17</v>
      </c>
      <c r="E11" s="8">
        <v>134</v>
      </c>
      <c r="F11" s="8"/>
      <c r="G11" s="9">
        <v>31</v>
      </c>
      <c r="H11" s="58">
        <v>182</v>
      </c>
      <c r="I11">
        <v>10</v>
      </c>
      <c r="K11">
        <v>74</v>
      </c>
      <c r="L11">
        <v>3</v>
      </c>
      <c r="M11">
        <v>41</v>
      </c>
      <c r="N11" s="58">
        <v>128</v>
      </c>
      <c r="O11" s="58">
        <v>348</v>
      </c>
    </row>
    <row r="12" spans="1:16" x14ac:dyDescent="0.3">
      <c r="A12" s="1" t="s">
        <v>54</v>
      </c>
      <c r="B12" s="61" t="s">
        <v>55</v>
      </c>
      <c r="C12">
        <v>274</v>
      </c>
      <c r="D12" s="52"/>
      <c r="E12" s="8">
        <v>2238</v>
      </c>
      <c r="F12" s="8">
        <v>309</v>
      </c>
      <c r="G12" s="9">
        <v>130</v>
      </c>
      <c r="H12" s="58">
        <v>2677</v>
      </c>
      <c r="I12">
        <v>40</v>
      </c>
      <c r="J12">
        <v>246</v>
      </c>
      <c r="K12">
        <v>316</v>
      </c>
      <c r="L12">
        <v>7</v>
      </c>
      <c r="N12" s="58">
        <v>609</v>
      </c>
      <c r="O12" s="58">
        <v>3560</v>
      </c>
    </row>
    <row r="13" spans="1:16" x14ac:dyDescent="0.3">
      <c r="A13" s="1" t="s">
        <v>54</v>
      </c>
      <c r="B13" s="61" t="s">
        <v>56</v>
      </c>
      <c r="C13">
        <v>69</v>
      </c>
      <c r="D13" s="52"/>
      <c r="E13" s="8">
        <v>1176</v>
      </c>
      <c r="F13" s="8">
        <v>414</v>
      </c>
      <c r="G13" s="9">
        <v>143</v>
      </c>
      <c r="H13" s="58">
        <v>1733</v>
      </c>
      <c r="I13">
        <v>29</v>
      </c>
      <c r="J13">
        <v>304</v>
      </c>
      <c r="K13">
        <v>110</v>
      </c>
      <c r="L13">
        <v>7</v>
      </c>
      <c r="N13" s="58">
        <v>450</v>
      </c>
      <c r="O13" s="58">
        <v>2252</v>
      </c>
    </row>
    <row r="14" spans="1:16" x14ac:dyDescent="0.3">
      <c r="A14" s="1" t="s">
        <v>54</v>
      </c>
      <c r="B14" s="61" t="s">
        <v>57</v>
      </c>
      <c r="D14" s="52"/>
      <c r="E14" s="8">
        <v>173</v>
      </c>
      <c r="F14" s="8">
        <v>69</v>
      </c>
      <c r="G14" s="9">
        <v>145</v>
      </c>
      <c r="H14" s="58">
        <v>387</v>
      </c>
      <c r="I14">
        <v>19</v>
      </c>
      <c r="J14">
        <v>63</v>
      </c>
      <c r="K14">
        <v>249</v>
      </c>
      <c r="L14">
        <v>2</v>
      </c>
      <c r="N14" s="58">
        <v>333</v>
      </c>
      <c r="O14" s="58">
        <v>720</v>
      </c>
    </row>
    <row r="15" spans="1:16" x14ac:dyDescent="0.3">
      <c r="A15" s="1" t="s">
        <v>54</v>
      </c>
      <c r="B15" s="61" t="s">
        <v>58</v>
      </c>
      <c r="C15">
        <v>1553</v>
      </c>
      <c r="D15" s="52"/>
      <c r="E15" s="8">
        <v>14876</v>
      </c>
      <c r="F15" s="8">
        <v>530</v>
      </c>
      <c r="G15" s="9">
        <v>170</v>
      </c>
      <c r="H15" s="58">
        <v>15576</v>
      </c>
      <c r="I15">
        <v>90</v>
      </c>
      <c r="J15">
        <v>1089</v>
      </c>
      <c r="K15">
        <v>193</v>
      </c>
      <c r="L15">
        <v>56</v>
      </c>
      <c r="N15" s="58">
        <v>1428</v>
      </c>
      <c r="O15" s="58">
        <v>18557</v>
      </c>
    </row>
    <row r="16" spans="1:16" x14ac:dyDescent="0.3">
      <c r="A16" s="1" t="s">
        <v>54</v>
      </c>
      <c r="B16" s="61" t="s">
        <v>59</v>
      </c>
      <c r="C16">
        <v>147</v>
      </c>
      <c r="D16" s="52"/>
      <c r="E16" s="8">
        <v>2224</v>
      </c>
      <c r="F16" s="8">
        <v>639</v>
      </c>
      <c r="G16" s="9">
        <v>60</v>
      </c>
      <c r="H16" s="58">
        <v>2923</v>
      </c>
      <c r="I16">
        <v>75</v>
      </c>
      <c r="J16">
        <v>763</v>
      </c>
      <c r="K16">
        <v>117</v>
      </c>
      <c r="L16">
        <v>11</v>
      </c>
      <c r="N16" s="58">
        <v>966</v>
      </c>
      <c r="O16" s="58">
        <v>4036</v>
      </c>
    </row>
    <row r="17" spans="1:15" x14ac:dyDescent="0.3">
      <c r="A17" s="1" t="s">
        <v>54</v>
      </c>
      <c r="B17" s="61" t="s">
        <v>60</v>
      </c>
      <c r="C17">
        <v>401</v>
      </c>
      <c r="D17" s="52"/>
      <c r="E17" s="8">
        <v>2543</v>
      </c>
      <c r="F17" s="8">
        <v>435</v>
      </c>
      <c r="G17" s="9">
        <v>53</v>
      </c>
      <c r="H17" s="58">
        <v>3031</v>
      </c>
      <c r="I17">
        <v>194</v>
      </c>
      <c r="J17">
        <v>903</v>
      </c>
      <c r="K17">
        <v>226</v>
      </c>
      <c r="L17">
        <v>8</v>
      </c>
      <c r="N17" s="58">
        <v>1331</v>
      </c>
      <c r="O17" s="58">
        <v>4763</v>
      </c>
    </row>
    <row r="18" spans="1:15" x14ac:dyDescent="0.3">
      <c r="A18" s="1" t="s">
        <v>54</v>
      </c>
      <c r="B18" s="61" t="s">
        <v>61</v>
      </c>
      <c r="C18">
        <v>208</v>
      </c>
      <c r="D18" s="52"/>
      <c r="E18" s="8">
        <v>1155</v>
      </c>
      <c r="F18" s="8">
        <v>263</v>
      </c>
      <c r="G18" s="9"/>
      <c r="H18" s="58">
        <v>1418</v>
      </c>
      <c r="I18">
        <v>45</v>
      </c>
      <c r="J18">
        <v>685</v>
      </c>
      <c r="L18">
        <v>4</v>
      </c>
      <c r="N18" s="58">
        <v>734</v>
      </c>
      <c r="O18" s="58">
        <v>2360</v>
      </c>
    </row>
    <row r="19" spans="1:15" x14ac:dyDescent="0.3">
      <c r="A19" s="1" t="s">
        <v>54</v>
      </c>
      <c r="B19" s="61" t="s">
        <v>62</v>
      </c>
      <c r="C19">
        <v>36</v>
      </c>
      <c r="D19" s="52"/>
      <c r="E19" s="8">
        <v>764</v>
      </c>
      <c r="F19" s="8">
        <v>89</v>
      </c>
      <c r="G19" s="9"/>
      <c r="H19" s="58">
        <v>853</v>
      </c>
      <c r="I19">
        <v>44</v>
      </c>
      <c r="J19">
        <v>560</v>
      </c>
      <c r="L19">
        <v>4</v>
      </c>
      <c r="N19" s="58">
        <v>608</v>
      </c>
      <c r="O19" s="58">
        <v>1497</v>
      </c>
    </row>
    <row r="20" spans="1:15" x14ac:dyDescent="0.3">
      <c r="A20" s="1" t="s">
        <v>54</v>
      </c>
      <c r="B20" s="61" t="s">
        <v>63</v>
      </c>
      <c r="C20">
        <v>71</v>
      </c>
      <c r="D20" s="52"/>
      <c r="E20" s="8">
        <v>678</v>
      </c>
      <c r="F20" s="8">
        <v>214</v>
      </c>
      <c r="G20" s="9">
        <v>18</v>
      </c>
      <c r="H20" s="58">
        <v>910</v>
      </c>
      <c r="I20">
        <v>94</v>
      </c>
      <c r="J20">
        <v>601</v>
      </c>
      <c r="K20">
        <v>3</v>
      </c>
      <c r="L20">
        <v>10</v>
      </c>
      <c r="N20" s="58">
        <v>708</v>
      </c>
      <c r="O20" s="58">
        <v>1689</v>
      </c>
    </row>
    <row r="21" spans="1:15" x14ac:dyDescent="0.3">
      <c r="A21" s="1" t="s">
        <v>54</v>
      </c>
      <c r="B21" s="61" t="s">
        <v>64</v>
      </c>
      <c r="D21" s="52"/>
      <c r="E21" s="8">
        <v>553</v>
      </c>
      <c r="F21" s="8">
        <v>271</v>
      </c>
      <c r="G21" s="9">
        <v>4</v>
      </c>
      <c r="H21" s="58">
        <v>828</v>
      </c>
      <c r="I21">
        <v>16</v>
      </c>
      <c r="J21">
        <v>149</v>
      </c>
      <c r="K21">
        <v>176</v>
      </c>
      <c r="L21">
        <v>6</v>
      </c>
      <c r="N21" s="58">
        <v>347</v>
      </c>
      <c r="O21" s="58">
        <v>1175</v>
      </c>
    </row>
    <row r="22" spans="1:15" x14ac:dyDescent="0.3">
      <c r="A22" s="1" t="s">
        <v>54</v>
      </c>
      <c r="B22" s="61" t="s">
        <v>65</v>
      </c>
      <c r="C22">
        <v>99</v>
      </c>
      <c r="D22" s="52"/>
      <c r="E22" s="8">
        <v>277</v>
      </c>
      <c r="F22" s="8">
        <v>35</v>
      </c>
      <c r="G22" s="9">
        <v>6</v>
      </c>
      <c r="H22" s="58">
        <v>318</v>
      </c>
      <c r="I22">
        <v>5</v>
      </c>
      <c r="J22">
        <v>230</v>
      </c>
      <c r="K22">
        <v>91</v>
      </c>
      <c r="L22">
        <v>2</v>
      </c>
      <c r="N22" s="58">
        <v>328</v>
      </c>
      <c r="O22" s="58">
        <v>745</v>
      </c>
    </row>
    <row r="23" spans="1:15" x14ac:dyDescent="0.3">
      <c r="A23" s="1" t="s">
        <v>54</v>
      </c>
      <c r="B23" s="61" t="s">
        <v>66</v>
      </c>
      <c r="C23">
        <v>178</v>
      </c>
      <c r="D23" s="52"/>
      <c r="E23" s="8">
        <v>2580</v>
      </c>
      <c r="F23" s="8">
        <v>218</v>
      </c>
      <c r="G23" s="9">
        <v>3</v>
      </c>
      <c r="H23" s="58">
        <v>2801</v>
      </c>
      <c r="I23">
        <v>71</v>
      </c>
      <c r="J23">
        <v>318</v>
      </c>
      <c r="K23">
        <v>258</v>
      </c>
      <c r="L23">
        <v>16</v>
      </c>
      <c r="N23" s="58">
        <v>663</v>
      </c>
      <c r="O23" s="58">
        <v>3642</v>
      </c>
    </row>
    <row r="24" spans="1:15" x14ac:dyDescent="0.3">
      <c r="A24" s="1" t="s">
        <v>169</v>
      </c>
      <c r="B24" s="61" t="s">
        <v>170</v>
      </c>
      <c r="C24">
        <v>111</v>
      </c>
      <c r="D24" s="52"/>
      <c r="E24" s="8">
        <v>984</v>
      </c>
      <c r="F24" s="8">
        <v>86</v>
      </c>
      <c r="G24" s="9">
        <v>102</v>
      </c>
      <c r="H24" s="58">
        <v>1172</v>
      </c>
      <c r="I24">
        <v>54</v>
      </c>
      <c r="J24">
        <v>199</v>
      </c>
      <c r="K24">
        <v>606</v>
      </c>
      <c r="L24">
        <v>22</v>
      </c>
      <c r="N24" s="58">
        <v>881</v>
      </c>
      <c r="O24" s="58">
        <v>2164</v>
      </c>
    </row>
    <row r="25" spans="1:15" x14ac:dyDescent="0.3">
      <c r="A25" s="1" t="s">
        <v>169</v>
      </c>
      <c r="B25" s="61" t="s">
        <v>67</v>
      </c>
      <c r="C25">
        <v>113</v>
      </c>
      <c r="D25" s="52"/>
      <c r="E25" s="8">
        <v>677</v>
      </c>
      <c r="F25" s="8">
        <v>334</v>
      </c>
      <c r="G25" s="9"/>
      <c r="H25" s="58">
        <v>1011</v>
      </c>
      <c r="I25">
        <v>23</v>
      </c>
      <c r="J25">
        <v>814</v>
      </c>
      <c r="L25">
        <v>19</v>
      </c>
      <c r="N25" s="58">
        <v>856</v>
      </c>
      <c r="O25" s="58">
        <v>1980</v>
      </c>
    </row>
    <row r="26" spans="1:15" x14ac:dyDescent="0.3">
      <c r="A26" s="1" t="s">
        <v>68</v>
      </c>
      <c r="B26" s="61" t="s">
        <v>69</v>
      </c>
      <c r="C26">
        <v>338</v>
      </c>
      <c r="D26" s="52">
        <v>144</v>
      </c>
      <c r="E26" s="8">
        <v>2319</v>
      </c>
      <c r="F26" s="8">
        <v>268</v>
      </c>
      <c r="G26" s="9">
        <v>13</v>
      </c>
      <c r="H26" s="58">
        <v>2744</v>
      </c>
      <c r="I26">
        <v>146</v>
      </c>
      <c r="J26">
        <v>398</v>
      </c>
      <c r="K26">
        <v>127</v>
      </c>
      <c r="L26">
        <v>22</v>
      </c>
      <c r="M26">
        <v>231</v>
      </c>
      <c r="N26" s="58">
        <v>924</v>
      </c>
      <c r="O26" s="58">
        <v>4006</v>
      </c>
    </row>
    <row r="27" spans="1:15" x14ac:dyDescent="0.3">
      <c r="A27" s="1" t="s">
        <v>68</v>
      </c>
      <c r="B27" s="61" t="s">
        <v>70</v>
      </c>
      <c r="C27">
        <v>160</v>
      </c>
      <c r="D27" s="52">
        <v>41</v>
      </c>
      <c r="E27" s="8">
        <v>1452</v>
      </c>
      <c r="F27" s="8">
        <v>605</v>
      </c>
      <c r="G27" s="9">
        <v>45</v>
      </c>
      <c r="H27" s="58">
        <v>2143</v>
      </c>
      <c r="I27">
        <v>104</v>
      </c>
      <c r="J27">
        <v>465</v>
      </c>
      <c r="K27">
        <v>50</v>
      </c>
      <c r="L27">
        <v>3</v>
      </c>
      <c r="M27">
        <v>42</v>
      </c>
      <c r="N27" s="58">
        <v>664</v>
      </c>
      <c r="O27" s="58">
        <v>2967</v>
      </c>
    </row>
    <row r="28" spans="1:15" x14ac:dyDescent="0.3">
      <c r="A28" s="1" t="s">
        <v>68</v>
      </c>
      <c r="B28" s="61" t="s">
        <v>71</v>
      </c>
      <c r="C28">
        <v>9</v>
      </c>
      <c r="D28" s="52">
        <v>50</v>
      </c>
      <c r="E28" s="8">
        <v>152</v>
      </c>
      <c r="F28" s="8">
        <v>44</v>
      </c>
      <c r="G28" s="9">
        <v>62</v>
      </c>
      <c r="H28" s="58">
        <v>308</v>
      </c>
      <c r="I28">
        <v>22</v>
      </c>
      <c r="J28">
        <v>94</v>
      </c>
      <c r="K28">
        <v>101</v>
      </c>
      <c r="L28">
        <v>9</v>
      </c>
      <c r="M28">
        <v>97</v>
      </c>
      <c r="N28" s="58">
        <v>323</v>
      </c>
      <c r="O28" s="58">
        <v>640</v>
      </c>
    </row>
    <row r="29" spans="1:15" x14ac:dyDescent="0.3">
      <c r="A29" s="1" t="s">
        <v>68</v>
      </c>
      <c r="B29" s="61" t="s">
        <v>72</v>
      </c>
      <c r="C29">
        <v>108</v>
      </c>
      <c r="D29" s="52">
        <v>133</v>
      </c>
      <c r="E29" s="8">
        <v>1243</v>
      </c>
      <c r="F29" s="8">
        <v>505</v>
      </c>
      <c r="G29" s="9">
        <v>133</v>
      </c>
      <c r="H29" s="58">
        <v>2014</v>
      </c>
      <c r="I29">
        <v>178</v>
      </c>
      <c r="J29">
        <v>508</v>
      </c>
      <c r="K29">
        <v>115</v>
      </c>
      <c r="L29">
        <v>17</v>
      </c>
      <c r="M29">
        <v>299</v>
      </c>
      <c r="N29" s="58">
        <v>1117</v>
      </c>
      <c r="O29" s="58">
        <v>3239</v>
      </c>
    </row>
    <row r="30" spans="1:15" x14ac:dyDescent="0.3">
      <c r="A30" s="1" t="s">
        <v>68</v>
      </c>
      <c r="B30" s="61" t="s">
        <v>73</v>
      </c>
      <c r="C30">
        <v>265</v>
      </c>
      <c r="D30" s="52">
        <v>92</v>
      </c>
      <c r="E30" s="8">
        <v>1528</v>
      </c>
      <c r="F30" s="8">
        <v>259</v>
      </c>
      <c r="G30" s="9">
        <v>28</v>
      </c>
      <c r="H30" s="58">
        <v>1907</v>
      </c>
      <c r="I30">
        <v>112</v>
      </c>
      <c r="J30">
        <v>436</v>
      </c>
      <c r="K30">
        <v>328</v>
      </c>
      <c r="L30">
        <v>29</v>
      </c>
      <c r="M30">
        <v>239</v>
      </c>
      <c r="N30" s="58">
        <v>1144</v>
      </c>
      <c r="O30" s="58">
        <v>3316</v>
      </c>
    </row>
    <row r="31" spans="1:15" x14ac:dyDescent="0.3">
      <c r="A31" s="1" t="s">
        <v>68</v>
      </c>
      <c r="B31" s="61" t="s">
        <v>74</v>
      </c>
      <c r="C31">
        <v>181</v>
      </c>
      <c r="D31" s="52">
        <v>197</v>
      </c>
      <c r="E31" s="8">
        <v>2114</v>
      </c>
      <c r="F31" s="8">
        <v>395</v>
      </c>
      <c r="G31" s="9">
        <v>73</v>
      </c>
      <c r="H31" s="58">
        <v>2779</v>
      </c>
      <c r="I31">
        <v>213</v>
      </c>
      <c r="J31">
        <v>389</v>
      </c>
      <c r="K31">
        <v>111</v>
      </c>
      <c r="L31">
        <v>17</v>
      </c>
      <c r="M31">
        <v>246</v>
      </c>
      <c r="N31" s="58">
        <v>976</v>
      </c>
      <c r="O31" s="58">
        <v>3936</v>
      </c>
    </row>
    <row r="32" spans="1:15" x14ac:dyDescent="0.3">
      <c r="A32" s="1" t="s">
        <v>68</v>
      </c>
      <c r="B32" s="61" t="s">
        <v>75</v>
      </c>
      <c r="C32">
        <v>23</v>
      </c>
      <c r="D32" s="52">
        <v>33</v>
      </c>
      <c r="E32" s="8">
        <v>357</v>
      </c>
      <c r="F32" s="8">
        <v>57</v>
      </c>
      <c r="G32" s="9">
        <v>29</v>
      </c>
      <c r="H32" s="58">
        <v>476</v>
      </c>
      <c r="I32">
        <v>26</v>
      </c>
      <c r="J32">
        <v>153</v>
      </c>
      <c r="K32">
        <v>109</v>
      </c>
      <c r="L32">
        <v>17</v>
      </c>
      <c r="M32">
        <v>76</v>
      </c>
      <c r="N32" s="58">
        <v>381</v>
      </c>
      <c r="O32" s="58">
        <v>880</v>
      </c>
    </row>
    <row r="33" spans="1:15" x14ac:dyDescent="0.3">
      <c r="A33" s="1" t="s">
        <v>76</v>
      </c>
      <c r="B33" s="61" t="s">
        <v>77</v>
      </c>
      <c r="C33">
        <v>164</v>
      </c>
      <c r="D33" s="52">
        <v>153</v>
      </c>
      <c r="E33" s="8">
        <v>708</v>
      </c>
      <c r="F33" s="8">
        <v>147</v>
      </c>
      <c r="G33" s="9">
        <v>22</v>
      </c>
      <c r="H33" s="58">
        <v>1030</v>
      </c>
      <c r="I33">
        <v>36</v>
      </c>
      <c r="J33">
        <v>166</v>
      </c>
      <c r="K33">
        <v>34</v>
      </c>
      <c r="L33">
        <v>27</v>
      </c>
      <c r="M33">
        <v>316</v>
      </c>
      <c r="N33" s="58">
        <v>579</v>
      </c>
      <c r="O33" s="58">
        <v>1773</v>
      </c>
    </row>
    <row r="34" spans="1:15" x14ac:dyDescent="0.3">
      <c r="A34" s="1" t="s">
        <v>76</v>
      </c>
      <c r="B34" s="61" t="s">
        <v>78</v>
      </c>
      <c r="C34">
        <v>33</v>
      </c>
      <c r="D34" s="52">
        <v>78</v>
      </c>
      <c r="E34" s="8">
        <v>343</v>
      </c>
      <c r="F34" s="8">
        <v>25</v>
      </c>
      <c r="G34" s="9">
        <v>3</v>
      </c>
      <c r="H34" s="58">
        <v>449</v>
      </c>
      <c r="I34">
        <v>7</v>
      </c>
      <c r="J34">
        <v>35</v>
      </c>
      <c r="K34">
        <v>21</v>
      </c>
      <c r="L34">
        <v>15</v>
      </c>
      <c r="M34">
        <v>42</v>
      </c>
      <c r="N34" s="58">
        <v>120</v>
      </c>
      <c r="O34" s="58">
        <v>602</v>
      </c>
    </row>
    <row r="35" spans="1:15" x14ac:dyDescent="0.3">
      <c r="A35" s="1" t="s">
        <v>76</v>
      </c>
      <c r="B35" s="61" t="s">
        <v>79</v>
      </c>
      <c r="C35">
        <v>44</v>
      </c>
      <c r="D35" s="52">
        <v>30</v>
      </c>
      <c r="E35" s="8">
        <v>994</v>
      </c>
      <c r="F35" s="8">
        <v>53</v>
      </c>
      <c r="G35" s="9">
        <v>4</v>
      </c>
      <c r="H35" s="58">
        <v>1081</v>
      </c>
      <c r="I35">
        <v>7</v>
      </c>
      <c r="J35">
        <v>47</v>
      </c>
      <c r="K35">
        <v>43</v>
      </c>
      <c r="L35">
        <v>1</v>
      </c>
      <c r="M35">
        <v>39</v>
      </c>
      <c r="N35" s="58">
        <v>137</v>
      </c>
      <c r="O35" s="58">
        <v>1262</v>
      </c>
    </row>
    <row r="36" spans="1:15" x14ac:dyDescent="0.3">
      <c r="A36" s="1" t="s">
        <v>76</v>
      </c>
      <c r="B36" s="61" t="s">
        <v>80</v>
      </c>
      <c r="C36">
        <v>52</v>
      </c>
      <c r="D36" s="52">
        <v>94</v>
      </c>
      <c r="E36" s="8">
        <v>402</v>
      </c>
      <c r="F36" s="8">
        <v>85</v>
      </c>
      <c r="G36" s="9"/>
      <c r="H36" s="58">
        <v>581</v>
      </c>
      <c r="I36">
        <v>76</v>
      </c>
      <c r="J36">
        <v>180</v>
      </c>
      <c r="K36">
        <v>4</v>
      </c>
      <c r="L36">
        <v>2</v>
      </c>
      <c r="M36">
        <v>143</v>
      </c>
      <c r="N36" s="58">
        <v>405</v>
      </c>
      <c r="O36" s="58">
        <v>1038</v>
      </c>
    </row>
    <row r="37" spans="1:15" x14ac:dyDescent="0.3">
      <c r="A37" s="1" t="s">
        <v>81</v>
      </c>
      <c r="B37" s="61" t="s">
        <v>82</v>
      </c>
      <c r="C37">
        <v>63</v>
      </c>
      <c r="D37" s="52"/>
      <c r="E37" s="8">
        <v>877</v>
      </c>
      <c r="F37" s="8">
        <v>41</v>
      </c>
      <c r="G37" s="9">
        <v>117</v>
      </c>
      <c r="H37" s="58">
        <v>1035</v>
      </c>
      <c r="I37">
        <v>15</v>
      </c>
      <c r="J37">
        <v>36</v>
      </c>
      <c r="K37">
        <v>174</v>
      </c>
      <c r="L37">
        <v>14</v>
      </c>
      <c r="N37" s="58">
        <v>239</v>
      </c>
      <c r="O37" s="58">
        <v>1337</v>
      </c>
    </row>
    <row r="38" spans="1:15" x14ac:dyDescent="0.3">
      <c r="A38" s="1" t="s">
        <v>81</v>
      </c>
      <c r="B38" s="61" t="s">
        <v>83</v>
      </c>
      <c r="C38">
        <v>279</v>
      </c>
      <c r="D38" s="52"/>
      <c r="E38" s="8">
        <v>891</v>
      </c>
      <c r="F38" s="8">
        <v>123</v>
      </c>
      <c r="G38" s="9">
        <v>295</v>
      </c>
      <c r="H38" s="58">
        <v>1309</v>
      </c>
      <c r="I38">
        <v>30</v>
      </c>
      <c r="J38">
        <v>139</v>
      </c>
      <c r="K38">
        <v>178</v>
      </c>
      <c r="L38">
        <v>1</v>
      </c>
      <c r="N38" s="58">
        <v>348</v>
      </c>
      <c r="O38" s="58">
        <v>1936</v>
      </c>
    </row>
    <row r="39" spans="1:15" x14ac:dyDescent="0.3">
      <c r="A39" s="1" t="s">
        <v>81</v>
      </c>
      <c r="B39" s="61" t="s">
        <v>84</v>
      </c>
      <c r="C39">
        <v>525</v>
      </c>
      <c r="D39" s="52"/>
      <c r="E39" s="8">
        <v>5687</v>
      </c>
      <c r="F39" s="8">
        <v>133</v>
      </c>
      <c r="G39" s="9">
        <v>109</v>
      </c>
      <c r="H39" s="58">
        <v>5929</v>
      </c>
      <c r="I39">
        <v>12</v>
      </c>
      <c r="J39">
        <v>59</v>
      </c>
      <c r="K39">
        <v>58</v>
      </c>
      <c r="L39">
        <v>11</v>
      </c>
      <c r="N39" s="58">
        <v>140</v>
      </c>
      <c r="O39" s="58">
        <v>6594</v>
      </c>
    </row>
    <row r="40" spans="1:15" x14ac:dyDescent="0.3">
      <c r="A40" s="1" t="s">
        <v>81</v>
      </c>
      <c r="B40" s="61" t="s">
        <v>85</v>
      </c>
      <c r="C40">
        <v>147</v>
      </c>
      <c r="D40" s="52"/>
      <c r="E40" s="8">
        <v>783</v>
      </c>
      <c r="F40" s="8">
        <v>76</v>
      </c>
      <c r="G40" s="9">
        <v>64</v>
      </c>
      <c r="H40" s="58">
        <v>923</v>
      </c>
      <c r="I40">
        <v>13</v>
      </c>
      <c r="J40">
        <v>80</v>
      </c>
      <c r="K40">
        <v>46</v>
      </c>
      <c r="L40">
        <v>6</v>
      </c>
      <c r="N40" s="58">
        <v>145</v>
      </c>
      <c r="O40" s="58">
        <v>1215</v>
      </c>
    </row>
    <row r="41" spans="1:15" x14ac:dyDescent="0.3">
      <c r="A41" s="1" t="s">
        <v>86</v>
      </c>
      <c r="B41" s="61" t="s">
        <v>87</v>
      </c>
      <c r="C41">
        <v>141</v>
      </c>
      <c r="D41" s="52"/>
      <c r="E41" s="8">
        <v>699</v>
      </c>
      <c r="F41" s="8">
        <v>117</v>
      </c>
      <c r="G41" s="9">
        <v>46</v>
      </c>
      <c r="H41" s="58">
        <v>862</v>
      </c>
      <c r="I41">
        <v>55</v>
      </c>
      <c r="J41">
        <v>282</v>
      </c>
      <c r="K41">
        <v>106</v>
      </c>
      <c r="L41">
        <v>6</v>
      </c>
      <c r="N41" s="58">
        <v>449</v>
      </c>
      <c r="O41" s="58">
        <v>1452</v>
      </c>
    </row>
    <row r="42" spans="1:15" x14ac:dyDescent="0.3">
      <c r="A42" s="1" t="s">
        <v>86</v>
      </c>
      <c r="B42" s="61" t="s">
        <v>88</v>
      </c>
      <c r="C42">
        <v>211</v>
      </c>
      <c r="D42" s="52"/>
      <c r="E42" s="8">
        <v>969</v>
      </c>
      <c r="F42" s="8">
        <v>218</v>
      </c>
      <c r="G42" s="9">
        <v>82</v>
      </c>
      <c r="H42" s="58">
        <v>1269</v>
      </c>
      <c r="I42">
        <v>99</v>
      </c>
      <c r="J42">
        <v>339</v>
      </c>
      <c r="K42">
        <v>212</v>
      </c>
      <c r="L42">
        <v>10</v>
      </c>
      <c r="N42" s="58">
        <v>660</v>
      </c>
      <c r="O42" s="58">
        <v>2140</v>
      </c>
    </row>
    <row r="43" spans="1:15" x14ac:dyDescent="0.3">
      <c r="A43" s="1" t="s">
        <v>86</v>
      </c>
      <c r="B43" s="61" t="s">
        <v>89</v>
      </c>
      <c r="C43">
        <v>106</v>
      </c>
      <c r="D43" s="52"/>
      <c r="E43" s="8">
        <v>1387</v>
      </c>
      <c r="F43" s="8">
        <v>193</v>
      </c>
      <c r="G43" s="9">
        <v>71</v>
      </c>
      <c r="H43" s="58">
        <v>1651</v>
      </c>
      <c r="I43">
        <v>167</v>
      </c>
      <c r="J43">
        <v>421</v>
      </c>
      <c r="K43">
        <v>86</v>
      </c>
      <c r="L43">
        <v>5</v>
      </c>
      <c r="N43" s="58">
        <v>679</v>
      </c>
      <c r="O43" s="58">
        <v>2436</v>
      </c>
    </row>
    <row r="44" spans="1:15" x14ac:dyDescent="0.3">
      <c r="A44" s="1" t="s">
        <v>86</v>
      </c>
      <c r="B44" s="61" t="s">
        <v>90</v>
      </c>
      <c r="C44">
        <v>183</v>
      </c>
      <c r="D44" s="52"/>
      <c r="E44" s="8">
        <v>2354</v>
      </c>
      <c r="F44" s="8">
        <v>355</v>
      </c>
      <c r="G44" s="9">
        <v>58</v>
      </c>
      <c r="H44" s="58">
        <v>2767</v>
      </c>
      <c r="I44">
        <v>226</v>
      </c>
      <c r="J44">
        <v>431</v>
      </c>
      <c r="K44">
        <v>246</v>
      </c>
      <c r="L44">
        <v>11</v>
      </c>
      <c r="N44" s="58">
        <v>914</v>
      </c>
      <c r="O44" s="58">
        <v>3864</v>
      </c>
    </row>
    <row r="45" spans="1:15" x14ac:dyDescent="0.3">
      <c r="A45" s="1" t="s">
        <v>86</v>
      </c>
      <c r="B45" s="61" t="s">
        <v>91</v>
      </c>
      <c r="C45">
        <v>715</v>
      </c>
      <c r="D45" s="52"/>
      <c r="E45" s="8">
        <v>3174</v>
      </c>
      <c r="F45" s="8">
        <v>309</v>
      </c>
      <c r="G45" s="9">
        <v>128</v>
      </c>
      <c r="H45" s="58">
        <v>3611</v>
      </c>
      <c r="I45">
        <v>264</v>
      </c>
      <c r="J45">
        <v>720</v>
      </c>
      <c r="K45">
        <v>143</v>
      </c>
      <c r="L45">
        <v>5</v>
      </c>
      <c r="N45" s="58">
        <v>1132</v>
      </c>
      <c r="O45" s="58">
        <v>5458</v>
      </c>
    </row>
    <row r="46" spans="1:15" x14ac:dyDescent="0.3">
      <c r="A46" s="1" t="s">
        <v>86</v>
      </c>
      <c r="B46" s="61" t="s">
        <v>92</v>
      </c>
      <c r="C46">
        <v>89</v>
      </c>
      <c r="D46" s="52"/>
      <c r="E46" s="8">
        <v>848</v>
      </c>
      <c r="F46" s="8">
        <v>114</v>
      </c>
      <c r="G46" s="9">
        <v>37</v>
      </c>
      <c r="H46" s="58">
        <v>999</v>
      </c>
      <c r="I46">
        <v>78</v>
      </c>
      <c r="J46">
        <v>261</v>
      </c>
      <c r="K46">
        <v>95</v>
      </c>
      <c r="L46">
        <v>5</v>
      </c>
      <c r="N46" s="58">
        <v>439</v>
      </c>
      <c r="O46" s="58">
        <v>1527</v>
      </c>
    </row>
    <row r="47" spans="1:15" x14ac:dyDescent="0.3">
      <c r="A47" s="1" t="s">
        <v>86</v>
      </c>
      <c r="B47" s="61" t="s">
        <v>93</v>
      </c>
      <c r="C47">
        <v>120</v>
      </c>
      <c r="D47" s="52"/>
      <c r="E47" s="8">
        <v>1346</v>
      </c>
      <c r="F47" s="8">
        <v>103</v>
      </c>
      <c r="G47" s="9">
        <v>51</v>
      </c>
      <c r="H47" s="58">
        <v>1500</v>
      </c>
      <c r="I47">
        <v>87</v>
      </c>
      <c r="J47">
        <v>375</v>
      </c>
      <c r="K47">
        <v>243</v>
      </c>
      <c r="L47">
        <v>2</v>
      </c>
      <c r="N47" s="58">
        <v>707</v>
      </c>
      <c r="O47" s="58">
        <v>2327</v>
      </c>
    </row>
    <row r="48" spans="1:15" x14ac:dyDescent="0.3">
      <c r="A48" s="1" t="s">
        <v>86</v>
      </c>
      <c r="B48" s="61" t="s">
        <v>94</v>
      </c>
      <c r="C48">
        <v>129</v>
      </c>
      <c r="D48" s="52"/>
      <c r="E48" s="8">
        <v>1302</v>
      </c>
      <c r="F48" s="8">
        <v>167</v>
      </c>
      <c r="G48" s="9">
        <v>105</v>
      </c>
      <c r="H48" s="58">
        <v>1574</v>
      </c>
      <c r="I48">
        <v>56</v>
      </c>
      <c r="J48">
        <v>189</v>
      </c>
      <c r="K48">
        <v>189</v>
      </c>
      <c r="N48" s="58">
        <v>434</v>
      </c>
      <c r="O48" s="58">
        <v>2137</v>
      </c>
    </row>
    <row r="49" spans="1:15" x14ac:dyDescent="0.3">
      <c r="A49" s="1" t="s">
        <v>86</v>
      </c>
      <c r="B49" s="61" t="s">
        <v>95</v>
      </c>
      <c r="C49">
        <v>40</v>
      </c>
      <c r="D49" s="52"/>
      <c r="E49" s="8">
        <v>1447</v>
      </c>
      <c r="F49" s="8">
        <v>195</v>
      </c>
      <c r="G49" s="9">
        <v>72</v>
      </c>
      <c r="H49" s="58">
        <v>1714</v>
      </c>
      <c r="I49">
        <v>72</v>
      </c>
      <c r="J49">
        <v>135</v>
      </c>
      <c r="K49">
        <v>198</v>
      </c>
      <c r="N49" s="58">
        <v>405</v>
      </c>
      <c r="O49" s="58">
        <v>2159</v>
      </c>
    </row>
    <row r="50" spans="1:15" x14ac:dyDescent="0.3">
      <c r="A50" s="1" t="s">
        <v>96</v>
      </c>
      <c r="B50" s="61" t="s">
        <v>97</v>
      </c>
      <c r="C50">
        <v>77</v>
      </c>
      <c r="D50" s="52">
        <v>6</v>
      </c>
      <c r="E50" s="8">
        <v>797</v>
      </c>
      <c r="F50" s="8">
        <v>36</v>
      </c>
      <c r="G50" s="9">
        <v>34</v>
      </c>
      <c r="H50" s="58">
        <v>873</v>
      </c>
      <c r="I50">
        <v>30</v>
      </c>
      <c r="J50">
        <v>33</v>
      </c>
      <c r="K50">
        <v>49</v>
      </c>
      <c r="L50">
        <v>8</v>
      </c>
      <c r="M50">
        <v>6</v>
      </c>
      <c r="N50" s="58">
        <v>126</v>
      </c>
      <c r="O50" s="58">
        <v>1076</v>
      </c>
    </row>
    <row r="51" spans="1:15" x14ac:dyDescent="0.3">
      <c r="A51" s="1" t="s">
        <v>96</v>
      </c>
      <c r="B51" s="61" t="s">
        <v>98</v>
      </c>
      <c r="C51">
        <v>118</v>
      </c>
      <c r="D51" s="52">
        <v>131</v>
      </c>
      <c r="E51" s="8">
        <v>1467</v>
      </c>
      <c r="F51" s="8">
        <v>207</v>
      </c>
      <c r="G51" s="9">
        <v>152</v>
      </c>
      <c r="H51" s="58">
        <v>1957</v>
      </c>
      <c r="I51">
        <v>109</v>
      </c>
      <c r="J51">
        <v>160</v>
      </c>
      <c r="K51">
        <v>59</v>
      </c>
      <c r="L51">
        <v>5</v>
      </c>
      <c r="M51">
        <v>61</v>
      </c>
      <c r="N51" s="58">
        <v>394</v>
      </c>
      <c r="O51" s="58">
        <v>2469</v>
      </c>
    </row>
    <row r="52" spans="1:15" x14ac:dyDescent="0.3">
      <c r="A52" s="1" t="s">
        <v>96</v>
      </c>
      <c r="B52" s="61" t="s">
        <v>99</v>
      </c>
      <c r="C52">
        <v>63</v>
      </c>
      <c r="D52" s="52">
        <v>161</v>
      </c>
      <c r="E52" s="8">
        <v>740</v>
      </c>
      <c r="F52" s="8">
        <v>115</v>
      </c>
      <c r="G52" s="9">
        <v>7</v>
      </c>
      <c r="H52" s="58">
        <v>1023</v>
      </c>
      <c r="I52">
        <v>26</v>
      </c>
      <c r="J52">
        <v>173</v>
      </c>
      <c r="K52">
        <v>39</v>
      </c>
      <c r="L52">
        <v>15</v>
      </c>
      <c r="M52">
        <v>58</v>
      </c>
      <c r="N52" s="58">
        <v>311</v>
      </c>
      <c r="O52" s="58">
        <v>1397</v>
      </c>
    </row>
    <row r="53" spans="1:15" x14ac:dyDescent="0.3">
      <c r="A53" s="1" t="s">
        <v>96</v>
      </c>
      <c r="B53" s="61" t="s">
        <v>100</v>
      </c>
      <c r="C53">
        <v>444</v>
      </c>
      <c r="D53" s="52">
        <v>213</v>
      </c>
      <c r="E53" s="8">
        <v>4566</v>
      </c>
      <c r="F53" s="8">
        <v>197</v>
      </c>
      <c r="G53" s="9">
        <v>72</v>
      </c>
      <c r="H53" s="58">
        <v>5048</v>
      </c>
      <c r="I53">
        <v>220</v>
      </c>
      <c r="J53">
        <v>455</v>
      </c>
      <c r="K53">
        <v>66</v>
      </c>
      <c r="L53">
        <v>23</v>
      </c>
      <c r="M53">
        <v>363</v>
      </c>
      <c r="N53" s="58">
        <v>1127</v>
      </c>
      <c r="O53" s="58">
        <v>6619</v>
      </c>
    </row>
    <row r="54" spans="1:15" x14ac:dyDescent="0.3">
      <c r="A54" s="1" t="s">
        <v>96</v>
      </c>
      <c r="B54" s="61" t="s">
        <v>101</v>
      </c>
      <c r="C54">
        <v>18</v>
      </c>
      <c r="D54" s="52">
        <v>20</v>
      </c>
      <c r="E54" s="8">
        <v>1568</v>
      </c>
      <c r="F54" s="8">
        <v>71</v>
      </c>
      <c r="G54" s="9">
        <v>20</v>
      </c>
      <c r="H54" s="58">
        <v>1679</v>
      </c>
      <c r="I54">
        <v>34</v>
      </c>
      <c r="J54">
        <v>194</v>
      </c>
      <c r="K54">
        <v>133</v>
      </c>
      <c r="L54">
        <v>5</v>
      </c>
      <c r="M54">
        <v>72</v>
      </c>
      <c r="N54" s="58">
        <v>438</v>
      </c>
      <c r="O54" s="58">
        <v>2135</v>
      </c>
    </row>
    <row r="55" spans="1:15" x14ac:dyDescent="0.3">
      <c r="A55" s="1" t="s">
        <v>96</v>
      </c>
      <c r="B55" s="61" t="s">
        <v>102</v>
      </c>
      <c r="C55">
        <v>42</v>
      </c>
      <c r="D55" s="52">
        <v>60</v>
      </c>
      <c r="E55" s="8">
        <v>1038</v>
      </c>
      <c r="F55" s="8">
        <v>285</v>
      </c>
      <c r="G55" s="9">
        <v>182</v>
      </c>
      <c r="H55" s="58">
        <v>1565</v>
      </c>
      <c r="I55">
        <v>71</v>
      </c>
      <c r="J55">
        <v>241</v>
      </c>
      <c r="K55">
        <v>125</v>
      </c>
      <c r="L55">
        <v>61</v>
      </c>
      <c r="M55">
        <v>283</v>
      </c>
      <c r="N55" s="58">
        <v>781</v>
      </c>
      <c r="O55" s="58">
        <v>2388</v>
      </c>
    </row>
    <row r="56" spans="1:15" x14ac:dyDescent="0.3">
      <c r="A56" s="1" t="s">
        <v>96</v>
      </c>
      <c r="B56" s="61" t="s">
        <v>103</v>
      </c>
      <c r="C56">
        <v>88</v>
      </c>
      <c r="D56" s="52">
        <v>132</v>
      </c>
      <c r="E56" s="8">
        <v>633</v>
      </c>
      <c r="F56" s="8">
        <v>106</v>
      </c>
      <c r="G56" s="9">
        <v>25</v>
      </c>
      <c r="H56" s="58">
        <v>896</v>
      </c>
      <c r="I56">
        <v>79</v>
      </c>
      <c r="J56">
        <v>159</v>
      </c>
      <c r="K56">
        <v>106</v>
      </c>
      <c r="L56">
        <v>9</v>
      </c>
      <c r="M56">
        <v>123</v>
      </c>
      <c r="N56" s="58">
        <v>476</v>
      </c>
      <c r="O56" s="58">
        <v>1460</v>
      </c>
    </row>
    <row r="57" spans="1:15" x14ac:dyDescent="0.3">
      <c r="A57" s="1" t="s">
        <v>96</v>
      </c>
      <c r="B57" s="61" t="s">
        <v>104</v>
      </c>
      <c r="C57">
        <v>97</v>
      </c>
      <c r="D57" s="52">
        <v>31</v>
      </c>
      <c r="E57" s="8">
        <v>547</v>
      </c>
      <c r="F57" s="8">
        <v>128</v>
      </c>
      <c r="G57" s="9"/>
      <c r="H57" s="58">
        <v>706</v>
      </c>
      <c r="I57">
        <v>52</v>
      </c>
      <c r="J57">
        <v>239</v>
      </c>
      <c r="K57">
        <v>85</v>
      </c>
      <c r="L57">
        <v>4</v>
      </c>
      <c r="M57">
        <v>55</v>
      </c>
      <c r="N57" s="58">
        <v>435</v>
      </c>
      <c r="O57" s="58">
        <v>1238</v>
      </c>
    </row>
    <row r="58" spans="1:15" x14ac:dyDescent="0.3">
      <c r="A58" s="1" t="s">
        <v>96</v>
      </c>
      <c r="B58" s="61" t="s">
        <v>105</v>
      </c>
      <c r="D58" s="52">
        <v>1</v>
      </c>
      <c r="E58" s="8">
        <v>597</v>
      </c>
      <c r="F58" s="8">
        <v>83</v>
      </c>
      <c r="G58" s="9"/>
      <c r="H58" s="58">
        <v>681</v>
      </c>
      <c r="I58">
        <v>22</v>
      </c>
      <c r="J58">
        <v>292</v>
      </c>
      <c r="K58">
        <v>129</v>
      </c>
      <c r="L58">
        <v>10</v>
      </c>
      <c r="M58">
        <v>39</v>
      </c>
      <c r="N58" s="58">
        <v>492</v>
      </c>
      <c r="O58" s="58">
        <v>1173</v>
      </c>
    </row>
    <row r="59" spans="1:15" x14ac:dyDescent="0.3">
      <c r="A59" s="1" t="s">
        <v>96</v>
      </c>
      <c r="B59" s="61" t="s">
        <v>106</v>
      </c>
      <c r="C59">
        <v>37</v>
      </c>
      <c r="D59" s="52">
        <v>38</v>
      </c>
      <c r="E59" s="8">
        <v>1278</v>
      </c>
      <c r="F59" s="8">
        <v>18</v>
      </c>
      <c r="G59" s="9"/>
      <c r="H59" s="58">
        <v>1334</v>
      </c>
      <c r="I59">
        <v>6</v>
      </c>
      <c r="J59">
        <v>24</v>
      </c>
      <c r="L59">
        <v>8</v>
      </c>
      <c r="M59">
        <v>26</v>
      </c>
      <c r="N59" s="58">
        <v>64</v>
      </c>
      <c r="O59" s="58">
        <v>1435</v>
      </c>
    </row>
    <row r="60" spans="1:15" x14ac:dyDescent="0.3">
      <c r="A60" s="1" t="s">
        <v>107</v>
      </c>
      <c r="B60" s="61" t="s">
        <v>108</v>
      </c>
      <c r="C60">
        <v>86</v>
      </c>
      <c r="D60" s="52">
        <v>154</v>
      </c>
      <c r="E60" s="8">
        <v>1133</v>
      </c>
      <c r="F60" s="8">
        <v>117</v>
      </c>
      <c r="G60" s="9">
        <v>17</v>
      </c>
      <c r="H60" s="58">
        <v>1421</v>
      </c>
      <c r="I60">
        <v>104</v>
      </c>
      <c r="J60">
        <v>169</v>
      </c>
      <c r="K60">
        <v>418</v>
      </c>
      <c r="L60">
        <v>18</v>
      </c>
      <c r="M60">
        <v>138</v>
      </c>
      <c r="N60" s="58">
        <v>847</v>
      </c>
      <c r="O60" s="58">
        <v>2354</v>
      </c>
    </row>
    <row r="61" spans="1:15" x14ac:dyDescent="0.3">
      <c r="A61" s="1" t="s">
        <v>107</v>
      </c>
      <c r="B61" s="61" t="s">
        <v>109</v>
      </c>
      <c r="C61">
        <v>41</v>
      </c>
      <c r="D61" s="52">
        <v>50</v>
      </c>
      <c r="E61" s="8">
        <v>547</v>
      </c>
      <c r="F61" s="8">
        <v>19</v>
      </c>
      <c r="G61" s="9">
        <v>7</v>
      </c>
      <c r="H61" s="58">
        <v>623</v>
      </c>
      <c r="I61">
        <v>15</v>
      </c>
      <c r="J61">
        <v>59</v>
      </c>
      <c r="K61">
        <v>92</v>
      </c>
      <c r="L61">
        <v>2</v>
      </c>
      <c r="M61">
        <v>72</v>
      </c>
      <c r="N61" s="58">
        <v>240</v>
      </c>
      <c r="O61" s="58">
        <v>904</v>
      </c>
    </row>
    <row r="62" spans="1:15" x14ac:dyDescent="0.3">
      <c r="A62" s="1" t="s">
        <v>110</v>
      </c>
      <c r="B62" s="61" t="s">
        <v>111</v>
      </c>
      <c r="C62">
        <v>72</v>
      </c>
      <c r="D62" s="52"/>
      <c r="E62" s="8">
        <v>942</v>
      </c>
      <c r="F62" s="8">
        <v>266</v>
      </c>
      <c r="G62" s="9">
        <v>78</v>
      </c>
      <c r="H62" s="58">
        <v>1286</v>
      </c>
      <c r="I62">
        <v>70</v>
      </c>
      <c r="J62">
        <v>209</v>
      </c>
      <c r="K62">
        <v>79</v>
      </c>
      <c r="L62">
        <v>3</v>
      </c>
      <c r="N62" s="58">
        <v>361</v>
      </c>
      <c r="O62" s="58">
        <v>1719</v>
      </c>
    </row>
    <row r="63" spans="1:15" x14ac:dyDescent="0.3">
      <c r="A63" s="1" t="s">
        <v>110</v>
      </c>
      <c r="B63" s="61" t="s">
        <v>112</v>
      </c>
      <c r="C63">
        <v>87</v>
      </c>
      <c r="D63" s="52"/>
      <c r="E63" s="8">
        <v>1398</v>
      </c>
      <c r="F63" s="8">
        <v>207</v>
      </c>
      <c r="G63" s="9">
        <v>56</v>
      </c>
      <c r="H63" s="58">
        <v>1661</v>
      </c>
      <c r="I63">
        <v>97</v>
      </c>
      <c r="J63">
        <v>355</v>
      </c>
      <c r="K63">
        <v>242</v>
      </c>
      <c r="L63">
        <v>7</v>
      </c>
      <c r="N63" s="58">
        <v>701</v>
      </c>
      <c r="O63" s="58">
        <v>2449</v>
      </c>
    </row>
    <row r="64" spans="1:15" x14ac:dyDescent="0.3">
      <c r="A64" s="1" t="s">
        <v>110</v>
      </c>
      <c r="B64" s="61" t="s">
        <v>113</v>
      </c>
      <c r="C64">
        <v>31</v>
      </c>
      <c r="D64" s="52"/>
      <c r="E64" s="8">
        <v>702</v>
      </c>
      <c r="F64" s="8">
        <v>182</v>
      </c>
      <c r="G64" s="9">
        <v>76</v>
      </c>
      <c r="H64" s="58">
        <v>960</v>
      </c>
      <c r="I64">
        <v>100</v>
      </c>
      <c r="J64">
        <v>305</v>
      </c>
      <c r="K64">
        <v>136</v>
      </c>
      <c r="L64">
        <v>3</v>
      </c>
      <c r="N64" s="58">
        <v>544</v>
      </c>
      <c r="O64" s="58">
        <v>1535</v>
      </c>
    </row>
    <row r="65" spans="1:15" x14ac:dyDescent="0.3">
      <c r="A65" s="1" t="s">
        <v>110</v>
      </c>
      <c r="B65" s="61" t="s">
        <v>114</v>
      </c>
      <c r="C65">
        <v>101</v>
      </c>
      <c r="D65" s="52"/>
      <c r="E65" s="8">
        <v>677</v>
      </c>
      <c r="F65" s="8">
        <v>95</v>
      </c>
      <c r="G65" s="9">
        <v>61</v>
      </c>
      <c r="H65" s="58">
        <v>833</v>
      </c>
      <c r="I65">
        <v>63</v>
      </c>
      <c r="J65">
        <v>124</v>
      </c>
      <c r="K65">
        <v>52</v>
      </c>
      <c r="L65">
        <v>2</v>
      </c>
      <c r="N65" s="58">
        <v>241</v>
      </c>
      <c r="O65" s="58">
        <v>1175</v>
      </c>
    </row>
    <row r="66" spans="1:15" x14ac:dyDescent="0.3">
      <c r="A66" s="1" t="s">
        <v>110</v>
      </c>
      <c r="B66" s="61" t="s">
        <v>115</v>
      </c>
      <c r="C66">
        <v>66</v>
      </c>
      <c r="D66" s="52"/>
      <c r="E66" s="8">
        <v>419</v>
      </c>
      <c r="F66" s="8">
        <v>149</v>
      </c>
      <c r="G66" s="9">
        <v>30</v>
      </c>
      <c r="H66" s="58">
        <v>598</v>
      </c>
      <c r="I66">
        <v>23</v>
      </c>
      <c r="J66">
        <v>169</v>
      </c>
      <c r="K66">
        <v>21</v>
      </c>
      <c r="L66">
        <v>1</v>
      </c>
      <c r="N66" s="58">
        <v>214</v>
      </c>
      <c r="O66" s="58">
        <v>878</v>
      </c>
    </row>
    <row r="67" spans="1:15" x14ac:dyDescent="0.3">
      <c r="A67" s="1" t="s">
        <v>116</v>
      </c>
      <c r="B67" s="61" t="s">
        <v>117</v>
      </c>
      <c r="C67">
        <v>29</v>
      </c>
      <c r="D67" s="52">
        <v>42</v>
      </c>
      <c r="E67" s="8">
        <v>350</v>
      </c>
      <c r="F67" s="8">
        <v>55</v>
      </c>
      <c r="G67" s="9"/>
      <c r="H67" s="58">
        <v>447</v>
      </c>
      <c r="I67">
        <v>9</v>
      </c>
      <c r="J67">
        <v>248</v>
      </c>
      <c r="K67">
        <v>61</v>
      </c>
      <c r="L67">
        <v>7</v>
      </c>
      <c r="M67">
        <v>99</v>
      </c>
      <c r="N67" s="58">
        <v>424</v>
      </c>
      <c r="O67" s="58">
        <v>900</v>
      </c>
    </row>
    <row r="68" spans="1:15" x14ac:dyDescent="0.3">
      <c r="A68" s="1" t="s">
        <v>116</v>
      </c>
      <c r="B68" s="61" t="s">
        <v>118</v>
      </c>
      <c r="C68">
        <v>28</v>
      </c>
      <c r="D68" s="52">
        <v>5</v>
      </c>
      <c r="E68" s="8">
        <v>248</v>
      </c>
      <c r="F68" s="8">
        <v>15</v>
      </c>
      <c r="G68" s="9">
        <v>4</v>
      </c>
      <c r="H68" s="58">
        <v>272</v>
      </c>
      <c r="I68">
        <v>17</v>
      </c>
      <c r="J68">
        <v>63</v>
      </c>
      <c r="K68">
        <v>93</v>
      </c>
      <c r="L68">
        <v>1</v>
      </c>
      <c r="M68">
        <v>43</v>
      </c>
      <c r="N68" s="58">
        <v>217</v>
      </c>
      <c r="O68" s="58">
        <v>517</v>
      </c>
    </row>
    <row r="69" spans="1:15" x14ac:dyDescent="0.3">
      <c r="A69" s="1" t="s">
        <v>116</v>
      </c>
      <c r="B69" s="61" t="s">
        <v>119</v>
      </c>
      <c r="C69">
        <v>1703</v>
      </c>
      <c r="D69" s="52">
        <v>733</v>
      </c>
      <c r="E69" s="8">
        <v>15796</v>
      </c>
      <c r="F69" s="8">
        <v>916</v>
      </c>
      <c r="G69" s="9">
        <v>221</v>
      </c>
      <c r="H69" s="58">
        <v>17666</v>
      </c>
      <c r="I69">
        <v>314</v>
      </c>
      <c r="J69">
        <v>1044</v>
      </c>
      <c r="K69">
        <v>346</v>
      </c>
      <c r="L69">
        <v>45</v>
      </c>
      <c r="M69">
        <v>555</v>
      </c>
      <c r="N69" s="58">
        <v>2304</v>
      </c>
      <c r="O69" s="58">
        <v>21673</v>
      </c>
    </row>
    <row r="70" spans="1:15" x14ac:dyDescent="0.3">
      <c r="A70" s="1" t="s">
        <v>116</v>
      </c>
      <c r="B70" s="61" t="s">
        <v>120</v>
      </c>
      <c r="D70" s="52">
        <v>103</v>
      </c>
      <c r="E70" s="8">
        <v>1179</v>
      </c>
      <c r="F70" s="8">
        <v>150</v>
      </c>
      <c r="G70" s="9">
        <v>35</v>
      </c>
      <c r="H70" s="58">
        <v>1467</v>
      </c>
      <c r="I70">
        <v>162</v>
      </c>
      <c r="J70">
        <v>307</v>
      </c>
      <c r="K70">
        <v>157</v>
      </c>
      <c r="L70">
        <v>10</v>
      </c>
      <c r="M70">
        <v>382</v>
      </c>
      <c r="N70" s="58">
        <v>1018</v>
      </c>
      <c r="O70" s="58">
        <v>2485</v>
      </c>
    </row>
    <row r="71" spans="1:15" x14ac:dyDescent="0.3">
      <c r="A71" s="1" t="s">
        <v>116</v>
      </c>
      <c r="B71" s="61" t="s">
        <v>121</v>
      </c>
      <c r="C71">
        <v>263</v>
      </c>
      <c r="D71" s="52">
        <v>127</v>
      </c>
      <c r="E71" s="8">
        <v>485</v>
      </c>
      <c r="F71" s="8">
        <v>65</v>
      </c>
      <c r="G71" s="9"/>
      <c r="H71" s="58">
        <v>677</v>
      </c>
      <c r="I71">
        <v>75</v>
      </c>
      <c r="J71">
        <v>143</v>
      </c>
      <c r="L71">
        <v>22</v>
      </c>
      <c r="M71">
        <v>311</v>
      </c>
      <c r="N71" s="58">
        <v>551</v>
      </c>
      <c r="O71" s="58">
        <v>1491</v>
      </c>
    </row>
    <row r="72" spans="1:15" x14ac:dyDescent="0.3">
      <c r="A72" s="1" t="s">
        <v>122</v>
      </c>
      <c r="B72" s="61" t="s">
        <v>123</v>
      </c>
      <c r="C72">
        <v>92</v>
      </c>
      <c r="D72" s="52">
        <v>15</v>
      </c>
      <c r="E72" s="8">
        <v>390</v>
      </c>
      <c r="F72" s="8">
        <v>36</v>
      </c>
      <c r="G72" s="9">
        <v>63</v>
      </c>
      <c r="H72" s="58">
        <v>504</v>
      </c>
      <c r="I72">
        <v>38</v>
      </c>
      <c r="J72">
        <v>69</v>
      </c>
      <c r="K72">
        <v>196</v>
      </c>
      <c r="L72">
        <v>3</v>
      </c>
      <c r="M72">
        <v>65</v>
      </c>
      <c r="N72" s="58">
        <v>371</v>
      </c>
      <c r="O72" s="58">
        <v>967</v>
      </c>
    </row>
    <row r="73" spans="1:15" x14ac:dyDescent="0.3">
      <c r="A73" s="1" t="s">
        <v>122</v>
      </c>
      <c r="B73" s="61" t="s">
        <v>124</v>
      </c>
      <c r="C73">
        <v>140</v>
      </c>
      <c r="D73" s="52"/>
      <c r="E73" s="8">
        <v>580</v>
      </c>
      <c r="F73" s="8">
        <v>74</v>
      </c>
      <c r="G73" s="9">
        <v>165</v>
      </c>
      <c r="H73" s="58">
        <v>819</v>
      </c>
      <c r="I73">
        <v>19</v>
      </c>
      <c r="J73">
        <v>149</v>
      </c>
      <c r="K73">
        <v>147</v>
      </c>
      <c r="L73">
        <v>1</v>
      </c>
      <c r="N73" s="58">
        <v>316</v>
      </c>
      <c r="O73" s="58">
        <v>1275</v>
      </c>
    </row>
    <row r="74" spans="1:15" x14ac:dyDescent="0.3">
      <c r="A74" s="1" t="s">
        <v>122</v>
      </c>
      <c r="B74" s="61" t="s">
        <v>125</v>
      </c>
      <c r="C74">
        <v>69</v>
      </c>
      <c r="D74" s="52">
        <v>23</v>
      </c>
      <c r="E74" s="8">
        <v>703</v>
      </c>
      <c r="F74" s="8">
        <v>32</v>
      </c>
      <c r="G74" s="9">
        <v>36</v>
      </c>
      <c r="H74" s="58">
        <v>794</v>
      </c>
      <c r="I74">
        <v>16</v>
      </c>
      <c r="J74">
        <v>39</v>
      </c>
      <c r="K74">
        <v>104</v>
      </c>
      <c r="L74">
        <v>4</v>
      </c>
      <c r="M74">
        <v>28</v>
      </c>
      <c r="N74" s="58">
        <v>191</v>
      </c>
      <c r="O74" s="58">
        <v>1054</v>
      </c>
    </row>
    <row r="75" spans="1:15" x14ac:dyDescent="0.3">
      <c r="A75" s="1" t="s">
        <v>122</v>
      </c>
      <c r="B75" s="61" t="s">
        <v>126</v>
      </c>
      <c r="C75">
        <v>118</v>
      </c>
      <c r="D75" s="52"/>
      <c r="E75" s="8">
        <v>533</v>
      </c>
      <c r="F75" s="8">
        <v>69</v>
      </c>
      <c r="G75" s="9">
        <v>35</v>
      </c>
      <c r="H75" s="58">
        <v>637</v>
      </c>
      <c r="I75">
        <v>45</v>
      </c>
      <c r="J75">
        <v>165</v>
      </c>
      <c r="K75">
        <v>127</v>
      </c>
      <c r="L75">
        <v>7</v>
      </c>
      <c r="N75" s="58">
        <v>344</v>
      </c>
      <c r="O75" s="58">
        <v>1099</v>
      </c>
    </row>
    <row r="76" spans="1:15" x14ac:dyDescent="0.3">
      <c r="A76" s="1" t="s">
        <v>127</v>
      </c>
      <c r="B76" s="61" t="s">
        <v>128</v>
      </c>
      <c r="C76">
        <v>19</v>
      </c>
      <c r="D76" s="52"/>
      <c r="E76" s="8">
        <v>298</v>
      </c>
      <c r="F76" s="8">
        <v>20</v>
      </c>
      <c r="G76" s="9">
        <v>5</v>
      </c>
      <c r="H76" s="58">
        <v>323</v>
      </c>
      <c r="I76">
        <v>22</v>
      </c>
      <c r="J76">
        <v>33</v>
      </c>
      <c r="K76">
        <v>146</v>
      </c>
      <c r="N76" s="58">
        <v>201</v>
      </c>
      <c r="O76" s="58">
        <v>543</v>
      </c>
    </row>
    <row r="77" spans="1:15" x14ac:dyDescent="0.3">
      <c r="A77" s="1" t="s">
        <v>127</v>
      </c>
      <c r="B77" s="61" t="s">
        <v>129</v>
      </c>
      <c r="D77" s="52"/>
      <c r="E77" s="8">
        <v>50</v>
      </c>
      <c r="F77" s="8">
        <v>15</v>
      </c>
      <c r="G77" s="9">
        <v>15</v>
      </c>
      <c r="H77" s="58">
        <v>80</v>
      </c>
      <c r="I77">
        <v>8</v>
      </c>
      <c r="J77">
        <v>28</v>
      </c>
      <c r="K77">
        <v>107</v>
      </c>
      <c r="L77">
        <v>1</v>
      </c>
      <c r="N77" s="58">
        <v>144</v>
      </c>
      <c r="O77" s="58">
        <v>224</v>
      </c>
    </row>
    <row r="78" spans="1:15" x14ac:dyDescent="0.3">
      <c r="A78" s="1" t="s">
        <v>130</v>
      </c>
      <c r="B78" s="61" t="s">
        <v>131</v>
      </c>
      <c r="C78">
        <v>186</v>
      </c>
      <c r="D78" s="52"/>
      <c r="E78" s="8">
        <v>1278</v>
      </c>
      <c r="F78" s="8">
        <v>153</v>
      </c>
      <c r="G78" s="9">
        <v>103</v>
      </c>
      <c r="H78" s="58">
        <v>1534</v>
      </c>
      <c r="I78">
        <v>37</v>
      </c>
      <c r="J78">
        <v>267</v>
      </c>
      <c r="K78">
        <v>220</v>
      </c>
      <c r="L78">
        <v>19</v>
      </c>
      <c r="N78" s="58">
        <v>543</v>
      </c>
      <c r="O78" s="58">
        <v>2263</v>
      </c>
    </row>
    <row r="79" spans="1:15" x14ac:dyDescent="0.3">
      <c r="A79" s="1" t="s">
        <v>130</v>
      </c>
      <c r="B79" s="61" t="s">
        <v>132</v>
      </c>
      <c r="C79">
        <v>16</v>
      </c>
      <c r="D79" s="52"/>
      <c r="E79" s="8">
        <v>136</v>
      </c>
      <c r="F79" s="8">
        <v>82</v>
      </c>
      <c r="G79" s="9">
        <v>35</v>
      </c>
      <c r="H79" s="58">
        <v>253</v>
      </c>
      <c r="I79">
        <v>29</v>
      </c>
      <c r="J79">
        <v>124</v>
      </c>
      <c r="K79">
        <v>101</v>
      </c>
      <c r="L79">
        <v>2</v>
      </c>
      <c r="N79" s="58">
        <v>256</v>
      </c>
      <c r="O79" s="58">
        <v>525</v>
      </c>
    </row>
    <row r="80" spans="1:15" x14ac:dyDescent="0.3">
      <c r="A80" s="1" t="s">
        <v>130</v>
      </c>
      <c r="B80" s="61" t="s">
        <v>133</v>
      </c>
      <c r="C80">
        <v>547</v>
      </c>
      <c r="D80" s="52">
        <v>9</v>
      </c>
      <c r="E80" s="8">
        <v>5683</v>
      </c>
      <c r="F80" s="8">
        <v>275</v>
      </c>
      <c r="G80" s="9">
        <v>66</v>
      </c>
      <c r="H80" s="58">
        <v>6033</v>
      </c>
      <c r="I80">
        <v>81</v>
      </c>
      <c r="J80">
        <v>260</v>
      </c>
      <c r="K80">
        <v>202</v>
      </c>
      <c r="L80">
        <v>25</v>
      </c>
      <c r="M80">
        <v>177</v>
      </c>
      <c r="N80" s="58">
        <v>745</v>
      </c>
      <c r="O80" s="58">
        <v>7325</v>
      </c>
    </row>
    <row r="81" spans="1:15" x14ac:dyDescent="0.3">
      <c r="A81" s="1" t="s">
        <v>130</v>
      </c>
      <c r="B81" s="61" t="s">
        <v>134</v>
      </c>
      <c r="C81">
        <v>71</v>
      </c>
      <c r="D81" s="52"/>
      <c r="E81" s="8">
        <v>316</v>
      </c>
      <c r="F81" s="8">
        <v>57</v>
      </c>
      <c r="G81" s="9">
        <v>44</v>
      </c>
      <c r="H81" s="58">
        <v>417</v>
      </c>
      <c r="I81">
        <v>63</v>
      </c>
      <c r="J81">
        <v>97</v>
      </c>
      <c r="K81">
        <v>89</v>
      </c>
      <c r="L81">
        <v>2</v>
      </c>
      <c r="N81" s="58">
        <v>251</v>
      </c>
      <c r="O81" s="58">
        <v>739</v>
      </c>
    </row>
    <row r="82" spans="1:15" x14ac:dyDescent="0.3">
      <c r="A82" s="1" t="s">
        <v>130</v>
      </c>
      <c r="B82" s="61" t="s">
        <v>135</v>
      </c>
      <c r="C82">
        <v>390</v>
      </c>
      <c r="D82" s="52">
        <v>112</v>
      </c>
      <c r="E82" s="8">
        <v>1863</v>
      </c>
      <c r="F82" s="8">
        <v>334</v>
      </c>
      <c r="G82" s="9">
        <v>217</v>
      </c>
      <c r="H82" s="58">
        <v>2526</v>
      </c>
      <c r="I82">
        <v>111</v>
      </c>
      <c r="J82">
        <v>485</v>
      </c>
      <c r="K82">
        <v>275</v>
      </c>
      <c r="L82">
        <v>14</v>
      </c>
      <c r="M82">
        <v>117</v>
      </c>
      <c r="N82" s="58">
        <v>1002</v>
      </c>
      <c r="O82" s="58">
        <v>3918</v>
      </c>
    </row>
    <row r="83" spans="1:15" x14ac:dyDescent="0.3">
      <c r="A83" s="1" t="s">
        <v>136</v>
      </c>
      <c r="B83" s="61" t="s">
        <v>137</v>
      </c>
      <c r="C83">
        <v>59</v>
      </c>
      <c r="D83" s="52"/>
      <c r="E83" s="8">
        <v>1433</v>
      </c>
      <c r="F83" s="8">
        <v>44</v>
      </c>
      <c r="G83" s="9">
        <v>12</v>
      </c>
      <c r="H83" s="58">
        <v>1489</v>
      </c>
      <c r="I83">
        <v>84</v>
      </c>
      <c r="J83">
        <v>337</v>
      </c>
      <c r="K83">
        <v>349</v>
      </c>
      <c r="L83">
        <v>4</v>
      </c>
      <c r="N83" s="58">
        <v>774</v>
      </c>
      <c r="O83" s="58">
        <v>2322</v>
      </c>
    </row>
    <row r="84" spans="1:15" x14ac:dyDescent="0.3">
      <c r="A84" s="1" t="s">
        <v>136</v>
      </c>
      <c r="B84" s="61" t="s">
        <v>138</v>
      </c>
      <c r="C84">
        <v>72</v>
      </c>
      <c r="D84" s="52"/>
      <c r="E84" s="8">
        <v>3789</v>
      </c>
      <c r="F84" s="8">
        <v>83</v>
      </c>
      <c r="G84" s="9">
        <v>18</v>
      </c>
      <c r="H84" s="58">
        <v>3890</v>
      </c>
      <c r="I84">
        <v>225</v>
      </c>
      <c r="J84">
        <v>999</v>
      </c>
      <c r="K84">
        <v>712</v>
      </c>
      <c r="L84">
        <v>49</v>
      </c>
      <c r="N84" s="58">
        <v>1985</v>
      </c>
      <c r="O84" s="58">
        <v>5947</v>
      </c>
    </row>
    <row r="85" spans="1:15" x14ac:dyDescent="0.3">
      <c r="A85" s="1" t="s">
        <v>136</v>
      </c>
      <c r="B85" s="61" t="s">
        <v>139</v>
      </c>
      <c r="C85">
        <v>1</v>
      </c>
      <c r="D85" s="52"/>
      <c r="E85" s="8">
        <v>1190</v>
      </c>
      <c r="F85" s="8">
        <v>51</v>
      </c>
      <c r="G85" s="9">
        <v>34</v>
      </c>
      <c r="H85" s="58">
        <v>1275</v>
      </c>
      <c r="I85">
        <v>45</v>
      </c>
      <c r="J85">
        <v>361</v>
      </c>
      <c r="K85">
        <v>289</v>
      </c>
      <c r="L85">
        <v>1</v>
      </c>
      <c r="N85" s="58">
        <v>696</v>
      </c>
      <c r="O85" s="58">
        <v>1972</v>
      </c>
    </row>
    <row r="86" spans="1:15" x14ac:dyDescent="0.3">
      <c r="A86" s="1" t="s">
        <v>136</v>
      </c>
      <c r="B86" s="61" t="s">
        <v>140</v>
      </c>
      <c r="D86" s="52"/>
      <c r="E86" s="8">
        <v>1008</v>
      </c>
      <c r="F86" s="8">
        <v>12</v>
      </c>
      <c r="G86" s="9">
        <v>1</v>
      </c>
      <c r="H86" s="58">
        <v>1021</v>
      </c>
      <c r="I86">
        <v>64</v>
      </c>
      <c r="J86">
        <v>363</v>
      </c>
      <c r="K86">
        <v>171</v>
      </c>
      <c r="L86">
        <v>15</v>
      </c>
      <c r="N86" s="58">
        <v>613</v>
      </c>
      <c r="O86" s="58">
        <v>1634</v>
      </c>
    </row>
    <row r="87" spans="1:15" x14ac:dyDescent="0.3">
      <c r="A87" s="1" t="s">
        <v>136</v>
      </c>
      <c r="B87" s="61" t="s">
        <v>141</v>
      </c>
      <c r="D87" s="52"/>
      <c r="E87" s="8">
        <v>1745</v>
      </c>
      <c r="F87" s="8">
        <v>224</v>
      </c>
      <c r="G87" s="9">
        <v>28</v>
      </c>
      <c r="H87" s="58">
        <v>1997</v>
      </c>
      <c r="I87">
        <v>81</v>
      </c>
      <c r="J87">
        <v>511</v>
      </c>
      <c r="K87">
        <v>238</v>
      </c>
      <c r="L87">
        <v>12</v>
      </c>
      <c r="N87" s="58">
        <v>842</v>
      </c>
      <c r="O87" s="58">
        <v>2839</v>
      </c>
    </row>
    <row r="88" spans="1:15" x14ac:dyDescent="0.3">
      <c r="A88" s="1" t="s">
        <v>136</v>
      </c>
      <c r="B88" s="61" t="s">
        <v>142</v>
      </c>
      <c r="C88">
        <v>19</v>
      </c>
      <c r="D88" s="52"/>
      <c r="E88" s="8">
        <v>900</v>
      </c>
      <c r="F88" s="8">
        <v>17</v>
      </c>
      <c r="G88" s="9">
        <v>7</v>
      </c>
      <c r="H88" s="58">
        <v>924</v>
      </c>
      <c r="I88">
        <v>82</v>
      </c>
      <c r="J88">
        <v>209</v>
      </c>
      <c r="K88">
        <v>160</v>
      </c>
      <c r="L88">
        <v>8</v>
      </c>
      <c r="N88" s="58">
        <v>459</v>
      </c>
      <c r="O88" s="58">
        <v>1402</v>
      </c>
    </row>
    <row r="89" spans="1:15" x14ac:dyDescent="0.3">
      <c r="A89" s="1" t="s">
        <v>143</v>
      </c>
      <c r="B89" s="61" t="s">
        <v>144</v>
      </c>
      <c r="C89">
        <v>74</v>
      </c>
      <c r="D89" s="52"/>
      <c r="E89" s="8">
        <v>325</v>
      </c>
      <c r="F89" s="8">
        <v>50</v>
      </c>
      <c r="G89" s="9">
        <v>16</v>
      </c>
      <c r="H89" s="58">
        <v>391</v>
      </c>
      <c r="I89">
        <v>31</v>
      </c>
      <c r="J89">
        <v>137</v>
      </c>
      <c r="K89">
        <v>126</v>
      </c>
      <c r="L89">
        <v>6</v>
      </c>
      <c r="N89" s="58">
        <v>300</v>
      </c>
      <c r="O89" s="58">
        <v>765</v>
      </c>
    </row>
    <row r="90" spans="1:15" x14ac:dyDescent="0.3">
      <c r="A90" s="1" t="s">
        <v>143</v>
      </c>
      <c r="B90" s="61" t="s">
        <v>145</v>
      </c>
      <c r="D90" s="52"/>
      <c r="E90" s="8">
        <v>302</v>
      </c>
      <c r="F90" s="8">
        <v>17</v>
      </c>
      <c r="G90" s="9">
        <v>1</v>
      </c>
      <c r="H90" s="58">
        <v>320</v>
      </c>
      <c r="I90">
        <v>25</v>
      </c>
      <c r="J90">
        <v>120</v>
      </c>
      <c r="K90">
        <v>117</v>
      </c>
      <c r="L90">
        <v>8</v>
      </c>
      <c r="N90" s="58">
        <v>270</v>
      </c>
      <c r="O90" s="58">
        <v>590</v>
      </c>
    </row>
    <row r="91" spans="1:15" x14ac:dyDescent="0.3">
      <c r="A91" s="1" t="s">
        <v>146</v>
      </c>
      <c r="B91" s="61" t="s">
        <v>147</v>
      </c>
      <c r="C91">
        <v>133</v>
      </c>
      <c r="D91" s="52"/>
      <c r="E91" s="8">
        <v>713</v>
      </c>
      <c r="F91" s="8">
        <v>103</v>
      </c>
      <c r="G91" s="9">
        <v>119</v>
      </c>
      <c r="H91" s="58">
        <v>935</v>
      </c>
      <c r="I91">
        <v>29</v>
      </c>
      <c r="J91">
        <v>195</v>
      </c>
      <c r="K91">
        <v>317</v>
      </c>
      <c r="L91">
        <v>15</v>
      </c>
      <c r="N91" s="58">
        <v>556</v>
      </c>
      <c r="O91" s="58">
        <v>1624</v>
      </c>
    </row>
    <row r="92" spans="1:15" x14ac:dyDescent="0.3">
      <c r="A92" s="1" t="s">
        <v>146</v>
      </c>
      <c r="B92" s="61" t="s">
        <v>148</v>
      </c>
      <c r="C92">
        <v>46</v>
      </c>
      <c r="D92" s="52"/>
      <c r="E92" s="8">
        <v>412</v>
      </c>
      <c r="F92" s="8">
        <v>37</v>
      </c>
      <c r="G92" s="9">
        <v>63</v>
      </c>
      <c r="H92" s="58">
        <v>512</v>
      </c>
      <c r="I92">
        <v>25</v>
      </c>
      <c r="J92">
        <v>109</v>
      </c>
      <c r="K92">
        <v>179</v>
      </c>
      <c r="L92">
        <v>12</v>
      </c>
      <c r="N92" s="58">
        <v>325</v>
      </c>
      <c r="O92" s="58">
        <v>883</v>
      </c>
    </row>
    <row r="93" spans="1:15" x14ac:dyDescent="0.3">
      <c r="A93" s="1" t="s">
        <v>146</v>
      </c>
      <c r="B93" s="61" t="s">
        <v>149</v>
      </c>
      <c r="C93">
        <v>264</v>
      </c>
      <c r="D93" s="52"/>
      <c r="E93" s="8">
        <v>795</v>
      </c>
      <c r="F93" s="8">
        <v>57</v>
      </c>
      <c r="G93" s="9">
        <v>107</v>
      </c>
      <c r="H93" s="58">
        <v>959</v>
      </c>
      <c r="I93">
        <v>40</v>
      </c>
      <c r="J93">
        <v>162</v>
      </c>
      <c r="K93">
        <v>232</v>
      </c>
      <c r="L93">
        <v>17</v>
      </c>
      <c r="N93" s="58">
        <v>451</v>
      </c>
      <c r="O93" s="58">
        <v>1674</v>
      </c>
    </row>
    <row r="94" spans="1:15" x14ac:dyDescent="0.3">
      <c r="A94" s="1" t="s">
        <v>146</v>
      </c>
      <c r="B94" s="61" t="s">
        <v>150</v>
      </c>
      <c r="D94" s="52"/>
      <c r="E94" s="8">
        <v>205</v>
      </c>
      <c r="F94" s="8">
        <v>19</v>
      </c>
      <c r="G94" s="9">
        <v>4</v>
      </c>
      <c r="H94" s="58">
        <v>228</v>
      </c>
      <c r="I94">
        <v>2</v>
      </c>
      <c r="J94">
        <v>43</v>
      </c>
      <c r="K94">
        <v>110</v>
      </c>
      <c r="L94">
        <v>1</v>
      </c>
      <c r="N94" s="58">
        <v>156</v>
      </c>
      <c r="O94" s="58">
        <v>384</v>
      </c>
    </row>
    <row r="95" spans="1:15" x14ac:dyDescent="0.3">
      <c r="A95" s="1" t="s">
        <v>146</v>
      </c>
      <c r="B95" s="61" t="s">
        <v>151</v>
      </c>
      <c r="C95">
        <v>33</v>
      </c>
      <c r="D95" s="52"/>
      <c r="E95" s="8">
        <v>93</v>
      </c>
      <c r="F95" s="8">
        <v>17</v>
      </c>
      <c r="G95" s="9">
        <v>11</v>
      </c>
      <c r="H95" s="58">
        <v>121</v>
      </c>
      <c r="I95">
        <v>7</v>
      </c>
      <c r="J95">
        <v>97</v>
      </c>
      <c r="K95">
        <v>39</v>
      </c>
      <c r="L95">
        <v>1</v>
      </c>
      <c r="N95" s="58">
        <v>144</v>
      </c>
      <c r="O95" s="58">
        <v>298</v>
      </c>
    </row>
    <row r="96" spans="1:15" x14ac:dyDescent="0.3">
      <c r="A96" s="1" t="s">
        <v>152</v>
      </c>
      <c r="B96" s="61" t="s">
        <v>153</v>
      </c>
      <c r="C96">
        <v>73</v>
      </c>
      <c r="D96" s="52"/>
      <c r="E96" s="8">
        <v>1385</v>
      </c>
      <c r="F96" s="8">
        <v>51</v>
      </c>
      <c r="G96" s="9">
        <v>83</v>
      </c>
      <c r="H96" s="58">
        <v>1519</v>
      </c>
      <c r="I96">
        <v>53</v>
      </c>
      <c r="J96">
        <v>77</v>
      </c>
      <c r="K96">
        <v>76</v>
      </c>
      <c r="L96">
        <v>5</v>
      </c>
      <c r="M96">
        <v>4</v>
      </c>
      <c r="N96" s="58">
        <v>215</v>
      </c>
      <c r="O96" s="58">
        <v>1807</v>
      </c>
    </row>
    <row r="97" spans="1:15" x14ac:dyDescent="0.3">
      <c r="A97" s="1" t="s">
        <v>152</v>
      </c>
      <c r="B97" s="61" t="s">
        <v>154</v>
      </c>
      <c r="C97">
        <v>340</v>
      </c>
      <c r="D97" s="52"/>
      <c r="E97" s="8">
        <v>3361</v>
      </c>
      <c r="F97" s="8">
        <v>21</v>
      </c>
      <c r="G97" s="9">
        <v>33</v>
      </c>
      <c r="H97" s="58">
        <v>3415</v>
      </c>
      <c r="I97">
        <v>48</v>
      </c>
      <c r="J97">
        <v>105</v>
      </c>
      <c r="K97">
        <v>291</v>
      </c>
      <c r="L97">
        <v>14</v>
      </c>
      <c r="N97" s="58">
        <v>458</v>
      </c>
      <c r="O97" s="58">
        <v>4213</v>
      </c>
    </row>
    <row r="98" spans="1:15" x14ac:dyDescent="0.3">
      <c r="A98" s="1" t="s">
        <v>152</v>
      </c>
      <c r="B98" s="61" t="s">
        <v>155</v>
      </c>
      <c r="C98">
        <v>351</v>
      </c>
      <c r="D98" s="52"/>
      <c r="E98" s="8">
        <v>1350</v>
      </c>
      <c r="F98" s="8">
        <v>85</v>
      </c>
      <c r="G98" s="9">
        <v>129</v>
      </c>
      <c r="H98" s="58">
        <v>1564</v>
      </c>
      <c r="I98">
        <v>40</v>
      </c>
      <c r="J98">
        <v>59</v>
      </c>
      <c r="K98">
        <v>97</v>
      </c>
      <c r="L98">
        <v>18</v>
      </c>
      <c r="N98" s="58">
        <v>214</v>
      </c>
      <c r="O98" s="58">
        <v>2129</v>
      </c>
    </row>
    <row r="99" spans="1:15" x14ac:dyDescent="0.3">
      <c r="A99" s="1" t="s">
        <v>152</v>
      </c>
      <c r="B99" s="61" t="s">
        <v>156</v>
      </c>
      <c r="D99" s="52"/>
      <c r="E99" s="8">
        <v>451</v>
      </c>
      <c r="F99" s="8">
        <v>11</v>
      </c>
      <c r="G99" s="9">
        <v>17</v>
      </c>
      <c r="H99" s="58">
        <v>479</v>
      </c>
      <c r="I99">
        <v>40</v>
      </c>
      <c r="J99">
        <v>39</v>
      </c>
      <c r="K99">
        <v>198</v>
      </c>
      <c r="L99">
        <v>1</v>
      </c>
      <c r="N99" s="58">
        <v>278</v>
      </c>
      <c r="O99" s="58">
        <v>757</v>
      </c>
    </row>
    <row r="100" spans="1:15" x14ac:dyDescent="0.3">
      <c r="A100" s="1" t="s">
        <v>152</v>
      </c>
      <c r="B100" s="61" t="s">
        <v>157</v>
      </c>
      <c r="C100">
        <v>3</v>
      </c>
      <c r="D100" s="52"/>
      <c r="E100" s="8">
        <v>629</v>
      </c>
      <c r="F100" s="8">
        <v>4</v>
      </c>
      <c r="G100" s="9">
        <v>12</v>
      </c>
      <c r="H100" s="58">
        <v>645</v>
      </c>
      <c r="I100">
        <v>2</v>
      </c>
      <c r="J100">
        <v>54</v>
      </c>
      <c r="K100">
        <v>159</v>
      </c>
      <c r="N100" s="58">
        <v>215</v>
      </c>
      <c r="O100" s="58">
        <v>863</v>
      </c>
    </row>
    <row r="101" spans="1:15" x14ac:dyDescent="0.3">
      <c r="A101" s="1" t="s">
        <v>152</v>
      </c>
      <c r="B101" s="61" t="s">
        <v>158</v>
      </c>
      <c r="C101">
        <v>65</v>
      </c>
      <c r="D101" s="52"/>
      <c r="E101" s="8">
        <v>97</v>
      </c>
      <c r="F101" s="8">
        <v>2</v>
      </c>
      <c r="G101" s="9">
        <v>10</v>
      </c>
      <c r="H101" s="58">
        <v>109</v>
      </c>
      <c r="I101">
        <v>6</v>
      </c>
      <c r="J101">
        <v>35</v>
      </c>
      <c r="K101">
        <v>104</v>
      </c>
      <c r="L101">
        <v>3</v>
      </c>
      <c r="N101" s="58">
        <v>148</v>
      </c>
      <c r="O101" s="58">
        <v>322</v>
      </c>
    </row>
    <row r="102" spans="1:15" x14ac:dyDescent="0.3">
      <c r="A102" s="1" t="s">
        <v>152</v>
      </c>
      <c r="B102" s="61" t="s">
        <v>159</v>
      </c>
      <c r="C102">
        <v>349</v>
      </c>
      <c r="D102" s="52"/>
      <c r="E102" s="8">
        <v>2823</v>
      </c>
      <c r="F102" s="8">
        <v>101</v>
      </c>
      <c r="G102" s="9">
        <v>56</v>
      </c>
      <c r="H102" s="58">
        <v>2980</v>
      </c>
      <c r="I102">
        <v>63</v>
      </c>
      <c r="J102">
        <v>143</v>
      </c>
      <c r="K102">
        <v>267</v>
      </c>
      <c r="L102">
        <v>19</v>
      </c>
      <c r="N102" s="58">
        <v>492</v>
      </c>
      <c r="O102" s="58">
        <v>3821</v>
      </c>
    </row>
    <row r="103" spans="1:15" x14ac:dyDescent="0.3">
      <c r="A103" s="1" t="s">
        <v>152</v>
      </c>
      <c r="B103" s="61" t="s">
        <v>160</v>
      </c>
      <c r="D103" s="52"/>
      <c r="E103" s="8">
        <v>728</v>
      </c>
      <c r="F103" s="8">
        <v>23</v>
      </c>
      <c r="G103" s="9">
        <v>24</v>
      </c>
      <c r="H103" s="58">
        <v>775</v>
      </c>
      <c r="I103">
        <v>93</v>
      </c>
      <c r="J103">
        <v>234</v>
      </c>
      <c r="K103">
        <v>122</v>
      </c>
      <c r="M103">
        <v>1</v>
      </c>
      <c r="N103" s="58">
        <v>450</v>
      </c>
      <c r="O103" s="58">
        <v>1225</v>
      </c>
    </row>
    <row r="104" spans="1:15" x14ac:dyDescent="0.3">
      <c r="A104" s="1" t="s">
        <v>152</v>
      </c>
      <c r="B104" s="61" t="s">
        <v>161</v>
      </c>
      <c r="C104">
        <v>70</v>
      </c>
      <c r="D104" s="52"/>
      <c r="E104" s="8">
        <v>869</v>
      </c>
      <c r="F104" s="8">
        <v>26</v>
      </c>
      <c r="G104" s="9">
        <v>24</v>
      </c>
      <c r="H104" s="58">
        <v>919</v>
      </c>
      <c r="I104">
        <v>36</v>
      </c>
      <c r="J104">
        <v>169</v>
      </c>
      <c r="K104">
        <v>115</v>
      </c>
      <c r="L104">
        <v>6</v>
      </c>
      <c r="M104">
        <v>5</v>
      </c>
      <c r="N104" s="58">
        <v>331</v>
      </c>
      <c r="O104" s="58">
        <v>1320</v>
      </c>
    </row>
    <row r="105" spans="1:15" x14ac:dyDescent="0.3">
      <c r="A105" s="1" t="s">
        <v>162</v>
      </c>
      <c r="B105" s="61" t="s">
        <v>163</v>
      </c>
      <c r="D105" s="52"/>
      <c r="E105" s="8">
        <v>1241</v>
      </c>
      <c r="F105" s="8">
        <v>64</v>
      </c>
      <c r="G105" s="9">
        <v>42</v>
      </c>
      <c r="H105" s="58">
        <v>1347</v>
      </c>
      <c r="I105">
        <v>33</v>
      </c>
      <c r="J105">
        <v>245</v>
      </c>
      <c r="K105">
        <v>303</v>
      </c>
      <c r="L105">
        <v>12</v>
      </c>
      <c r="N105" s="58">
        <v>593</v>
      </c>
      <c r="O105" s="58">
        <v>1940</v>
      </c>
    </row>
    <row r="106" spans="1:15" x14ac:dyDescent="0.3">
      <c r="A106" s="1" t="s">
        <v>162</v>
      </c>
      <c r="B106" s="61" t="s">
        <v>164</v>
      </c>
      <c r="D106" s="52"/>
      <c r="E106" s="8">
        <v>164</v>
      </c>
      <c r="F106" s="8">
        <v>17</v>
      </c>
      <c r="G106" s="9">
        <v>24</v>
      </c>
      <c r="H106" s="58">
        <v>205</v>
      </c>
      <c r="I106">
        <v>13</v>
      </c>
      <c r="J106">
        <v>83</v>
      </c>
      <c r="K106">
        <v>185</v>
      </c>
      <c r="L106">
        <v>5</v>
      </c>
      <c r="N106" s="58">
        <v>286</v>
      </c>
      <c r="O106" s="58">
        <v>491</v>
      </c>
    </row>
    <row r="107" spans="1:15" x14ac:dyDescent="0.3">
      <c r="A107" s="1" t="s">
        <v>162</v>
      </c>
      <c r="B107" s="61" t="s">
        <v>165</v>
      </c>
      <c r="D107" s="52"/>
      <c r="E107" s="8">
        <v>1074</v>
      </c>
      <c r="F107" s="8">
        <v>29</v>
      </c>
      <c r="G107" s="9">
        <v>40</v>
      </c>
      <c r="H107" s="58">
        <v>1143</v>
      </c>
      <c r="I107">
        <v>44</v>
      </c>
      <c r="J107">
        <v>104</v>
      </c>
      <c r="K107">
        <v>307</v>
      </c>
      <c r="L107">
        <v>4</v>
      </c>
      <c r="N107" s="58">
        <v>459</v>
      </c>
      <c r="O107" s="58">
        <v>1602</v>
      </c>
    </row>
    <row r="108" spans="1:15" x14ac:dyDescent="0.3">
      <c r="A108" s="1" t="s">
        <v>162</v>
      </c>
      <c r="B108" s="61" t="s">
        <v>166</v>
      </c>
      <c r="D108" s="52"/>
      <c r="E108" s="8">
        <v>127</v>
      </c>
      <c r="F108" s="8">
        <v>18</v>
      </c>
      <c r="G108" s="9">
        <v>9</v>
      </c>
      <c r="H108" s="58">
        <v>154</v>
      </c>
      <c r="I108">
        <v>10</v>
      </c>
      <c r="J108">
        <v>63</v>
      </c>
      <c r="K108">
        <v>46</v>
      </c>
      <c r="L108">
        <v>1</v>
      </c>
      <c r="N108" s="58">
        <v>120</v>
      </c>
      <c r="O108" s="58">
        <v>274</v>
      </c>
    </row>
    <row r="109" spans="1:15" x14ac:dyDescent="0.3">
      <c r="A109" s="1" t="s">
        <v>162</v>
      </c>
      <c r="B109" s="61" t="s">
        <v>167</v>
      </c>
      <c r="D109" s="52"/>
      <c r="E109" s="8">
        <v>211</v>
      </c>
      <c r="F109" s="8">
        <v>18</v>
      </c>
      <c r="G109" s="9">
        <v>58</v>
      </c>
      <c r="H109" s="58">
        <v>287</v>
      </c>
      <c r="I109">
        <v>15</v>
      </c>
      <c r="J109">
        <v>171</v>
      </c>
      <c r="K109">
        <v>260</v>
      </c>
      <c r="L109">
        <v>5</v>
      </c>
      <c r="N109" s="58">
        <v>451</v>
      </c>
      <c r="O109" s="58">
        <v>738</v>
      </c>
    </row>
    <row r="110" spans="1:15" s="1" customFormat="1" x14ac:dyDescent="0.3">
      <c r="A110" s="44" t="s">
        <v>15</v>
      </c>
      <c r="B110" s="61"/>
      <c r="C110" s="61">
        <v>15844</v>
      </c>
      <c r="D110" s="55">
        <v>3228</v>
      </c>
      <c r="E110" s="18">
        <v>149837</v>
      </c>
      <c r="F110" s="18">
        <v>15904</v>
      </c>
      <c r="G110" s="12">
        <v>5643</v>
      </c>
      <c r="H110" s="61">
        <v>174612</v>
      </c>
      <c r="I110" s="1">
        <v>6606</v>
      </c>
      <c r="J110" s="1">
        <v>28138</v>
      </c>
      <c r="K110" s="1">
        <v>15632</v>
      </c>
      <c r="L110" s="1">
        <v>1024</v>
      </c>
      <c r="M110" s="1">
        <v>4894</v>
      </c>
      <c r="N110" s="61">
        <v>56294</v>
      </c>
      <c r="O110" s="61">
        <v>246750</v>
      </c>
    </row>
    <row r="111" spans="1:15" x14ac:dyDescent="0.3">
      <c r="A111" s="18"/>
      <c r="B111" s="18"/>
    </row>
    <row r="114" spans="3:15" x14ac:dyDescent="0.3">
      <c r="C114" s="18"/>
      <c r="D114" s="18"/>
      <c r="E114" s="18"/>
      <c r="F114" s="18"/>
      <c r="G114" s="18"/>
      <c r="H114" s="18"/>
      <c r="I114" s="18"/>
      <c r="J114" s="18"/>
      <c r="K114" s="18"/>
      <c r="L114" s="8"/>
      <c r="M114" s="8"/>
      <c r="N114" s="8"/>
      <c r="O114" s="8"/>
    </row>
    <row r="115" spans="3:15" x14ac:dyDescent="0.3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8" spans="3:15" x14ac:dyDescent="0.3">
      <c r="F118" s="8"/>
    </row>
    <row r="119" spans="3:15" x14ac:dyDescent="0.3">
      <c r="F119" s="54"/>
    </row>
    <row r="120" spans="3:15" x14ac:dyDescent="0.3">
      <c r="F120" s="8"/>
    </row>
  </sheetData>
  <mergeCells count="6">
    <mergeCell ref="D1:G1"/>
    <mergeCell ref="I1:M1"/>
    <mergeCell ref="O1:O2"/>
    <mergeCell ref="A1:A2"/>
    <mergeCell ref="B1:B2"/>
    <mergeCell ref="C1:C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O110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32.5546875" bestFit="1" customWidth="1"/>
    <col min="4" max="4" width="38.6640625" bestFit="1" customWidth="1"/>
    <col min="5" max="5" width="41.88671875" bestFit="1" customWidth="1"/>
    <col min="6" max="6" width="19.5546875" customWidth="1"/>
    <col min="7" max="22" width="14" customWidth="1"/>
  </cols>
  <sheetData>
    <row r="1" spans="1:15" ht="30" customHeight="1" x14ac:dyDescent="0.3">
      <c r="A1" s="119" t="s">
        <v>176</v>
      </c>
      <c r="B1" s="119" t="s">
        <v>178</v>
      </c>
      <c r="C1" s="120" t="s">
        <v>328</v>
      </c>
      <c r="D1" s="121" t="s">
        <v>298</v>
      </c>
      <c r="E1" s="122" t="s">
        <v>304</v>
      </c>
      <c r="F1" s="6" t="s">
        <v>278</v>
      </c>
      <c r="I1" s="67"/>
      <c r="J1" s="67"/>
      <c r="K1" s="8"/>
      <c r="L1" s="67"/>
      <c r="M1" s="67"/>
      <c r="N1" s="67"/>
      <c r="O1" s="67"/>
    </row>
    <row r="2" spans="1:15" x14ac:dyDescent="0.3">
      <c r="A2" s="1" t="s">
        <v>44</v>
      </c>
      <c r="B2" s="61" t="s">
        <v>45</v>
      </c>
      <c r="C2" s="52">
        <v>446</v>
      </c>
      <c r="D2" s="8">
        <v>4560</v>
      </c>
      <c r="E2" s="9">
        <v>690</v>
      </c>
      <c r="F2" s="58">
        <v>5696</v>
      </c>
    </row>
    <row r="3" spans="1:15" x14ac:dyDescent="0.3">
      <c r="A3" s="1" t="s">
        <v>44</v>
      </c>
      <c r="B3" s="61" t="s">
        <v>46</v>
      </c>
      <c r="C3" s="52">
        <v>31</v>
      </c>
      <c r="D3" s="8">
        <v>216</v>
      </c>
      <c r="E3" s="9">
        <v>125</v>
      </c>
      <c r="F3" s="58">
        <v>372</v>
      </c>
    </row>
    <row r="4" spans="1:15" x14ac:dyDescent="0.3">
      <c r="A4" s="1" t="s">
        <v>44</v>
      </c>
      <c r="B4" s="61" t="s">
        <v>47</v>
      </c>
      <c r="C4" s="52">
        <v>66</v>
      </c>
      <c r="D4" s="8">
        <v>668</v>
      </c>
      <c r="E4" s="9">
        <v>246</v>
      </c>
      <c r="F4" s="58">
        <v>980</v>
      </c>
    </row>
    <row r="5" spans="1:15" x14ac:dyDescent="0.3">
      <c r="A5" s="1" t="s">
        <v>44</v>
      </c>
      <c r="B5" s="61" t="s">
        <v>48</v>
      </c>
      <c r="C5" s="52">
        <v>50</v>
      </c>
      <c r="D5" s="8">
        <v>662</v>
      </c>
      <c r="E5" s="9">
        <v>477</v>
      </c>
      <c r="F5" s="58">
        <v>1189</v>
      </c>
    </row>
    <row r="6" spans="1:15" x14ac:dyDescent="0.3">
      <c r="A6" s="1" t="s">
        <v>44</v>
      </c>
      <c r="B6" s="61" t="s">
        <v>49</v>
      </c>
      <c r="C6" s="52">
        <v>36</v>
      </c>
      <c r="D6" s="8">
        <v>325</v>
      </c>
      <c r="E6" s="9">
        <v>150</v>
      </c>
      <c r="F6" s="58">
        <v>511</v>
      </c>
    </row>
    <row r="7" spans="1:15" x14ac:dyDescent="0.3">
      <c r="A7" s="1" t="s">
        <v>44</v>
      </c>
      <c r="B7" s="61" t="s">
        <v>50</v>
      </c>
      <c r="C7" s="52">
        <v>138</v>
      </c>
      <c r="D7" s="8">
        <v>851</v>
      </c>
      <c r="E7" s="9">
        <v>371</v>
      </c>
      <c r="F7" s="58">
        <v>1360</v>
      </c>
    </row>
    <row r="8" spans="1:15" x14ac:dyDescent="0.3">
      <c r="A8" s="1" t="s">
        <v>44</v>
      </c>
      <c r="B8" s="61" t="s">
        <v>51</v>
      </c>
      <c r="C8" s="52">
        <v>0</v>
      </c>
      <c r="D8" s="8">
        <v>302</v>
      </c>
      <c r="E8" s="9">
        <v>71</v>
      </c>
      <c r="F8" s="58">
        <v>373</v>
      </c>
    </row>
    <row r="9" spans="1:15" x14ac:dyDescent="0.3">
      <c r="A9" s="1" t="s">
        <v>44</v>
      </c>
      <c r="B9" s="61" t="s">
        <v>52</v>
      </c>
      <c r="C9" s="52">
        <v>5</v>
      </c>
      <c r="D9" s="8">
        <v>245</v>
      </c>
      <c r="E9" s="9">
        <v>92</v>
      </c>
      <c r="F9" s="58">
        <v>342</v>
      </c>
    </row>
    <row r="10" spans="1:15" x14ac:dyDescent="0.3">
      <c r="A10" s="1" t="s">
        <v>168</v>
      </c>
      <c r="B10" s="61" t="s">
        <v>53</v>
      </c>
      <c r="C10" s="52">
        <v>23</v>
      </c>
      <c r="D10" s="8">
        <v>154</v>
      </c>
      <c r="E10" s="9">
        <v>79</v>
      </c>
      <c r="F10" s="58">
        <v>256</v>
      </c>
    </row>
    <row r="11" spans="1:15" x14ac:dyDescent="0.3">
      <c r="A11" s="1" t="s">
        <v>54</v>
      </c>
      <c r="B11" s="61" t="s">
        <v>55</v>
      </c>
      <c r="C11" s="52">
        <v>155</v>
      </c>
      <c r="D11" s="8">
        <v>1982</v>
      </c>
      <c r="E11" s="9">
        <v>408</v>
      </c>
      <c r="F11" s="58">
        <v>2545</v>
      </c>
    </row>
    <row r="12" spans="1:15" x14ac:dyDescent="0.3">
      <c r="A12" s="1" t="s">
        <v>54</v>
      </c>
      <c r="B12" s="61" t="s">
        <v>56</v>
      </c>
      <c r="C12" s="52">
        <v>45</v>
      </c>
      <c r="D12" s="8">
        <v>1272</v>
      </c>
      <c r="E12" s="9">
        <v>280</v>
      </c>
      <c r="F12" s="58">
        <v>1597</v>
      </c>
    </row>
    <row r="13" spans="1:15" x14ac:dyDescent="0.3">
      <c r="A13" s="1" t="s">
        <v>54</v>
      </c>
      <c r="B13" s="61" t="s">
        <v>57</v>
      </c>
      <c r="C13" s="52">
        <v>0</v>
      </c>
      <c r="D13" s="8">
        <v>248</v>
      </c>
      <c r="E13" s="9">
        <v>191</v>
      </c>
      <c r="F13" s="58">
        <v>439</v>
      </c>
    </row>
    <row r="14" spans="1:15" x14ac:dyDescent="0.3">
      <c r="A14" s="1" t="s">
        <v>54</v>
      </c>
      <c r="B14" s="61" t="s">
        <v>58</v>
      </c>
      <c r="C14" s="52">
        <v>1012</v>
      </c>
      <c r="D14" s="8">
        <v>12008</v>
      </c>
      <c r="E14" s="9">
        <v>885</v>
      </c>
      <c r="F14" s="58">
        <v>13905</v>
      </c>
    </row>
    <row r="15" spans="1:15" x14ac:dyDescent="0.3">
      <c r="A15" s="1" t="s">
        <v>54</v>
      </c>
      <c r="B15" s="61" t="s">
        <v>59</v>
      </c>
      <c r="C15" s="52">
        <v>91</v>
      </c>
      <c r="D15" s="8">
        <v>2243</v>
      </c>
      <c r="E15" s="9">
        <v>618</v>
      </c>
      <c r="F15" s="58">
        <v>2952</v>
      </c>
    </row>
    <row r="16" spans="1:15" x14ac:dyDescent="0.3">
      <c r="A16" s="1" t="s">
        <v>54</v>
      </c>
      <c r="B16" s="61" t="s">
        <v>60</v>
      </c>
      <c r="C16" s="52">
        <v>227</v>
      </c>
      <c r="D16" s="8">
        <v>2289</v>
      </c>
      <c r="E16" s="9">
        <v>820</v>
      </c>
      <c r="F16" s="58">
        <v>3336</v>
      </c>
    </row>
    <row r="17" spans="1:6" x14ac:dyDescent="0.3">
      <c r="A17" s="1" t="s">
        <v>54</v>
      </c>
      <c r="B17" s="61" t="s">
        <v>61</v>
      </c>
      <c r="C17" s="52">
        <v>131</v>
      </c>
      <c r="D17" s="8">
        <v>1020</v>
      </c>
      <c r="E17" s="9">
        <v>454</v>
      </c>
      <c r="F17" s="58">
        <v>1605</v>
      </c>
    </row>
    <row r="18" spans="1:6" x14ac:dyDescent="0.3">
      <c r="A18" s="1" t="s">
        <v>54</v>
      </c>
      <c r="B18" s="61" t="s">
        <v>62</v>
      </c>
      <c r="C18" s="52">
        <v>19</v>
      </c>
      <c r="D18" s="8">
        <v>639</v>
      </c>
      <c r="E18" s="9">
        <v>378</v>
      </c>
      <c r="F18" s="58">
        <v>1036</v>
      </c>
    </row>
    <row r="19" spans="1:6" x14ac:dyDescent="0.3">
      <c r="A19" s="1" t="s">
        <v>54</v>
      </c>
      <c r="B19" s="61" t="s">
        <v>63</v>
      </c>
      <c r="C19" s="52">
        <v>40</v>
      </c>
      <c r="D19" s="8">
        <v>660</v>
      </c>
      <c r="E19" s="9">
        <v>456</v>
      </c>
      <c r="F19" s="58">
        <v>1156</v>
      </c>
    </row>
    <row r="20" spans="1:6" x14ac:dyDescent="0.3">
      <c r="A20" s="1" t="s">
        <v>54</v>
      </c>
      <c r="B20" s="61" t="s">
        <v>64</v>
      </c>
      <c r="C20" s="52">
        <v>0</v>
      </c>
      <c r="D20" s="8">
        <v>610</v>
      </c>
      <c r="E20" s="9">
        <v>239</v>
      </c>
      <c r="F20" s="58">
        <v>849</v>
      </c>
    </row>
    <row r="21" spans="1:6" x14ac:dyDescent="0.3">
      <c r="A21" s="1" t="s">
        <v>54</v>
      </c>
      <c r="B21" s="61" t="s">
        <v>65</v>
      </c>
      <c r="C21" s="52">
        <v>54</v>
      </c>
      <c r="D21" s="8">
        <v>239</v>
      </c>
      <c r="E21" s="9">
        <v>187</v>
      </c>
      <c r="F21" s="58">
        <v>480</v>
      </c>
    </row>
    <row r="22" spans="1:6" x14ac:dyDescent="0.3">
      <c r="A22" s="1" t="s">
        <v>54</v>
      </c>
      <c r="B22" s="61" t="s">
        <v>66</v>
      </c>
      <c r="C22" s="52">
        <v>119</v>
      </c>
      <c r="D22" s="8">
        <v>2109</v>
      </c>
      <c r="E22" s="9">
        <v>424</v>
      </c>
      <c r="F22" s="58">
        <v>2652</v>
      </c>
    </row>
    <row r="23" spans="1:6" x14ac:dyDescent="0.3">
      <c r="A23" s="1" t="s">
        <v>169</v>
      </c>
      <c r="B23" s="61" t="s">
        <v>170</v>
      </c>
      <c r="C23" s="52">
        <v>70</v>
      </c>
      <c r="D23" s="8">
        <v>998</v>
      </c>
      <c r="E23" s="9">
        <v>587</v>
      </c>
      <c r="F23" s="58">
        <v>1655</v>
      </c>
    </row>
    <row r="24" spans="1:6" x14ac:dyDescent="0.3">
      <c r="A24" s="1" t="s">
        <v>169</v>
      </c>
      <c r="B24" s="61" t="s">
        <v>67</v>
      </c>
      <c r="C24" s="52">
        <v>58</v>
      </c>
      <c r="D24" s="8">
        <v>766</v>
      </c>
      <c r="E24" s="9">
        <v>532</v>
      </c>
      <c r="F24" s="58">
        <v>1356</v>
      </c>
    </row>
    <row r="25" spans="1:6" x14ac:dyDescent="0.3">
      <c r="A25" s="1" t="s">
        <v>68</v>
      </c>
      <c r="B25" s="61" t="s">
        <v>69</v>
      </c>
      <c r="C25" s="52">
        <v>197</v>
      </c>
      <c r="D25" s="8">
        <v>2181</v>
      </c>
      <c r="E25" s="9">
        <v>652</v>
      </c>
      <c r="F25" s="58">
        <v>3030</v>
      </c>
    </row>
    <row r="26" spans="1:6" x14ac:dyDescent="0.3">
      <c r="A26" s="1" t="s">
        <v>68</v>
      </c>
      <c r="B26" s="61" t="s">
        <v>70</v>
      </c>
      <c r="C26" s="52">
        <v>103</v>
      </c>
      <c r="D26" s="8">
        <v>1622</v>
      </c>
      <c r="E26" s="9">
        <v>454</v>
      </c>
      <c r="F26" s="58">
        <v>2179</v>
      </c>
    </row>
    <row r="27" spans="1:6" x14ac:dyDescent="0.3">
      <c r="A27" s="1" t="s">
        <v>68</v>
      </c>
      <c r="B27" s="61" t="s">
        <v>71</v>
      </c>
      <c r="C27" s="52">
        <v>5</v>
      </c>
      <c r="D27" s="8">
        <v>231</v>
      </c>
      <c r="E27" s="9">
        <v>205</v>
      </c>
      <c r="F27" s="58">
        <v>441</v>
      </c>
    </row>
    <row r="28" spans="1:6" x14ac:dyDescent="0.3">
      <c r="A28" s="1" t="s">
        <v>68</v>
      </c>
      <c r="B28" s="61" t="s">
        <v>72</v>
      </c>
      <c r="C28" s="52">
        <v>60</v>
      </c>
      <c r="D28" s="8">
        <v>1496</v>
      </c>
      <c r="E28" s="9">
        <v>714</v>
      </c>
      <c r="F28" s="58">
        <v>2270</v>
      </c>
    </row>
    <row r="29" spans="1:6" x14ac:dyDescent="0.3">
      <c r="A29" s="1" t="s">
        <v>68</v>
      </c>
      <c r="B29" s="61" t="s">
        <v>73</v>
      </c>
      <c r="C29" s="52">
        <v>163</v>
      </c>
      <c r="D29" s="8">
        <v>1508</v>
      </c>
      <c r="E29" s="9">
        <v>722</v>
      </c>
      <c r="F29" s="58">
        <v>2393</v>
      </c>
    </row>
    <row r="30" spans="1:6" x14ac:dyDescent="0.3">
      <c r="A30" s="1" t="s">
        <v>68</v>
      </c>
      <c r="B30" s="61" t="s">
        <v>74</v>
      </c>
      <c r="C30" s="52">
        <v>111</v>
      </c>
      <c r="D30" s="8">
        <v>2136</v>
      </c>
      <c r="E30" s="9">
        <v>651</v>
      </c>
      <c r="F30" s="58">
        <v>2898</v>
      </c>
    </row>
    <row r="31" spans="1:6" x14ac:dyDescent="0.3">
      <c r="A31" s="1" t="s">
        <v>68</v>
      </c>
      <c r="B31" s="61" t="s">
        <v>75</v>
      </c>
      <c r="C31" s="52">
        <v>11</v>
      </c>
      <c r="D31" s="8">
        <v>368</v>
      </c>
      <c r="E31" s="9">
        <v>254</v>
      </c>
      <c r="F31" s="58">
        <v>633</v>
      </c>
    </row>
    <row r="32" spans="1:6" x14ac:dyDescent="0.3">
      <c r="A32" s="1" t="s">
        <v>76</v>
      </c>
      <c r="B32" s="61" t="s">
        <v>77</v>
      </c>
      <c r="C32" s="52">
        <v>84</v>
      </c>
      <c r="D32" s="8">
        <v>784</v>
      </c>
      <c r="E32" s="9">
        <v>381</v>
      </c>
      <c r="F32" s="58">
        <v>1249</v>
      </c>
    </row>
    <row r="33" spans="1:6" x14ac:dyDescent="0.3">
      <c r="A33" s="1" t="s">
        <v>76</v>
      </c>
      <c r="B33" s="61" t="s">
        <v>78</v>
      </c>
      <c r="C33" s="52">
        <v>20</v>
      </c>
      <c r="D33" s="8">
        <v>338</v>
      </c>
      <c r="E33" s="9">
        <v>76</v>
      </c>
      <c r="F33" s="58">
        <v>434</v>
      </c>
    </row>
    <row r="34" spans="1:6" x14ac:dyDescent="0.3">
      <c r="A34" s="1" t="s">
        <v>76</v>
      </c>
      <c r="B34" s="61" t="s">
        <v>79</v>
      </c>
      <c r="C34" s="52">
        <v>31</v>
      </c>
      <c r="D34" s="8">
        <v>894</v>
      </c>
      <c r="E34" s="9">
        <v>102</v>
      </c>
      <c r="F34" s="58">
        <v>1027</v>
      </c>
    </row>
    <row r="35" spans="1:6" x14ac:dyDescent="0.3">
      <c r="A35" s="1" t="s">
        <v>76</v>
      </c>
      <c r="B35" s="61" t="s">
        <v>80</v>
      </c>
      <c r="C35" s="52">
        <v>38</v>
      </c>
      <c r="D35" s="8">
        <v>452</v>
      </c>
      <c r="E35" s="9">
        <v>268</v>
      </c>
      <c r="F35" s="58">
        <v>758</v>
      </c>
    </row>
    <row r="36" spans="1:6" x14ac:dyDescent="0.3">
      <c r="A36" s="1" t="s">
        <v>81</v>
      </c>
      <c r="B36" s="61" t="s">
        <v>82</v>
      </c>
      <c r="C36" s="52">
        <v>39</v>
      </c>
      <c r="D36" s="8">
        <v>850</v>
      </c>
      <c r="E36" s="9">
        <v>161</v>
      </c>
      <c r="F36" s="58">
        <v>1050</v>
      </c>
    </row>
    <row r="37" spans="1:6" x14ac:dyDescent="0.3">
      <c r="A37" s="1" t="s">
        <v>81</v>
      </c>
      <c r="B37" s="61" t="s">
        <v>83</v>
      </c>
      <c r="C37" s="52">
        <v>157</v>
      </c>
      <c r="D37" s="8">
        <v>1099</v>
      </c>
      <c r="E37" s="9">
        <v>248</v>
      </c>
      <c r="F37" s="58">
        <v>1504</v>
      </c>
    </row>
    <row r="38" spans="1:6" x14ac:dyDescent="0.3">
      <c r="A38" s="1" t="s">
        <v>81</v>
      </c>
      <c r="B38" s="61" t="s">
        <v>84</v>
      </c>
      <c r="C38" s="52">
        <v>333</v>
      </c>
      <c r="D38" s="8">
        <v>4796</v>
      </c>
      <c r="E38" s="9">
        <v>117</v>
      </c>
      <c r="F38" s="58">
        <v>5246</v>
      </c>
    </row>
    <row r="39" spans="1:6" x14ac:dyDescent="0.3">
      <c r="A39" s="1" t="s">
        <v>81</v>
      </c>
      <c r="B39" s="61" t="s">
        <v>85</v>
      </c>
      <c r="C39" s="52">
        <v>74</v>
      </c>
      <c r="D39" s="8">
        <v>708</v>
      </c>
      <c r="E39" s="9">
        <v>98</v>
      </c>
      <c r="F39" s="58">
        <v>880</v>
      </c>
    </row>
    <row r="40" spans="1:6" x14ac:dyDescent="0.3">
      <c r="A40" s="1" t="s">
        <v>86</v>
      </c>
      <c r="B40" s="61" t="s">
        <v>87</v>
      </c>
      <c r="C40" s="52">
        <v>86</v>
      </c>
      <c r="D40" s="8">
        <v>666</v>
      </c>
      <c r="E40" s="9">
        <v>301</v>
      </c>
      <c r="F40" s="58">
        <v>1053</v>
      </c>
    </row>
    <row r="41" spans="1:6" x14ac:dyDescent="0.3">
      <c r="A41" s="1" t="s">
        <v>86</v>
      </c>
      <c r="B41" s="61" t="s">
        <v>88</v>
      </c>
      <c r="C41" s="52">
        <v>105</v>
      </c>
      <c r="D41" s="8">
        <v>1023</v>
      </c>
      <c r="E41" s="9">
        <v>467</v>
      </c>
      <c r="F41" s="58">
        <v>1595</v>
      </c>
    </row>
    <row r="42" spans="1:6" x14ac:dyDescent="0.3">
      <c r="A42" s="1" t="s">
        <v>86</v>
      </c>
      <c r="B42" s="61" t="s">
        <v>89</v>
      </c>
      <c r="C42" s="52">
        <v>57</v>
      </c>
      <c r="D42" s="8">
        <v>1268</v>
      </c>
      <c r="E42" s="9">
        <v>447</v>
      </c>
      <c r="F42" s="58">
        <v>1772</v>
      </c>
    </row>
    <row r="43" spans="1:6" x14ac:dyDescent="0.3">
      <c r="A43" s="1" t="s">
        <v>86</v>
      </c>
      <c r="B43" s="61" t="s">
        <v>90</v>
      </c>
      <c r="C43" s="52">
        <v>103</v>
      </c>
      <c r="D43" s="8">
        <v>2104</v>
      </c>
      <c r="E43" s="9">
        <v>623</v>
      </c>
      <c r="F43" s="58">
        <v>2830</v>
      </c>
    </row>
    <row r="44" spans="1:6" x14ac:dyDescent="0.3">
      <c r="A44" s="1" t="s">
        <v>86</v>
      </c>
      <c r="B44" s="61" t="s">
        <v>91</v>
      </c>
      <c r="C44" s="52">
        <v>390</v>
      </c>
      <c r="D44" s="8">
        <v>2794</v>
      </c>
      <c r="E44" s="9">
        <v>721</v>
      </c>
      <c r="F44" s="58">
        <v>3905</v>
      </c>
    </row>
    <row r="45" spans="1:6" x14ac:dyDescent="0.3">
      <c r="A45" s="1" t="s">
        <v>86</v>
      </c>
      <c r="B45" s="61" t="s">
        <v>92</v>
      </c>
      <c r="C45" s="52">
        <v>37</v>
      </c>
      <c r="D45" s="8">
        <v>788</v>
      </c>
      <c r="E45" s="9">
        <v>285</v>
      </c>
      <c r="F45" s="58">
        <v>1110</v>
      </c>
    </row>
    <row r="46" spans="1:6" x14ac:dyDescent="0.3">
      <c r="A46" s="1" t="s">
        <v>86</v>
      </c>
      <c r="B46" s="61" t="s">
        <v>93</v>
      </c>
      <c r="C46" s="52">
        <v>65</v>
      </c>
      <c r="D46" s="8">
        <v>1189</v>
      </c>
      <c r="E46" s="9">
        <v>470</v>
      </c>
      <c r="F46" s="58">
        <v>1724</v>
      </c>
    </row>
    <row r="47" spans="1:6" x14ac:dyDescent="0.3">
      <c r="A47" s="1" t="s">
        <v>86</v>
      </c>
      <c r="B47" s="61" t="s">
        <v>94</v>
      </c>
      <c r="C47" s="52">
        <v>69</v>
      </c>
      <c r="D47" s="8">
        <v>1272</v>
      </c>
      <c r="E47" s="9">
        <v>312</v>
      </c>
      <c r="F47" s="58">
        <v>1653</v>
      </c>
    </row>
    <row r="48" spans="1:6" x14ac:dyDescent="0.3">
      <c r="A48" s="1" t="s">
        <v>86</v>
      </c>
      <c r="B48" s="61" t="s">
        <v>95</v>
      </c>
      <c r="C48" s="52">
        <v>24</v>
      </c>
      <c r="D48" s="8">
        <v>1396</v>
      </c>
      <c r="E48" s="9">
        <v>300</v>
      </c>
      <c r="F48" s="58">
        <v>1720</v>
      </c>
    </row>
    <row r="49" spans="1:6" x14ac:dyDescent="0.3">
      <c r="A49" s="1" t="s">
        <v>96</v>
      </c>
      <c r="B49" s="61" t="s">
        <v>97</v>
      </c>
      <c r="C49" s="52">
        <v>41</v>
      </c>
      <c r="D49" s="8">
        <v>665</v>
      </c>
      <c r="E49" s="9">
        <v>86</v>
      </c>
      <c r="F49" s="58">
        <v>792</v>
      </c>
    </row>
    <row r="50" spans="1:6" x14ac:dyDescent="0.3">
      <c r="A50" s="1" t="s">
        <v>96</v>
      </c>
      <c r="B50" s="61" t="s">
        <v>98</v>
      </c>
      <c r="C50" s="52">
        <v>74</v>
      </c>
      <c r="D50" s="8">
        <v>1487</v>
      </c>
      <c r="E50" s="9">
        <v>276</v>
      </c>
      <c r="F50" s="58">
        <v>1837</v>
      </c>
    </row>
    <row r="51" spans="1:6" x14ac:dyDescent="0.3">
      <c r="A51" s="1" t="s">
        <v>96</v>
      </c>
      <c r="B51" s="61" t="s">
        <v>99</v>
      </c>
      <c r="C51" s="52">
        <v>38</v>
      </c>
      <c r="D51" s="8">
        <v>817</v>
      </c>
      <c r="E51" s="9">
        <v>196</v>
      </c>
      <c r="F51" s="58">
        <v>1051</v>
      </c>
    </row>
    <row r="52" spans="1:6" x14ac:dyDescent="0.3">
      <c r="A52" s="1" t="s">
        <v>96</v>
      </c>
      <c r="B52" s="61" t="s">
        <v>100</v>
      </c>
      <c r="C52" s="52">
        <v>267</v>
      </c>
      <c r="D52" s="8">
        <v>4131</v>
      </c>
      <c r="E52" s="9">
        <v>743</v>
      </c>
      <c r="F52" s="58">
        <v>5141</v>
      </c>
    </row>
    <row r="53" spans="1:6" x14ac:dyDescent="0.3">
      <c r="A53" s="1" t="s">
        <v>96</v>
      </c>
      <c r="B53" s="61" t="s">
        <v>101</v>
      </c>
      <c r="C53" s="52">
        <v>9</v>
      </c>
      <c r="D53" s="8">
        <v>1354</v>
      </c>
      <c r="E53" s="9">
        <v>280</v>
      </c>
      <c r="F53" s="58">
        <v>1643</v>
      </c>
    </row>
    <row r="54" spans="1:6" x14ac:dyDescent="0.3">
      <c r="A54" s="1" t="s">
        <v>96</v>
      </c>
      <c r="B54" s="61" t="s">
        <v>102</v>
      </c>
      <c r="C54" s="52">
        <v>25</v>
      </c>
      <c r="D54" s="8">
        <v>1195</v>
      </c>
      <c r="E54" s="9">
        <v>503</v>
      </c>
      <c r="F54" s="58">
        <v>1723</v>
      </c>
    </row>
    <row r="55" spans="1:6" x14ac:dyDescent="0.3">
      <c r="A55" s="1" t="s">
        <v>96</v>
      </c>
      <c r="B55" s="61" t="s">
        <v>103</v>
      </c>
      <c r="C55" s="52">
        <v>53</v>
      </c>
      <c r="D55" s="8">
        <v>693</v>
      </c>
      <c r="E55" s="9">
        <v>319</v>
      </c>
      <c r="F55" s="58">
        <v>1065</v>
      </c>
    </row>
    <row r="56" spans="1:6" x14ac:dyDescent="0.3">
      <c r="A56" s="1" t="s">
        <v>96</v>
      </c>
      <c r="B56" s="61" t="s">
        <v>104</v>
      </c>
      <c r="C56" s="52">
        <v>50</v>
      </c>
      <c r="D56" s="8">
        <v>565</v>
      </c>
      <c r="E56" s="9">
        <v>287</v>
      </c>
      <c r="F56" s="58">
        <v>902</v>
      </c>
    </row>
    <row r="57" spans="1:6" x14ac:dyDescent="0.3">
      <c r="A57" s="1" t="s">
        <v>96</v>
      </c>
      <c r="B57" s="61" t="s">
        <v>105</v>
      </c>
      <c r="C57" s="52">
        <v>0</v>
      </c>
      <c r="D57" s="8">
        <v>509</v>
      </c>
      <c r="E57" s="9">
        <v>325</v>
      </c>
      <c r="F57" s="58">
        <v>834</v>
      </c>
    </row>
    <row r="58" spans="1:6" x14ac:dyDescent="0.3">
      <c r="A58" s="1" t="s">
        <v>96</v>
      </c>
      <c r="B58" s="61" t="s">
        <v>106</v>
      </c>
      <c r="C58" s="52">
        <v>23</v>
      </c>
      <c r="D58" s="8">
        <v>1041</v>
      </c>
      <c r="E58" s="9">
        <v>47</v>
      </c>
      <c r="F58" s="58">
        <v>1111</v>
      </c>
    </row>
    <row r="59" spans="1:6" x14ac:dyDescent="0.3">
      <c r="A59" s="1" t="s">
        <v>107</v>
      </c>
      <c r="B59" s="61" t="s">
        <v>108</v>
      </c>
      <c r="C59" s="52">
        <v>61</v>
      </c>
      <c r="D59" s="8">
        <v>1076</v>
      </c>
      <c r="E59" s="9">
        <v>555</v>
      </c>
      <c r="F59" s="58">
        <v>1692</v>
      </c>
    </row>
    <row r="60" spans="1:6" x14ac:dyDescent="0.3">
      <c r="A60" s="1" t="s">
        <v>107</v>
      </c>
      <c r="B60" s="61" t="s">
        <v>109</v>
      </c>
      <c r="C60" s="52">
        <v>26</v>
      </c>
      <c r="D60" s="8">
        <v>477</v>
      </c>
      <c r="E60" s="9">
        <v>166</v>
      </c>
      <c r="F60" s="58">
        <v>669</v>
      </c>
    </row>
    <row r="61" spans="1:6" x14ac:dyDescent="0.3">
      <c r="A61" s="1" t="s">
        <v>110</v>
      </c>
      <c r="B61" s="61" t="s">
        <v>111</v>
      </c>
      <c r="C61" s="52">
        <v>45</v>
      </c>
      <c r="D61" s="8">
        <v>1001</v>
      </c>
      <c r="E61" s="9">
        <v>243</v>
      </c>
      <c r="F61" s="58">
        <v>1289</v>
      </c>
    </row>
    <row r="62" spans="1:6" x14ac:dyDescent="0.3">
      <c r="A62" s="1" t="s">
        <v>110</v>
      </c>
      <c r="B62" s="61" t="s">
        <v>112</v>
      </c>
      <c r="C62" s="52">
        <v>49</v>
      </c>
      <c r="D62" s="8">
        <v>1204</v>
      </c>
      <c r="E62" s="9">
        <v>432</v>
      </c>
      <c r="F62" s="58">
        <v>1685</v>
      </c>
    </row>
    <row r="63" spans="1:6" x14ac:dyDescent="0.3">
      <c r="A63" s="1" t="s">
        <v>110</v>
      </c>
      <c r="B63" s="61" t="s">
        <v>113</v>
      </c>
      <c r="C63" s="52">
        <v>20</v>
      </c>
      <c r="D63" s="8">
        <v>679</v>
      </c>
      <c r="E63" s="9">
        <v>347</v>
      </c>
      <c r="F63" s="58">
        <v>1046</v>
      </c>
    </row>
    <row r="64" spans="1:6" x14ac:dyDescent="0.3">
      <c r="A64" s="1" t="s">
        <v>110</v>
      </c>
      <c r="B64" s="61" t="s">
        <v>114</v>
      </c>
      <c r="C64" s="52">
        <v>55</v>
      </c>
      <c r="D64" s="8">
        <v>662</v>
      </c>
      <c r="E64" s="9">
        <v>170</v>
      </c>
      <c r="F64" s="58">
        <v>887</v>
      </c>
    </row>
    <row r="65" spans="1:6" x14ac:dyDescent="0.3">
      <c r="A65" s="1" t="s">
        <v>110</v>
      </c>
      <c r="B65" s="61" t="s">
        <v>115</v>
      </c>
      <c r="C65" s="52">
        <v>32</v>
      </c>
      <c r="D65" s="8">
        <v>414</v>
      </c>
      <c r="E65" s="9">
        <v>131</v>
      </c>
      <c r="F65" s="58">
        <v>577</v>
      </c>
    </row>
    <row r="66" spans="1:6" x14ac:dyDescent="0.3">
      <c r="A66" s="1" t="s">
        <v>116</v>
      </c>
      <c r="B66" s="61" t="s">
        <v>117</v>
      </c>
      <c r="C66" s="52">
        <v>19</v>
      </c>
      <c r="D66" s="8">
        <v>329</v>
      </c>
      <c r="E66" s="9">
        <v>247</v>
      </c>
      <c r="F66" s="58">
        <v>595</v>
      </c>
    </row>
    <row r="67" spans="1:6" x14ac:dyDescent="0.3">
      <c r="A67" s="1" t="s">
        <v>116</v>
      </c>
      <c r="B67" s="61" t="s">
        <v>118</v>
      </c>
      <c r="C67" s="52">
        <v>17</v>
      </c>
      <c r="D67" s="8">
        <v>166</v>
      </c>
      <c r="E67" s="9">
        <v>142</v>
      </c>
      <c r="F67" s="58">
        <v>325</v>
      </c>
    </row>
    <row r="68" spans="1:6" x14ac:dyDescent="0.3">
      <c r="A68" s="1" t="s">
        <v>116</v>
      </c>
      <c r="B68" s="61" t="s">
        <v>119</v>
      </c>
      <c r="C68" s="52">
        <v>1103</v>
      </c>
      <c r="D68" s="8">
        <v>13615</v>
      </c>
      <c r="E68" s="9">
        <v>1490</v>
      </c>
      <c r="F68" s="58">
        <v>16208</v>
      </c>
    </row>
    <row r="69" spans="1:6" x14ac:dyDescent="0.3">
      <c r="A69" s="1" t="s">
        <v>116</v>
      </c>
      <c r="B69" s="61" t="s">
        <v>120</v>
      </c>
      <c r="C69" s="52">
        <v>0</v>
      </c>
      <c r="D69" s="8">
        <v>994</v>
      </c>
      <c r="E69" s="9">
        <v>581</v>
      </c>
      <c r="F69" s="58">
        <v>1575</v>
      </c>
    </row>
    <row r="70" spans="1:6" x14ac:dyDescent="0.3">
      <c r="A70" s="1" t="s">
        <v>116</v>
      </c>
      <c r="B70" s="61" t="s">
        <v>121</v>
      </c>
      <c r="C70" s="52">
        <v>139</v>
      </c>
      <c r="D70" s="8">
        <v>444</v>
      </c>
      <c r="E70" s="9">
        <v>304</v>
      </c>
      <c r="F70" s="58">
        <v>887</v>
      </c>
    </row>
    <row r="71" spans="1:6" x14ac:dyDescent="0.3">
      <c r="A71" s="1" t="s">
        <v>122</v>
      </c>
      <c r="B71" s="61" t="s">
        <v>123</v>
      </c>
      <c r="C71" s="52">
        <v>53</v>
      </c>
      <c r="D71" s="8">
        <v>350</v>
      </c>
      <c r="E71" s="9">
        <v>223</v>
      </c>
      <c r="F71" s="58">
        <v>626</v>
      </c>
    </row>
    <row r="72" spans="1:6" x14ac:dyDescent="0.3">
      <c r="A72" s="1" t="s">
        <v>122</v>
      </c>
      <c r="B72" s="61" t="s">
        <v>124</v>
      </c>
      <c r="C72" s="52">
        <v>78</v>
      </c>
      <c r="D72" s="8">
        <v>571</v>
      </c>
      <c r="E72" s="9">
        <v>197</v>
      </c>
      <c r="F72" s="58">
        <v>846</v>
      </c>
    </row>
    <row r="73" spans="1:6" x14ac:dyDescent="0.3">
      <c r="A73" s="1" t="s">
        <v>122</v>
      </c>
      <c r="B73" s="61" t="s">
        <v>125</v>
      </c>
      <c r="C73" s="52">
        <v>33</v>
      </c>
      <c r="D73" s="8">
        <v>599</v>
      </c>
      <c r="E73" s="9">
        <v>113</v>
      </c>
      <c r="F73" s="58">
        <v>745</v>
      </c>
    </row>
    <row r="74" spans="1:6" x14ac:dyDescent="0.3">
      <c r="A74" s="1" t="s">
        <v>122</v>
      </c>
      <c r="B74" s="61" t="s">
        <v>126</v>
      </c>
      <c r="C74" s="52">
        <v>60</v>
      </c>
      <c r="D74" s="8">
        <v>467</v>
      </c>
      <c r="E74" s="9">
        <v>202</v>
      </c>
      <c r="F74" s="58">
        <v>729</v>
      </c>
    </row>
    <row r="75" spans="1:6" x14ac:dyDescent="0.3">
      <c r="A75" s="1" t="s">
        <v>127</v>
      </c>
      <c r="B75" s="61" t="s">
        <v>128</v>
      </c>
      <c r="C75" s="52">
        <v>13</v>
      </c>
      <c r="D75" s="8">
        <v>237</v>
      </c>
      <c r="E75" s="9">
        <v>122</v>
      </c>
      <c r="F75" s="58">
        <v>372</v>
      </c>
    </row>
    <row r="76" spans="1:6" x14ac:dyDescent="0.3">
      <c r="A76" s="1" t="s">
        <v>127</v>
      </c>
      <c r="B76" s="61" t="s">
        <v>129</v>
      </c>
      <c r="C76" s="52">
        <v>0</v>
      </c>
      <c r="D76" s="8">
        <v>61</v>
      </c>
      <c r="E76" s="9">
        <v>77</v>
      </c>
      <c r="F76" s="58">
        <v>138</v>
      </c>
    </row>
    <row r="77" spans="1:6" x14ac:dyDescent="0.3">
      <c r="A77" s="1" t="s">
        <v>130</v>
      </c>
      <c r="B77" s="61" t="s">
        <v>131</v>
      </c>
      <c r="C77" s="52">
        <v>102</v>
      </c>
      <c r="D77" s="8">
        <v>973</v>
      </c>
      <c r="E77" s="9">
        <v>328</v>
      </c>
      <c r="F77" s="58">
        <v>1403</v>
      </c>
    </row>
    <row r="78" spans="1:6" x14ac:dyDescent="0.3">
      <c r="A78" s="1" t="s">
        <v>130</v>
      </c>
      <c r="B78" s="61" t="s">
        <v>132</v>
      </c>
      <c r="C78" s="52">
        <v>7</v>
      </c>
      <c r="D78" s="8">
        <v>172</v>
      </c>
      <c r="E78" s="9">
        <v>140</v>
      </c>
      <c r="F78" s="58">
        <v>319</v>
      </c>
    </row>
    <row r="79" spans="1:6" x14ac:dyDescent="0.3">
      <c r="A79" s="1" t="s">
        <v>130</v>
      </c>
      <c r="B79" s="61" t="s">
        <v>133</v>
      </c>
      <c r="C79" s="52">
        <v>359</v>
      </c>
      <c r="D79" s="8">
        <v>4440</v>
      </c>
      <c r="E79" s="9">
        <v>466</v>
      </c>
      <c r="F79" s="58">
        <v>5265</v>
      </c>
    </row>
    <row r="80" spans="1:6" x14ac:dyDescent="0.3">
      <c r="A80" s="1" t="s">
        <v>130</v>
      </c>
      <c r="B80" s="61" t="s">
        <v>134</v>
      </c>
      <c r="C80" s="52">
        <v>43</v>
      </c>
      <c r="D80" s="8">
        <v>258</v>
      </c>
      <c r="E80" s="9">
        <v>142</v>
      </c>
      <c r="F80" s="58">
        <v>443</v>
      </c>
    </row>
    <row r="81" spans="1:6" x14ac:dyDescent="0.3">
      <c r="A81" s="1" t="s">
        <v>130</v>
      </c>
      <c r="B81" s="61" t="s">
        <v>135</v>
      </c>
      <c r="C81" s="52">
        <v>229</v>
      </c>
      <c r="D81" s="8">
        <v>1669</v>
      </c>
      <c r="E81" s="9">
        <v>594</v>
      </c>
      <c r="F81" s="58">
        <v>2492</v>
      </c>
    </row>
    <row r="82" spans="1:6" x14ac:dyDescent="0.3">
      <c r="A82" s="1" t="s">
        <v>136</v>
      </c>
      <c r="B82" s="61" t="s">
        <v>137</v>
      </c>
      <c r="C82" s="52">
        <v>31</v>
      </c>
      <c r="D82" s="8">
        <v>892</v>
      </c>
      <c r="E82" s="9">
        <v>386</v>
      </c>
      <c r="F82" s="58">
        <v>1309</v>
      </c>
    </row>
    <row r="83" spans="1:6" x14ac:dyDescent="0.3">
      <c r="A83" s="1" t="s">
        <v>136</v>
      </c>
      <c r="B83" s="61" t="s">
        <v>138</v>
      </c>
      <c r="C83" s="52">
        <v>33</v>
      </c>
      <c r="D83" s="8">
        <v>2534</v>
      </c>
      <c r="E83" s="9">
        <v>1096</v>
      </c>
      <c r="F83" s="58">
        <v>3663</v>
      </c>
    </row>
    <row r="84" spans="1:6" x14ac:dyDescent="0.3">
      <c r="A84" s="1" t="s">
        <v>136</v>
      </c>
      <c r="B84" s="61" t="s">
        <v>139</v>
      </c>
      <c r="C84" s="52">
        <v>1</v>
      </c>
      <c r="D84" s="8">
        <v>829</v>
      </c>
      <c r="E84" s="9">
        <v>350</v>
      </c>
      <c r="F84" s="58">
        <v>1180</v>
      </c>
    </row>
    <row r="85" spans="1:6" x14ac:dyDescent="0.3">
      <c r="A85" s="1" t="s">
        <v>136</v>
      </c>
      <c r="B85" s="61" t="s">
        <v>140</v>
      </c>
      <c r="C85" s="52">
        <v>0</v>
      </c>
      <c r="D85" s="8">
        <v>678</v>
      </c>
      <c r="E85" s="9">
        <v>350</v>
      </c>
      <c r="F85" s="58">
        <v>1028</v>
      </c>
    </row>
    <row r="86" spans="1:6" x14ac:dyDescent="0.3">
      <c r="A86" s="1" t="s">
        <v>136</v>
      </c>
      <c r="B86" s="61" t="s">
        <v>141</v>
      </c>
      <c r="C86" s="52">
        <v>0</v>
      </c>
      <c r="D86" s="8">
        <v>1258</v>
      </c>
      <c r="E86" s="9">
        <v>499</v>
      </c>
      <c r="F86" s="58">
        <v>1757</v>
      </c>
    </row>
    <row r="87" spans="1:6" x14ac:dyDescent="0.3">
      <c r="A87" s="1" t="s">
        <v>136</v>
      </c>
      <c r="B87" s="61" t="s">
        <v>142</v>
      </c>
      <c r="C87" s="52">
        <v>10</v>
      </c>
      <c r="D87" s="8">
        <v>596</v>
      </c>
      <c r="E87" s="9">
        <v>243</v>
      </c>
      <c r="F87" s="58">
        <v>849</v>
      </c>
    </row>
    <row r="88" spans="1:6" x14ac:dyDescent="0.3">
      <c r="A88" s="1" t="s">
        <v>143</v>
      </c>
      <c r="B88" s="61" t="s">
        <v>144</v>
      </c>
      <c r="C88" s="52">
        <v>37</v>
      </c>
      <c r="D88" s="8">
        <v>262</v>
      </c>
      <c r="E88" s="9">
        <v>182</v>
      </c>
      <c r="F88" s="58">
        <v>481</v>
      </c>
    </row>
    <row r="89" spans="1:6" x14ac:dyDescent="0.3">
      <c r="A89" s="1" t="s">
        <v>143</v>
      </c>
      <c r="B89" s="61" t="s">
        <v>145</v>
      </c>
      <c r="C89" s="52">
        <v>0</v>
      </c>
      <c r="D89" s="8">
        <v>225</v>
      </c>
      <c r="E89" s="9">
        <v>142</v>
      </c>
      <c r="F89" s="58">
        <v>367</v>
      </c>
    </row>
    <row r="90" spans="1:6" x14ac:dyDescent="0.3">
      <c r="A90" s="1" t="s">
        <v>146</v>
      </c>
      <c r="B90" s="61" t="s">
        <v>147</v>
      </c>
      <c r="C90" s="52">
        <v>81</v>
      </c>
      <c r="D90" s="8">
        <v>590</v>
      </c>
      <c r="E90" s="9">
        <v>292</v>
      </c>
      <c r="F90" s="58">
        <v>963</v>
      </c>
    </row>
    <row r="91" spans="1:6" x14ac:dyDescent="0.3">
      <c r="A91" s="1" t="s">
        <v>146</v>
      </c>
      <c r="B91" s="61" t="s">
        <v>148</v>
      </c>
      <c r="C91" s="52">
        <v>22</v>
      </c>
      <c r="D91" s="8">
        <v>313</v>
      </c>
      <c r="E91" s="9">
        <v>189</v>
      </c>
      <c r="F91" s="58">
        <v>524</v>
      </c>
    </row>
    <row r="92" spans="1:6" x14ac:dyDescent="0.3">
      <c r="A92" s="1" t="s">
        <v>146</v>
      </c>
      <c r="B92" s="61" t="s">
        <v>149</v>
      </c>
      <c r="C92" s="52">
        <v>128</v>
      </c>
      <c r="D92" s="8">
        <v>644</v>
      </c>
      <c r="E92" s="9">
        <v>243</v>
      </c>
      <c r="F92" s="58">
        <v>1015</v>
      </c>
    </row>
    <row r="93" spans="1:6" x14ac:dyDescent="0.3">
      <c r="A93" s="1" t="s">
        <v>146</v>
      </c>
      <c r="B93" s="61" t="s">
        <v>150</v>
      </c>
      <c r="C93" s="52">
        <v>0</v>
      </c>
      <c r="D93" s="8">
        <v>145</v>
      </c>
      <c r="E93" s="9">
        <v>85</v>
      </c>
      <c r="F93" s="58">
        <v>230</v>
      </c>
    </row>
    <row r="94" spans="1:6" x14ac:dyDescent="0.3">
      <c r="A94" s="1" t="s">
        <v>146</v>
      </c>
      <c r="B94" s="61" t="s">
        <v>151</v>
      </c>
      <c r="C94" s="52">
        <v>21</v>
      </c>
      <c r="D94" s="8">
        <v>78</v>
      </c>
      <c r="E94" s="9">
        <v>79</v>
      </c>
      <c r="F94" s="58">
        <v>178</v>
      </c>
    </row>
    <row r="95" spans="1:6" x14ac:dyDescent="0.3">
      <c r="A95" s="1" t="s">
        <v>152</v>
      </c>
      <c r="B95" s="61" t="s">
        <v>153</v>
      </c>
      <c r="C95" s="52">
        <v>40</v>
      </c>
      <c r="D95" s="8">
        <v>1074</v>
      </c>
      <c r="E95" s="9">
        <v>115</v>
      </c>
      <c r="F95" s="58">
        <v>1229</v>
      </c>
    </row>
    <row r="96" spans="1:6" x14ac:dyDescent="0.3">
      <c r="A96" s="1" t="s">
        <v>152</v>
      </c>
      <c r="B96" s="61" t="s">
        <v>154</v>
      </c>
      <c r="C96" s="52">
        <v>200</v>
      </c>
      <c r="D96" s="8">
        <v>2484</v>
      </c>
      <c r="E96" s="9">
        <v>251</v>
      </c>
      <c r="F96" s="58">
        <v>2935</v>
      </c>
    </row>
    <row r="97" spans="1:6" x14ac:dyDescent="0.3">
      <c r="A97" s="1" t="s">
        <v>152</v>
      </c>
      <c r="B97" s="61" t="s">
        <v>155</v>
      </c>
      <c r="C97" s="52">
        <v>213</v>
      </c>
      <c r="D97" s="8">
        <v>1085</v>
      </c>
      <c r="E97" s="9">
        <v>131</v>
      </c>
      <c r="F97" s="58">
        <v>1429</v>
      </c>
    </row>
    <row r="98" spans="1:6" x14ac:dyDescent="0.3">
      <c r="A98" s="1" t="s">
        <v>152</v>
      </c>
      <c r="B98" s="61" t="s">
        <v>156</v>
      </c>
      <c r="C98" s="52">
        <v>0</v>
      </c>
      <c r="D98" s="8">
        <v>327</v>
      </c>
      <c r="E98" s="9">
        <v>144</v>
      </c>
      <c r="F98" s="58">
        <v>471</v>
      </c>
    </row>
    <row r="99" spans="1:6" x14ac:dyDescent="0.3">
      <c r="A99" s="1" t="s">
        <v>152</v>
      </c>
      <c r="B99" s="61" t="s">
        <v>157</v>
      </c>
      <c r="C99" s="52">
        <v>3</v>
      </c>
      <c r="D99" s="8">
        <v>403</v>
      </c>
      <c r="E99" s="9">
        <v>105</v>
      </c>
      <c r="F99" s="58">
        <v>511</v>
      </c>
    </row>
    <row r="100" spans="1:6" x14ac:dyDescent="0.3">
      <c r="A100" s="1" t="s">
        <v>152</v>
      </c>
      <c r="B100" s="61" t="s">
        <v>158</v>
      </c>
      <c r="C100" s="52">
        <v>34</v>
      </c>
      <c r="D100" s="8">
        <v>72</v>
      </c>
      <c r="E100" s="9">
        <v>78</v>
      </c>
      <c r="F100" s="58">
        <v>184</v>
      </c>
    </row>
    <row r="101" spans="1:6" x14ac:dyDescent="0.3">
      <c r="A101" s="1" t="s">
        <v>152</v>
      </c>
      <c r="B101" s="61" t="s">
        <v>159</v>
      </c>
      <c r="C101" s="52">
        <v>203</v>
      </c>
      <c r="D101" s="8">
        <v>2165</v>
      </c>
      <c r="E101" s="9">
        <v>272</v>
      </c>
      <c r="F101" s="58">
        <v>2640</v>
      </c>
    </row>
    <row r="102" spans="1:6" x14ac:dyDescent="0.3">
      <c r="A102" s="1" t="s">
        <v>152</v>
      </c>
      <c r="B102" s="61" t="s">
        <v>160</v>
      </c>
      <c r="C102" s="52">
        <v>0</v>
      </c>
      <c r="D102" s="8">
        <v>545</v>
      </c>
      <c r="E102" s="9">
        <v>250</v>
      </c>
      <c r="F102" s="58">
        <v>795</v>
      </c>
    </row>
    <row r="103" spans="1:6" x14ac:dyDescent="0.3">
      <c r="A103" s="1" t="s">
        <v>152</v>
      </c>
      <c r="B103" s="61" t="s">
        <v>161</v>
      </c>
      <c r="C103" s="52">
        <v>37</v>
      </c>
      <c r="D103" s="8">
        <v>646</v>
      </c>
      <c r="E103" s="9">
        <v>179</v>
      </c>
      <c r="F103" s="58">
        <v>862</v>
      </c>
    </row>
    <row r="104" spans="1:6" x14ac:dyDescent="0.3">
      <c r="A104" s="1" t="s">
        <v>162</v>
      </c>
      <c r="B104" s="61" t="s">
        <v>163</v>
      </c>
      <c r="C104" s="52">
        <v>0</v>
      </c>
      <c r="D104" s="8">
        <v>939</v>
      </c>
      <c r="E104" s="9">
        <v>357</v>
      </c>
      <c r="F104" s="58">
        <v>1296</v>
      </c>
    </row>
    <row r="105" spans="1:6" x14ac:dyDescent="0.3">
      <c r="A105" s="1" t="s">
        <v>162</v>
      </c>
      <c r="B105" s="61" t="s">
        <v>164</v>
      </c>
      <c r="C105" s="52">
        <v>0</v>
      </c>
      <c r="D105" s="8">
        <v>161</v>
      </c>
      <c r="E105" s="9">
        <v>171</v>
      </c>
      <c r="F105" s="58">
        <v>332</v>
      </c>
    </row>
    <row r="106" spans="1:6" x14ac:dyDescent="0.3">
      <c r="A106" s="1" t="s">
        <v>162</v>
      </c>
      <c r="B106" s="61" t="s">
        <v>165</v>
      </c>
      <c r="C106" s="52">
        <v>0</v>
      </c>
      <c r="D106" s="8">
        <v>874</v>
      </c>
      <c r="E106" s="9">
        <v>283</v>
      </c>
      <c r="F106" s="58">
        <v>1157</v>
      </c>
    </row>
    <row r="107" spans="1:6" x14ac:dyDescent="0.3">
      <c r="A107" s="1" t="s">
        <v>162</v>
      </c>
      <c r="B107" s="61" t="s">
        <v>166</v>
      </c>
      <c r="C107" s="52">
        <v>0</v>
      </c>
      <c r="D107" s="8">
        <v>110</v>
      </c>
      <c r="E107" s="9">
        <v>85</v>
      </c>
      <c r="F107" s="58">
        <v>195</v>
      </c>
    </row>
    <row r="108" spans="1:6" x14ac:dyDescent="0.3">
      <c r="A108" s="1" t="s">
        <v>162</v>
      </c>
      <c r="B108" s="61" t="s">
        <v>167</v>
      </c>
      <c r="C108" s="52">
        <v>0</v>
      </c>
      <c r="D108" s="8">
        <v>188</v>
      </c>
      <c r="E108" s="9">
        <v>257</v>
      </c>
      <c r="F108" s="58">
        <v>445</v>
      </c>
    </row>
    <row r="109" spans="1:6" s="1" customFormat="1" x14ac:dyDescent="0.3">
      <c r="A109" s="44" t="s">
        <v>15</v>
      </c>
      <c r="B109" s="61"/>
      <c r="C109" s="55">
        <v>9395</v>
      </c>
      <c r="D109" s="18">
        <v>130461</v>
      </c>
      <c r="E109" s="12">
        <v>35077</v>
      </c>
      <c r="F109" s="61">
        <v>174933</v>
      </c>
    </row>
    <row r="110" spans="1:6" x14ac:dyDescent="0.3">
      <c r="A110" s="18"/>
      <c r="B110" s="18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110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32.5546875" bestFit="1" customWidth="1"/>
    <col min="4" max="4" width="38.6640625" bestFit="1" customWidth="1"/>
    <col min="5" max="5" width="41.88671875" bestFit="1" customWidth="1"/>
    <col min="6" max="6" width="19.5546875" customWidth="1"/>
    <col min="7" max="24" width="14" customWidth="1"/>
  </cols>
  <sheetData>
    <row r="1" spans="1:17" ht="28.8" x14ac:dyDescent="0.3">
      <c r="A1" s="119" t="s">
        <v>176</v>
      </c>
      <c r="B1" s="119" t="s">
        <v>178</v>
      </c>
      <c r="C1" s="120" t="s">
        <v>328</v>
      </c>
      <c r="D1" s="121" t="s">
        <v>298</v>
      </c>
      <c r="E1" s="122" t="s">
        <v>304</v>
      </c>
      <c r="F1" s="6" t="s">
        <v>278</v>
      </c>
      <c r="K1" s="67"/>
      <c r="L1" s="67"/>
      <c r="M1" s="8"/>
      <c r="N1" s="67"/>
      <c r="O1" s="67"/>
      <c r="P1" s="67"/>
      <c r="Q1" s="67"/>
    </row>
    <row r="2" spans="1:17" x14ac:dyDescent="0.3">
      <c r="A2" s="1" t="s">
        <v>44</v>
      </c>
      <c r="B2" s="61" t="s">
        <v>45</v>
      </c>
      <c r="C2" s="52">
        <v>886</v>
      </c>
      <c r="D2" s="8">
        <v>8525</v>
      </c>
      <c r="E2" s="9">
        <v>1350</v>
      </c>
      <c r="F2" s="58">
        <v>10761</v>
      </c>
    </row>
    <row r="3" spans="1:17" x14ac:dyDescent="0.3">
      <c r="A3" s="1" t="s">
        <v>44</v>
      </c>
      <c r="B3" s="61" t="s">
        <v>46</v>
      </c>
      <c r="C3" s="52">
        <v>53</v>
      </c>
      <c r="D3" s="8">
        <v>392</v>
      </c>
      <c r="E3" s="9">
        <v>224</v>
      </c>
      <c r="F3" s="58">
        <v>669</v>
      </c>
    </row>
    <row r="4" spans="1:17" x14ac:dyDescent="0.3">
      <c r="A4" s="1" t="s">
        <v>44</v>
      </c>
      <c r="B4" s="61" t="s">
        <v>47</v>
      </c>
      <c r="C4" s="52">
        <v>143</v>
      </c>
      <c r="D4" s="8">
        <v>1230</v>
      </c>
      <c r="E4" s="9">
        <v>483</v>
      </c>
      <c r="F4" s="58">
        <v>1856</v>
      </c>
    </row>
    <row r="5" spans="1:17" x14ac:dyDescent="0.3">
      <c r="A5" s="1" t="s">
        <v>44</v>
      </c>
      <c r="B5" s="61" t="s">
        <v>48</v>
      </c>
      <c r="C5" s="52">
        <v>77</v>
      </c>
      <c r="D5" s="8">
        <v>1196</v>
      </c>
      <c r="E5" s="9">
        <v>906</v>
      </c>
      <c r="F5" s="58">
        <v>2179</v>
      </c>
    </row>
    <row r="6" spans="1:17" x14ac:dyDescent="0.3">
      <c r="A6" s="1" t="s">
        <v>44</v>
      </c>
      <c r="B6" s="61" t="s">
        <v>49</v>
      </c>
      <c r="C6" s="52">
        <v>64</v>
      </c>
      <c r="D6" s="8">
        <v>573</v>
      </c>
      <c r="E6" s="9">
        <v>264</v>
      </c>
      <c r="F6" s="58">
        <v>901</v>
      </c>
    </row>
    <row r="7" spans="1:17" x14ac:dyDescent="0.3">
      <c r="A7" s="1" t="s">
        <v>44</v>
      </c>
      <c r="B7" s="61" t="s">
        <v>50</v>
      </c>
      <c r="C7" s="52">
        <v>247</v>
      </c>
      <c r="D7" s="8">
        <v>1528</v>
      </c>
      <c r="E7" s="9">
        <v>673</v>
      </c>
      <c r="F7" s="58">
        <v>2448</v>
      </c>
    </row>
    <row r="8" spans="1:17" x14ac:dyDescent="0.3">
      <c r="A8" s="1" t="s">
        <v>44</v>
      </c>
      <c r="B8" s="61" t="s">
        <v>51</v>
      </c>
      <c r="C8" s="52">
        <v>0</v>
      </c>
      <c r="D8" s="8">
        <v>536</v>
      </c>
      <c r="E8" s="9">
        <v>116</v>
      </c>
      <c r="F8" s="58">
        <v>652</v>
      </c>
    </row>
    <row r="9" spans="1:17" x14ac:dyDescent="0.3">
      <c r="A9" s="1" t="s">
        <v>44</v>
      </c>
      <c r="B9" s="61" t="s">
        <v>52</v>
      </c>
      <c r="C9" s="52">
        <v>7</v>
      </c>
      <c r="D9" s="8">
        <v>437</v>
      </c>
      <c r="E9" s="9">
        <v>156</v>
      </c>
      <c r="F9" s="58">
        <v>600</v>
      </c>
    </row>
    <row r="10" spans="1:17" x14ac:dyDescent="0.3">
      <c r="A10" s="1" t="s">
        <v>168</v>
      </c>
      <c r="B10" s="61" t="s">
        <v>53</v>
      </c>
      <c r="C10" s="52">
        <v>33</v>
      </c>
      <c r="D10" s="8">
        <v>271</v>
      </c>
      <c r="E10" s="9">
        <v>138</v>
      </c>
      <c r="F10" s="58">
        <v>442</v>
      </c>
    </row>
    <row r="11" spans="1:17" x14ac:dyDescent="0.3">
      <c r="A11" s="1" t="s">
        <v>54</v>
      </c>
      <c r="B11" s="61" t="s">
        <v>55</v>
      </c>
      <c r="C11" s="52">
        <v>309</v>
      </c>
      <c r="D11" s="8">
        <v>3644</v>
      </c>
      <c r="E11" s="9">
        <v>786</v>
      </c>
      <c r="F11" s="58">
        <v>4739</v>
      </c>
    </row>
    <row r="12" spans="1:17" x14ac:dyDescent="0.3">
      <c r="A12" s="1" t="s">
        <v>54</v>
      </c>
      <c r="B12" s="61" t="s">
        <v>56</v>
      </c>
      <c r="C12" s="52">
        <v>88</v>
      </c>
      <c r="D12" s="8">
        <v>2319</v>
      </c>
      <c r="E12" s="9">
        <v>524</v>
      </c>
      <c r="F12" s="58">
        <v>2931</v>
      </c>
    </row>
    <row r="13" spans="1:17" x14ac:dyDescent="0.3">
      <c r="A13" s="1" t="s">
        <v>54</v>
      </c>
      <c r="B13" s="61" t="s">
        <v>57</v>
      </c>
      <c r="C13" s="52">
        <v>0</v>
      </c>
      <c r="D13" s="8">
        <v>458</v>
      </c>
      <c r="E13" s="9">
        <v>380</v>
      </c>
      <c r="F13" s="58">
        <v>838</v>
      </c>
    </row>
    <row r="14" spans="1:17" x14ac:dyDescent="0.3">
      <c r="A14" s="1" t="s">
        <v>54</v>
      </c>
      <c r="B14" s="61" t="s">
        <v>58</v>
      </c>
      <c r="C14" s="52">
        <v>2193</v>
      </c>
      <c r="D14" s="8">
        <v>21494</v>
      </c>
      <c r="E14" s="9">
        <v>1855</v>
      </c>
      <c r="F14" s="58">
        <v>25542</v>
      </c>
    </row>
    <row r="15" spans="1:17" x14ac:dyDescent="0.3">
      <c r="A15" s="1" t="s">
        <v>54</v>
      </c>
      <c r="B15" s="61" t="s">
        <v>59</v>
      </c>
      <c r="C15" s="52">
        <v>193</v>
      </c>
      <c r="D15" s="8">
        <v>4117</v>
      </c>
      <c r="E15" s="9">
        <v>1245</v>
      </c>
      <c r="F15" s="58">
        <v>5555</v>
      </c>
    </row>
    <row r="16" spans="1:17" x14ac:dyDescent="0.3">
      <c r="A16" s="1" t="s">
        <v>54</v>
      </c>
      <c r="B16" s="61" t="s">
        <v>60</v>
      </c>
      <c r="C16" s="52">
        <v>508</v>
      </c>
      <c r="D16" s="8">
        <v>4204</v>
      </c>
      <c r="E16" s="9">
        <v>1607</v>
      </c>
      <c r="F16" s="58">
        <v>6319</v>
      </c>
    </row>
    <row r="17" spans="1:6" x14ac:dyDescent="0.3">
      <c r="A17" s="1" t="s">
        <v>54</v>
      </c>
      <c r="B17" s="61" t="s">
        <v>61</v>
      </c>
      <c r="C17" s="52">
        <v>233</v>
      </c>
      <c r="D17" s="8">
        <v>1858</v>
      </c>
      <c r="E17" s="9">
        <v>848</v>
      </c>
      <c r="F17" s="58">
        <v>2939</v>
      </c>
    </row>
    <row r="18" spans="1:6" x14ac:dyDescent="0.3">
      <c r="A18" s="1" t="s">
        <v>54</v>
      </c>
      <c r="B18" s="61" t="s">
        <v>62</v>
      </c>
      <c r="C18" s="52">
        <v>30</v>
      </c>
      <c r="D18" s="8">
        <v>1165</v>
      </c>
      <c r="E18" s="9">
        <v>676</v>
      </c>
      <c r="F18" s="58">
        <v>1871</v>
      </c>
    </row>
    <row r="19" spans="1:6" x14ac:dyDescent="0.3">
      <c r="A19" s="1" t="s">
        <v>54</v>
      </c>
      <c r="B19" s="61" t="s">
        <v>63</v>
      </c>
      <c r="C19" s="52">
        <v>76</v>
      </c>
      <c r="D19" s="8">
        <v>1221</v>
      </c>
      <c r="E19" s="9">
        <v>836</v>
      </c>
      <c r="F19" s="58">
        <v>2133</v>
      </c>
    </row>
    <row r="20" spans="1:6" x14ac:dyDescent="0.3">
      <c r="A20" s="1" t="s">
        <v>54</v>
      </c>
      <c r="B20" s="61" t="s">
        <v>64</v>
      </c>
      <c r="C20" s="52">
        <v>0</v>
      </c>
      <c r="D20" s="8">
        <v>1129</v>
      </c>
      <c r="E20" s="9">
        <v>449</v>
      </c>
      <c r="F20" s="58">
        <v>1578</v>
      </c>
    </row>
    <row r="21" spans="1:6" x14ac:dyDescent="0.3">
      <c r="A21" s="1" t="s">
        <v>54</v>
      </c>
      <c r="B21" s="61" t="s">
        <v>65</v>
      </c>
      <c r="C21" s="52">
        <v>94</v>
      </c>
      <c r="D21" s="8">
        <v>429</v>
      </c>
      <c r="E21" s="9">
        <v>378</v>
      </c>
      <c r="F21" s="58">
        <v>901</v>
      </c>
    </row>
    <row r="22" spans="1:6" x14ac:dyDescent="0.3">
      <c r="A22" s="1" t="s">
        <v>54</v>
      </c>
      <c r="B22" s="61" t="s">
        <v>66</v>
      </c>
      <c r="C22" s="52">
        <v>239</v>
      </c>
      <c r="D22" s="8">
        <v>3962</v>
      </c>
      <c r="E22" s="9">
        <v>846</v>
      </c>
      <c r="F22" s="58">
        <v>5047</v>
      </c>
    </row>
    <row r="23" spans="1:6" x14ac:dyDescent="0.3">
      <c r="A23" s="1" t="s">
        <v>169</v>
      </c>
      <c r="B23" s="61" t="s">
        <v>170</v>
      </c>
      <c r="C23" s="52">
        <v>160</v>
      </c>
      <c r="D23" s="8">
        <v>1719</v>
      </c>
      <c r="E23" s="9">
        <v>1070</v>
      </c>
      <c r="F23" s="58">
        <v>2949</v>
      </c>
    </row>
    <row r="24" spans="1:6" x14ac:dyDescent="0.3">
      <c r="A24" s="1" t="s">
        <v>169</v>
      </c>
      <c r="B24" s="61" t="s">
        <v>67</v>
      </c>
      <c r="C24" s="52">
        <v>144</v>
      </c>
      <c r="D24" s="8">
        <v>1395</v>
      </c>
      <c r="E24" s="9">
        <v>958</v>
      </c>
      <c r="F24" s="58">
        <v>2497</v>
      </c>
    </row>
    <row r="25" spans="1:6" x14ac:dyDescent="0.3">
      <c r="A25" s="1" t="s">
        <v>68</v>
      </c>
      <c r="B25" s="61" t="s">
        <v>69</v>
      </c>
      <c r="C25" s="52">
        <v>417</v>
      </c>
      <c r="D25" s="8">
        <v>4050</v>
      </c>
      <c r="E25" s="9">
        <v>1197</v>
      </c>
      <c r="F25" s="58">
        <v>5664</v>
      </c>
    </row>
    <row r="26" spans="1:6" x14ac:dyDescent="0.3">
      <c r="A26" s="1" t="s">
        <v>68</v>
      </c>
      <c r="B26" s="61" t="s">
        <v>70</v>
      </c>
      <c r="C26" s="52">
        <v>232</v>
      </c>
      <c r="D26" s="8">
        <v>3023</v>
      </c>
      <c r="E26" s="9">
        <v>852</v>
      </c>
      <c r="F26" s="58">
        <v>4107</v>
      </c>
    </row>
    <row r="27" spans="1:6" x14ac:dyDescent="0.3">
      <c r="A27" s="1" t="s">
        <v>68</v>
      </c>
      <c r="B27" s="61" t="s">
        <v>71</v>
      </c>
      <c r="C27" s="52">
        <v>7</v>
      </c>
      <c r="D27" s="8">
        <v>405</v>
      </c>
      <c r="E27" s="9">
        <v>362</v>
      </c>
      <c r="F27" s="58">
        <v>774</v>
      </c>
    </row>
    <row r="28" spans="1:6" x14ac:dyDescent="0.3">
      <c r="A28" s="1" t="s">
        <v>68</v>
      </c>
      <c r="B28" s="61" t="s">
        <v>72</v>
      </c>
      <c r="C28" s="52">
        <v>114</v>
      </c>
      <c r="D28" s="8">
        <v>2790</v>
      </c>
      <c r="E28" s="9">
        <v>1376</v>
      </c>
      <c r="F28" s="58">
        <v>4280</v>
      </c>
    </row>
    <row r="29" spans="1:6" x14ac:dyDescent="0.3">
      <c r="A29" s="1" t="s">
        <v>68</v>
      </c>
      <c r="B29" s="61" t="s">
        <v>73</v>
      </c>
      <c r="C29" s="52">
        <v>356</v>
      </c>
      <c r="D29" s="8">
        <v>2772</v>
      </c>
      <c r="E29" s="9">
        <v>1372</v>
      </c>
      <c r="F29" s="58">
        <v>4500</v>
      </c>
    </row>
    <row r="30" spans="1:6" x14ac:dyDescent="0.3">
      <c r="A30" s="1" t="s">
        <v>68</v>
      </c>
      <c r="B30" s="61" t="s">
        <v>74</v>
      </c>
      <c r="C30" s="52">
        <v>241</v>
      </c>
      <c r="D30" s="8">
        <v>3937</v>
      </c>
      <c r="E30" s="9">
        <v>1275</v>
      </c>
      <c r="F30" s="58">
        <v>5453</v>
      </c>
    </row>
    <row r="31" spans="1:6" x14ac:dyDescent="0.3">
      <c r="A31" s="1" t="s">
        <v>68</v>
      </c>
      <c r="B31" s="61" t="s">
        <v>75</v>
      </c>
      <c r="C31" s="52">
        <v>24</v>
      </c>
      <c r="D31" s="8">
        <v>648</v>
      </c>
      <c r="E31" s="9">
        <v>440</v>
      </c>
      <c r="F31" s="58">
        <v>1112</v>
      </c>
    </row>
    <row r="32" spans="1:6" x14ac:dyDescent="0.3">
      <c r="A32" s="1" t="s">
        <v>76</v>
      </c>
      <c r="B32" s="61" t="s">
        <v>77</v>
      </c>
      <c r="C32" s="52">
        <v>189</v>
      </c>
      <c r="D32" s="8">
        <v>1400</v>
      </c>
      <c r="E32" s="9">
        <v>685</v>
      </c>
      <c r="F32" s="58">
        <v>2274</v>
      </c>
    </row>
    <row r="33" spans="1:6" x14ac:dyDescent="0.3">
      <c r="A33" s="1" t="s">
        <v>76</v>
      </c>
      <c r="B33" s="61" t="s">
        <v>78</v>
      </c>
      <c r="C33" s="52">
        <v>39</v>
      </c>
      <c r="D33" s="8">
        <v>626</v>
      </c>
      <c r="E33" s="9">
        <v>133</v>
      </c>
      <c r="F33" s="58">
        <v>798</v>
      </c>
    </row>
    <row r="34" spans="1:6" x14ac:dyDescent="0.3">
      <c r="A34" s="1" t="s">
        <v>76</v>
      </c>
      <c r="B34" s="61" t="s">
        <v>79</v>
      </c>
      <c r="C34" s="52">
        <v>45</v>
      </c>
      <c r="D34" s="8">
        <v>1575</v>
      </c>
      <c r="E34" s="9">
        <v>177</v>
      </c>
      <c r="F34" s="58">
        <v>1797</v>
      </c>
    </row>
    <row r="35" spans="1:6" x14ac:dyDescent="0.3">
      <c r="A35" s="1" t="s">
        <v>76</v>
      </c>
      <c r="B35" s="61" t="s">
        <v>80</v>
      </c>
      <c r="C35" s="52">
        <v>65</v>
      </c>
      <c r="D35" s="8">
        <v>813</v>
      </c>
      <c r="E35" s="9">
        <v>482</v>
      </c>
      <c r="F35" s="58">
        <v>1360</v>
      </c>
    </row>
    <row r="36" spans="1:6" x14ac:dyDescent="0.3">
      <c r="A36" s="1" t="s">
        <v>81</v>
      </c>
      <c r="B36" s="61" t="s">
        <v>82</v>
      </c>
      <c r="C36" s="52">
        <v>73</v>
      </c>
      <c r="D36" s="8">
        <v>1550</v>
      </c>
      <c r="E36" s="9">
        <v>300</v>
      </c>
      <c r="F36" s="58">
        <v>1923</v>
      </c>
    </row>
    <row r="37" spans="1:6" x14ac:dyDescent="0.3">
      <c r="A37" s="1" t="s">
        <v>81</v>
      </c>
      <c r="B37" s="61" t="s">
        <v>83</v>
      </c>
      <c r="C37" s="52">
        <v>302</v>
      </c>
      <c r="D37" s="8">
        <v>1905</v>
      </c>
      <c r="E37" s="9">
        <v>449</v>
      </c>
      <c r="F37" s="58">
        <v>2656</v>
      </c>
    </row>
    <row r="38" spans="1:6" x14ac:dyDescent="0.3">
      <c r="A38" s="1" t="s">
        <v>81</v>
      </c>
      <c r="B38" s="61" t="s">
        <v>84</v>
      </c>
      <c r="C38" s="52">
        <v>690</v>
      </c>
      <c r="D38" s="8">
        <v>8050</v>
      </c>
      <c r="E38" s="9">
        <v>184</v>
      </c>
      <c r="F38" s="58">
        <v>8924</v>
      </c>
    </row>
    <row r="39" spans="1:6" x14ac:dyDescent="0.3">
      <c r="A39" s="1" t="s">
        <v>81</v>
      </c>
      <c r="B39" s="61" t="s">
        <v>85</v>
      </c>
      <c r="C39" s="52">
        <v>162</v>
      </c>
      <c r="D39" s="8">
        <v>1245</v>
      </c>
      <c r="E39" s="9">
        <v>176</v>
      </c>
      <c r="F39" s="58">
        <v>1583</v>
      </c>
    </row>
    <row r="40" spans="1:6" x14ac:dyDescent="0.3">
      <c r="A40" s="1" t="s">
        <v>86</v>
      </c>
      <c r="B40" s="61" t="s">
        <v>87</v>
      </c>
      <c r="C40" s="52">
        <v>182</v>
      </c>
      <c r="D40" s="8">
        <v>1221</v>
      </c>
      <c r="E40" s="9">
        <v>512</v>
      </c>
      <c r="F40" s="58">
        <v>1915</v>
      </c>
    </row>
    <row r="41" spans="1:6" x14ac:dyDescent="0.3">
      <c r="A41" s="1" t="s">
        <v>86</v>
      </c>
      <c r="B41" s="61" t="s">
        <v>88</v>
      </c>
      <c r="C41" s="52">
        <v>223</v>
      </c>
      <c r="D41" s="8">
        <v>1852</v>
      </c>
      <c r="E41" s="9">
        <v>889</v>
      </c>
      <c r="F41" s="58">
        <v>2964</v>
      </c>
    </row>
    <row r="42" spans="1:6" x14ac:dyDescent="0.3">
      <c r="A42" s="1" t="s">
        <v>86</v>
      </c>
      <c r="B42" s="61" t="s">
        <v>89</v>
      </c>
      <c r="C42" s="52">
        <v>125</v>
      </c>
      <c r="D42" s="8">
        <v>2381</v>
      </c>
      <c r="E42" s="9">
        <v>837</v>
      </c>
      <c r="F42" s="58">
        <v>3343</v>
      </c>
    </row>
    <row r="43" spans="1:6" x14ac:dyDescent="0.3">
      <c r="A43" s="1" t="s">
        <v>86</v>
      </c>
      <c r="B43" s="61" t="s">
        <v>90</v>
      </c>
      <c r="C43" s="52">
        <v>234</v>
      </c>
      <c r="D43" s="8">
        <v>3983</v>
      </c>
      <c r="E43" s="9">
        <v>1224</v>
      </c>
      <c r="F43" s="58">
        <v>5441</v>
      </c>
    </row>
    <row r="44" spans="1:6" x14ac:dyDescent="0.3">
      <c r="A44" s="1" t="s">
        <v>86</v>
      </c>
      <c r="B44" s="61" t="s">
        <v>91</v>
      </c>
      <c r="C44" s="52">
        <v>933</v>
      </c>
      <c r="D44" s="8">
        <v>5142</v>
      </c>
      <c r="E44" s="9">
        <v>1409</v>
      </c>
      <c r="F44" s="58">
        <v>7484</v>
      </c>
    </row>
    <row r="45" spans="1:6" x14ac:dyDescent="0.3">
      <c r="A45" s="1" t="s">
        <v>86</v>
      </c>
      <c r="B45" s="61" t="s">
        <v>92</v>
      </c>
      <c r="C45" s="52">
        <v>73</v>
      </c>
      <c r="D45" s="8">
        <v>1453</v>
      </c>
      <c r="E45" s="9">
        <v>506</v>
      </c>
      <c r="F45" s="58">
        <v>2032</v>
      </c>
    </row>
    <row r="46" spans="1:6" x14ac:dyDescent="0.3">
      <c r="A46" s="1" t="s">
        <v>86</v>
      </c>
      <c r="B46" s="61" t="s">
        <v>93</v>
      </c>
      <c r="C46" s="52">
        <v>157</v>
      </c>
      <c r="D46" s="8">
        <v>2178</v>
      </c>
      <c r="E46" s="9">
        <v>873</v>
      </c>
      <c r="F46" s="58">
        <v>3208</v>
      </c>
    </row>
    <row r="47" spans="1:6" x14ac:dyDescent="0.3">
      <c r="A47" s="1" t="s">
        <v>86</v>
      </c>
      <c r="B47" s="61" t="s">
        <v>94</v>
      </c>
      <c r="C47" s="52">
        <v>143</v>
      </c>
      <c r="D47" s="8">
        <v>2276</v>
      </c>
      <c r="E47" s="9">
        <v>572</v>
      </c>
      <c r="F47" s="58">
        <v>2991</v>
      </c>
    </row>
    <row r="48" spans="1:6" x14ac:dyDescent="0.3">
      <c r="A48" s="1" t="s">
        <v>86</v>
      </c>
      <c r="B48" s="61" t="s">
        <v>95</v>
      </c>
      <c r="C48" s="52">
        <v>49</v>
      </c>
      <c r="D48" s="8">
        <v>2590</v>
      </c>
      <c r="E48" s="9">
        <v>560</v>
      </c>
      <c r="F48" s="58">
        <v>3199</v>
      </c>
    </row>
    <row r="49" spans="1:6" x14ac:dyDescent="0.3">
      <c r="A49" s="1" t="s">
        <v>96</v>
      </c>
      <c r="B49" s="61" t="s">
        <v>97</v>
      </c>
      <c r="C49" s="52">
        <v>81</v>
      </c>
      <c r="D49" s="8">
        <v>1236</v>
      </c>
      <c r="E49" s="9">
        <v>161</v>
      </c>
      <c r="F49" s="58">
        <v>1478</v>
      </c>
    </row>
    <row r="50" spans="1:6" x14ac:dyDescent="0.3">
      <c r="A50" s="1" t="s">
        <v>96</v>
      </c>
      <c r="B50" s="61" t="s">
        <v>98</v>
      </c>
      <c r="C50" s="52">
        <v>145</v>
      </c>
      <c r="D50" s="8">
        <v>2861</v>
      </c>
      <c r="E50" s="9">
        <v>513</v>
      </c>
      <c r="F50" s="58">
        <v>3519</v>
      </c>
    </row>
    <row r="51" spans="1:6" x14ac:dyDescent="0.3">
      <c r="A51" s="1" t="s">
        <v>96</v>
      </c>
      <c r="B51" s="61" t="s">
        <v>99</v>
      </c>
      <c r="C51" s="52">
        <v>78</v>
      </c>
      <c r="D51" s="8">
        <v>1491</v>
      </c>
      <c r="E51" s="9">
        <v>369</v>
      </c>
      <c r="F51" s="58">
        <v>1938</v>
      </c>
    </row>
    <row r="52" spans="1:6" x14ac:dyDescent="0.3">
      <c r="A52" s="1" t="s">
        <v>96</v>
      </c>
      <c r="B52" s="61" t="s">
        <v>100</v>
      </c>
      <c r="C52" s="52">
        <v>618</v>
      </c>
      <c r="D52" s="8">
        <v>7472</v>
      </c>
      <c r="E52" s="9">
        <v>1438</v>
      </c>
      <c r="F52" s="58">
        <v>9528</v>
      </c>
    </row>
    <row r="53" spans="1:6" x14ac:dyDescent="0.3">
      <c r="A53" s="1" t="s">
        <v>96</v>
      </c>
      <c r="B53" s="61" t="s">
        <v>101</v>
      </c>
      <c r="C53" s="52">
        <v>12</v>
      </c>
      <c r="D53" s="8">
        <v>2418</v>
      </c>
      <c r="E53" s="9">
        <v>518</v>
      </c>
      <c r="F53" s="58">
        <v>2948</v>
      </c>
    </row>
    <row r="54" spans="1:6" x14ac:dyDescent="0.3">
      <c r="A54" s="1" t="s">
        <v>96</v>
      </c>
      <c r="B54" s="61" t="s">
        <v>102</v>
      </c>
      <c r="C54" s="52">
        <v>45</v>
      </c>
      <c r="D54" s="8">
        <v>2245</v>
      </c>
      <c r="E54" s="9">
        <v>994</v>
      </c>
      <c r="F54" s="58">
        <v>3284</v>
      </c>
    </row>
    <row r="55" spans="1:6" x14ac:dyDescent="0.3">
      <c r="A55" s="1" t="s">
        <v>96</v>
      </c>
      <c r="B55" s="61" t="s">
        <v>103</v>
      </c>
      <c r="C55" s="52">
        <v>113</v>
      </c>
      <c r="D55" s="8">
        <v>1297</v>
      </c>
      <c r="E55" s="9">
        <v>575</v>
      </c>
      <c r="F55" s="58">
        <v>1985</v>
      </c>
    </row>
    <row r="56" spans="1:6" x14ac:dyDescent="0.3">
      <c r="A56" s="1" t="s">
        <v>96</v>
      </c>
      <c r="B56" s="61" t="s">
        <v>104</v>
      </c>
      <c r="C56" s="52">
        <v>100</v>
      </c>
      <c r="D56" s="8">
        <v>1001</v>
      </c>
      <c r="E56" s="9">
        <v>494</v>
      </c>
      <c r="F56" s="58">
        <v>1595</v>
      </c>
    </row>
    <row r="57" spans="1:6" x14ac:dyDescent="0.3">
      <c r="A57" s="1" t="s">
        <v>96</v>
      </c>
      <c r="B57" s="61" t="s">
        <v>105</v>
      </c>
      <c r="C57" s="52">
        <v>0</v>
      </c>
      <c r="D57" s="8">
        <v>915</v>
      </c>
      <c r="E57" s="9">
        <v>551</v>
      </c>
      <c r="F57" s="58">
        <v>1466</v>
      </c>
    </row>
    <row r="58" spans="1:6" x14ac:dyDescent="0.3">
      <c r="A58" s="1" t="s">
        <v>96</v>
      </c>
      <c r="B58" s="61" t="s">
        <v>106</v>
      </c>
      <c r="C58" s="52">
        <v>61</v>
      </c>
      <c r="D58" s="8">
        <v>1862</v>
      </c>
      <c r="E58" s="9">
        <v>77</v>
      </c>
      <c r="F58" s="58">
        <v>2000</v>
      </c>
    </row>
    <row r="59" spans="1:6" x14ac:dyDescent="0.3">
      <c r="A59" s="1" t="s">
        <v>107</v>
      </c>
      <c r="B59" s="61" t="s">
        <v>108</v>
      </c>
      <c r="C59" s="52">
        <v>133</v>
      </c>
      <c r="D59" s="8">
        <v>1934</v>
      </c>
      <c r="E59" s="9">
        <v>1005</v>
      </c>
      <c r="F59" s="58">
        <v>3072</v>
      </c>
    </row>
    <row r="60" spans="1:6" x14ac:dyDescent="0.3">
      <c r="A60" s="1" t="s">
        <v>107</v>
      </c>
      <c r="B60" s="61" t="s">
        <v>109</v>
      </c>
      <c r="C60" s="52">
        <v>53</v>
      </c>
      <c r="D60" s="8">
        <v>851</v>
      </c>
      <c r="E60" s="9">
        <v>292</v>
      </c>
      <c r="F60" s="58">
        <v>1196</v>
      </c>
    </row>
    <row r="61" spans="1:6" x14ac:dyDescent="0.3">
      <c r="A61" s="1" t="s">
        <v>110</v>
      </c>
      <c r="B61" s="61" t="s">
        <v>111</v>
      </c>
      <c r="C61" s="52">
        <v>87</v>
      </c>
      <c r="D61" s="8">
        <v>1849</v>
      </c>
      <c r="E61" s="9">
        <v>433</v>
      </c>
      <c r="F61" s="58">
        <v>2369</v>
      </c>
    </row>
    <row r="62" spans="1:6" x14ac:dyDescent="0.3">
      <c r="A62" s="1" t="s">
        <v>110</v>
      </c>
      <c r="B62" s="61" t="s">
        <v>112</v>
      </c>
      <c r="C62" s="52">
        <v>97</v>
      </c>
      <c r="D62" s="8">
        <v>2264</v>
      </c>
      <c r="E62" s="9">
        <v>835</v>
      </c>
      <c r="F62" s="58">
        <v>3196</v>
      </c>
    </row>
    <row r="63" spans="1:6" x14ac:dyDescent="0.3">
      <c r="A63" s="1" t="s">
        <v>110</v>
      </c>
      <c r="B63" s="61" t="s">
        <v>113</v>
      </c>
      <c r="C63" s="52">
        <v>40</v>
      </c>
      <c r="D63" s="8">
        <v>1249</v>
      </c>
      <c r="E63" s="9">
        <v>627</v>
      </c>
      <c r="F63" s="58">
        <v>1916</v>
      </c>
    </row>
    <row r="64" spans="1:6" x14ac:dyDescent="0.3">
      <c r="A64" s="1" t="s">
        <v>110</v>
      </c>
      <c r="B64" s="61" t="s">
        <v>114</v>
      </c>
      <c r="C64" s="52">
        <v>109</v>
      </c>
      <c r="D64" s="8">
        <v>1197</v>
      </c>
      <c r="E64" s="9">
        <v>271</v>
      </c>
      <c r="F64" s="58">
        <v>1577</v>
      </c>
    </row>
    <row r="65" spans="1:6" x14ac:dyDescent="0.3">
      <c r="A65" s="1" t="s">
        <v>110</v>
      </c>
      <c r="B65" s="61" t="s">
        <v>115</v>
      </c>
      <c r="C65" s="52">
        <v>54</v>
      </c>
      <c r="D65" s="8">
        <v>794</v>
      </c>
      <c r="E65" s="9">
        <v>236</v>
      </c>
      <c r="F65" s="58">
        <v>1084</v>
      </c>
    </row>
    <row r="66" spans="1:6" x14ac:dyDescent="0.3">
      <c r="A66" s="1" t="s">
        <v>116</v>
      </c>
      <c r="B66" s="61" t="s">
        <v>117</v>
      </c>
      <c r="C66" s="52">
        <v>30</v>
      </c>
      <c r="D66" s="8">
        <v>608</v>
      </c>
      <c r="E66" s="9">
        <v>438</v>
      </c>
      <c r="F66" s="58">
        <v>1076</v>
      </c>
    </row>
    <row r="67" spans="1:6" x14ac:dyDescent="0.3">
      <c r="A67" s="1" t="s">
        <v>116</v>
      </c>
      <c r="B67" s="61" t="s">
        <v>118</v>
      </c>
      <c r="C67" s="52">
        <v>28</v>
      </c>
      <c r="D67" s="8">
        <v>312</v>
      </c>
      <c r="E67" s="9">
        <v>246</v>
      </c>
      <c r="F67" s="58">
        <v>586</v>
      </c>
    </row>
    <row r="68" spans="1:6" x14ac:dyDescent="0.3">
      <c r="A68" s="1" t="s">
        <v>116</v>
      </c>
      <c r="B68" s="61" t="s">
        <v>119</v>
      </c>
      <c r="C68" s="52">
        <v>2495</v>
      </c>
      <c r="D68" s="8">
        <v>25258</v>
      </c>
      <c r="E68" s="9">
        <v>3055</v>
      </c>
      <c r="F68" s="58">
        <v>30808</v>
      </c>
    </row>
    <row r="69" spans="1:6" x14ac:dyDescent="0.3">
      <c r="A69" s="1" t="s">
        <v>116</v>
      </c>
      <c r="B69" s="61" t="s">
        <v>120</v>
      </c>
      <c r="C69" s="52">
        <v>0</v>
      </c>
      <c r="D69" s="8">
        <v>1861</v>
      </c>
      <c r="E69" s="9">
        <v>1158</v>
      </c>
      <c r="F69" s="58">
        <v>3019</v>
      </c>
    </row>
    <row r="70" spans="1:6" x14ac:dyDescent="0.3">
      <c r="A70" s="1" t="s">
        <v>116</v>
      </c>
      <c r="B70" s="61" t="s">
        <v>121</v>
      </c>
      <c r="C70" s="52">
        <v>285</v>
      </c>
      <c r="D70" s="8">
        <v>814</v>
      </c>
      <c r="E70" s="9">
        <v>580</v>
      </c>
      <c r="F70" s="58">
        <v>1679</v>
      </c>
    </row>
    <row r="71" spans="1:6" x14ac:dyDescent="0.3">
      <c r="A71" s="1" t="s">
        <v>122</v>
      </c>
      <c r="B71" s="61" t="s">
        <v>123</v>
      </c>
      <c r="C71" s="52">
        <v>95</v>
      </c>
      <c r="D71" s="8">
        <v>643</v>
      </c>
      <c r="E71" s="9">
        <v>385</v>
      </c>
      <c r="F71" s="58">
        <v>1123</v>
      </c>
    </row>
    <row r="72" spans="1:6" x14ac:dyDescent="0.3">
      <c r="A72" s="1" t="s">
        <v>122</v>
      </c>
      <c r="B72" s="61" t="s">
        <v>124</v>
      </c>
      <c r="C72" s="52">
        <v>151</v>
      </c>
      <c r="D72" s="8">
        <v>1069</v>
      </c>
      <c r="E72" s="9">
        <v>366</v>
      </c>
      <c r="F72" s="58">
        <v>1586</v>
      </c>
    </row>
    <row r="73" spans="1:6" x14ac:dyDescent="0.3">
      <c r="A73" s="1" t="s">
        <v>122</v>
      </c>
      <c r="B73" s="61" t="s">
        <v>125</v>
      </c>
      <c r="C73" s="52">
        <v>71</v>
      </c>
      <c r="D73" s="8">
        <v>1119</v>
      </c>
      <c r="E73" s="9">
        <v>207</v>
      </c>
      <c r="F73" s="58">
        <v>1397</v>
      </c>
    </row>
    <row r="74" spans="1:6" x14ac:dyDescent="0.3">
      <c r="A74" s="1" t="s">
        <v>122</v>
      </c>
      <c r="B74" s="61" t="s">
        <v>126</v>
      </c>
      <c r="C74" s="52">
        <v>127</v>
      </c>
      <c r="D74" s="8">
        <v>820</v>
      </c>
      <c r="E74" s="9">
        <v>395</v>
      </c>
      <c r="F74" s="58">
        <v>1342</v>
      </c>
    </row>
    <row r="75" spans="1:6" x14ac:dyDescent="0.3">
      <c r="A75" s="1" t="s">
        <v>127</v>
      </c>
      <c r="B75" s="61" t="s">
        <v>128</v>
      </c>
      <c r="C75" s="52">
        <v>17</v>
      </c>
      <c r="D75" s="8">
        <v>407</v>
      </c>
      <c r="E75" s="9">
        <v>211</v>
      </c>
      <c r="F75" s="58">
        <v>635</v>
      </c>
    </row>
    <row r="76" spans="1:6" x14ac:dyDescent="0.3">
      <c r="A76" s="1" t="s">
        <v>127</v>
      </c>
      <c r="B76" s="61" t="s">
        <v>129</v>
      </c>
      <c r="C76" s="52">
        <v>0</v>
      </c>
      <c r="D76" s="8">
        <v>100</v>
      </c>
      <c r="E76" s="9">
        <v>137</v>
      </c>
      <c r="F76" s="58">
        <v>237</v>
      </c>
    </row>
    <row r="77" spans="1:6" x14ac:dyDescent="0.3">
      <c r="A77" s="1" t="s">
        <v>130</v>
      </c>
      <c r="B77" s="61" t="s">
        <v>131</v>
      </c>
      <c r="C77" s="52">
        <v>199</v>
      </c>
      <c r="D77" s="8">
        <v>1877</v>
      </c>
      <c r="E77" s="9">
        <v>641</v>
      </c>
      <c r="F77" s="58">
        <v>2717</v>
      </c>
    </row>
    <row r="78" spans="1:6" x14ac:dyDescent="0.3">
      <c r="A78" s="1" t="s">
        <v>130</v>
      </c>
      <c r="B78" s="61" t="s">
        <v>132</v>
      </c>
      <c r="C78" s="52">
        <v>11</v>
      </c>
      <c r="D78" s="8">
        <v>314</v>
      </c>
      <c r="E78" s="9">
        <v>258</v>
      </c>
      <c r="F78" s="58">
        <v>583</v>
      </c>
    </row>
    <row r="79" spans="1:6" x14ac:dyDescent="0.3">
      <c r="A79" s="1" t="s">
        <v>130</v>
      </c>
      <c r="B79" s="61" t="s">
        <v>133</v>
      </c>
      <c r="C79" s="52">
        <v>729</v>
      </c>
      <c r="D79" s="8">
        <v>8017</v>
      </c>
      <c r="E79" s="9">
        <v>946</v>
      </c>
      <c r="F79" s="58">
        <v>9692</v>
      </c>
    </row>
    <row r="80" spans="1:6" x14ac:dyDescent="0.3">
      <c r="A80" s="1" t="s">
        <v>130</v>
      </c>
      <c r="B80" s="61" t="s">
        <v>134</v>
      </c>
      <c r="C80" s="52">
        <v>76</v>
      </c>
      <c r="D80" s="8">
        <v>473</v>
      </c>
      <c r="E80" s="9">
        <v>260</v>
      </c>
      <c r="F80" s="58">
        <v>809</v>
      </c>
    </row>
    <row r="81" spans="1:6" x14ac:dyDescent="0.3">
      <c r="A81" s="1" t="s">
        <v>130</v>
      </c>
      <c r="B81" s="61" t="s">
        <v>135</v>
      </c>
      <c r="C81" s="52">
        <v>469</v>
      </c>
      <c r="D81" s="8">
        <v>3161</v>
      </c>
      <c r="E81" s="9">
        <v>1129</v>
      </c>
      <c r="F81" s="58">
        <v>4759</v>
      </c>
    </row>
    <row r="82" spans="1:6" x14ac:dyDescent="0.3">
      <c r="A82" s="1" t="s">
        <v>136</v>
      </c>
      <c r="B82" s="61" t="s">
        <v>137</v>
      </c>
      <c r="C82" s="52">
        <v>51</v>
      </c>
      <c r="D82" s="8">
        <v>1747</v>
      </c>
      <c r="E82" s="9">
        <v>692</v>
      </c>
      <c r="F82" s="58">
        <v>2490</v>
      </c>
    </row>
    <row r="83" spans="1:6" x14ac:dyDescent="0.3">
      <c r="A83" s="1" t="s">
        <v>136</v>
      </c>
      <c r="B83" s="61" t="s">
        <v>138</v>
      </c>
      <c r="C83" s="52">
        <v>59</v>
      </c>
      <c r="D83" s="8">
        <v>4859</v>
      </c>
      <c r="E83" s="9">
        <v>2071</v>
      </c>
      <c r="F83" s="58">
        <v>6989</v>
      </c>
    </row>
    <row r="84" spans="1:6" x14ac:dyDescent="0.3">
      <c r="A84" s="1" t="s">
        <v>136</v>
      </c>
      <c r="B84" s="61" t="s">
        <v>139</v>
      </c>
      <c r="C84" s="52">
        <v>2</v>
      </c>
      <c r="D84" s="8">
        <v>1598</v>
      </c>
      <c r="E84" s="9">
        <v>670</v>
      </c>
      <c r="F84" s="58">
        <v>2270</v>
      </c>
    </row>
    <row r="85" spans="1:6" x14ac:dyDescent="0.3">
      <c r="A85" s="1" t="s">
        <v>136</v>
      </c>
      <c r="B85" s="61" t="s">
        <v>140</v>
      </c>
      <c r="C85" s="52">
        <v>0</v>
      </c>
      <c r="D85" s="8">
        <v>1297</v>
      </c>
      <c r="E85" s="9">
        <v>619</v>
      </c>
      <c r="F85" s="58">
        <v>1916</v>
      </c>
    </row>
    <row r="86" spans="1:6" x14ac:dyDescent="0.3">
      <c r="A86" s="1" t="s">
        <v>136</v>
      </c>
      <c r="B86" s="61" t="s">
        <v>141</v>
      </c>
      <c r="C86" s="52">
        <v>0</v>
      </c>
      <c r="D86" s="8">
        <v>2421</v>
      </c>
      <c r="E86" s="9">
        <v>901</v>
      </c>
      <c r="F86" s="58">
        <v>3322</v>
      </c>
    </row>
    <row r="87" spans="1:6" x14ac:dyDescent="0.3">
      <c r="A87" s="1" t="s">
        <v>136</v>
      </c>
      <c r="B87" s="61" t="s">
        <v>142</v>
      </c>
      <c r="C87" s="52">
        <v>18</v>
      </c>
      <c r="D87" s="8">
        <v>1143</v>
      </c>
      <c r="E87" s="9">
        <v>432</v>
      </c>
      <c r="F87" s="58">
        <v>1593</v>
      </c>
    </row>
    <row r="88" spans="1:6" x14ac:dyDescent="0.3">
      <c r="A88" s="1" t="s">
        <v>143</v>
      </c>
      <c r="B88" s="61" t="s">
        <v>144</v>
      </c>
      <c r="C88" s="52">
        <v>58</v>
      </c>
      <c r="D88" s="8">
        <v>441</v>
      </c>
      <c r="E88" s="9">
        <v>294</v>
      </c>
      <c r="F88" s="58">
        <v>793</v>
      </c>
    </row>
    <row r="89" spans="1:6" x14ac:dyDescent="0.3">
      <c r="A89" s="1" t="s">
        <v>143</v>
      </c>
      <c r="B89" s="61" t="s">
        <v>145</v>
      </c>
      <c r="C89" s="52">
        <v>0</v>
      </c>
      <c r="D89" s="8">
        <v>373</v>
      </c>
      <c r="E89" s="9">
        <v>226</v>
      </c>
      <c r="F89" s="58">
        <v>599</v>
      </c>
    </row>
    <row r="90" spans="1:6" x14ac:dyDescent="0.3">
      <c r="A90" s="1" t="s">
        <v>146</v>
      </c>
      <c r="B90" s="61" t="s">
        <v>147</v>
      </c>
      <c r="C90" s="52">
        <v>145</v>
      </c>
      <c r="D90" s="8">
        <v>1135</v>
      </c>
      <c r="E90" s="9">
        <v>531</v>
      </c>
      <c r="F90" s="58">
        <v>1811</v>
      </c>
    </row>
    <row r="91" spans="1:6" x14ac:dyDescent="0.3">
      <c r="A91" s="1" t="s">
        <v>146</v>
      </c>
      <c r="B91" s="61" t="s">
        <v>148</v>
      </c>
      <c r="C91" s="52">
        <v>38</v>
      </c>
      <c r="D91" s="8">
        <v>599</v>
      </c>
      <c r="E91" s="9">
        <v>342</v>
      </c>
      <c r="F91" s="58">
        <v>979</v>
      </c>
    </row>
    <row r="92" spans="1:6" x14ac:dyDescent="0.3">
      <c r="A92" s="1" t="s">
        <v>146</v>
      </c>
      <c r="B92" s="61" t="s">
        <v>149</v>
      </c>
      <c r="C92" s="52">
        <v>250</v>
      </c>
      <c r="D92" s="8">
        <v>1169</v>
      </c>
      <c r="E92" s="9">
        <v>442</v>
      </c>
      <c r="F92" s="58">
        <v>1861</v>
      </c>
    </row>
    <row r="93" spans="1:6" x14ac:dyDescent="0.3">
      <c r="A93" s="1" t="s">
        <v>146</v>
      </c>
      <c r="B93" s="61" t="s">
        <v>150</v>
      </c>
      <c r="C93" s="52">
        <v>0</v>
      </c>
      <c r="D93" s="8">
        <v>242</v>
      </c>
      <c r="E93" s="9">
        <v>155</v>
      </c>
      <c r="F93" s="58">
        <v>397</v>
      </c>
    </row>
    <row r="94" spans="1:6" x14ac:dyDescent="0.3">
      <c r="A94" s="1" t="s">
        <v>146</v>
      </c>
      <c r="B94" s="61" t="s">
        <v>151</v>
      </c>
      <c r="C94" s="52">
        <v>30</v>
      </c>
      <c r="D94" s="8">
        <v>139</v>
      </c>
      <c r="E94" s="9">
        <v>156</v>
      </c>
      <c r="F94" s="58">
        <v>325</v>
      </c>
    </row>
    <row r="95" spans="1:6" x14ac:dyDescent="0.3">
      <c r="A95" s="1" t="s">
        <v>152</v>
      </c>
      <c r="B95" s="61" t="s">
        <v>153</v>
      </c>
      <c r="C95" s="52">
        <v>64</v>
      </c>
      <c r="D95" s="8">
        <v>1925</v>
      </c>
      <c r="E95" s="9">
        <v>206</v>
      </c>
      <c r="F95" s="58">
        <v>2195</v>
      </c>
    </row>
    <row r="96" spans="1:6" x14ac:dyDescent="0.3">
      <c r="A96" s="1" t="s">
        <v>152</v>
      </c>
      <c r="B96" s="61" t="s">
        <v>154</v>
      </c>
      <c r="C96" s="52">
        <v>362</v>
      </c>
      <c r="D96" s="8">
        <v>4564</v>
      </c>
      <c r="E96" s="9">
        <v>481</v>
      </c>
      <c r="F96" s="58">
        <v>5407</v>
      </c>
    </row>
    <row r="97" spans="1:6" x14ac:dyDescent="0.3">
      <c r="A97" s="1" t="s">
        <v>152</v>
      </c>
      <c r="B97" s="61" t="s">
        <v>155</v>
      </c>
      <c r="C97" s="52">
        <v>359</v>
      </c>
      <c r="D97" s="8">
        <v>1940</v>
      </c>
      <c r="E97" s="9">
        <v>237</v>
      </c>
      <c r="F97" s="58">
        <v>2536</v>
      </c>
    </row>
    <row r="98" spans="1:6" x14ac:dyDescent="0.3">
      <c r="A98" s="1" t="s">
        <v>152</v>
      </c>
      <c r="B98" s="61" t="s">
        <v>156</v>
      </c>
      <c r="C98" s="52">
        <v>0</v>
      </c>
      <c r="D98" s="8">
        <v>619</v>
      </c>
      <c r="E98" s="9">
        <v>288</v>
      </c>
      <c r="F98" s="58">
        <v>907</v>
      </c>
    </row>
    <row r="99" spans="1:6" x14ac:dyDescent="0.3">
      <c r="A99" s="1" t="s">
        <v>152</v>
      </c>
      <c r="B99" s="61" t="s">
        <v>157</v>
      </c>
      <c r="C99" s="52">
        <v>4</v>
      </c>
      <c r="D99" s="8">
        <v>748</v>
      </c>
      <c r="E99" s="9">
        <v>201</v>
      </c>
      <c r="F99" s="58">
        <v>953</v>
      </c>
    </row>
    <row r="100" spans="1:6" x14ac:dyDescent="0.3">
      <c r="A100" s="1" t="s">
        <v>152</v>
      </c>
      <c r="B100" s="61" t="s">
        <v>158</v>
      </c>
      <c r="C100" s="52">
        <v>64</v>
      </c>
      <c r="D100" s="8">
        <v>139</v>
      </c>
      <c r="E100" s="9">
        <v>140</v>
      </c>
      <c r="F100" s="58">
        <v>343</v>
      </c>
    </row>
    <row r="101" spans="1:6" x14ac:dyDescent="0.3">
      <c r="A101" s="1" t="s">
        <v>152</v>
      </c>
      <c r="B101" s="61" t="s">
        <v>159</v>
      </c>
      <c r="C101" s="52">
        <v>418</v>
      </c>
      <c r="D101" s="8">
        <v>4008</v>
      </c>
      <c r="E101" s="9">
        <v>517</v>
      </c>
      <c r="F101" s="58">
        <v>4943</v>
      </c>
    </row>
    <row r="102" spans="1:6" x14ac:dyDescent="0.3">
      <c r="A102" s="1" t="s">
        <v>152</v>
      </c>
      <c r="B102" s="61" t="s">
        <v>160</v>
      </c>
      <c r="C102" s="52">
        <v>0</v>
      </c>
      <c r="D102" s="8">
        <v>992</v>
      </c>
      <c r="E102" s="9">
        <v>452</v>
      </c>
      <c r="F102" s="58">
        <v>1444</v>
      </c>
    </row>
    <row r="103" spans="1:6" x14ac:dyDescent="0.3">
      <c r="A103" s="1" t="s">
        <v>152</v>
      </c>
      <c r="B103" s="61" t="s">
        <v>161</v>
      </c>
      <c r="C103" s="52">
        <v>64</v>
      </c>
      <c r="D103" s="8">
        <v>1215</v>
      </c>
      <c r="E103" s="9">
        <v>342</v>
      </c>
      <c r="F103" s="58">
        <v>1621</v>
      </c>
    </row>
    <row r="104" spans="1:6" x14ac:dyDescent="0.3">
      <c r="A104" s="1" t="s">
        <v>162</v>
      </c>
      <c r="B104" s="61" t="s">
        <v>163</v>
      </c>
      <c r="C104" s="52">
        <v>0</v>
      </c>
      <c r="D104" s="8">
        <v>1743</v>
      </c>
      <c r="E104" s="9">
        <v>620</v>
      </c>
      <c r="F104" s="58">
        <v>2363</v>
      </c>
    </row>
    <row r="105" spans="1:6" x14ac:dyDescent="0.3">
      <c r="A105" s="1" t="s">
        <v>162</v>
      </c>
      <c r="B105" s="61" t="s">
        <v>164</v>
      </c>
      <c r="C105" s="52">
        <v>0</v>
      </c>
      <c r="D105" s="8">
        <v>275</v>
      </c>
      <c r="E105" s="9">
        <v>265</v>
      </c>
      <c r="F105" s="58">
        <v>540</v>
      </c>
    </row>
    <row r="106" spans="1:6" x14ac:dyDescent="0.3">
      <c r="A106" s="1" t="s">
        <v>162</v>
      </c>
      <c r="B106" s="61" t="s">
        <v>165</v>
      </c>
      <c r="C106" s="52">
        <v>0</v>
      </c>
      <c r="D106" s="8">
        <v>1567</v>
      </c>
      <c r="E106" s="9">
        <v>610</v>
      </c>
      <c r="F106" s="58">
        <v>2177</v>
      </c>
    </row>
    <row r="107" spans="1:6" x14ac:dyDescent="0.3">
      <c r="A107" s="1" t="s">
        <v>162</v>
      </c>
      <c r="B107" s="61" t="s">
        <v>166</v>
      </c>
      <c r="C107" s="52">
        <v>0</v>
      </c>
      <c r="D107" s="8">
        <v>197</v>
      </c>
      <c r="E107" s="9">
        <v>133</v>
      </c>
      <c r="F107" s="58">
        <v>330</v>
      </c>
    </row>
    <row r="108" spans="1:6" ht="13.5" customHeight="1" x14ac:dyDescent="0.3">
      <c r="A108" s="1" t="s">
        <v>162</v>
      </c>
      <c r="B108" s="61" t="s">
        <v>167</v>
      </c>
      <c r="C108" s="52">
        <v>0</v>
      </c>
      <c r="D108" s="8">
        <v>332</v>
      </c>
      <c r="E108" s="9">
        <v>431</v>
      </c>
      <c r="F108" s="58">
        <v>763</v>
      </c>
    </row>
    <row r="109" spans="1:6" s="1" customFormat="1" x14ac:dyDescent="0.3">
      <c r="A109" s="44" t="s">
        <v>15</v>
      </c>
      <c r="B109" s="61"/>
      <c r="C109" s="55">
        <v>19447</v>
      </c>
      <c r="D109" s="18">
        <v>238883</v>
      </c>
      <c r="E109" s="12">
        <v>65865</v>
      </c>
      <c r="F109" s="61">
        <v>324195</v>
      </c>
    </row>
    <row r="110" spans="1:6" x14ac:dyDescent="0.3">
      <c r="A110" s="18"/>
      <c r="B110" s="18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110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32.5546875" bestFit="1" customWidth="1"/>
    <col min="4" max="4" width="38.6640625" bestFit="1" customWidth="1"/>
    <col min="5" max="5" width="41.88671875" bestFit="1" customWidth="1"/>
    <col min="6" max="6" width="19.5546875" customWidth="1"/>
    <col min="7" max="24" width="14" customWidth="1"/>
  </cols>
  <sheetData>
    <row r="1" spans="1:17" ht="28.8" x14ac:dyDescent="0.3">
      <c r="A1" s="119" t="s">
        <v>176</v>
      </c>
      <c r="B1" s="119" t="s">
        <v>178</v>
      </c>
      <c r="C1" s="120" t="s">
        <v>328</v>
      </c>
      <c r="D1" s="121" t="s">
        <v>298</v>
      </c>
      <c r="E1" s="122" t="s">
        <v>304</v>
      </c>
      <c r="F1" s="6" t="s">
        <v>278</v>
      </c>
      <c r="K1" s="67"/>
      <c r="L1" s="67"/>
      <c r="M1" s="8"/>
      <c r="N1" s="67"/>
      <c r="O1" s="67"/>
      <c r="P1" s="67"/>
      <c r="Q1" s="67"/>
    </row>
    <row r="2" spans="1:17" x14ac:dyDescent="0.3">
      <c r="A2" s="1" t="s">
        <v>44</v>
      </c>
      <c r="B2" s="61" t="s">
        <v>45</v>
      </c>
      <c r="C2" s="52">
        <v>13</v>
      </c>
      <c r="D2" s="8">
        <v>59</v>
      </c>
      <c r="E2" s="9">
        <v>47</v>
      </c>
      <c r="F2" s="58">
        <v>119</v>
      </c>
    </row>
    <row r="3" spans="1:17" x14ac:dyDescent="0.3">
      <c r="A3" s="1" t="s">
        <v>44</v>
      </c>
      <c r="B3" s="61" t="s">
        <v>46</v>
      </c>
      <c r="C3" s="52">
        <v>0</v>
      </c>
      <c r="D3" s="8">
        <v>0</v>
      </c>
      <c r="E3" s="9">
        <v>9</v>
      </c>
      <c r="F3" s="58">
        <v>9</v>
      </c>
    </row>
    <row r="4" spans="1:17" x14ac:dyDescent="0.3">
      <c r="A4" s="1" t="s">
        <v>44</v>
      </c>
      <c r="B4" s="61" t="s">
        <v>47</v>
      </c>
      <c r="C4" s="52">
        <v>2</v>
      </c>
      <c r="D4" s="8">
        <v>12</v>
      </c>
      <c r="E4" s="9">
        <v>10</v>
      </c>
      <c r="F4" s="58">
        <v>24</v>
      </c>
    </row>
    <row r="5" spans="1:17" x14ac:dyDescent="0.3">
      <c r="A5" s="1" t="s">
        <v>44</v>
      </c>
      <c r="B5" s="61" t="s">
        <v>48</v>
      </c>
      <c r="C5" s="52">
        <v>1</v>
      </c>
      <c r="D5" s="8">
        <v>17</v>
      </c>
      <c r="E5" s="9">
        <v>39</v>
      </c>
      <c r="F5" s="58">
        <v>57</v>
      </c>
    </row>
    <row r="6" spans="1:17" x14ac:dyDescent="0.3">
      <c r="A6" s="1" t="s">
        <v>44</v>
      </c>
      <c r="B6" s="61" t="s">
        <v>49</v>
      </c>
      <c r="C6" s="52">
        <v>4</v>
      </c>
      <c r="D6" s="8">
        <v>5</v>
      </c>
      <c r="E6" s="9">
        <v>16</v>
      </c>
      <c r="F6" s="58">
        <v>25</v>
      </c>
    </row>
    <row r="7" spans="1:17" x14ac:dyDescent="0.3">
      <c r="A7" s="1" t="s">
        <v>44</v>
      </c>
      <c r="B7" s="61" t="s">
        <v>50</v>
      </c>
      <c r="C7" s="52">
        <v>3</v>
      </c>
      <c r="D7" s="8">
        <v>12</v>
      </c>
      <c r="E7" s="9">
        <v>17</v>
      </c>
      <c r="F7" s="58">
        <v>32</v>
      </c>
    </row>
    <row r="8" spans="1:17" x14ac:dyDescent="0.3">
      <c r="A8" s="1" t="s">
        <v>44</v>
      </c>
      <c r="B8" s="61" t="s">
        <v>51</v>
      </c>
      <c r="C8" s="52">
        <v>0</v>
      </c>
      <c r="D8" s="8">
        <v>1</v>
      </c>
      <c r="E8" s="9">
        <v>3</v>
      </c>
      <c r="F8" s="58">
        <v>4</v>
      </c>
    </row>
    <row r="9" spans="1:17" x14ac:dyDescent="0.3">
      <c r="A9" s="1" t="s">
        <v>44</v>
      </c>
      <c r="B9" s="61" t="s">
        <v>52</v>
      </c>
      <c r="C9" s="52">
        <v>0</v>
      </c>
      <c r="D9" s="8">
        <v>6</v>
      </c>
      <c r="E9" s="9">
        <v>3</v>
      </c>
      <c r="F9" s="58">
        <v>9</v>
      </c>
    </row>
    <row r="10" spans="1:17" x14ac:dyDescent="0.3">
      <c r="A10" s="1" t="s">
        <v>168</v>
      </c>
      <c r="B10" s="61" t="s">
        <v>53</v>
      </c>
      <c r="C10" s="52">
        <v>2</v>
      </c>
      <c r="D10" s="8">
        <v>2</v>
      </c>
      <c r="E10" s="9">
        <v>4</v>
      </c>
      <c r="F10" s="58">
        <v>8</v>
      </c>
    </row>
    <row r="11" spans="1:17" x14ac:dyDescent="0.3">
      <c r="A11" s="1" t="s">
        <v>54</v>
      </c>
      <c r="B11" s="61" t="s">
        <v>55</v>
      </c>
      <c r="C11" s="52">
        <v>1</v>
      </c>
      <c r="D11" s="8">
        <v>23</v>
      </c>
      <c r="E11" s="9">
        <v>14</v>
      </c>
      <c r="F11" s="58">
        <v>38</v>
      </c>
    </row>
    <row r="12" spans="1:17" x14ac:dyDescent="0.3">
      <c r="A12" s="1" t="s">
        <v>54</v>
      </c>
      <c r="B12" s="61" t="s">
        <v>56</v>
      </c>
      <c r="C12" s="52">
        <v>0</v>
      </c>
      <c r="D12" s="8">
        <v>14</v>
      </c>
      <c r="E12" s="9">
        <v>8</v>
      </c>
      <c r="F12" s="58">
        <v>22</v>
      </c>
    </row>
    <row r="13" spans="1:17" x14ac:dyDescent="0.3">
      <c r="A13" s="1" t="s">
        <v>54</v>
      </c>
      <c r="B13" s="61" t="s">
        <v>57</v>
      </c>
      <c r="C13" s="52">
        <v>0</v>
      </c>
      <c r="D13" s="8">
        <v>4</v>
      </c>
      <c r="E13" s="9">
        <v>9</v>
      </c>
      <c r="F13" s="58">
        <v>13</v>
      </c>
    </row>
    <row r="14" spans="1:17" x14ac:dyDescent="0.3">
      <c r="A14" s="1" t="s">
        <v>54</v>
      </c>
      <c r="B14" s="61" t="s">
        <v>58</v>
      </c>
      <c r="C14" s="52">
        <v>13</v>
      </c>
      <c r="D14" s="8">
        <v>75</v>
      </c>
      <c r="E14" s="9">
        <v>20</v>
      </c>
      <c r="F14" s="58">
        <v>108</v>
      </c>
    </row>
    <row r="15" spans="1:17" x14ac:dyDescent="0.3">
      <c r="A15" s="1" t="s">
        <v>54</v>
      </c>
      <c r="B15" s="61" t="s">
        <v>59</v>
      </c>
      <c r="C15" s="52">
        <v>4</v>
      </c>
      <c r="D15" s="8">
        <v>23</v>
      </c>
      <c r="E15" s="9">
        <v>19</v>
      </c>
      <c r="F15" s="58">
        <v>46</v>
      </c>
    </row>
    <row r="16" spans="1:17" x14ac:dyDescent="0.3">
      <c r="A16" s="1" t="s">
        <v>54</v>
      </c>
      <c r="B16" s="61" t="s">
        <v>60</v>
      </c>
      <c r="C16" s="52">
        <v>7</v>
      </c>
      <c r="D16" s="8">
        <v>23</v>
      </c>
      <c r="E16" s="9">
        <v>33</v>
      </c>
      <c r="F16" s="58">
        <v>63</v>
      </c>
    </row>
    <row r="17" spans="1:6" x14ac:dyDescent="0.3">
      <c r="A17" s="1" t="s">
        <v>54</v>
      </c>
      <c r="B17" s="61" t="s">
        <v>61</v>
      </c>
      <c r="C17" s="52">
        <v>6</v>
      </c>
      <c r="D17" s="8">
        <v>6</v>
      </c>
      <c r="E17" s="9">
        <v>19</v>
      </c>
      <c r="F17" s="58">
        <v>31</v>
      </c>
    </row>
    <row r="18" spans="1:6" x14ac:dyDescent="0.3">
      <c r="A18" s="1" t="s">
        <v>54</v>
      </c>
      <c r="B18" s="61" t="s">
        <v>62</v>
      </c>
      <c r="C18" s="52">
        <v>1</v>
      </c>
      <c r="D18" s="8">
        <v>5</v>
      </c>
      <c r="E18" s="9">
        <v>15</v>
      </c>
      <c r="F18" s="58">
        <v>21</v>
      </c>
    </row>
    <row r="19" spans="1:6" x14ac:dyDescent="0.3">
      <c r="A19" s="1" t="s">
        <v>54</v>
      </c>
      <c r="B19" s="61" t="s">
        <v>63</v>
      </c>
      <c r="C19" s="52">
        <v>3</v>
      </c>
      <c r="D19" s="8">
        <v>15</v>
      </c>
      <c r="E19" s="9">
        <v>15</v>
      </c>
      <c r="F19" s="58">
        <v>33</v>
      </c>
    </row>
    <row r="20" spans="1:6" x14ac:dyDescent="0.3">
      <c r="A20" s="1" t="s">
        <v>54</v>
      </c>
      <c r="B20" s="61" t="s">
        <v>64</v>
      </c>
      <c r="C20" s="52">
        <v>0</v>
      </c>
      <c r="D20" s="8">
        <v>9</v>
      </c>
      <c r="E20" s="9">
        <v>5</v>
      </c>
      <c r="F20" s="58">
        <v>14</v>
      </c>
    </row>
    <row r="21" spans="1:6" x14ac:dyDescent="0.3">
      <c r="A21" s="1" t="s">
        <v>54</v>
      </c>
      <c r="B21" s="61" t="s">
        <v>65</v>
      </c>
      <c r="C21" s="52">
        <v>2</v>
      </c>
      <c r="D21" s="8">
        <v>4</v>
      </c>
      <c r="E21" s="9">
        <v>5</v>
      </c>
      <c r="F21" s="58">
        <v>11</v>
      </c>
    </row>
    <row r="22" spans="1:6" x14ac:dyDescent="0.3">
      <c r="A22" s="1" t="s">
        <v>54</v>
      </c>
      <c r="B22" s="61" t="s">
        <v>66</v>
      </c>
      <c r="C22" s="52">
        <v>1</v>
      </c>
      <c r="D22" s="8">
        <v>16</v>
      </c>
      <c r="E22" s="9">
        <v>6</v>
      </c>
      <c r="F22" s="58">
        <v>23</v>
      </c>
    </row>
    <row r="23" spans="1:6" x14ac:dyDescent="0.3">
      <c r="A23" s="1" t="s">
        <v>169</v>
      </c>
      <c r="B23" s="61" t="s">
        <v>170</v>
      </c>
      <c r="C23" s="52">
        <v>2</v>
      </c>
      <c r="D23" s="8">
        <v>12</v>
      </c>
      <c r="E23" s="9">
        <v>16</v>
      </c>
      <c r="F23" s="58">
        <v>30</v>
      </c>
    </row>
    <row r="24" spans="1:6" x14ac:dyDescent="0.3">
      <c r="A24" s="1" t="s">
        <v>169</v>
      </c>
      <c r="B24" s="61" t="s">
        <v>67</v>
      </c>
      <c r="C24" s="52">
        <v>6</v>
      </c>
      <c r="D24" s="8">
        <v>6</v>
      </c>
      <c r="E24" s="9">
        <v>17</v>
      </c>
      <c r="F24" s="58">
        <v>29</v>
      </c>
    </row>
    <row r="25" spans="1:6" x14ac:dyDescent="0.3">
      <c r="A25" s="1" t="s">
        <v>68</v>
      </c>
      <c r="B25" s="61" t="s">
        <v>69</v>
      </c>
      <c r="C25" s="52">
        <v>22</v>
      </c>
      <c r="D25" s="8">
        <v>19</v>
      </c>
      <c r="E25" s="9">
        <v>23</v>
      </c>
      <c r="F25" s="58">
        <v>64</v>
      </c>
    </row>
    <row r="26" spans="1:6" x14ac:dyDescent="0.3">
      <c r="A26" s="1" t="s">
        <v>68</v>
      </c>
      <c r="B26" s="61" t="s">
        <v>70</v>
      </c>
      <c r="C26" s="52">
        <v>4</v>
      </c>
      <c r="D26" s="8">
        <v>25</v>
      </c>
      <c r="E26" s="9">
        <v>21</v>
      </c>
      <c r="F26" s="58">
        <v>50</v>
      </c>
    </row>
    <row r="27" spans="1:6" x14ac:dyDescent="0.3">
      <c r="A27" s="1" t="s">
        <v>68</v>
      </c>
      <c r="B27" s="61" t="s">
        <v>71</v>
      </c>
      <c r="C27" s="52">
        <v>0</v>
      </c>
      <c r="D27" s="8">
        <v>7</v>
      </c>
      <c r="E27" s="9">
        <v>7</v>
      </c>
      <c r="F27" s="58">
        <v>14</v>
      </c>
    </row>
    <row r="28" spans="1:6" x14ac:dyDescent="0.3">
      <c r="A28" s="1" t="s">
        <v>68</v>
      </c>
      <c r="B28" s="61" t="s">
        <v>72</v>
      </c>
      <c r="C28" s="52">
        <v>3</v>
      </c>
      <c r="D28" s="8">
        <v>28</v>
      </c>
      <c r="E28" s="9">
        <v>21</v>
      </c>
      <c r="F28" s="58">
        <v>52</v>
      </c>
    </row>
    <row r="29" spans="1:6" x14ac:dyDescent="0.3">
      <c r="A29" s="1" t="s">
        <v>68</v>
      </c>
      <c r="B29" s="61" t="s">
        <v>73</v>
      </c>
      <c r="C29" s="52">
        <v>6</v>
      </c>
      <c r="D29" s="8">
        <v>23</v>
      </c>
      <c r="E29" s="9">
        <v>25</v>
      </c>
      <c r="F29" s="58">
        <v>54</v>
      </c>
    </row>
    <row r="30" spans="1:6" x14ac:dyDescent="0.3">
      <c r="A30" s="1" t="s">
        <v>68</v>
      </c>
      <c r="B30" s="61" t="s">
        <v>74</v>
      </c>
      <c r="C30" s="52">
        <v>0</v>
      </c>
      <c r="D30" s="8">
        <v>23</v>
      </c>
      <c r="E30" s="9">
        <v>23</v>
      </c>
      <c r="F30" s="58">
        <v>46</v>
      </c>
    </row>
    <row r="31" spans="1:6" x14ac:dyDescent="0.3">
      <c r="A31" s="1" t="s">
        <v>68</v>
      </c>
      <c r="B31" s="61" t="s">
        <v>75</v>
      </c>
      <c r="C31" s="52">
        <v>0</v>
      </c>
      <c r="D31" s="8">
        <v>3</v>
      </c>
      <c r="E31" s="9">
        <v>18</v>
      </c>
      <c r="F31" s="58">
        <v>21</v>
      </c>
    </row>
    <row r="32" spans="1:6" x14ac:dyDescent="0.3">
      <c r="A32" s="1" t="s">
        <v>76</v>
      </c>
      <c r="B32" s="61" t="s">
        <v>77</v>
      </c>
      <c r="C32" s="52">
        <v>4</v>
      </c>
      <c r="D32" s="8">
        <v>11</v>
      </c>
      <c r="E32" s="9">
        <v>19</v>
      </c>
      <c r="F32" s="58">
        <v>34</v>
      </c>
    </row>
    <row r="33" spans="1:6" x14ac:dyDescent="0.3">
      <c r="A33" s="1" t="s">
        <v>76</v>
      </c>
      <c r="B33" s="61" t="s">
        <v>78</v>
      </c>
      <c r="C33" s="52">
        <v>0</v>
      </c>
      <c r="D33" s="8">
        <v>2</v>
      </c>
      <c r="E33" s="9">
        <v>2</v>
      </c>
      <c r="F33" s="58">
        <v>4</v>
      </c>
    </row>
    <row r="34" spans="1:6" x14ac:dyDescent="0.3">
      <c r="A34" s="1" t="s">
        <v>76</v>
      </c>
      <c r="B34" s="61" t="s">
        <v>79</v>
      </c>
      <c r="C34" s="52">
        <v>2</v>
      </c>
      <c r="D34" s="8">
        <v>10</v>
      </c>
      <c r="E34" s="9">
        <v>3</v>
      </c>
      <c r="F34" s="58">
        <v>15</v>
      </c>
    </row>
    <row r="35" spans="1:6" x14ac:dyDescent="0.3">
      <c r="A35" s="1" t="s">
        <v>76</v>
      </c>
      <c r="B35" s="61" t="s">
        <v>80</v>
      </c>
      <c r="C35" s="52">
        <v>1</v>
      </c>
      <c r="D35" s="8">
        <v>4</v>
      </c>
      <c r="E35" s="9">
        <v>11</v>
      </c>
      <c r="F35" s="58">
        <v>16</v>
      </c>
    </row>
    <row r="36" spans="1:6" x14ac:dyDescent="0.3">
      <c r="A36" s="1" t="s">
        <v>81</v>
      </c>
      <c r="B36" s="61" t="s">
        <v>82</v>
      </c>
      <c r="C36" s="52">
        <v>1</v>
      </c>
      <c r="D36" s="8">
        <v>8</v>
      </c>
      <c r="E36" s="9">
        <v>2</v>
      </c>
      <c r="F36" s="58">
        <v>11</v>
      </c>
    </row>
    <row r="37" spans="1:6" x14ac:dyDescent="0.3">
      <c r="A37" s="1" t="s">
        <v>81</v>
      </c>
      <c r="B37" s="61" t="s">
        <v>83</v>
      </c>
      <c r="C37" s="52">
        <v>3</v>
      </c>
      <c r="D37" s="8">
        <v>11</v>
      </c>
      <c r="E37" s="9">
        <v>12</v>
      </c>
      <c r="F37" s="58">
        <v>26</v>
      </c>
    </row>
    <row r="38" spans="1:6" x14ac:dyDescent="0.3">
      <c r="A38" s="1" t="s">
        <v>81</v>
      </c>
      <c r="B38" s="61" t="s">
        <v>84</v>
      </c>
      <c r="C38" s="52">
        <v>4</v>
      </c>
      <c r="D38" s="8">
        <v>32</v>
      </c>
      <c r="E38" s="9">
        <v>5</v>
      </c>
      <c r="F38" s="58">
        <v>41</v>
      </c>
    </row>
    <row r="39" spans="1:6" x14ac:dyDescent="0.3">
      <c r="A39" s="1" t="s">
        <v>81</v>
      </c>
      <c r="B39" s="61" t="s">
        <v>85</v>
      </c>
      <c r="C39" s="52">
        <v>2</v>
      </c>
      <c r="D39" s="8">
        <v>6</v>
      </c>
      <c r="E39" s="9">
        <v>1</v>
      </c>
      <c r="F39" s="58">
        <v>9</v>
      </c>
    </row>
    <row r="40" spans="1:6" x14ac:dyDescent="0.3">
      <c r="A40" s="1" t="s">
        <v>86</v>
      </c>
      <c r="B40" s="61" t="s">
        <v>87</v>
      </c>
      <c r="C40" s="52">
        <v>1</v>
      </c>
      <c r="D40" s="8">
        <v>9</v>
      </c>
      <c r="E40" s="9">
        <v>17</v>
      </c>
      <c r="F40" s="58">
        <v>27</v>
      </c>
    </row>
    <row r="41" spans="1:6" x14ac:dyDescent="0.3">
      <c r="A41" s="1" t="s">
        <v>86</v>
      </c>
      <c r="B41" s="61" t="s">
        <v>88</v>
      </c>
      <c r="C41" s="52">
        <v>4</v>
      </c>
      <c r="D41" s="8">
        <v>17</v>
      </c>
      <c r="E41" s="9">
        <v>28</v>
      </c>
      <c r="F41" s="58">
        <v>49</v>
      </c>
    </row>
    <row r="42" spans="1:6" x14ac:dyDescent="0.3">
      <c r="A42" s="1" t="s">
        <v>86</v>
      </c>
      <c r="B42" s="61" t="s">
        <v>89</v>
      </c>
      <c r="C42" s="52">
        <v>1</v>
      </c>
      <c r="D42" s="8">
        <v>15</v>
      </c>
      <c r="E42" s="9">
        <v>16</v>
      </c>
      <c r="F42" s="58">
        <v>32</v>
      </c>
    </row>
    <row r="43" spans="1:6" x14ac:dyDescent="0.3">
      <c r="A43" s="1" t="s">
        <v>86</v>
      </c>
      <c r="B43" s="61" t="s">
        <v>90</v>
      </c>
      <c r="C43" s="52">
        <v>9</v>
      </c>
      <c r="D43" s="8">
        <v>27</v>
      </c>
      <c r="E43" s="9">
        <v>21</v>
      </c>
      <c r="F43" s="58">
        <v>57</v>
      </c>
    </row>
    <row r="44" spans="1:6" x14ac:dyDescent="0.3">
      <c r="A44" s="1" t="s">
        <v>86</v>
      </c>
      <c r="B44" s="61" t="s">
        <v>91</v>
      </c>
      <c r="C44" s="52">
        <v>12</v>
      </c>
      <c r="D44" s="8">
        <v>40</v>
      </c>
      <c r="E44" s="9">
        <v>30</v>
      </c>
      <c r="F44" s="58">
        <v>82</v>
      </c>
    </row>
    <row r="45" spans="1:6" x14ac:dyDescent="0.3">
      <c r="A45" s="1" t="s">
        <v>86</v>
      </c>
      <c r="B45" s="61" t="s">
        <v>92</v>
      </c>
      <c r="C45" s="52">
        <v>2</v>
      </c>
      <c r="D45" s="8">
        <v>13</v>
      </c>
      <c r="E45" s="9">
        <v>17</v>
      </c>
      <c r="F45" s="58">
        <v>32</v>
      </c>
    </row>
    <row r="46" spans="1:6" x14ac:dyDescent="0.3">
      <c r="A46" s="1" t="s">
        <v>86</v>
      </c>
      <c r="B46" s="61" t="s">
        <v>93</v>
      </c>
      <c r="C46" s="52">
        <v>4</v>
      </c>
      <c r="D46" s="8">
        <v>25</v>
      </c>
      <c r="E46" s="9">
        <v>17</v>
      </c>
      <c r="F46" s="58">
        <v>46</v>
      </c>
    </row>
    <row r="47" spans="1:6" x14ac:dyDescent="0.3">
      <c r="A47" s="1" t="s">
        <v>86</v>
      </c>
      <c r="B47" s="61" t="s">
        <v>94</v>
      </c>
      <c r="C47" s="52">
        <v>1</v>
      </c>
      <c r="D47" s="8">
        <v>14</v>
      </c>
      <c r="E47" s="9">
        <v>16</v>
      </c>
      <c r="F47" s="58">
        <v>31</v>
      </c>
    </row>
    <row r="48" spans="1:6" x14ac:dyDescent="0.3">
      <c r="A48" s="1" t="s">
        <v>86</v>
      </c>
      <c r="B48" s="61" t="s">
        <v>95</v>
      </c>
      <c r="C48" s="52">
        <v>1</v>
      </c>
      <c r="D48" s="8">
        <v>17</v>
      </c>
      <c r="E48" s="9">
        <v>4</v>
      </c>
      <c r="F48" s="58">
        <v>22</v>
      </c>
    </row>
    <row r="49" spans="1:6" x14ac:dyDescent="0.3">
      <c r="A49" s="1" t="s">
        <v>96</v>
      </c>
      <c r="B49" s="61" t="s">
        <v>97</v>
      </c>
      <c r="C49" s="52">
        <v>0</v>
      </c>
      <c r="D49" s="8">
        <v>12</v>
      </c>
      <c r="E49" s="9">
        <v>4</v>
      </c>
      <c r="F49" s="58">
        <v>16</v>
      </c>
    </row>
    <row r="50" spans="1:6" x14ac:dyDescent="0.3">
      <c r="A50" s="1" t="s">
        <v>96</v>
      </c>
      <c r="B50" s="61" t="s">
        <v>98</v>
      </c>
      <c r="C50" s="52">
        <v>4</v>
      </c>
      <c r="D50" s="8">
        <v>11</v>
      </c>
      <c r="E50" s="9">
        <v>8</v>
      </c>
      <c r="F50" s="58">
        <v>23</v>
      </c>
    </row>
    <row r="51" spans="1:6" x14ac:dyDescent="0.3">
      <c r="A51" s="1" t="s">
        <v>96</v>
      </c>
      <c r="B51" s="61" t="s">
        <v>99</v>
      </c>
      <c r="C51" s="52">
        <v>2</v>
      </c>
      <c r="D51" s="8">
        <v>18</v>
      </c>
      <c r="E51" s="9">
        <v>6</v>
      </c>
      <c r="F51" s="58">
        <v>26</v>
      </c>
    </row>
    <row r="52" spans="1:6" x14ac:dyDescent="0.3">
      <c r="A52" s="1" t="s">
        <v>96</v>
      </c>
      <c r="B52" s="61" t="s">
        <v>100</v>
      </c>
      <c r="C52" s="52">
        <v>6</v>
      </c>
      <c r="D52" s="8">
        <v>31</v>
      </c>
      <c r="E52" s="9">
        <v>18</v>
      </c>
      <c r="F52" s="58">
        <v>55</v>
      </c>
    </row>
    <row r="53" spans="1:6" x14ac:dyDescent="0.3">
      <c r="A53" s="1" t="s">
        <v>96</v>
      </c>
      <c r="B53" s="61" t="s">
        <v>101</v>
      </c>
      <c r="C53" s="52">
        <v>0</v>
      </c>
      <c r="D53" s="8">
        <v>11</v>
      </c>
      <c r="E53" s="9">
        <v>16</v>
      </c>
      <c r="F53" s="58">
        <v>27</v>
      </c>
    </row>
    <row r="54" spans="1:6" x14ac:dyDescent="0.3">
      <c r="A54" s="1" t="s">
        <v>96</v>
      </c>
      <c r="B54" s="61" t="s">
        <v>102</v>
      </c>
      <c r="C54" s="52">
        <v>1</v>
      </c>
      <c r="D54" s="8">
        <v>20</v>
      </c>
      <c r="E54" s="9">
        <v>21</v>
      </c>
      <c r="F54" s="58">
        <v>42</v>
      </c>
    </row>
    <row r="55" spans="1:6" x14ac:dyDescent="0.3">
      <c r="A55" s="1" t="s">
        <v>96</v>
      </c>
      <c r="B55" s="61" t="s">
        <v>103</v>
      </c>
      <c r="C55" s="52">
        <v>2</v>
      </c>
      <c r="D55" s="8">
        <v>6</v>
      </c>
      <c r="E55" s="9">
        <v>16</v>
      </c>
      <c r="F55" s="58">
        <v>24</v>
      </c>
    </row>
    <row r="56" spans="1:6" x14ac:dyDescent="0.3">
      <c r="A56" s="1" t="s">
        <v>96</v>
      </c>
      <c r="B56" s="61" t="s">
        <v>104</v>
      </c>
      <c r="C56" s="52">
        <v>2</v>
      </c>
      <c r="D56" s="8">
        <v>6</v>
      </c>
      <c r="E56" s="9">
        <v>15</v>
      </c>
      <c r="F56" s="58">
        <v>23</v>
      </c>
    </row>
    <row r="57" spans="1:6" x14ac:dyDescent="0.3">
      <c r="A57" s="1" t="s">
        <v>96</v>
      </c>
      <c r="B57" s="61" t="s">
        <v>105</v>
      </c>
      <c r="C57" s="52">
        <v>0</v>
      </c>
      <c r="D57" s="8">
        <v>4</v>
      </c>
      <c r="E57" s="9">
        <v>20</v>
      </c>
      <c r="F57" s="58">
        <v>24</v>
      </c>
    </row>
    <row r="58" spans="1:6" x14ac:dyDescent="0.3">
      <c r="A58" s="1" t="s">
        <v>96</v>
      </c>
      <c r="B58" s="61" t="s">
        <v>106</v>
      </c>
      <c r="C58" s="52">
        <v>0</v>
      </c>
      <c r="D58" s="8">
        <v>9</v>
      </c>
      <c r="E58" s="9">
        <v>0</v>
      </c>
      <c r="F58" s="58">
        <v>9</v>
      </c>
    </row>
    <row r="59" spans="1:6" x14ac:dyDescent="0.3">
      <c r="A59" s="1" t="s">
        <v>107</v>
      </c>
      <c r="B59" s="61" t="s">
        <v>108</v>
      </c>
      <c r="C59" s="52">
        <v>1</v>
      </c>
      <c r="D59" s="8">
        <v>9</v>
      </c>
      <c r="E59" s="9">
        <v>25</v>
      </c>
      <c r="F59" s="58">
        <v>35</v>
      </c>
    </row>
    <row r="60" spans="1:6" x14ac:dyDescent="0.3">
      <c r="A60" s="1" t="s">
        <v>107</v>
      </c>
      <c r="B60" s="61" t="s">
        <v>109</v>
      </c>
      <c r="C60" s="52">
        <v>2</v>
      </c>
      <c r="D60" s="8">
        <v>4</v>
      </c>
      <c r="E60" s="9">
        <v>7</v>
      </c>
      <c r="F60" s="58">
        <v>13</v>
      </c>
    </row>
    <row r="61" spans="1:6" x14ac:dyDescent="0.3">
      <c r="A61" s="1" t="s">
        <v>110</v>
      </c>
      <c r="B61" s="61" t="s">
        <v>111</v>
      </c>
      <c r="C61" s="52">
        <v>0</v>
      </c>
      <c r="D61" s="8">
        <v>12</v>
      </c>
      <c r="E61" s="9">
        <v>11</v>
      </c>
      <c r="F61" s="58">
        <v>23</v>
      </c>
    </row>
    <row r="62" spans="1:6" x14ac:dyDescent="0.3">
      <c r="A62" s="1" t="s">
        <v>110</v>
      </c>
      <c r="B62" s="61" t="s">
        <v>112</v>
      </c>
      <c r="C62" s="52">
        <v>3</v>
      </c>
      <c r="D62" s="8">
        <v>10</v>
      </c>
      <c r="E62" s="9">
        <v>12</v>
      </c>
      <c r="F62" s="58">
        <v>25</v>
      </c>
    </row>
    <row r="63" spans="1:6" x14ac:dyDescent="0.3">
      <c r="A63" s="1" t="s">
        <v>110</v>
      </c>
      <c r="B63" s="61" t="s">
        <v>113</v>
      </c>
      <c r="C63" s="52">
        <v>0</v>
      </c>
      <c r="D63" s="8">
        <v>6</v>
      </c>
      <c r="E63" s="9">
        <v>15</v>
      </c>
      <c r="F63" s="58">
        <v>21</v>
      </c>
    </row>
    <row r="64" spans="1:6" x14ac:dyDescent="0.3">
      <c r="A64" s="1" t="s">
        <v>110</v>
      </c>
      <c r="B64" s="61" t="s">
        <v>114</v>
      </c>
      <c r="C64" s="52">
        <v>0</v>
      </c>
      <c r="D64" s="8">
        <v>8</v>
      </c>
      <c r="E64" s="9">
        <v>9</v>
      </c>
      <c r="F64" s="58">
        <v>17</v>
      </c>
    </row>
    <row r="65" spans="1:6" x14ac:dyDescent="0.3">
      <c r="A65" s="1" t="s">
        <v>110</v>
      </c>
      <c r="B65" s="61" t="s">
        <v>115</v>
      </c>
      <c r="C65" s="52">
        <v>0</v>
      </c>
      <c r="D65" s="8">
        <v>8</v>
      </c>
      <c r="E65" s="9">
        <v>2</v>
      </c>
      <c r="F65" s="58">
        <v>10</v>
      </c>
    </row>
    <row r="66" spans="1:6" x14ac:dyDescent="0.3">
      <c r="A66" s="1" t="s">
        <v>116</v>
      </c>
      <c r="B66" s="61" t="s">
        <v>117</v>
      </c>
      <c r="C66" s="52">
        <v>2</v>
      </c>
      <c r="D66" s="8">
        <v>7</v>
      </c>
      <c r="E66" s="9">
        <v>21</v>
      </c>
      <c r="F66" s="58">
        <v>30</v>
      </c>
    </row>
    <row r="67" spans="1:6" x14ac:dyDescent="0.3">
      <c r="A67" s="1" t="s">
        <v>116</v>
      </c>
      <c r="B67" s="61" t="s">
        <v>118</v>
      </c>
      <c r="C67" s="52">
        <v>1</v>
      </c>
      <c r="D67" s="8">
        <v>1</v>
      </c>
      <c r="E67" s="9">
        <v>12</v>
      </c>
      <c r="F67" s="58">
        <v>14</v>
      </c>
    </row>
    <row r="68" spans="1:6" x14ac:dyDescent="0.3">
      <c r="A68" s="1" t="s">
        <v>116</v>
      </c>
      <c r="B68" s="61" t="s">
        <v>119</v>
      </c>
      <c r="C68" s="52">
        <v>22</v>
      </c>
      <c r="D68" s="8">
        <v>130</v>
      </c>
      <c r="E68" s="9">
        <v>67</v>
      </c>
      <c r="F68" s="58">
        <v>219</v>
      </c>
    </row>
    <row r="69" spans="1:6" x14ac:dyDescent="0.3">
      <c r="A69" s="1" t="s">
        <v>116</v>
      </c>
      <c r="B69" s="61" t="s">
        <v>120</v>
      </c>
      <c r="C69" s="52">
        <v>0</v>
      </c>
      <c r="D69" s="8">
        <v>18</v>
      </c>
      <c r="E69" s="9">
        <v>38</v>
      </c>
      <c r="F69" s="58">
        <v>56</v>
      </c>
    </row>
    <row r="70" spans="1:6" x14ac:dyDescent="0.3">
      <c r="A70" s="1" t="s">
        <v>116</v>
      </c>
      <c r="B70" s="61" t="s">
        <v>121</v>
      </c>
      <c r="C70" s="52">
        <v>11</v>
      </c>
      <c r="D70" s="8">
        <v>8</v>
      </c>
      <c r="E70" s="9">
        <v>18</v>
      </c>
      <c r="F70" s="58">
        <v>37</v>
      </c>
    </row>
    <row r="71" spans="1:6" x14ac:dyDescent="0.3">
      <c r="A71" s="1" t="s">
        <v>122</v>
      </c>
      <c r="B71" s="61" t="s">
        <v>123</v>
      </c>
      <c r="C71" s="52">
        <v>4</v>
      </c>
      <c r="D71" s="8">
        <v>6</v>
      </c>
      <c r="E71" s="9">
        <v>12</v>
      </c>
      <c r="F71" s="58">
        <v>22</v>
      </c>
    </row>
    <row r="72" spans="1:6" x14ac:dyDescent="0.3">
      <c r="A72" s="1" t="s">
        <v>122</v>
      </c>
      <c r="B72" s="61" t="s">
        <v>124</v>
      </c>
      <c r="C72" s="52">
        <v>3</v>
      </c>
      <c r="D72" s="8">
        <v>5</v>
      </c>
      <c r="E72" s="9">
        <v>12</v>
      </c>
      <c r="F72" s="58">
        <v>20</v>
      </c>
    </row>
    <row r="73" spans="1:6" x14ac:dyDescent="0.3">
      <c r="A73" s="1" t="s">
        <v>122</v>
      </c>
      <c r="B73" s="61" t="s">
        <v>125</v>
      </c>
      <c r="C73" s="52">
        <v>3</v>
      </c>
      <c r="D73" s="8">
        <v>3</v>
      </c>
      <c r="E73" s="9">
        <v>3</v>
      </c>
      <c r="F73" s="58">
        <v>9</v>
      </c>
    </row>
    <row r="74" spans="1:6" x14ac:dyDescent="0.3">
      <c r="A74" s="1" t="s">
        <v>122</v>
      </c>
      <c r="B74" s="61" t="s">
        <v>126</v>
      </c>
      <c r="C74" s="52">
        <v>1</v>
      </c>
      <c r="D74" s="8">
        <v>9</v>
      </c>
      <c r="E74" s="9">
        <v>8</v>
      </c>
      <c r="F74" s="58">
        <v>18</v>
      </c>
    </row>
    <row r="75" spans="1:6" x14ac:dyDescent="0.3">
      <c r="A75" s="1" t="s">
        <v>127</v>
      </c>
      <c r="B75" s="61" t="s">
        <v>128</v>
      </c>
      <c r="C75" s="52">
        <v>0</v>
      </c>
      <c r="D75" s="8">
        <v>1</v>
      </c>
      <c r="E75" s="9">
        <v>17</v>
      </c>
      <c r="F75" s="58">
        <v>18</v>
      </c>
    </row>
    <row r="76" spans="1:6" x14ac:dyDescent="0.3">
      <c r="A76" s="1" t="s">
        <v>127</v>
      </c>
      <c r="B76" s="61" t="s">
        <v>129</v>
      </c>
      <c r="C76" s="52">
        <v>0</v>
      </c>
      <c r="D76" s="8">
        <v>1</v>
      </c>
      <c r="E76" s="9">
        <v>8</v>
      </c>
      <c r="F76" s="58">
        <v>9</v>
      </c>
    </row>
    <row r="77" spans="1:6" x14ac:dyDescent="0.3">
      <c r="A77" s="1" t="s">
        <v>130</v>
      </c>
      <c r="B77" s="61" t="s">
        <v>131</v>
      </c>
      <c r="C77" s="52">
        <v>5</v>
      </c>
      <c r="D77" s="8">
        <v>24</v>
      </c>
      <c r="E77" s="9">
        <v>38</v>
      </c>
      <c r="F77" s="58">
        <v>67</v>
      </c>
    </row>
    <row r="78" spans="1:6" x14ac:dyDescent="0.3">
      <c r="A78" s="1" t="s">
        <v>130</v>
      </c>
      <c r="B78" s="61" t="s">
        <v>132</v>
      </c>
      <c r="C78" s="52">
        <v>0</v>
      </c>
      <c r="D78" s="8">
        <v>6</v>
      </c>
      <c r="E78" s="9">
        <v>4</v>
      </c>
      <c r="F78" s="58">
        <v>10</v>
      </c>
    </row>
    <row r="79" spans="1:6" x14ac:dyDescent="0.3">
      <c r="A79" s="1" t="s">
        <v>130</v>
      </c>
      <c r="B79" s="61" t="s">
        <v>133</v>
      </c>
      <c r="C79" s="52">
        <v>11</v>
      </c>
      <c r="D79" s="8">
        <v>52</v>
      </c>
      <c r="E79" s="9">
        <v>32</v>
      </c>
      <c r="F79" s="58">
        <v>95</v>
      </c>
    </row>
    <row r="80" spans="1:6" x14ac:dyDescent="0.3">
      <c r="A80" s="1" t="s">
        <v>130</v>
      </c>
      <c r="B80" s="61" t="s">
        <v>134</v>
      </c>
      <c r="C80" s="52">
        <v>3</v>
      </c>
      <c r="D80" s="8">
        <v>6</v>
      </c>
      <c r="E80" s="9">
        <v>7</v>
      </c>
      <c r="F80" s="58">
        <v>16</v>
      </c>
    </row>
    <row r="81" spans="1:6" x14ac:dyDescent="0.3">
      <c r="A81" s="1" t="s">
        <v>130</v>
      </c>
      <c r="B81" s="61" t="s">
        <v>135</v>
      </c>
      <c r="C81" s="52">
        <v>12</v>
      </c>
      <c r="D81" s="8">
        <v>24</v>
      </c>
      <c r="E81" s="9">
        <v>18</v>
      </c>
      <c r="F81" s="58">
        <v>54</v>
      </c>
    </row>
    <row r="82" spans="1:6" x14ac:dyDescent="0.3">
      <c r="A82" s="1" t="s">
        <v>136</v>
      </c>
      <c r="B82" s="61" t="s">
        <v>137</v>
      </c>
      <c r="C82" s="52">
        <v>3</v>
      </c>
      <c r="D82" s="8">
        <v>13</v>
      </c>
      <c r="E82" s="9">
        <v>60</v>
      </c>
      <c r="F82" s="58">
        <v>76</v>
      </c>
    </row>
    <row r="83" spans="1:6" x14ac:dyDescent="0.3">
      <c r="A83" s="1" t="s">
        <v>136</v>
      </c>
      <c r="B83" s="61" t="s">
        <v>138</v>
      </c>
      <c r="C83" s="52">
        <v>0</v>
      </c>
      <c r="D83" s="8">
        <v>8</v>
      </c>
      <c r="E83" s="9">
        <v>26</v>
      </c>
      <c r="F83" s="58">
        <v>34</v>
      </c>
    </row>
    <row r="84" spans="1:6" x14ac:dyDescent="0.3">
      <c r="A84" s="1" t="s">
        <v>136</v>
      </c>
      <c r="B84" s="61" t="s">
        <v>139</v>
      </c>
      <c r="C84" s="52">
        <v>0</v>
      </c>
      <c r="D84" s="8">
        <v>12</v>
      </c>
      <c r="E84" s="9">
        <v>21</v>
      </c>
      <c r="F84" s="58">
        <v>33</v>
      </c>
    </row>
    <row r="85" spans="1:6" x14ac:dyDescent="0.3">
      <c r="A85" s="1" t="s">
        <v>136</v>
      </c>
      <c r="B85" s="61" t="s">
        <v>140</v>
      </c>
      <c r="C85" s="52">
        <v>0</v>
      </c>
      <c r="D85" s="8">
        <v>7</v>
      </c>
      <c r="E85" s="9">
        <v>22</v>
      </c>
      <c r="F85" s="58">
        <v>29</v>
      </c>
    </row>
    <row r="86" spans="1:6" x14ac:dyDescent="0.3">
      <c r="A86" s="1" t="s">
        <v>136</v>
      </c>
      <c r="B86" s="61" t="s">
        <v>141</v>
      </c>
      <c r="C86" s="52">
        <v>0</v>
      </c>
      <c r="D86" s="8">
        <v>14</v>
      </c>
      <c r="E86" s="9">
        <v>27</v>
      </c>
      <c r="F86" s="58">
        <v>41</v>
      </c>
    </row>
    <row r="87" spans="1:6" x14ac:dyDescent="0.3">
      <c r="A87" s="1" t="s">
        <v>136</v>
      </c>
      <c r="B87" s="61" t="s">
        <v>142</v>
      </c>
      <c r="C87" s="52">
        <v>0</v>
      </c>
      <c r="D87" s="8">
        <v>6</v>
      </c>
      <c r="E87" s="9">
        <v>17</v>
      </c>
      <c r="F87" s="58">
        <v>23</v>
      </c>
    </row>
    <row r="88" spans="1:6" x14ac:dyDescent="0.3">
      <c r="A88" s="1" t="s">
        <v>143</v>
      </c>
      <c r="B88" s="61" t="s">
        <v>144</v>
      </c>
      <c r="C88" s="52">
        <v>1</v>
      </c>
      <c r="D88" s="8">
        <v>4</v>
      </c>
      <c r="E88" s="9">
        <v>15</v>
      </c>
      <c r="F88" s="58">
        <v>20</v>
      </c>
    </row>
    <row r="89" spans="1:6" x14ac:dyDescent="0.3">
      <c r="A89" s="1" t="s">
        <v>143</v>
      </c>
      <c r="B89" s="61" t="s">
        <v>145</v>
      </c>
      <c r="C89" s="52">
        <v>0</v>
      </c>
      <c r="D89" s="8">
        <v>3</v>
      </c>
      <c r="E89" s="9">
        <v>10</v>
      </c>
      <c r="F89" s="58">
        <v>13</v>
      </c>
    </row>
    <row r="90" spans="1:6" x14ac:dyDescent="0.3">
      <c r="A90" s="1" t="s">
        <v>146</v>
      </c>
      <c r="B90" s="61" t="s">
        <v>147</v>
      </c>
      <c r="C90" s="52">
        <v>5</v>
      </c>
      <c r="D90" s="8">
        <v>20</v>
      </c>
      <c r="E90" s="9">
        <v>15</v>
      </c>
      <c r="F90" s="58">
        <v>40</v>
      </c>
    </row>
    <row r="91" spans="1:6" x14ac:dyDescent="0.3">
      <c r="A91" s="1" t="s">
        <v>146</v>
      </c>
      <c r="B91" s="61" t="s">
        <v>148</v>
      </c>
      <c r="C91" s="52">
        <v>2</v>
      </c>
      <c r="D91" s="8">
        <v>6</v>
      </c>
      <c r="E91" s="9">
        <v>12</v>
      </c>
      <c r="F91" s="58">
        <v>20</v>
      </c>
    </row>
    <row r="92" spans="1:6" x14ac:dyDescent="0.3">
      <c r="A92" s="1" t="s">
        <v>146</v>
      </c>
      <c r="B92" s="61" t="s">
        <v>149</v>
      </c>
      <c r="C92" s="52">
        <v>2</v>
      </c>
      <c r="D92" s="8">
        <v>8</v>
      </c>
      <c r="E92" s="9">
        <v>19</v>
      </c>
      <c r="F92" s="58">
        <v>29</v>
      </c>
    </row>
    <row r="93" spans="1:6" x14ac:dyDescent="0.3">
      <c r="A93" s="1" t="s">
        <v>146</v>
      </c>
      <c r="B93" s="61" t="s">
        <v>150</v>
      </c>
      <c r="C93" s="52">
        <v>0</v>
      </c>
      <c r="D93" s="8">
        <v>2</v>
      </c>
      <c r="E93" s="9">
        <v>4</v>
      </c>
      <c r="F93" s="58">
        <v>6</v>
      </c>
    </row>
    <row r="94" spans="1:6" x14ac:dyDescent="0.3">
      <c r="A94" s="1" t="s">
        <v>146</v>
      </c>
      <c r="B94" s="61" t="s">
        <v>151</v>
      </c>
      <c r="C94" s="52">
        <v>1</v>
      </c>
      <c r="D94" s="8">
        <v>2</v>
      </c>
      <c r="E94" s="9">
        <v>2</v>
      </c>
      <c r="F94" s="58">
        <v>5</v>
      </c>
    </row>
    <row r="95" spans="1:6" x14ac:dyDescent="0.3">
      <c r="A95" s="1" t="s">
        <v>152</v>
      </c>
      <c r="B95" s="61" t="s">
        <v>153</v>
      </c>
      <c r="C95" s="52">
        <v>5</v>
      </c>
      <c r="D95" s="8">
        <v>21</v>
      </c>
      <c r="E95" s="9">
        <v>6</v>
      </c>
      <c r="F95" s="58">
        <v>32</v>
      </c>
    </row>
    <row r="96" spans="1:6" x14ac:dyDescent="0.3">
      <c r="A96" s="1" t="s">
        <v>152</v>
      </c>
      <c r="B96" s="61" t="s">
        <v>154</v>
      </c>
      <c r="C96" s="52">
        <v>8</v>
      </c>
      <c r="D96" s="8">
        <v>31</v>
      </c>
      <c r="E96" s="9">
        <v>8</v>
      </c>
      <c r="F96" s="58">
        <v>47</v>
      </c>
    </row>
    <row r="97" spans="1:6" x14ac:dyDescent="0.3">
      <c r="A97" s="1" t="s">
        <v>152</v>
      </c>
      <c r="B97" s="61" t="s">
        <v>155</v>
      </c>
      <c r="C97" s="52">
        <v>3</v>
      </c>
      <c r="D97" s="8">
        <v>9</v>
      </c>
      <c r="E97" s="9">
        <v>4</v>
      </c>
      <c r="F97" s="58">
        <v>16</v>
      </c>
    </row>
    <row r="98" spans="1:6" x14ac:dyDescent="0.3">
      <c r="A98" s="1" t="s">
        <v>152</v>
      </c>
      <c r="B98" s="61" t="s">
        <v>156</v>
      </c>
      <c r="C98" s="52">
        <v>0</v>
      </c>
      <c r="D98" s="8">
        <v>4</v>
      </c>
      <c r="E98" s="9">
        <v>10</v>
      </c>
      <c r="F98" s="58">
        <v>14</v>
      </c>
    </row>
    <row r="99" spans="1:6" x14ac:dyDescent="0.3">
      <c r="A99" s="1" t="s">
        <v>152</v>
      </c>
      <c r="B99" s="61" t="s">
        <v>157</v>
      </c>
      <c r="C99" s="52">
        <v>1</v>
      </c>
      <c r="D99" s="8">
        <v>5</v>
      </c>
      <c r="E99" s="9">
        <v>4</v>
      </c>
      <c r="F99" s="58">
        <v>10</v>
      </c>
    </row>
    <row r="100" spans="1:6" x14ac:dyDescent="0.3">
      <c r="A100" s="1" t="s">
        <v>152</v>
      </c>
      <c r="B100" s="61" t="s">
        <v>158</v>
      </c>
      <c r="C100" s="52">
        <v>0</v>
      </c>
      <c r="D100" s="8">
        <v>1</v>
      </c>
      <c r="E100" s="9">
        <v>5</v>
      </c>
      <c r="F100" s="58">
        <v>6</v>
      </c>
    </row>
    <row r="101" spans="1:6" x14ac:dyDescent="0.3">
      <c r="A101" s="1" t="s">
        <v>152</v>
      </c>
      <c r="B101" s="61" t="s">
        <v>159</v>
      </c>
      <c r="C101" s="52">
        <v>5</v>
      </c>
      <c r="D101" s="8">
        <v>28</v>
      </c>
      <c r="E101" s="9">
        <v>25</v>
      </c>
      <c r="F101" s="58">
        <v>58</v>
      </c>
    </row>
    <row r="102" spans="1:6" x14ac:dyDescent="0.3">
      <c r="A102" s="1" t="s">
        <v>152</v>
      </c>
      <c r="B102" s="61" t="s">
        <v>160</v>
      </c>
      <c r="C102" s="52">
        <v>0</v>
      </c>
      <c r="D102" s="8">
        <v>6</v>
      </c>
      <c r="E102" s="9">
        <v>6</v>
      </c>
      <c r="F102" s="58">
        <v>12</v>
      </c>
    </row>
    <row r="103" spans="1:6" x14ac:dyDescent="0.3">
      <c r="A103" s="1" t="s">
        <v>152</v>
      </c>
      <c r="B103" s="61" t="s">
        <v>161</v>
      </c>
      <c r="C103" s="52">
        <v>1</v>
      </c>
      <c r="D103" s="8">
        <v>4</v>
      </c>
      <c r="E103" s="9">
        <v>8</v>
      </c>
      <c r="F103" s="58">
        <v>13</v>
      </c>
    </row>
    <row r="104" spans="1:6" x14ac:dyDescent="0.3">
      <c r="A104" s="1" t="s">
        <v>162</v>
      </c>
      <c r="B104" s="61" t="s">
        <v>163</v>
      </c>
      <c r="C104" s="52">
        <v>0</v>
      </c>
      <c r="D104" s="8">
        <v>10</v>
      </c>
      <c r="E104" s="9">
        <v>16</v>
      </c>
      <c r="F104" s="58">
        <v>26</v>
      </c>
    </row>
    <row r="105" spans="1:6" x14ac:dyDescent="0.3">
      <c r="A105" s="1" t="s">
        <v>162</v>
      </c>
      <c r="B105" s="61" t="s">
        <v>164</v>
      </c>
      <c r="C105" s="52">
        <v>0</v>
      </c>
      <c r="D105" s="8">
        <v>5</v>
      </c>
      <c r="E105" s="9">
        <v>11</v>
      </c>
      <c r="F105" s="58">
        <v>16</v>
      </c>
    </row>
    <row r="106" spans="1:6" x14ac:dyDescent="0.3">
      <c r="A106" s="1" t="s">
        <v>162</v>
      </c>
      <c r="B106" s="61" t="s">
        <v>165</v>
      </c>
      <c r="C106" s="52">
        <v>0</v>
      </c>
      <c r="D106" s="8">
        <v>6</v>
      </c>
      <c r="E106" s="9">
        <v>11</v>
      </c>
      <c r="F106" s="58">
        <v>17</v>
      </c>
    </row>
    <row r="107" spans="1:6" x14ac:dyDescent="0.3">
      <c r="A107" s="1" t="s">
        <v>162</v>
      </c>
      <c r="B107" s="61" t="s">
        <v>166</v>
      </c>
      <c r="C107" s="52">
        <v>0</v>
      </c>
      <c r="D107" s="8">
        <v>2</v>
      </c>
      <c r="E107" s="9">
        <v>3</v>
      </c>
      <c r="F107" s="58">
        <v>5</v>
      </c>
    </row>
    <row r="108" spans="1:6" x14ac:dyDescent="0.3">
      <c r="A108" s="1" t="s">
        <v>162</v>
      </c>
      <c r="B108" s="61" t="s">
        <v>167</v>
      </c>
      <c r="C108" s="52">
        <v>0</v>
      </c>
      <c r="D108" s="8">
        <v>6</v>
      </c>
      <c r="E108" s="9">
        <v>20</v>
      </c>
      <c r="F108" s="58">
        <v>26</v>
      </c>
    </row>
    <row r="109" spans="1:6" s="1" customFormat="1" ht="14.25" customHeight="1" x14ac:dyDescent="0.3">
      <c r="A109" s="44" t="s">
        <v>15</v>
      </c>
      <c r="B109" s="61"/>
      <c r="C109" s="55">
        <v>296</v>
      </c>
      <c r="D109" s="18">
        <v>1467</v>
      </c>
      <c r="E109" s="12">
        <v>1615</v>
      </c>
      <c r="F109" s="61">
        <v>3378</v>
      </c>
    </row>
    <row r="110" spans="1:6" x14ac:dyDescent="0.3">
      <c r="A110" s="18"/>
      <c r="B110" s="18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110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32.5546875" bestFit="1" customWidth="1"/>
    <col min="4" max="4" width="38.6640625" bestFit="1" customWidth="1"/>
    <col min="5" max="5" width="41.88671875" bestFit="1" customWidth="1"/>
    <col min="6" max="6" width="19.5546875" customWidth="1"/>
    <col min="7" max="24" width="14" customWidth="1"/>
  </cols>
  <sheetData>
    <row r="1" spans="1:17" ht="28.8" x14ac:dyDescent="0.3">
      <c r="A1" s="119" t="s">
        <v>176</v>
      </c>
      <c r="B1" s="119" t="s">
        <v>178</v>
      </c>
      <c r="C1" s="120" t="s">
        <v>328</v>
      </c>
      <c r="D1" s="121" t="s">
        <v>298</v>
      </c>
      <c r="E1" s="122" t="s">
        <v>304</v>
      </c>
      <c r="F1" s="6" t="s">
        <v>278</v>
      </c>
      <c r="K1" s="67"/>
      <c r="L1" s="67"/>
      <c r="M1" s="8"/>
      <c r="N1" s="67"/>
      <c r="O1" s="67"/>
      <c r="P1" s="67"/>
      <c r="Q1" s="67"/>
    </row>
    <row r="2" spans="1:17" x14ac:dyDescent="0.3">
      <c r="A2" s="1" t="s">
        <v>44</v>
      </c>
      <c r="B2" s="61" t="s">
        <v>45</v>
      </c>
      <c r="C2" s="52">
        <v>739</v>
      </c>
      <c r="D2" s="8">
        <v>6642</v>
      </c>
      <c r="E2" s="9">
        <v>1128</v>
      </c>
      <c r="F2" s="58">
        <v>8509</v>
      </c>
    </row>
    <row r="3" spans="1:17" x14ac:dyDescent="0.3">
      <c r="A3" s="1" t="s">
        <v>44</v>
      </c>
      <c r="B3" s="61" t="s">
        <v>46</v>
      </c>
      <c r="C3" s="52">
        <v>60</v>
      </c>
      <c r="D3" s="8">
        <v>294</v>
      </c>
      <c r="E3" s="9">
        <v>190</v>
      </c>
      <c r="F3" s="58">
        <v>544</v>
      </c>
    </row>
    <row r="4" spans="1:17" x14ac:dyDescent="0.3">
      <c r="A4" s="1" t="s">
        <v>44</v>
      </c>
      <c r="B4" s="61" t="s">
        <v>47</v>
      </c>
      <c r="C4" s="52">
        <v>124</v>
      </c>
      <c r="D4" s="8">
        <v>858</v>
      </c>
      <c r="E4" s="9">
        <v>369</v>
      </c>
      <c r="F4" s="58">
        <v>1351</v>
      </c>
    </row>
    <row r="5" spans="1:17" x14ac:dyDescent="0.3">
      <c r="A5" s="1" t="s">
        <v>44</v>
      </c>
      <c r="B5" s="61" t="s">
        <v>48</v>
      </c>
      <c r="C5" s="52">
        <v>97</v>
      </c>
      <c r="D5" s="8">
        <v>910</v>
      </c>
      <c r="E5" s="9">
        <v>786</v>
      </c>
      <c r="F5" s="58">
        <v>1793</v>
      </c>
    </row>
    <row r="6" spans="1:17" x14ac:dyDescent="0.3">
      <c r="A6" s="1" t="s">
        <v>44</v>
      </c>
      <c r="B6" s="61" t="s">
        <v>49</v>
      </c>
      <c r="C6" s="52">
        <v>66</v>
      </c>
      <c r="D6" s="8">
        <v>401</v>
      </c>
      <c r="E6" s="9">
        <v>225</v>
      </c>
      <c r="F6" s="58">
        <v>692</v>
      </c>
    </row>
    <row r="7" spans="1:17" x14ac:dyDescent="0.3">
      <c r="A7" s="1" t="s">
        <v>44</v>
      </c>
      <c r="B7" s="61" t="s">
        <v>50</v>
      </c>
      <c r="C7" s="52">
        <v>238</v>
      </c>
      <c r="D7" s="8">
        <v>1120</v>
      </c>
      <c r="E7" s="9">
        <v>576</v>
      </c>
      <c r="F7" s="58">
        <v>1934</v>
      </c>
    </row>
    <row r="8" spans="1:17" x14ac:dyDescent="0.3">
      <c r="A8" s="1" t="s">
        <v>44</v>
      </c>
      <c r="B8" s="61" t="s">
        <v>51</v>
      </c>
      <c r="C8" s="52">
        <v>0</v>
      </c>
      <c r="D8" s="8">
        <v>398</v>
      </c>
      <c r="E8" s="9">
        <v>106</v>
      </c>
      <c r="F8" s="58">
        <v>504</v>
      </c>
    </row>
    <row r="9" spans="1:17" x14ac:dyDescent="0.3">
      <c r="A9" s="1" t="s">
        <v>44</v>
      </c>
      <c r="B9" s="61" t="s">
        <v>52</v>
      </c>
      <c r="C9" s="52">
        <v>6</v>
      </c>
      <c r="D9" s="8">
        <v>318</v>
      </c>
      <c r="E9" s="9">
        <v>132</v>
      </c>
      <c r="F9" s="58">
        <v>456</v>
      </c>
    </row>
    <row r="10" spans="1:17" x14ac:dyDescent="0.3">
      <c r="A10" s="1" t="s">
        <v>168</v>
      </c>
      <c r="B10" s="61" t="s">
        <v>53</v>
      </c>
      <c r="C10" s="52">
        <v>38</v>
      </c>
      <c r="D10" s="8">
        <v>182</v>
      </c>
      <c r="E10" s="9">
        <v>128</v>
      </c>
      <c r="F10" s="58">
        <v>348</v>
      </c>
    </row>
    <row r="11" spans="1:17" x14ac:dyDescent="0.3">
      <c r="A11" s="1" t="s">
        <v>54</v>
      </c>
      <c r="B11" s="61" t="s">
        <v>55</v>
      </c>
      <c r="C11" s="52">
        <v>274</v>
      </c>
      <c r="D11" s="8">
        <v>2677</v>
      </c>
      <c r="E11" s="9">
        <v>609</v>
      </c>
      <c r="F11" s="58">
        <v>3560</v>
      </c>
    </row>
    <row r="12" spans="1:17" x14ac:dyDescent="0.3">
      <c r="A12" s="1" t="s">
        <v>54</v>
      </c>
      <c r="B12" s="61" t="s">
        <v>56</v>
      </c>
      <c r="C12" s="52">
        <v>69</v>
      </c>
      <c r="D12" s="8">
        <v>1733</v>
      </c>
      <c r="E12" s="9">
        <v>450</v>
      </c>
      <c r="F12" s="58">
        <v>2252</v>
      </c>
    </row>
    <row r="13" spans="1:17" x14ac:dyDescent="0.3">
      <c r="A13" s="1" t="s">
        <v>54</v>
      </c>
      <c r="B13" s="61" t="s">
        <v>57</v>
      </c>
      <c r="C13" s="52">
        <v>0</v>
      </c>
      <c r="D13" s="8">
        <v>387</v>
      </c>
      <c r="E13" s="9">
        <v>333</v>
      </c>
      <c r="F13" s="58">
        <v>720</v>
      </c>
    </row>
    <row r="14" spans="1:17" x14ac:dyDescent="0.3">
      <c r="A14" s="1" t="s">
        <v>54</v>
      </c>
      <c r="B14" s="61" t="s">
        <v>58</v>
      </c>
      <c r="C14" s="52">
        <v>1553</v>
      </c>
      <c r="D14" s="8">
        <v>15576</v>
      </c>
      <c r="E14" s="9">
        <v>1428</v>
      </c>
      <c r="F14" s="58">
        <v>18557</v>
      </c>
    </row>
    <row r="15" spans="1:17" x14ac:dyDescent="0.3">
      <c r="A15" s="1" t="s">
        <v>54</v>
      </c>
      <c r="B15" s="61" t="s">
        <v>59</v>
      </c>
      <c r="C15" s="52">
        <v>147</v>
      </c>
      <c r="D15" s="8">
        <v>2923</v>
      </c>
      <c r="E15" s="9">
        <v>966</v>
      </c>
      <c r="F15" s="58">
        <v>4036</v>
      </c>
    </row>
    <row r="16" spans="1:17" x14ac:dyDescent="0.3">
      <c r="A16" s="1" t="s">
        <v>54</v>
      </c>
      <c r="B16" s="61" t="s">
        <v>60</v>
      </c>
      <c r="C16" s="52">
        <v>401</v>
      </c>
      <c r="D16" s="8">
        <v>3031</v>
      </c>
      <c r="E16" s="9">
        <v>1331</v>
      </c>
      <c r="F16" s="58">
        <v>4763</v>
      </c>
    </row>
    <row r="17" spans="1:6" x14ac:dyDescent="0.3">
      <c r="A17" s="1" t="s">
        <v>54</v>
      </c>
      <c r="B17" s="61" t="s">
        <v>61</v>
      </c>
      <c r="C17" s="52">
        <v>208</v>
      </c>
      <c r="D17" s="8">
        <v>1418</v>
      </c>
      <c r="E17" s="9">
        <v>734</v>
      </c>
      <c r="F17" s="58">
        <v>2360</v>
      </c>
    </row>
    <row r="18" spans="1:6" x14ac:dyDescent="0.3">
      <c r="A18" s="1" t="s">
        <v>54</v>
      </c>
      <c r="B18" s="61" t="s">
        <v>62</v>
      </c>
      <c r="C18" s="52">
        <v>36</v>
      </c>
      <c r="D18" s="8">
        <v>853</v>
      </c>
      <c r="E18" s="9">
        <v>608</v>
      </c>
      <c r="F18" s="58">
        <v>1497</v>
      </c>
    </row>
    <row r="19" spans="1:6" x14ac:dyDescent="0.3">
      <c r="A19" s="1" t="s">
        <v>54</v>
      </c>
      <c r="B19" s="61" t="s">
        <v>63</v>
      </c>
      <c r="C19" s="52">
        <v>71</v>
      </c>
      <c r="D19" s="8">
        <v>910</v>
      </c>
      <c r="E19" s="9">
        <v>708</v>
      </c>
      <c r="F19" s="58">
        <v>1689</v>
      </c>
    </row>
    <row r="20" spans="1:6" x14ac:dyDescent="0.3">
      <c r="A20" s="1" t="s">
        <v>54</v>
      </c>
      <c r="B20" s="61" t="s">
        <v>64</v>
      </c>
      <c r="C20" s="52">
        <v>0</v>
      </c>
      <c r="D20" s="8">
        <v>828</v>
      </c>
      <c r="E20" s="9">
        <v>347</v>
      </c>
      <c r="F20" s="58">
        <v>1175</v>
      </c>
    </row>
    <row r="21" spans="1:6" x14ac:dyDescent="0.3">
      <c r="A21" s="1" t="s">
        <v>54</v>
      </c>
      <c r="B21" s="61" t="s">
        <v>65</v>
      </c>
      <c r="C21" s="52">
        <v>99</v>
      </c>
      <c r="D21" s="8">
        <v>318</v>
      </c>
      <c r="E21" s="9">
        <v>328</v>
      </c>
      <c r="F21" s="58">
        <v>745</v>
      </c>
    </row>
    <row r="22" spans="1:6" x14ac:dyDescent="0.3">
      <c r="A22" s="1" t="s">
        <v>54</v>
      </c>
      <c r="B22" s="61" t="s">
        <v>66</v>
      </c>
      <c r="C22" s="52">
        <v>178</v>
      </c>
      <c r="D22" s="8">
        <v>2801</v>
      </c>
      <c r="E22" s="9">
        <v>663</v>
      </c>
      <c r="F22" s="58">
        <v>3642</v>
      </c>
    </row>
    <row r="23" spans="1:6" x14ac:dyDescent="0.3">
      <c r="A23" s="1" t="s">
        <v>169</v>
      </c>
      <c r="B23" s="61" t="s">
        <v>170</v>
      </c>
      <c r="C23" s="52">
        <v>111</v>
      </c>
      <c r="D23" s="8">
        <v>1172</v>
      </c>
      <c r="E23" s="9">
        <v>881</v>
      </c>
      <c r="F23" s="58">
        <v>2164</v>
      </c>
    </row>
    <row r="24" spans="1:6" x14ac:dyDescent="0.3">
      <c r="A24" s="1" t="s">
        <v>169</v>
      </c>
      <c r="B24" s="61" t="s">
        <v>67</v>
      </c>
      <c r="C24" s="52">
        <v>113</v>
      </c>
      <c r="D24" s="8">
        <v>1011</v>
      </c>
      <c r="E24" s="9">
        <v>856</v>
      </c>
      <c r="F24" s="58">
        <v>1980</v>
      </c>
    </row>
    <row r="25" spans="1:6" x14ac:dyDescent="0.3">
      <c r="A25" s="1" t="s">
        <v>68</v>
      </c>
      <c r="B25" s="61" t="s">
        <v>69</v>
      </c>
      <c r="C25" s="52">
        <v>338</v>
      </c>
      <c r="D25" s="8">
        <v>2744</v>
      </c>
      <c r="E25" s="9">
        <v>924</v>
      </c>
      <c r="F25" s="58">
        <v>4006</v>
      </c>
    </row>
    <row r="26" spans="1:6" x14ac:dyDescent="0.3">
      <c r="A26" s="1" t="s">
        <v>68</v>
      </c>
      <c r="B26" s="61" t="s">
        <v>70</v>
      </c>
      <c r="C26" s="52">
        <v>160</v>
      </c>
      <c r="D26" s="8">
        <v>2143</v>
      </c>
      <c r="E26" s="9">
        <v>664</v>
      </c>
      <c r="F26" s="58">
        <v>2967</v>
      </c>
    </row>
    <row r="27" spans="1:6" x14ac:dyDescent="0.3">
      <c r="A27" s="1" t="s">
        <v>68</v>
      </c>
      <c r="B27" s="61" t="s">
        <v>71</v>
      </c>
      <c r="C27" s="52">
        <v>9</v>
      </c>
      <c r="D27" s="8">
        <v>308</v>
      </c>
      <c r="E27" s="9">
        <v>323</v>
      </c>
      <c r="F27" s="58">
        <v>640</v>
      </c>
    </row>
    <row r="28" spans="1:6" x14ac:dyDescent="0.3">
      <c r="A28" s="1" t="s">
        <v>68</v>
      </c>
      <c r="B28" s="61" t="s">
        <v>72</v>
      </c>
      <c r="C28" s="52">
        <v>108</v>
      </c>
      <c r="D28" s="8">
        <v>2014</v>
      </c>
      <c r="E28" s="9">
        <v>1117</v>
      </c>
      <c r="F28" s="58">
        <v>3239</v>
      </c>
    </row>
    <row r="29" spans="1:6" x14ac:dyDescent="0.3">
      <c r="A29" s="1" t="s">
        <v>68</v>
      </c>
      <c r="B29" s="61" t="s">
        <v>73</v>
      </c>
      <c r="C29" s="52">
        <v>265</v>
      </c>
      <c r="D29" s="8">
        <v>1907</v>
      </c>
      <c r="E29" s="9">
        <v>1144</v>
      </c>
      <c r="F29" s="58">
        <v>3316</v>
      </c>
    </row>
    <row r="30" spans="1:6" x14ac:dyDescent="0.3">
      <c r="A30" s="1" t="s">
        <v>68</v>
      </c>
      <c r="B30" s="61" t="s">
        <v>74</v>
      </c>
      <c r="C30" s="52">
        <v>181</v>
      </c>
      <c r="D30" s="8">
        <v>2779</v>
      </c>
      <c r="E30" s="9">
        <v>976</v>
      </c>
      <c r="F30" s="58">
        <v>3936</v>
      </c>
    </row>
    <row r="31" spans="1:6" x14ac:dyDescent="0.3">
      <c r="A31" s="1" t="s">
        <v>68</v>
      </c>
      <c r="B31" s="61" t="s">
        <v>75</v>
      </c>
      <c r="C31" s="52">
        <v>23</v>
      </c>
      <c r="D31" s="8">
        <v>476</v>
      </c>
      <c r="E31" s="9">
        <v>381</v>
      </c>
      <c r="F31" s="58">
        <v>880</v>
      </c>
    </row>
    <row r="32" spans="1:6" x14ac:dyDescent="0.3">
      <c r="A32" s="1" t="s">
        <v>76</v>
      </c>
      <c r="B32" s="61" t="s">
        <v>77</v>
      </c>
      <c r="C32" s="52">
        <v>164</v>
      </c>
      <c r="D32" s="8">
        <v>1030</v>
      </c>
      <c r="E32" s="9">
        <v>579</v>
      </c>
      <c r="F32" s="58">
        <v>1773</v>
      </c>
    </row>
    <row r="33" spans="1:6" x14ac:dyDescent="0.3">
      <c r="A33" s="1" t="s">
        <v>76</v>
      </c>
      <c r="B33" s="61" t="s">
        <v>78</v>
      </c>
      <c r="C33" s="52">
        <v>33</v>
      </c>
      <c r="D33" s="8">
        <v>449</v>
      </c>
      <c r="E33" s="9">
        <v>120</v>
      </c>
      <c r="F33" s="58">
        <v>602</v>
      </c>
    </row>
    <row r="34" spans="1:6" x14ac:dyDescent="0.3">
      <c r="A34" s="1" t="s">
        <v>76</v>
      </c>
      <c r="B34" s="61" t="s">
        <v>79</v>
      </c>
      <c r="C34" s="52">
        <v>44</v>
      </c>
      <c r="D34" s="8">
        <v>1081</v>
      </c>
      <c r="E34" s="9">
        <v>137</v>
      </c>
      <c r="F34" s="58">
        <v>1262</v>
      </c>
    </row>
    <row r="35" spans="1:6" x14ac:dyDescent="0.3">
      <c r="A35" s="1" t="s">
        <v>76</v>
      </c>
      <c r="B35" s="61" t="s">
        <v>80</v>
      </c>
      <c r="C35" s="52">
        <v>52</v>
      </c>
      <c r="D35" s="8">
        <v>581</v>
      </c>
      <c r="E35" s="9">
        <v>405</v>
      </c>
      <c r="F35" s="58">
        <v>1038</v>
      </c>
    </row>
    <row r="36" spans="1:6" x14ac:dyDescent="0.3">
      <c r="A36" s="1" t="s">
        <v>81</v>
      </c>
      <c r="B36" s="61" t="s">
        <v>82</v>
      </c>
      <c r="C36" s="52">
        <v>63</v>
      </c>
      <c r="D36" s="8">
        <v>1035</v>
      </c>
      <c r="E36" s="9">
        <v>239</v>
      </c>
      <c r="F36" s="58">
        <v>1337</v>
      </c>
    </row>
    <row r="37" spans="1:6" x14ac:dyDescent="0.3">
      <c r="A37" s="1" t="s">
        <v>81</v>
      </c>
      <c r="B37" s="61" t="s">
        <v>83</v>
      </c>
      <c r="C37" s="52">
        <v>279</v>
      </c>
      <c r="D37" s="8">
        <v>1309</v>
      </c>
      <c r="E37" s="9">
        <v>348</v>
      </c>
      <c r="F37" s="58">
        <v>1936</v>
      </c>
    </row>
    <row r="38" spans="1:6" x14ac:dyDescent="0.3">
      <c r="A38" s="1" t="s">
        <v>81</v>
      </c>
      <c r="B38" s="61" t="s">
        <v>84</v>
      </c>
      <c r="C38" s="52">
        <v>525</v>
      </c>
      <c r="D38" s="8">
        <v>5929</v>
      </c>
      <c r="E38" s="9">
        <v>140</v>
      </c>
      <c r="F38" s="58">
        <v>6594</v>
      </c>
    </row>
    <row r="39" spans="1:6" x14ac:dyDescent="0.3">
      <c r="A39" s="1" t="s">
        <v>81</v>
      </c>
      <c r="B39" s="61" t="s">
        <v>85</v>
      </c>
      <c r="C39" s="52">
        <v>147</v>
      </c>
      <c r="D39" s="8">
        <v>923</v>
      </c>
      <c r="E39" s="9">
        <v>145</v>
      </c>
      <c r="F39" s="58">
        <v>1215</v>
      </c>
    </row>
    <row r="40" spans="1:6" x14ac:dyDescent="0.3">
      <c r="A40" s="1" t="s">
        <v>86</v>
      </c>
      <c r="B40" s="61" t="s">
        <v>87</v>
      </c>
      <c r="C40" s="52">
        <v>141</v>
      </c>
      <c r="D40" s="8">
        <v>862</v>
      </c>
      <c r="E40" s="9">
        <v>449</v>
      </c>
      <c r="F40" s="58">
        <v>1452</v>
      </c>
    </row>
    <row r="41" spans="1:6" x14ac:dyDescent="0.3">
      <c r="A41" s="1" t="s">
        <v>86</v>
      </c>
      <c r="B41" s="61" t="s">
        <v>88</v>
      </c>
      <c r="C41" s="52">
        <v>211</v>
      </c>
      <c r="D41" s="8">
        <v>1269</v>
      </c>
      <c r="E41" s="9">
        <v>660</v>
      </c>
      <c r="F41" s="58">
        <v>2140</v>
      </c>
    </row>
    <row r="42" spans="1:6" x14ac:dyDescent="0.3">
      <c r="A42" s="1" t="s">
        <v>86</v>
      </c>
      <c r="B42" s="61" t="s">
        <v>89</v>
      </c>
      <c r="C42" s="52">
        <v>106</v>
      </c>
      <c r="D42" s="8">
        <v>1651</v>
      </c>
      <c r="E42" s="9">
        <v>679</v>
      </c>
      <c r="F42" s="58">
        <v>2436</v>
      </c>
    </row>
    <row r="43" spans="1:6" x14ac:dyDescent="0.3">
      <c r="A43" s="1" t="s">
        <v>86</v>
      </c>
      <c r="B43" s="61" t="s">
        <v>90</v>
      </c>
      <c r="C43" s="52">
        <v>183</v>
      </c>
      <c r="D43" s="8">
        <v>2767</v>
      </c>
      <c r="E43" s="9">
        <v>914</v>
      </c>
      <c r="F43" s="58">
        <v>3864</v>
      </c>
    </row>
    <row r="44" spans="1:6" x14ac:dyDescent="0.3">
      <c r="A44" s="1" t="s">
        <v>86</v>
      </c>
      <c r="B44" s="61" t="s">
        <v>91</v>
      </c>
      <c r="C44" s="52">
        <v>715</v>
      </c>
      <c r="D44" s="8">
        <v>3611</v>
      </c>
      <c r="E44" s="9">
        <v>1132</v>
      </c>
      <c r="F44" s="58">
        <v>5458</v>
      </c>
    </row>
    <row r="45" spans="1:6" x14ac:dyDescent="0.3">
      <c r="A45" s="1" t="s">
        <v>86</v>
      </c>
      <c r="B45" s="61" t="s">
        <v>92</v>
      </c>
      <c r="C45" s="52">
        <v>89</v>
      </c>
      <c r="D45" s="8">
        <v>999</v>
      </c>
      <c r="E45" s="9">
        <v>439</v>
      </c>
      <c r="F45" s="58">
        <v>1527</v>
      </c>
    </row>
    <row r="46" spans="1:6" x14ac:dyDescent="0.3">
      <c r="A46" s="1" t="s">
        <v>86</v>
      </c>
      <c r="B46" s="61" t="s">
        <v>93</v>
      </c>
      <c r="C46" s="52">
        <v>120</v>
      </c>
      <c r="D46" s="8">
        <v>1500</v>
      </c>
      <c r="E46" s="9">
        <v>707</v>
      </c>
      <c r="F46" s="58">
        <v>2327</v>
      </c>
    </row>
    <row r="47" spans="1:6" x14ac:dyDescent="0.3">
      <c r="A47" s="1" t="s">
        <v>86</v>
      </c>
      <c r="B47" s="61" t="s">
        <v>94</v>
      </c>
      <c r="C47" s="52">
        <v>129</v>
      </c>
      <c r="D47" s="8">
        <v>1574</v>
      </c>
      <c r="E47" s="9">
        <v>434</v>
      </c>
      <c r="F47" s="58">
        <v>2137</v>
      </c>
    </row>
    <row r="48" spans="1:6" x14ac:dyDescent="0.3">
      <c r="A48" s="1" t="s">
        <v>86</v>
      </c>
      <c r="B48" s="61" t="s">
        <v>95</v>
      </c>
      <c r="C48" s="52">
        <v>40</v>
      </c>
      <c r="D48" s="8">
        <v>1714</v>
      </c>
      <c r="E48" s="9">
        <v>405</v>
      </c>
      <c r="F48" s="58">
        <v>2159</v>
      </c>
    </row>
    <row r="49" spans="1:6" x14ac:dyDescent="0.3">
      <c r="A49" s="1" t="s">
        <v>96</v>
      </c>
      <c r="B49" s="61" t="s">
        <v>97</v>
      </c>
      <c r="C49" s="52">
        <v>77</v>
      </c>
      <c r="D49" s="8">
        <v>873</v>
      </c>
      <c r="E49" s="9">
        <v>126</v>
      </c>
      <c r="F49" s="58">
        <v>1076</v>
      </c>
    </row>
    <row r="50" spans="1:6" x14ac:dyDescent="0.3">
      <c r="A50" s="1" t="s">
        <v>96</v>
      </c>
      <c r="B50" s="61" t="s">
        <v>98</v>
      </c>
      <c r="C50" s="52">
        <v>118</v>
      </c>
      <c r="D50" s="8">
        <v>1957</v>
      </c>
      <c r="E50" s="9">
        <v>394</v>
      </c>
      <c r="F50" s="58">
        <v>2469</v>
      </c>
    </row>
    <row r="51" spans="1:6" x14ac:dyDescent="0.3">
      <c r="A51" s="1" t="s">
        <v>96</v>
      </c>
      <c r="B51" s="61" t="s">
        <v>99</v>
      </c>
      <c r="C51" s="52">
        <v>63</v>
      </c>
      <c r="D51" s="8">
        <v>1023</v>
      </c>
      <c r="E51" s="9">
        <v>311</v>
      </c>
      <c r="F51" s="58">
        <v>1397</v>
      </c>
    </row>
    <row r="52" spans="1:6" x14ac:dyDescent="0.3">
      <c r="A52" s="1" t="s">
        <v>96</v>
      </c>
      <c r="B52" s="61" t="s">
        <v>100</v>
      </c>
      <c r="C52" s="52">
        <v>444</v>
      </c>
      <c r="D52" s="8">
        <v>5048</v>
      </c>
      <c r="E52" s="9">
        <v>1127</v>
      </c>
      <c r="F52" s="58">
        <v>6619</v>
      </c>
    </row>
    <row r="53" spans="1:6" x14ac:dyDescent="0.3">
      <c r="A53" s="1" t="s">
        <v>96</v>
      </c>
      <c r="B53" s="61" t="s">
        <v>101</v>
      </c>
      <c r="C53" s="52">
        <v>18</v>
      </c>
      <c r="D53" s="8">
        <v>1679</v>
      </c>
      <c r="E53" s="9">
        <v>438</v>
      </c>
      <c r="F53" s="58">
        <v>2135</v>
      </c>
    </row>
    <row r="54" spans="1:6" x14ac:dyDescent="0.3">
      <c r="A54" s="1" t="s">
        <v>96</v>
      </c>
      <c r="B54" s="61" t="s">
        <v>102</v>
      </c>
      <c r="C54" s="52">
        <v>42</v>
      </c>
      <c r="D54" s="8">
        <v>1565</v>
      </c>
      <c r="E54" s="9">
        <v>781</v>
      </c>
      <c r="F54" s="58">
        <v>2388</v>
      </c>
    </row>
    <row r="55" spans="1:6" x14ac:dyDescent="0.3">
      <c r="A55" s="1" t="s">
        <v>96</v>
      </c>
      <c r="B55" s="61" t="s">
        <v>103</v>
      </c>
      <c r="C55" s="52">
        <v>88</v>
      </c>
      <c r="D55" s="8">
        <v>896</v>
      </c>
      <c r="E55" s="9">
        <v>476</v>
      </c>
      <c r="F55" s="58">
        <v>1460</v>
      </c>
    </row>
    <row r="56" spans="1:6" x14ac:dyDescent="0.3">
      <c r="A56" s="1" t="s">
        <v>96</v>
      </c>
      <c r="B56" s="61" t="s">
        <v>104</v>
      </c>
      <c r="C56" s="52">
        <v>97</v>
      </c>
      <c r="D56" s="8">
        <v>706</v>
      </c>
      <c r="E56" s="9">
        <v>435</v>
      </c>
      <c r="F56" s="58">
        <v>1238</v>
      </c>
    </row>
    <row r="57" spans="1:6" x14ac:dyDescent="0.3">
      <c r="A57" s="1" t="s">
        <v>96</v>
      </c>
      <c r="B57" s="61" t="s">
        <v>105</v>
      </c>
      <c r="C57" s="52">
        <v>0</v>
      </c>
      <c r="D57" s="8">
        <v>681</v>
      </c>
      <c r="E57" s="9">
        <v>492</v>
      </c>
      <c r="F57" s="58">
        <v>1173</v>
      </c>
    </row>
    <row r="58" spans="1:6" x14ac:dyDescent="0.3">
      <c r="A58" s="1" t="s">
        <v>96</v>
      </c>
      <c r="B58" s="61" t="s">
        <v>106</v>
      </c>
      <c r="C58" s="52">
        <v>37</v>
      </c>
      <c r="D58" s="8">
        <v>1334</v>
      </c>
      <c r="E58" s="9">
        <v>64</v>
      </c>
      <c r="F58" s="58">
        <v>1435</v>
      </c>
    </row>
    <row r="59" spans="1:6" x14ac:dyDescent="0.3">
      <c r="A59" s="1" t="s">
        <v>107</v>
      </c>
      <c r="B59" s="61" t="s">
        <v>108</v>
      </c>
      <c r="C59" s="52">
        <v>86</v>
      </c>
      <c r="D59" s="8">
        <v>1421</v>
      </c>
      <c r="E59" s="9">
        <v>847</v>
      </c>
      <c r="F59" s="58">
        <v>2354</v>
      </c>
    </row>
    <row r="60" spans="1:6" x14ac:dyDescent="0.3">
      <c r="A60" s="1" t="s">
        <v>107</v>
      </c>
      <c r="B60" s="61" t="s">
        <v>109</v>
      </c>
      <c r="C60" s="52">
        <v>41</v>
      </c>
      <c r="D60" s="8">
        <v>623</v>
      </c>
      <c r="E60" s="9">
        <v>240</v>
      </c>
      <c r="F60" s="58">
        <v>904</v>
      </c>
    </row>
    <row r="61" spans="1:6" x14ac:dyDescent="0.3">
      <c r="A61" s="1" t="s">
        <v>110</v>
      </c>
      <c r="B61" s="61" t="s">
        <v>111</v>
      </c>
      <c r="C61" s="52">
        <v>72</v>
      </c>
      <c r="D61" s="8">
        <v>1286</v>
      </c>
      <c r="E61" s="9">
        <v>361</v>
      </c>
      <c r="F61" s="58">
        <v>1719</v>
      </c>
    </row>
    <row r="62" spans="1:6" x14ac:dyDescent="0.3">
      <c r="A62" s="1" t="s">
        <v>110</v>
      </c>
      <c r="B62" s="61" t="s">
        <v>112</v>
      </c>
      <c r="C62" s="52">
        <v>87</v>
      </c>
      <c r="D62" s="8">
        <v>1661</v>
      </c>
      <c r="E62" s="9">
        <v>701</v>
      </c>
      <c r="F62" s="58">
        <v>2449</v>
      </c>
    </row>
    <row r="63" spans="1:6" x14ac:dyDescent="0.3">
      <c r="A63" s="1" t="s">
        <v>110</v>
      </c>
      <c r="B63" s="61" t="s">
        <v>113</v>
      </c>
      <c r="C63" s="52">
        <v>31</v>
      </c>
      <c r="D63" s="8">
        <v>960</v>
      </c>
      <c r="E63" s="9">
        <v>544</v>
      </c>
      <c r="F63" s="58">
        <v>1535</v>
      </c>
    </row>
    <row r="64" spans="1:6" x14ac:dyDescent="0.3">
      <c r="A64" s="1" t="s">
        <v>110</v>
      </c>
      <c r="B64" s="61" t="s">
        <v>114</v>
      </c>
      <c r="C64" s="52">
        <v>101</v>
      </c>
      <c r="D64" s="8">
        <v>833</v>
      </c>
      <c r="E64" s="9">
        <v>241</v>
      </c>
      <c r="F64" s="58">
        <v>1175</v>
      </c>
    </row>
    <row r="65" spans="1:6" x14ac:dyDescent="0.3">
      <c r="A65" s="1" t="s">
        <v>110</v>
      </c>
      <c r="B65" s="61" t="s">
        <v>115</v>
      </c>
      <c r="C65" s="52">
        <v>66</v>
      </c>
      <c r="D65" s="8">
        <v>598</v>
      </c>
      <c r="E65" s="9">
        <v>214</v>
      </c>
      <c r="F65" s="58">
        <v>878</v>
      </c>
    </row>
    <row r="66" spans="1:6" x14ac:dyDescent="0.3">
      <c r="A66" s="1" t="s">
        <v>116</v>
      </c>
      <c r="B66" s="61" t="s">
        <v>117</v>
      </c>
      <c r="C66" s="52">
        <v>29</v>
      </c>
      <c r="D66" s="8">
        <v>447</v>
      </c>
      <c r="E66" s="9">
        <v>424</v>
      </c>
      <c r="F66" s="58">
        <v>900</v>
      </c>
    </row>
    <row r="67" spans="1:6" x14ac:dyDescent="0.3">
      <c r="A67" s="1" t="s">
        <v>116</v>
      </c>
      <c r="B67" s="61" t="s">
        <v>118</v>
      </c>
      <c r="C67" s="52">
        <v>28</v>
      </c>
      <c r="D67" s="8">
        <v>272</v>
      </c>
      <c r="E67" s="9">
        <v>217</v>
      </c>
      <c r="F67" s="58">
        <v>517</v>
      </c>
    </row>
    <row r="68" spans="1:6" x14ac:dyDescent="0.3">
      <c r="A68" s="1" t="s">
        <v>116</v>
      </c>
      <c r="B68" s="61" t="s">
        <v>119</v>
      </c>
      <c r="C68" s="52">
        <v>1703</v>
      </c>
      <c r="D68" s="8">
        <v>17666</v>
      </c>
      <c r="E68" s="9">
        <v>2304</v>
      </c>
      <c r="F68" s="58">
        <v>21673</v>
      </c>
    </row>
    <row r="69" spans="1:6" x14ac:dyDescent="0.3">
      <c r="A69" s="1" t="s">
        <v>116</v>
      </c>
      <c r="B69" s="61" t="s">
        <v>120</v>
      </c>
      <c r="C69" s="52">
        <v>0</v>
      </c>
      <c r="D69" s="8">
        <v>1467</v>
      </c>
      <c r="E69" s="9">
        <v>1018</v>
      </c>
      <c r="F69" s="58">
        <v>2485</v>
      </c>
    </row>
    <row r="70" spans="1:6" x14ac:dyDescent="0.3">
      <c r="A70" s="1" t="s">
        <v>116</v>
      </c>
      <c r="B70" s="61" t="s">
        <v>121</v>
      </c>
      <c r="C70" s="52">
        <v>263</v>
      </c>
      <c r="D70" s="8">
        <v>677</v>
      </c>
      <c r="E70" s="9">
        <v>551</v>
      </c>
      <c r="F70" s="58">
        <v>1491</v>
      </c>
    </row>
    <row r="71" spans="1:6" x14ac:dyDescent="0.3">
      <c r="A71" s="1" t="s">
        <v>122</v>
      </c>
      <c r="B71" s="61" t="s">
        <v>123</v>
      </c>
      <c r="C71" s="52">
        <v>92</v>
      </c>
      <c r="D71" s="8">
        <v>504</v>
      </c>
      <c r="E71" s="9">
        <v>371</v>
      </c>
      <c r="F71" s="58">
        <v>967</v>
      </c>
    </row>
    <row r="72" spans="1:6" x14ac:dyDescent="0.3">
      <c r="A72" s="1" t="s">
        <v>122</v>
      </c>
      <c r="B72" s="61" t="s">
        <v>124</v>
      </c>
      <c r="C72" s="52">
        <v>140</v>
      </c>
      <c r="D72" s="8">
        <v>819</v>
      </c>
      <c r="E72" s="9">
        <v>316</v>
      </c>
      <c r="F72" s="58">
        <v>1275</v>
      </c>
    </row>
    <row r="73" spans="1:6" x14ac:dyDescent="0.3">
      <c r="A73" s="1" t="s">
        <v>122</v>
      </c>
      <c r="B73" s="61" t="s">
        <v>125</v>
      </c>
      <c r="C73" s="52">
        <v>69</v>
      </c>
      <c r="D73" s="8">
        <v>794</v>
      </c>
      <c r="E73" s="9">
        <v>191</v>
      </c>
      <c r="F73" s="58">
        <v>1054</v>
      </c>
    </row>
    <row r="74" spans="1:6" x14ac:dyDescent="0.3">
      <c r="A74" s="1" t="s">
        <v>122</v>
      </c>
      <c r="B74" s="61" t="s">
        <v>126</v>
      </c>
      <c r="C74" s="52">
        <v>118</v>
      </c>
      <c r="D74" s="8">
        <v>637</v>
      </c>
      <c r="E74" s="9">
        <v>344</v>
      </c>
      <c r="F74" s="58">
        <v>1099</v>
      </c>
    </row>
    <row r="75" spans="1:6" x14ac:dyDescent="0.3">
      <c r="A75" s="1" t="s">
        <v>127</v>
      </c>
      <c r="B75" s="61" t="s">
        <v>128</v>
      </c>
      <c r="C75" s="52">
        <v>19</v>
      </c>
      <c r="D75" s="8">
        <v>323</v>
      </c>
      <c r="E75" s="9">
        <v>201</v>
      </c>
      <c r="F75" s="58">
        <v>543</v>
      </c>
    </row>
    <row r="76" spans="1:6" x14ac:dyDescent="0.3">
      <c r="A76" s="1" t="s">
        <v>127</v>
      </c>
      <c r="B76" s="61" t="s">
        <v>129</v>
      </c>
      <c r="C76" s="52">
        <v>0</v>
      </c>
      <c r="D76" s="8">
        <v>80</v>
      </c>
      <c r="E76" s="9">
        <v>144</v>
      </c>
      <c r="F76" s="58">
        <v>224</v>
      </c>
    </row>
    <row r="77" spans="1:6" x14ac:dyDescent="0.3">
      <c r="A77" s="1" t="s">
        <v>130</v>
      </c>
      <c r="B77" s="61" t="s">
        <v>131</v>
      </c>
      <c r="C77" s="52">
        <v>186</v>
      </c>
      <c r="D77" s="8">
        <v>1534</v>
      </c>
      <c r="E77" s="9">
        <v>543</v>
      </c>
      <c r="F77" s="58">
        <v>2263</v>
      </c>
    </row>
    <row r="78" spans="1:6" x14ac:dyDescent="0.3">
      <c r="A78" s="1" t="s">
        <v>130</v>
      </c>
      <c r="B78" s="61" t="s">
        <v>132</v>
      </c>
      <c r="C78" s="52">
        <v>16</v>
      </c>
      <c r="D78" s="8">
        <v>253</v>
      </c>
      <c r="E78" s="9">
        <v>256</v>
      </c>
      <c r="F78" s="58">
        <v>525</v>
      </c>
    </row>
    <row r="79" spans="1:6" x14ac:dyDescent="0.3">
      <c r="A79" s="1" t="s">
        <v>130</v>
      </c>
      <c r="B79" s="61" t="s">
        <v>133</v>
      </c>
      <c r="C79" s="52">
        <v>547</v>
      </c>
      <c r="D79" s="8">
        <v>6033</v>
      </c>
      <c r="E79" s="9">
        <v>745</v>
      </c>
      <c r="F79" s="58">
        <v>7325</v>
      </c>
    </row>
    <row r="80" spans="1:6" x14ac:dyDescent="0.3">
      <c r="A80" s="1" t="s">
        <v>130</v>
      </c>
      <c r="B80" s="61" t="s">
        <v>134</v>
      </c>
      <c r="C80" s="52">
        <v>71</v>
      </c>
      <c r="D80" s="8">
        <v>417</v>
      </c>
      <c r="E80" s="9">
        <v>251</v>
      </c>
      <c r="F80" s="58">
        <v>739</v>
      </c>
    </row>
    <row r="81" spans="1:6" x14ac:dyDescent="0.3">
      <c r="A81" s="1" t="s">
        <v>130</v>
      </c>
      <c r="B81" s="61" t="s">
        <v>135</v>
      </c>
      <c r="C81" s="52">
        <v>390</v>
      </c>
      <c r="D81" s="8">
        <v>2526</v>
      </c>
      <c r="E81" s="9">
        <v>1002</v>
      </c>
      <c r="F81" s="58">
        <v>3918</v>
      </c>
    </row>
    <row r="82" spans="1:6" x14ac:dyDescent="0.3">
      <c r="A82" s="1" t="s">
        <v>136</v>
      </c>
      <c r="B82" s="61" t="s">
        <v>137</v>
      </c>
      <c r="C82" s="52">
        <v>59</v>
      </c>
      <c r="D82" s="8">
        <v>1489</v>
      </c>
      <c r="E82" s="9">
        <v>774</v>
      </c>
      <c r="F82" s="58">
        <v>2322</v>
      </c>
    </row>
    <row r="83" spans="1:6" x14ac:dyDescent="0.3">
      <c r="A83" s="1" t="s">
        <v>136</v>
      </c>
      <c r="B83" s="61" t="s">
        <v>138</v>
      </c>
      <c r="C83" s="52">
        <v>72</v>
      </c>
      <c r="D83" s="8">
        <v>3890</v>
      </c>
      <c r="E83" s="9">
        <v>1985</v>
      </c>
      <c r="F83" s="58">
        <v>5947</v>
      </c>
    </row>
    <row r="84" spans="1:6" x14ac:dyDescent="0.3">
      <c r="A84" s="1" t="s">
        <v>136</v>
      </c>
      <c r="B84" s="61" t="s">
        <v>139</v>
      </c>
      <c r="C84" s="52">
        <v>1</v>
      </c>
      <c r="D84" s="8">
        <v>1275</v>
      </c>
      <c r="E84" s="9">
        <v>696</v>
      </c>
      <c r="F84" s="58">
        <v>1972</v>
      </c>
    </row>
    <row r="85" spans="1:6" x14ac:dyDescent="0.3">
      <c r="A85" s="1" t="s">
        <v>136</v>
      </c>
      <c r="B85" s="61" t="s">
        <v>140</v>
      </c>
      <c r="C85" s="52">
        <v>0</v>
      </c>
      <c r="D85" s="8">
        <v>1021</v>
      </c>
      <c r="E85" s="9">
        <v>613</v>
      </c>
      <c r="F85" s="58">
        <v>1634</v>
      </c>
    </row>
    <row r="86" spans="1:6" x14ac:dyDescent="0.3">
      <c r="A86" s="1" t="s">
        <v>136</v>
      </c>
      <c r="B86" s="61" t="s">
        <v>141</v>
      </c>
      <c r="C86" s="52">
        <v>0</v>
      </c>
      <c r="D86" s="8">
        <v>1997</v>
      </c>
      <c r="E86" s="9">
        <v>842</v>
      </c>
      <c r="F86" s="58">
        <v>2839</v>
      </c>
    </row>
    <row r="87" spans="1:6" x14ac:dyDescent="0.3">
      <c r="A87" s="1" t="s">
        <v>136</v>
      </c>
      <c r="B87" s="61" t="s">
        <v>142</v>
      </c>
      <c r="C87" s="52">
        <v>19</v>
      </c>
      <c r="D87" s="8">
        <v>924</v>
      </c>
      <c r="E87" s="9">
        <v>459</v>
      </c>
      <c r="F87" s="58">
        <v>1402</v>
      </c>
    </row>
    <row r="88" spans="1:6" x14ac:dyDescent="0.3">
      <c r="A88" s="1" t="s">
        <v>143</v>
      </c>
      <c r="B88" s="61" t="s">
        <v>144</v>
      </c>
      <c r="C88" s="52">
        <v>74</v>
      </c>
      <c r="D88" s="8">
        <v>391</v>
      </c>
      <c r="E88" s="9">
        <v>300</v>
      </c>
      <c r="F88" s="58">
        <v>765</v>
      </c>
    </row>
    <row r="89" spans="1:6" x14ac:dyDescent="0.3">
      <c r="A89" s="1" t="s">
        <v>143</v>
      </c>
      <c r="B89" s="61" t="s">
        <v>145</v>
      </c>
      <c r="C89" s="52">
        <v>0</v>
      </c>
      <c r="D89" s="8">
        <v>320</v>
      </c>
      <c r="E89" s="9">
        <v>270</v>
      </c>
      <c r="F89" s="58">
        <v>590</v>
      </c>
    </row>
    <row r="90" spans="1:6" x14ac:dyDescent="0.3">
      <c r="A90" s="1" t="s">
        <v>146</v>
      </c>
      <c r="B90" s="61" t="s">
        <v>147</v>
      </c>
      <c r="C90" s="52">
        <v>133</v>
      </c>
      <c r="D90" s="8">
        <v>935</v>
      </c>
      <c r="E90" s="9">
        <v>556</v>
      </c>
      <c r="F90" s="58">
        <v>1624</v>
      </c>
    </row>
    <row r="91" spans="1:6" x14ac:dyDescent="0.3">
      <c r="A91" s="1" t="s">
        <v>146</v>
      </c>
      <c r="B91" s="61" t="s">
        <v>148</v>
      </c>
      <c r="C91" s="52">
        <v>46</v>
      </c>
      <c r="D91" s="8">
        <v>512</v>
      </c>
      <c r="E91" s="9">
        <v>325</v>
      </c>
      <c r="F91" s="58">
        <v>883</v>
      </c>
    </row>
    <row r="92" spans="1:6" x14ac:dyDescent="0.3">
      <c r="A92" s="1" t="s">
        <v>146</v>
      </c>
      <c r="B92" s="61" t="s">
        <v>149</v>
      </c>
      <c r="C92" s="52">
        <v>264</v>
      </c>
      <c r="D92" s="8">
        <v>959</v>
      </c>
      <c r="E92" s="9">
        <v>451</v>
      </c>
      <c r="F92" s="58">
        <v>1674</v>
      </c>
    </row>
    <row r="93" spans="1:6" x14ac:dyDescent="0.3">
      <c r="A93" s="1" t="s">
        <v>146</v>
      </c>
      <c r="B93" s="61" t="s">
        <v>150</v>
      </c>
      <c r="C93" s="52">
        <v>0</v>
      </c>
      <c r="D93" s="8">
        <v>228</v>
      </c>
      <c r="E93" s="9">
        <v>156</v>
      </c>
      <c r="F93" s="58">
        <v>384</v>
      </c>
    </row>
    <row r="94" spans="1:6" x14ac:dyDescent="0.3">
      <c r="A94" s="1" t="s">
        <v>146</v>
      </c>
      <c r="B94" s="61" t="s">
        <v>151</v>
      </c>
      <c r="C94" s="52">
        <v>33</v>
      </c>
      <c r="D94" s="8">
        <v>121</v>
      </c>
      <c r="E94" s="9">
        <v>144</v>
      </c>
      <c r="F94" s="58">
        <v>298</v>
      </c>
    </row>
    <row r="95" spans="1:6" x14ac:dyDescent="0.3">
      <c r="A95" s="1" t="s">
        <v>152</v>
      </c>
      <c r="B95" s="61" t="s">
        <v>153</v>
      </c>
      <c r="C95" s="52">
        <v>73</v>
      </c>
      <c r="D95" s="8">
        <v>1519</v>
      </c>
      <c r="E95" s="9">
        <v>215</v>
      </c>
      <c r="F95" s="58">
        <v>1807</v>
      </c>
    </row>
    <row r="96" spans="1:6" x14ac:dyDescent="0.3">
      <c r="A96" s="1" t="s">
        <v>152</v>
      </c>
      <c r="B96" s="61" t="s">
        <v>154</v>
      </c>
      <c r="C96" s="52">
        <v>340</v>
      </c>
      <c r="D96" s="8">
        <v>3415</v>
      </c>
      <c r="E96" s="9">
        <v>458</v>
      </c>
      <c r="F96" s="58">
        <v>4213</v>
      </c>
    </row>
    <row r="97" spans="1:6" x14ac:dyDescent="0.3">
      <c r="A97" s="1" t="s">
        <v>152</v>
      </c>
      <c r="B97" s="61" t="s">
        <v>155</v>
      </c>
      <c r="C97" s="52">
        <v>351</v>
      </c>
      <c r="D97" s="8">
        <v>1564</v>
      </c>
      <c r="E97" s="9">
        <v>214</v>
      </c>
      <c r="F97" s="58">
        <v>2129</v>
      </c>
    </row>
    <row r="98" spans="1:6" x14ac:dyDescent="0.3">
      <c r="A98" s="1" t="s">
        <v>152</v>
      </c>
      <c r="B98" s="61" t="s">
        <v>156</v>
      </c>
      <c r="C98" s="52">
        <v>0</v>
      </c>
      <c r="D98" s="8">
        <v>479</v>
      </c>
      <c r="E98" s="9">
        <v>278</v>
      </c>
      <c r="F98" s="58">
        <v>757</v>
      </c>
    </row>
    <row r="99" spans="1:6" x14ac:dyDescent="0.3">
      <c r="A99" s="1" t="s">
        <v>152</v>
      </c>
      <c r="B99" s="61" t="s">
        <v>157</v>
      </c>
      <c r="C99" s="52">
        <v>3</v>
      </c>
      <c r="D99" s="8">
        <v>645</v>
      </c>
      <c r="E99" s="9">
        <v>215</v>
      </c>
      <c r="F99" s="58">
        <v>863</v>
      </c>
    </row>
    <row r="100" spans="1:6" x14ac:dyDescent="0.3">
      <c r="A100" s="1" t="s">
        <v>152</v>
      </c>
      <c r="B100" s="61" t="s">
        <v>158</v>
      </c>
      <c r="C100" s="52">
        <v>65</v>
      </c>
      <c r="D100" s="8">
        <v>109</v>
      </c>
      <c r="E100" s="9">
        <v>148</v>
      </c>
      <c r="F100" s="58">
        <v>322</v>
      </c>
    </row>
    <row r="101" spans="1:6" x14ac:dyDescent="0.3">
      <c r="A101" s="1" t="s">
        <v>152</v>
      </c>
      <c r="B101" s="61" t="s">
        <v>159</v>
      </c>
      <c r="C101" s="52">
        <v>349</v>
      </c>
      <c r="D101" s="8">
        <v>2980</v>
      </c>
      <c r="E101" s="9">
        <v>492</v>
      </c>
      <c r="F101" s="58">
        <v>3821</v>
      </c>
    </row>
    <row r="102" spans="1:6" x14ac:dyDescent="0.3">
      <c r="A102" s="1" t="s">
        <v>152</v>
      </c>
      <c r="B102" s="61" t="s">
        <v>160</v>
      </c>
      <c r="C102" s="52">
        <v>0</v>
      </c>
      <c r="D102" s="8">
        <v>775</v>
      </c>
      <c r="E102" s="9">
        <v>450</v>
      </c>
      <c r="F102" s="58">
        <v>1225</v>
      </c>
    </row>
    <row r="103" spans="1:6" x14ac:dyDescent="0.3">
      <c r="A103" s="1" t="s">
        <v>152</v>
      </c>
      <c r="B103" s="61" t="s">
        <v>161</v>
      </c>
      <c r="C103" s="52">
        <v>70</v>
      </c>
      <c r="D103" s="8">
        <v>919</v>
      </c>
      <c r="E103" s="9">
        <v>331</v>
      </c>
      <c r="F103" s="58">
        <v>1320</v>
      </c>
    </row>
    <row r="104" spans="1:6" x14ac:dyDescent="0.3">
      <c r="A104" s="1" t="s">
        <v>162</v>
      </c>
      <c r="B104" s="61" t="s">
        <v>163</v>
      </c>
      <c r="C104" s="52">
        <v>0</v>
      </c>
      <c r="D104" s="8">
        <v>1347</v>
      </c>
      <c r="E104" s="9">
        <v>593</v>
      </c>
      <c r="F104" s="58">
        <v>1940</v>
      </c>
    </row>
    <row r="105" spans="1:6" x14ac:dyDescent="0.3">
      <c r="A105" s="1" t="s">
        <v>162</v>
      </c>
      <c r="B105" s="61" t="s">
        <v>164</v>
      </c>
      <c r="C105" s="52">
        <v>0</v>
      </c>
      <c r="D105" s="8">
        <v>205</v>
      </c>
      <c r="E105" s="9">
        <v>286</v>
      </c>
      <c r="F105" s="58">
        <v>491</v>
      </c>
    </row>
    <row r="106" spans="1:6" x14ac:dyDescent="0.3">
      <c r="A106" s="1" t="s">
        <v>162</v>
      </c>
      <c r="B106" s="61" t="s">
        <v>165</v>
      </c>
      <c r="C106" s="52">
        <v>0</v>
      </c>
      <c r="D106" s="8">
        <v>1143</v>
      </c>
      <c r="E106" s="9">
        <v>459</v>
      </c>
      <c r="F106" s="58">
        <v>1602</v>
      </c>
    </row>
    <row r="107" spans="1:6" x14ac:dyDescent="0.3">
      <c r="A107" s="1" t="s">
        <v>162</v>
      </c>
      <c r="B107" s="61" t="s">
        <v>166</v>
      </c>
      <c r="C107" s="52">
        <v>0</v>
      </c>
      <c r="D107" s="8">
        <v>154</v>
      </c>
      <c r="E107" s="9">
        <v>120</v>
      </c>
      <c r="F107" s="58">
        <v>274</v>
      </c>
    </row>
    <row r="108" spans="1:6" x14ac:dyDescent="0.3">
      <c r="A108" s="1" t="s">
        <v>162</v>
      </c>
      <c r="B108" s="61" t="s">
        <v>167</v>
      </c>
      <c r="C108" s="52">
        <v>0</v>
      </c>
      <c r="D108" s="8">
        <v>287</v>
      </c>
      <c r="E108" s="9">
        <v>451</v>
      </c>
      <c r="F108" s="58">
        <v>738</v>
      </c>
    </row>
    <row r="109" spans="1:6" s="1" customFormat="1" x14ac:dyDescent="0.3">
      <c r="A109" s="44" t="s">
        <v>15</v>
      </c>
      <c r="B109" s="61"/>
      <c r="C109" s="55">
        <v>15844</v>
      </c>
      <c r="D109" s="18">
        <v>174612</v>
      </c>
      <c r="E109" s="12">
        <v>56294</v>
      </c>
      <c r="F109" s="61">
        <v>246750</v>
      </c>
    </row>
    <row r="110" spans="1:6" x14ac:dyDescent="0.3">
      <c r="A110" s="18"/>
      <c r="B110" s="18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111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23" style="8" bestFit="1" customWidth="1"/>
    <col min="4" max="4" width="26.88671875" style="8" bestFit="1" customWidth="1"/>
    <col min="5" max="5" width="28.6640625" style="8" bestFit="1" customWidth="1"/>
  </cols>
  <sheetData>
    <row r="1" spans="1:5" ht="15" customHeight="1" x14ac:dyDescent="0.3">
      <c r="A1" s="143" t="s">
        <v>176</v>
      </c>
      <c r="B1" s="143" t="s">
        <v>178</v>
      </c>
      <c r="C1" s="140" t="s">
        <v>329</v>
      </c>
      <c r="D1" s="141"/>
      <c r="E1" s="142"/>
    </row>
    <row r="2" spans="1:5" ht="23.25" customHeight="1" x14ac:dyDescent="0.3">
      <c r="A2" s="144"/>
      <c r="B2" s="144"/>
      <c r="C2" s="120" t="s">
        <v>328</v>
      </c>
      <c r="D2" s="121" t="s">
        <v>298</v>
      </c>
      <c r="E2" s="122" t="s">
        <v>304</v>
      </c>
    </row>
    <row r="3" spans="1:5" x14ac:dyDescent="0.3">
      <c r="A3" s="1" t="s">
        <v>44</v>
      </c>
      <c r="B3" s="61" t="s">
        <v>45</v>
      </c>
      <c r="C3" s="76">
        <v>821.81744102287348</v>
      </c>
      <c r="D3" s="76">
        <v>8449.6356294231791</v>
      </c>
      <c r="E3" s="76">
        <v>6405.3091877394963</v>
      </c>
    </row>
    <row r="4" spans="1:5" x14ac:dyDescent="0.3">
      <c r="A4" s="1" t="s">
        <v>44</v>
      </c>
      <c r="B4" s="61" t="s">
        <v>46</v>
      </c>
      <c r="C4" s="76">
        <v>234.76193899440779</v>
      </c>
      <c r="D4" s="76">
        <v>1182.8285089399815</v>
      </c>
      <c r="E4" s="76">
        <v>1525.456839471816</v>
      </c>
    </row>
    <row r="5" spans="1:5" x14ac:dyDescent="0.3">
      <c r="A5" s="1" t="s">
        <v>44</v>
      </c>
      <c r="B5" s="61" t="s">
        <v>47</v>
      </c>
      <c r="C5" s="76">
        <v>310.65907052326196</v>
      </c>
      <c r="D5" s="76">
        <v>2131.0625909800538</v>
      </c>
      <c r="E5" s="76">
        <v>1438.5063406196834</v>
      </c>
    </row>
    <row r="6" spans="1:5" x14ac:dyDescent="0.3">
      <c r="A6" s="1" t="s">
        <v>44</v>
      </c>
      <c r="B6" s="61" t="s">
        <v>48</v>
      </c>
      <c r="C6" s="76">
        <v>368.30971024608613</v>
      </c>
      <c r="D6" s="76">
        <v>4945.7305481545964</v>
      </c>
      <c r="E6" s="76">
        <v>7251.9174543454656</v>
      </c>
    </row>
    <row r="7" spans="1:5" x14ac:dyDescent="0.3">
      <c r="A7" s="1" t="s">
        <v>44</v>
      </c>
      <c r="B7" s="61" t="s">
        <v>49</v>
      </c>
      <c r="C7" s="76">
        <v>150.87011017322536</v>
      </c>
      <c r="D7" s="76">
        <v>1785.0508387875116</v>
      </c>
      <c r="E7" s="76">
        <v>2374.7041696057327</v>
      </c>
    </row>
    <row r="8" spans="1:5" x14ac:dyDescent="0.3">
      <c r="A8" s="1" t="s">
        <v>44</v>
      </c>
      <c r="B8" s="61" t="s">
        <v>50</v>
      </c>
      <c r="C8" s="76">
        <v>502.14981086182615</v>
      </c>
      <c r="D8" s="76">
        <v>3178.8900388631828</v>
      </c>
      <c r="E8" s="76">
        <v>4297.6975497934827</v>
      </c>
    </row>
    <row r="9" spans="1:5" x14ac:dyDescent="0.3">
      <c r="A9" s="1" t="s">
        <v>44</v>
      </c>
      <c r="B9" s="61" t="s">
        <v>51</v>
      </c>
      <c r="C9" s="76">
        <v>43.485630747795135</v>
      </c>
      <c r="D9" s="76">
        <v>1081.6859989143602</v>
      </c>
      <c r="E9" s="76">
        <v>1038.3434992275238</v>
      </c>
    </row>
    <row r="10" spans="1:5" x14ac:dyDescent="0.3">
      <c r="A10" s="1" t="s">
        <v>44</v>
      </c>
      <c r="B10" s="61" t="s">
        <v>52</v>
      </c>
      <c r="C10" s="76">
        <v>140.42592968940735</v>
      </c>
      <c r="D10" s="76">
        <v>1194.425520110369</v>
      </c>
      <c r="E10" s="76">
        <v>1066.0474913723465</v>
      </c>
    </row>
    <row r="11" spans="1:5" x14ac:dyDescent="0.3">
      <c r="A11" s="1" t="s">
        <v>168</v>
      </c>
      <c r="B11" s="61" t="s">
        <v>53</v>
      </c>
      <c r="C11" s="76">
        <v>227.56651009321226</v>
      </c>
      <c r="D11" s="76">
        <v>1226.0789701718088</v>
      </c>
      <c r="E11" s="76">
        <v>1550.2313517440562</v>
      </c>
    </row>
    <row r="12" spans="1:5" x14ac:dyDescent="0.3">
      <c r="A12" s="1" t="s">
        <v>54</v>
      </c>
      <c r="B12" s="61" t="s">
        <v>55</v>
      </c>
      <c r="C12" s="76">
        <v>259.74964974689487</v>
      </c>
      <c r="D12" s="76">
        <v>4486.8061180946825</v>
      </c>
      <c r="E12" s="76">
        <v>1554.8905209845307</v>
      </c>
    </row>
    <row r="13" spans="1:5" x14ac:dyDescent="0.3">
      <c r="A13" s="1" t="s">
        <v>54</v>
      </c>
      <c r="B13" s="61" t="s">
        <v>56</v>
      </c>
      <c r="C13" s="76">
        <v>127.92345007538805</v>
      </c>
      <c r="D13" s="76">
        <v>2947.4944293152366</v>
      </c>
      <c r="E13" s="76">
        <v>1026.744589502335</v>
      </c>
    </row>
    <row r="14" spans="1:5" x14ac:dyDescent="0.3">
      <c r="A14" s="1" t="s">
        <v>54</v>
      </c>
      <c r="B14" s="61" t="s">
        <v>57</v>
      </c>
      <c r="C14" s="76">
        <v>55.699119919300053</v>
      </c>
      <c r="D14" s="76">
        <v>1311.7172999690774</v>
      </c>
      <c r="E14" s="76">
        <v>1549.1045709378718</v>
      </c>
    </row>
    <row r="15" spans="1:5" x14ac:dyDescent="0.3">
      <c r="A15" s="1" t="s">
        <v>54</v>
      </c>
      <c r="B15" s="61" t="s">
        <v>58</v>
      </c>
      <c r="C15" s="76">
        <v>832.50235886430835</v>
      </c>
      <c r="D15" s="76">
        <v>8449.403588765148</v>
      </c>
      <c r="E15" s="76">
        <v>2074.8656889994168</v>
      </c>
    </row>
    <row r="16" spans="1:5" x14ac:dyDescent="0.3">
      <c r="A16" s="1" t="s">
        <v>54</v>
      </c>
      <c r="B16" s="61" t="s">
        <v>59</v>
      </c>
      <c r="C16" s="76">
        <v>332.67493024921464</v>
      </c>
      <c r="D16" s="76">
        <v>4778.3878688848254</v>
      </c>
      <c r="E16" s="76">
        <v>2970.4178990827791</v>
      </c>
    </row>
    <row r="17" spans="1:5" x14ac:dyDescent="0.3">
      <c r="A17" s="1" t="s">
        <v>54</v>
      </c>
      <c r="B17" s="61" t="s">
        <v>60</v>
      </c>
      <c r="C17" s="76">
        <v>700.88067021465292</v>
      </c>
      <c r="D17" s="76">
        <v>6592.0454817419177</v>
      </c>
      <c r="E17" s="76">
        <v>5628.8801904064449</v>
      </c>
    </row>
    <row r="18" spans="1:5" x14ac:dyDescent="0.3">
      <c r="A18" s="1" t="s">
        <v>54</v>
      </c>
      <c r="B18" s="61" t="s">
        <v>61</v>
      </c>
      <c r="C18" s="76">
        <v>209.32535090351112</v>
      </c>
      <c r="D18" s="76">
        <v>3917.3711411201057</v>
      </c>
      <c r="E18" s="76">
        <v>4051.6896578812598</v>
      </c>
    </row>
    <row r="19" spans="1:5" x14ac:dyDescent="0.3">
      <c r="A19" s="1" t="s">
        <v>54</v>
      </c>
      <c r="B19" s="61" t="s">
        <v>62</v>
      </c>
      <c r="C19" s="76">
        <v>117.30678041934962</v>
      </c>
      <c r="D19" s="76">
        <v>1834.0843590782285</v>
      </c>
      <c r="E19" s="76">
        <v>2146.7146540396202</v>
      </c>
    </row>
    <row r="20" spans="1:5" x14ac:dyDescent="0.3">
      <c r="A20" s="1" t="s">
        <v>54</v>
      </c>
      <c r="B20" s="61" t="s">
        <v>63</v>
      </c>
      <c r="C20" s="76">
        <v>161.10600008058552</v>
      </c>
      <c r="D20" s="76">
        <v>2732.2181998220676</v>
      </c>
      <c r="E20" s="76">
        <v>3406.1081197047233</v>
      </c>
    </row>
    <row r="21" spans="1:5" x14ac:dyDescent="0.3">
      <c r="A21" s="1" t="s">
        <v>54</v>
      </c>
      <c r="B21" s="61" t="s">
        <v>64</v>
      </c>
      <c r="C21" s="76">
        <v>151.66602948665624</v>
      </c>
      <c r="D21" s="76">
        <v>1495.6521381413929</v>
      </c>
      <c r="E21" s="76">
        <v>861.47456952142727</v>
      </c>
    </row>
    <row r="22" spans="1:5" x14ac:dyDescent="0.3">
      <c r="A22" s="1" t="s">
        <v>54</v>
      </c>
      <c r="B22" s="61" t="s">
        <v>65</v>
      </c>
      <c r="C22" s="76">
        <v>168.91515906906125</v>
      </c>
      <c r="D22" s="76">
        <v>1028.1515592436783</v>
      </c>
      <c r="E22" s="76">
        <v>1034.3409786455627</v>
      </c>
    </row>
    <row r="23" spans="1:5" x14ac:dyDescent="0.3">
      <c r="A23" s="1" t="s">
        <v>54</v>
      </c>
      <c r="B23" s="61" t="s">
        <v>66</v>
      </c>
      <c r="C23" s="76">
        <v>215.16602101993553</v>
      </c>
      <c r="D23" s="76">
        <v>2943.9718501285788</v>
      </c>
      <c r="E23" s="76">
        <v>646.15461052036278</v>
      </c>
    </row>
    <row r="24" spans="1:5" x14ac:dyDescent="0.3">
      <c r="A24" s="1" t="s">
        <v>169</v>
      </c>
      <c r="B24" s="61" t="s">
        <v>170</v>
      </c>
      <c r="C24" s="76">
        <v>337.2945399498941</v>
      </c>
      <c r="D24" s="76">
        <v>2726.5140789706129</v>
      </c>
      <c r="E24" s="76">
        <v>6238.8419568662039</v>
      </c>
    </row>
    <row r="25" spans="1:5" x14ac:dyDescent="0.3">
      <c r="A25" s="1" t="s">
        <v>169</v>
      </c>
      <c r="B25" s="61" t="s">
        <v>67</v>
      </c>
      <c r="C25" s="76">
        <v>302.00304128265384</v>
      </c>
      <c r="D25" s="76">
        <v>3604.0818884274349</v>
      </c>
      <c r="E25" s="76">
        <v>4780.3205253284414</v>
      </c>
    </row>
    <row r="26" spans="1:5" x14ac:dyDescent="0.3">
      <c r="A26" s="1" t="s">
        <v>68</v>
      </c>
      <c r="B26" s="61" t="s">
        <v>69</v>
      </c>
      <c r="C26" s="76">
        <v>584.36486903381297</v>
      </c>
      <c r="D26" s="76">
        <v>5029.1458395825684</v>
      </c>
      <c r="E26" s="76">
        <v>4127.5225476824071</v>
      </c>
    </row>
    <row r="27" spans="1:5" x14ac:dyDescent="0.3">
      <c r="A27" s="1" t="s">
        <v>68</v>
      </c>
      <c r="B27" s="61" t="s">
        <v>70</v>
      </c>
      <c r="C27" s="76">
        <v>349.95591967296599</v>
      </c>
      <c r="D27" s="76">
        <v>5050.0266500359194</v>
      </c>
      <c r="E27" s="76">
        <v>4184.1307919967194</v>
      </c>
    </row>
    <row r="28" spans="1:5" x14ac:dyDescent="0.3">
      <c r="A28" s="1" t="s">
        <v>68</v>
      </c>
      <c r="B28" s="61" t="s">
        <v>71</v>
      </c>
      <c r="C28" s="76">
        <v>34.844410037040682</v>
      </c>
      <c r="D28" s="76">
        <v>1924.4068813260794</v>
      </c>
      <c r="E28" s="76">
        <v>2167.5185284988879</v>
      </c>
    </row>
    <row r="29" spans="1:5" x14ac:dyDescent="0.3">
      <c r="A29" s="1" t="s">
        <v>68</v>
      </c>
      <c r="B29" s="61" t="s">
        <v>72</v>
      </c>
      <c r="C29" s="76">
        <v>293.51162045788755</v>
      </c>
      <c r="D29" s="76">
        <v>5002.556237577016</v>
      </c>
      <c r="E29" s="76">
        <v>3965.8575710246569</v>
      </c>
    </row>
    <row r="30" spans="1:5" x14ac:dyDescent="0.3">
      <c r="A30" s="1" t="s">
        <v>68</v>
      </c>
      <c r="B30" s="61" t="s">
        <v>73</v>
      </c>
      <c r="C30" s="76">
        <v>284.52059017562857</v>
      </c>
      <c r="D30" s="76">
        <v>3977.3192393727913</v>
      </c>
      <c r="E30" s="76">
        <v>2704.8285718379011</v>
      </c>
    </row>
    <row r="31" spans="1:5" x14ac:dyDescent="0.3">
      <c r="A31" s="1" t="s">
        <v>68</v>
      </c>
      <c r="B31" s="61" t="s">
        <v>74</v>
      </c>
      <c r="C31" s="76">
        <v>346.39628999042509</v>
      </c>
      <c r="D31" s="76">
        <v>5292.3619310016265</v>
      </c>
      <c r="E31" s="76">
        <v>3336.9311873989104</v>
      </c>
    </row>
    <row r="32" spans="1:5" x14ac:dyDescent="0.3">
      <c r="A32" s="1" t="s">
        <v>68</v>
      </c>
      <c r="B32" s="61" t="s">
        <v>75</v>
      </c>
      <c r="C32" s="76">
        <v>145.15113065910339</v>
      </c>
      <c r="D32" s="76">
        <v>1960.8231016796826</v>
      </c>
      <c r="E32" s="76">
        <v>2048.0955618395801</v>
      </c>
    </row>
    <row r="33" spans="1:5" x14ac:dyDescent="0.3">
      <c r="A33" s="1" t="s">
        <v>76</v>
      </c>
      <c r="B33" s="61" t="s">
        <v>77</v>
      </c>
      <c r="C33" s="76">
        <v>404.0092684679031</v>
      </c>
      <c r="D33" s="76">
        <v>4807.9165527086006</v>
      </c>
      <c r="E33" s="76">
        <v>4033.3920677799583</v>
      </c>
    </row>
    <row r="34" spans="1:5" x14ac:dyDescent="0.3">
      <c r="A34" s="1" t="s">
        <v>76</v>
      </c>
      <c r="B34" s="61" t="s">
        <v>78</v>
      </c>
      <c r="C34" s="76">
        <v>85.472349547863033</v>
      </c>
      <c r="D34" s="76">
        <v>837.6338089623448</v>
      </c>
      <c r="E34" s="76">
        <v>623.82002043867112</v>
      </c>
    </row>
    <row r="35" spans="1:5" x14ac:dyDescent="0.3">
      <c r="A35" s="1" t="s">
        <v>76</v>
      </c>
      <c r="B35" s="61" t="s">
        <v>79</v>
      </c>
      <c r="C35" s="76">
        <v>140.20383011245718</v>
      </c>
      <c r="D35" s="76">
        <v>903.02922020965866</v>
      </c>
      <c r="E35" s="76">
        <v>351.74735951352142</v>
      </c>
    </row>
    <row r="36" spans="1:5" x14ac:dyDescent="0.3">
      <c r="A36" s="1" t="s">
        <v>76</v>
      </c>
      <c r="B36" s="61" t="s">
        <v>80</v>
      </c>
      <c r="C36" s="76">
        <v>90.238660243749635</v>
      </c>
      <c r="D36" s="76">
        <v>2361.7720296889524</v>
      </c>
      <c r="E36" s="76">
        <v>2015.8549812482584</v>
      </c>
    </row>
    <row r="37" spans="1:5" x14ac:dyDescent="0.3">
      <c r="A37" s="1" t="s">
        <v>81</v>
      </c>
      <c r="B37" s="61" t="s">
        <v>82</v>
      </c>
      <c r="C37" s="76">
        <v>163.28074998402602</v>
      </c>
      <c r="D37" s="76">
        <v>1303.0753494899277</v>
      </c>
      <c r="E37" s="76">
        <v>1394.2527287168502</v>
      </c>
    </row>
    <row r="38" spans="1:5" x14ac:dyDescent="0.3">
      <c r="A38" s="1" t="s">
        <v>81</v>
      </c>
      <c r="B38" s="61" t="s">
        <v>83</v>
      </c>
      <c r="C38" s="76">
        <v>270.28019967889787</v>
      </c>
      <c r="D38" s="76">
        <v>1867.1957376977941</v>
      </c>
      <c r="E38" s="76">
        <v>1600.9655990716515</v>
      </c>
    </row>
    <row r="39" spans="1:5" x14ac:dyDescent="0.3">
      <c r="A39" s="1" t="s">
        <v>81</v>
      </c>
      <c r="B39" s="61" t="s">
        <v>84</v>
      </c>
      <c r="C39" s="76">
        <v>355.64982016921039</v>
      </c>
      <c r="D39" s="76">
        <v>3136.4080908467777</v>
      </c>
      <c r="E39" s="76">
        <v>2191.6165702378748</v>
      </c>
    </row>
    <row r="40" spans="1:5" x14ac:dyDescent="0.3">
      <c r="A40" s="1" t="s">
        <v>81</v>
      </c>
      <c r="B40" s="61" t="s">
        <v>85</v>
      </c>
      <c r="C40" s="76">
        <v>165.33349025535563</v>
      </c>
      <c r="D40" s="76">
        <v>1333.4730601919891</v>
      </c>
      <c r="E40" s="76">
        <v>1224.1448595939873</v>
      </c>
    </row>
    <row r="41" spans="1:5" x14ac:dyDescent="0.3">
      <c r="A41" s="1" t="s">
        <v>86</v>
      </c>
      <c r="B41" s="61" t="s">
        <v>87</v>
      </c>
      <c r="C41" s="76">
        <v>260.4221995525362</v>
      </c>
      <c r="D41" s="76">
        <v>2386.1881115061037</v>
      </c>
      <c r="E41" s="76">
        <v>2925.8160382229098</v>
      </c>
    </row>
    <row r="42" spans="1:5" x14ac:dyDescent="0.3">
      <c r="A42" s="1" t="s">
        <v>86</v>
      </c>
      <c r="B42" s="61" t="s">
        <v>88</v>
      </c>
      <c r="C42" s="76">
        <v>322.7785400400158</v>
      </c>
      <c r="D42" s="76">
        <v>3137.2164185734964</v>
      </c>
      <c r="E42" s="76">
        <v>4035.4148796108948</v>
      </c>
    </row>
    <row r="43" spans="1:5" x14ac:dyDescent="0.3">
      <c r="A43" s="1" t="s">
        <v>86</v>
      </c>
      <c r="B43" s="61" t="s">
        <v>89</v>
      </c>
      <c r="C43" s="76">
        <v>188.89138989639289</v>
      </c>
      <c r="D43" s="76">
        <v>3148.2668988332739</v>
      </c>
      <c r="E43" s="76">
        <v>3067.9578087821028</v>
      </c>
    </row>
    <row r="44" spans="1:5" x14ac:dyDescent="0.3">
      <c r="A44" s="1" t="s">
        <v>86</v>
      </c>
      <c r="B44" s="61" t="s">
        <v>90</v>
      </c>
      <c r="C44" s="76">
        <v>219.35152076733112</v>
      </c>
      <c r="D44" s="76">
        <v>4399.4990006446842</v>
      </c>
      <c r="E44" s="76">
        <v>4392.3099375904803</v>
      </c>
    </row>
    <row r="45" spans="1:5" x14ac:dyDescent="0.3">
      <c r="A45" s="1" t="s">
        <v>86</v>
      </c>
      <c r="B45" s="61" t="s">
        <v>91</v>
      </c>
      <c r="C45" s="76">
        <v>551.64234974718045</v>
      </c>
      <c r="D45" s="76">
        <v>4293.4844585518213</v>
      </c>
      <c r="E45" s="76">
        <v>4811.1020202064537</v>
      </c>
    </row>
    <row r="46" spans="1:5" x14ac:dyDescent="0.3">
      <c r="A46" s="1" t="s">
        <v>86</v>
      </c>
      <c r="B46" s="61" t="s">
        <v>92</v>
      </c>
      <c r="C46" s="76">
        <v>249.51594029474259</v>
      </c>
      <c r="D46" s="76">
        <v>2343.8749780793501</v>
      </c>
      <c r="E46" s="76">
        <v>2538.905239376531</v>
      </c>
    </row>
    <row r="47" spans="1:5" x14ac:dyDescent="0.3">
      <c r="A47" s="1" t="s">
        <v>86</v>
      </c>
      <c r="B47" s="61" t="s">
        <v>93</v>
      </c>
      <c r="C47" s="76">
        <v>228.98618026638039</v>
      </c>
      <c r="D47" s="76">
        <v>2082.3809792728434</v>
      </c>
      <c r="E47" s="76">
        <v>2821.3389063692684</v>
      </c>
    </row>
    <row r="48" spans="1:5" x14ac:dyDescent="0.3">
      <c r="A48" s="1" t="s">
        <v>86</v>
      </c>
      <c r="B48" s="61" t="s">
        <v>94</v>
      </c>
      <c r="C48" s="76">
        <v>340.53221046209342</v>
      </c>
      <c r="D48" s="76">
        <v>2414.2456711469877</v>
      </c>
      <c r="E48" s="76">
        <v>2707.041895921348</v>
      </c>
    </row>
    <row r="49" spans="1:5" x14ac:dyDescent="0.3">
      <c r="A49" s="1" t="s">
        <v>86</v>
      </c>
      <c r="B49" s="61" t="s">
        <v>95</v>
      </c>
      <c r="C49" s="76">
        <v>85.305720013618469</v>
      </c>
      <c r="D49" s="76">
        <v>1918.2269309815179</v>
      </c>
      <c r="E49" s="76">
        <v>1550.0967683274753</v>
      </c>
    </row>
    <row r="50" spans="1:5" x14ac:dyDescent="0.3">
      <c r="A50" s="1" t="s">
        <v>96</v>
      </c>
      <c r="B50" s="61" t="s">
        <v>97</v>
      </c>
      <c r="C50" s="76">
        <v>140.21555891227729</v>
      </c>
      <c r="D50" s="76">
        <v>1337.1108002220997</v>
      </c>
      <c r="E50" s="76">
        <v>1236.2472017135619</v>
      </c>
    </row>
    <row r="51" spans="1:5" x14ac:dyDescent="0.3">
      <c r="A51" s="1" t="s">
        <v>96</v>
      </c>
      <c r="B51" s="61" t="s">
        <v>98</v>
      </c>
      <c r="C51" s="76">
        <v>186.52315984392183</v>
      </c>
      <c r="D51" s="76">
        <v>2510.4337702034718</v>
      </c>
      <c r="E51" s="76">
        <v>2314.0893312029839</v>
      </c>
    </row>
    <row r="52" spans="1:5" x14ac:dyDescent="0.3">
      <c r="A52" s="1" t="s">
        <v>96</v>
      </c>
      <c r="B52" s="61" t="s">
        <v>99</v>
      </c>
      <c r="C52" s="76">
        <v>80.233750013351425</v>
      </c>
      <c r="D52" s="76">
        <v>1560.4965996425144</v>
      </c>
      <c r="E52" s="76">
        <v>1767.4391598279483</v>
      </c>
    </row>
    <row r="53" spans="1:5" x14ac:dyDescent="0.3">
      <c r="A53" s="1" t="s">
        <v>96</v>
      </c>
      <c r="B53" s="61" t="s">
        <v>100</v>
      </c>
      <c r="C53" s="76">
        <v>434.09205013752</v>
      </c>
      <c r="D53" s="76">
        <v>3740.4370330645238</v>
      </c>
      <c r="E53" s="76">
        <v>3832.3392775070652</v>
      </c>
    </row>
    <row r="54" spans="1:5" x14ac:dyDescent="0.3">
      <c r="A54" s="1" t="s">
        <v>96</v>
      </c>
      <c r="B54" s="61" t="s">
        <v>101</v>
      </c>
      <c r="C54" s="76">
        <v>325.03780008840556</v>
      </c>
      <c r="D54" s="76">
        <v>1688.5675208031546</v>
      </c>
      <c r="E54" s="76">
        <v>1375.8541195869448</v>
      </c>
    </row>
    <row r="55" spans="1:5" x14ac:dyDescent="0.3">
      <c r="A55" s="1" t="s">
        <v>96</v>
      </c>
      <c r="B55" s="61" t="s">
        <v>102</v>
      </c>
      <c r="C55" s="76">
        <v>241.87447030973448</v>
      </c>
      <c r="D55" s="76">
        <v>2175.1460099579103</v>
      </c>
      <c r="E55" s="76">
        <v>2337.0022011849874</v>
      </c>
    </row>
    <row r="56" spans="1:5" x14ac:dyDescent="0.3">
      <c r="A56" s="1" t="s">
        <v>96</v>
      </c>
      <c r="B56" s="61" t="s">
        <v>103</v>
      </c>
      <c r="C56" s="76">
        <v>275.2468892698289</v>
      </c>
      <c r="D56" s="76">
        <v>2201.5725566955794</v>
      </c>
      <c r="E56" s="76">
        <v>3252.7356309475904</v>
      </c>
    </row>
    <row r="57" spans="1:5" x14ac:dyDescent="0.3">
      <c r="A57" s="1" t="s">
        <v>96</v>
      </c>
      <c r="B57" s="61" t="s">
        <v>104</v>
      </c>
      <c r="C57" s="76">
        <v>302.58455047464361</v>
      </c>
      <c r="D57" s="76">
        <v>1724.768969674051</v>
      </c>
      <c r="E57" s="76">
        <v>3079.1174790345431</v>
      </c>
    </row>
    <row r="58" spans="1:5" x14ac:dyDescent="0.3">
      <c r="A58" s="1" t="s">
        <v>96</v>
      </c>
      <c r="B58" s="61" t="s">
        <v>105</v>
      </c>
      <c r="C58" s="76">
        <v>287.71293988990766</v>
      </c>
      <c r="D58" s="76">
        <v>1696.8705720293519</v>
      </c>
      <c r="E58" s="76">
        <v>2968.6027941964867</v>
      </c>
    </row>
    <row r="59" spans="1:5" x14ac:dyDescent="0.3">
      <c r="A59" s="1" t="s">
        <v>96</v>
      </c>
      <c r="B59" s="61" t="s">
        <v>106</v>
      </c>
      <c r="C59" s="76">
        <v>46.747009975433336</v>
      </c>
      <c r="D59" s="76">
        <v>885.36502065420189</v>
      </c>
      <c r="E59" s="76">
        <v>483.78701002883912</v>
      </c>
    </row>
    <row r="60" spans="1:5" x14ac:dyDescent="0.3">
      <c r="A60" s="1" t="s">
        <v>107</v>
      </c>
      <c r="B60" s="61" t="s">
        <v>108</v>
      </c>
      <c r="C60" s="76">
        <v>597.00678082561501</v>
      </c>
      <c r="D60" s="76">
        <v>4774.5884847005946</v>
      </c>
      <c r="E60" s="76">
        <v>8297.5981736412032</v>
      </c>
    </row>
    <row r="61" spans="1:5" x14ac:dyDescent="0.3">
      <c r="A61" s="1" t="s">
        <v>107</v>
      </c>
      <c r="B61" s="61" t="s">
        <v>109</v>
      </c>
      <c r="C61" s="76">
        <v>279.82260006713864</v>
      </c>
      <c r="D61" s="76">
        <v>1137.5116092332594</v>
      </c>
      <c r="E61" s="76">
        <v>2157.4759288997648</v>
      </c>
    </row>
    <row r="62" spans="1:5" x14ac:dyDescent="0.3">
      <c r="A62" s="1" t="s">
        <v>110</v>
      </c>
      <c r="B62" s="61" t="s">
        <v>111</v>
      </c>
      <c r="C62" s="76">
        <v>210.63245043230052</v>
      </c>
      <c r="D62" s="76">
        <v>2404.0539890856153</v>
      </c>
      <c r="E62" s="76">
        <v>3946.6785432908537</v>
      </c>
    </row>
    <row r="63" spans="1:5" x14ac:dyDescent="0.3">
      <c r="A63" s="1" t="s">
        <v>110</v>
      </c>
      <c r="B63" s="61" t="s">
        <v>112</v>
      </c>
      <c r="C63" s="76">
        <v>281.75563058614739</v>
      </c>
      <c r="D63" s="76">
        <v>2749.5674180036776</v>
      </c>
      <c r="E63" s="76">
        <v>2366.4797179611933</v>
      </c>
    </row>
    <row r="64" spans="1:5" x14ac:dyDescent="0.3">
      <c r="A64" s="1" t="s">
        <v>110</v>
      </c>
      <c r="B64" s="61" t="s">
        <v>113</v>
      </c>
      <c r="C64" s="76">
        <v>224.77499015986922</v>
      </c>
      <c r="D64" s="76">
        <v>2332.5887975308897</v>
      </c>
      <c r="E64" s="76">
        <v>3012.0426988925929</v>
      </c>
    </row>
    <row r="65" spans="1:5" x14ac:dyDescent="0.3">
      <c r="A65" s="1" t="s">
        <v>110</v>
      </c>
      <c r="B65" s="61" t="s">
        <v>114</v>
      </c>
      <c r="C65" s="76">
        <v>149.62712975311271</v>
      </c>
      <c r="D65" s="76">
        <v>1422.7549862648252</v>
      </c>
      <c r="E65" s="76">
        <v>1714.1410098593228</v>
      </c>
    </row>
    <row r="66" spans="1:5" x14ac:dyDescent="0.3">
      <c r="A66" s="1" t="s">
        <v>110</v>
      </c>
      <c r="B66" s="61" t="s">
        <v>115</v>
      </c>
      <c r="C66" s="76">
        <v>65.044249847412118</v>
      </c>
      <c r="D66" s="76">
        <v>844.68862851810445</v>
      </c>
      <c r="E66" s="76">
        <v>1227.3996275908946</v>
      </c>
    </row>
    <row r="67" spans="1:5" x14ac:dyDescent="0.3">
      <c r="A67" s="1" t="s">
        <v>116</v>
      </c>
      <c r="B67" s="61" t="s">
        <v>117</v>
      </c>
      <c r="C67" s="76">
        <v>274.32831943273544</v>
      </c>
      <c r="D67" s="76">
        <v>1540.1054085872759</v>
      </c>
      <c r="E67" s="76">
        <v>2946.4250907814508</v>
      </c>
    </row>
    <row r="68" spans="1:5" x14ac:dyDescent="0.3">
      <c r="A68" s="1" t="s">
        <v>116</v>
      </c>
      <c r="B68" s="61" t="s">
        <v>118</v>
      </c>
      <c r="C68" s="76">
        <v>213.77466030120846</v>
      </c>
      <c r="D68" s="76">
        <v>1592.2925584597592</v>
      </c>
      <c r="E68" s="76">
        <v>2628.5194287953382</v>
      </c>
    </row>
    <row r="69" spans="1:5" x14ac:dyDescent="0.3">
      <c r="A69" s="1" t="s">
        <v>116</v>
      </c>
      <c r="B69" s="61" t="s">
        <v>119</v>
      </c>
      <c r="C69" s="76">
        <v>1250.7648283710487</v>
      </c>
      <c r="D69" s="76">
        <v>11896.14889248838</v>
      </c>
      <c r="E69" s="76">
        <v>6919.7652251545178</v>
      </c>
    </row>
    <row r="70" spans="1:5" x14ac:dyDescent="0.3">
      <c r="A70" s="1" t="s">
        <v>116</v>
      </c>
      <c r="B70" s="61" t="s">
        <v>120</v>
      </c>
      <c r="C70" s="76">
        <v>141.92282008647919</v>
      </c>
      <c r="D70" s="76">
        <v>2659.9800174044381</v>
      </c>
      <c r="E70" s="76">
        <v>3385.3862014787196</v>
      </c>
    </row>
    <row r="71" spans="1:5" x14ac:dyDescent="0.3">
      <c r="A71" s="1" t="s">
        <v>116</v>
      </c>
      <c r="B71" s="61" t="s">
        <v>121</v>
      </c>
      <c r="C71" s="76">
        <v>347.25879110193256</v>
      </c>
      <c r="D71" s="76">
        <v>2715.7655344867107</v>
      </c>
      <c r="E71" s="76">
        <v>4177.8703007354752</v>
      </c>
    </row>
    <row r="72" spans="1:5" x14ac:dyDescent="0.3">
      <c r="A72" s="1" t="s">
        <v>122</v>
      </c>
      <c r="B72" s="61" t="s">
        <v>123</v>
      </c>
      <c r="C72" s="76">
        <v>426.29214231491073</v>
      </c>
      <c r="D72" s="76">
        <v>2435.7641770310715</v>
      </c>
      <c r="E72" s="76">
        <v>3261.9864666075714</v>
      </c>
    </row>
    <row r="73" spans="1:5" x14ac:dyDescent="0.3">
      <c r="A73" s="1" t="s">
        <v>122</v>
      </c>
      <c r="B73" s="61" t="s">
        <v>124</v>
      </c>
      <c r="C73" s="76">
        <v>266.3282795376777</v>
      </c>
      <c r="D73" s="76">
        <v>2146.7977403960226</v>
      </c>
      <c r="E73" s="76">
        <v>2474.7904132726189</v>
      </c>
    </row>
    <row r="74" spans="1:5" x14ac:dyDescent="0.3">
      <c r="A74" s="1" t="s">
        <v>122</v>
      </c>
      <c r="B74" s="61" t="s">
        <v>125</v>
      </c>
      <c r="C74" s="76">
        <v>200.7891499567032</v>
      </c>
      <c r="D74" s="76">
        <v>1557.8510179617406</v>
      </c>
      <c r="E74" s="76">
        <v>1638.5683887085916</v>
      </c>
    </row>
    <row r="75" spans="1:5" x14ac:dyDescent="0.3">
      <c r="A75" s="1" t="s">
        <v>122</v>
      </c>
      <c r="B75" s="61" t="s">
        <v>126</v>
      </c>
      <c r="C75" s="76">
        <v>226.24989066410058</v>
      </c>
      <c r="D75" s="76">
        <v>2478.9172423191662</v>
      </c>
      <c r="E75" s="76">
        <v>3660.7351799364083</v>
      </c>
    </row>
    <row r="76" spans="1:5" x14ac:dyDescent="0.3">
      <c r="A76" s="1" t="s">
        <v>127</v>
      </c>
      <c r="B76" s="61" t="s">
        <v>128</v>
      </c>
      <c r="C76" s="76">
        <v>112.90879003953934</v>
      </c>
      <c r="D76" s="76">
        <v>1664.210169094503</v>
      </c>
      <c r="E76" s="76">
        <v>4490.8641077518459</v>
      </c>
    </row>
    <row r="77" spans="1:5" x14ac:dyDescent="0.3">
      <c r="A77" s="1" t="s">
        <v>127</v>
      </c>
      <c r="B77" s="61" t="s">
        <v>129</v>
      </c>
      <c r="C77" s="76">
        <v>16.823829999923706</v>
      </c>
      <c r="D77" s="76">
        <v>813.53246757459624</v>
      </c>
      <c r="E77" s="76">
        <v>1905.6599112415315</v>
      </c>
    </row>
    <row r="78" spans="1:5" x14ac:dyDescent="0.3">
      <c r="A78" s="1" t="s">
        <v>130</v>
      </c>
      <c r="B78" s="61" t="s">
        <v>131</v>
      </c>
      <c r="C78" s="76">
        <v>376.0881600446703</v>
      </c>
      <c r="D78" s="76">
        <v>3224.7243801991954</v>
      </c>
      <c r="E78" s="76">
        <v>3148.6052286708359</v>
      </c>
    </row>
    <row r="79" spans="1:5" x14ac:dyDescent="0.3">
      <c r="A79" s="1" t="s">
        <v>130</v>
      </c>
      <c r="B79" s="61" t="s">
        <v>132</v>
      </c>
      <c r="C79" s="76">
        <v>125.22086926698688</v>
      </c>
      <c r="D79" s="76">
        <v>1453.1689094760411</v>
      </c>
      <c r="E79" s="76">
        <v>3341.1509137258536</v>
      </c>
    </row>
    <row r="80" spans="1:5" x14ac:dyDescent="0.3">
      <c r="A80" s="1" t="s">
        <v>130</v>
      </c>
      <c r="B80" s="61" t="s">
        <v>133</v>
      </c>
      <c r="C80" s="76">
        <v>781.91815980386798</v>
      </c>
      <c r="D80" s="76">
        <v>5401.1653983968163</v>
      </c>
      <c r="E80" s="76">
        <v>1715.072379955172</v>
      </c>
    </row>
    <row r="81" spans="1:5" x14ac:dyDescent="0.3">
      <c r="A81" s="1" t="s">
        <v>130</v>
      </c>
      <c r="B81" s="61" t="s">
        <v>134</v>
      </c>
      <c r="C81" s="76">
        <v>267.35383052349101</v>
      </c>
      <c r="D81" s="76">
        <v>2205.8030281312458</v>
      </c>
      <c r="E81" s="76">
        <v>4278.7420579614636</v>
      </c>
    </row>
    <row r="82" spans="1:5" x14ac:dyDescent="0.3">
      <c r="A82" s="1" t="s">
        <v>130</v>
      </c>
      <c r="B82" s="61" t="s">
        <v>135</v>
      </c>
      <c r="C82" s="76">
        <v>593.06756166839602</v>
      </c>
      <c r="D82" s="76">
        <v>4012.3188475466936</v>
      </c>
      <c r="E82" s="76">
        <v>6676.9778243725259</v>
      </c>
    </row>
    <row r="83" spans="1:5" x14ac:dyDescent="0.3">
      <c r="A83" s="1" t="s">
        <v>136</v>
      </c>
      <c r="B83" s="61" t="s">
        <v>137</v>
      </c>
      <c r="C83" s="76">
        <v>743.59430291295052</v>
      </c>
      <c r="D83" s="76">
        <v>2284.6056572581524</v>
      </c>
      <c r="E83" s="76">
        <v>5286.6604945068366</v>
      </c>
    </row>
    <row r="84" spans="1:5" x14ac:dyDescent="0.3">
      <c r="A84" s="1" t="s">
        <v>136</v>
      </c>
      <c r="B84" s="61" t="s">
        <v>138</v>
      </c>
      <c r="C84" s="76">
        <v>623.13558968067139</v>
      </c>
      <c r="D84" s="76">
        <v>3562.8141795623487</v>
      </c>
      <c r="E84" s="76">
        <v>6639.8865676977657</v>
      </c>
    </row>
    <row r="85" spans="1:5" x14ac:dyDescent="0.3">
      <c r="A85" s="1" t="s">
        <v>136</v>
      </c>
      <c r="B85" s="61" t="s">
        <v>139</v>
      </c>
      <c r="C85" s="76">
        <v>302.68841918802281</v>
      </c>
      <c r="D85" s="76">
        <v>2302.9476692732574</v>
      </c>
      <c r="E85" s="76">
        <v>3334.7793601403228</v>
      </c>
    </row>
    <row r="86" spans="1:5" x14ac:dyDescent="0.3">
      <c r="A86" s="1" t="s">
        <v>136</v>
      </c>
      <c r="B86" s="61" t="s">
        <v>140</v>
      </c>
      <c r="C86" s="76">
        <v>326.24012051248553</v>
      </c>
      <c r="D86" s="76">
        <v>1809.954931885422</v>
      </c>
      <c r="E86" s="76">
        <v>3752.7223497619657</v>
      </c>
    </row>
    <row r="87" spans="1:5" x14ac:dyDescent="0.3">
      <c r="A87" s="1" t="s">
        <v>136</v>
      </c>
      <c r="B87" s="61" t="s">
        <v>141</v>
      </c>
      <c r="C87" s="76">
        <v>487.92515875983275</v>
      </c>
      <c r="D87" s="76">
        <v>4959.67949119675</v>
      </c>
      <c r="E87" s="76">
        <v>7048.1880572085347</v>
      </c>
    </row>
    <row r="88" spans="1:5" x14ac:dyDescent="0.3">
      <c r="A88" s="1" t="s">
        <v>136</v>
      </c>
      <c r="B88" s="61" t="s">
        <v>142</v>
      </c>
      <c r="C88" s="76">
        <v>292.98291009712227</v>
      </c>
      <c r="D88" s="76">
        <v>854.08583878755576</v>
      </c>
      <c r="E88" s="76">
        <v>1704.0744976563451</v>
      </c>
    </row>
    <row r="89" spans="1:5" x14ac:dyDescent="0.3">
      <c r="A89" s="1" t="s">
        <v>143</v>
      </c>
      <c r="B89" s="61" t="s">
        <v>144</v>
      </c>
      <c r="C89" s="76">
        <v>236.12850088024152</v>
      </c>
      <c r="D89" s="76">
        <v>2352.5673448712837</v>
      </c>
      <c r="E89" s="76">
        <v>7271.5796418467726</v>
      </c>
    </row>
    <row r="90" spans="1:5" x14ac:dyDescent="0.3">
      <c r="A90" s="1" t="s">
        <v>143</v>
      </c>
      <c r="B90" s="61" t="s">
        <v>145</v>
      </c>
      <c r="C90" s="76">
        <v>270.58957090616218</v>
      </c>
      <c r="D90" s="76">
        <v>946.57212005695692</v>
      </c>
      <c r="E90" s="76">
        <v>3416.0477779963021</v>
      </c>
    </row>
    <row r="91" spans="1:5" x14ac:dyDescent="0.3">
      <c r="A91" s="1" t="s">
        <v>146</v>
      </c>
      <c r="B91" s="61" t="s">
        <v>147</v>
      </c>
      <c r="C91" s="76">
        <v>340.1839596973025</v>
      </c>
      <c r="D91" s="76">
        <v>4369.320110932953</v>
      </c>
      <c r="E91" s="76">
        <v>6397.4941544277644</v>
      </c>
    </row>
    <row r="92" spans="1:5" x14ac:dyDescent="0.3">
      <c r="A92" s="1" t="s">
        <v>146</v>
      </c>
      <c r="B92" s="61" t="s">
        <v>148</v>
      </c>
      <c r="C92" s="76">
        <v>237.29447958564762</v>
      </c>
      <c r="D92" s="76">
        <v>2065.0278878859281</v>
      </c>
      <c r="E92" s="76">
        <v>2490.3863833947194</v>
      </c>
    </row>
    <row r="93" spans="1:5" x14ac:dyDescent="0.3">
      <c r="A93" s="1" t="s">
        <v>146</v>
      </c>
      <c r="B93" s="61" t="s">
        <v>149</v>
      </c>
      <c r="C93" s="76">
        <v>308.29091989564921</v>
      </c>
      <c r="D93" s="76">
        <v>3079.7790477509498</v>
      </c>
      <c r="E93" s="76">
        <v>3344.8932697064902</v>
      </c>
    </row>
    <row r="94" spans="1:5" x14ac:dyDescent="0.3">
      <c r="A94" s="1" t="s">
        <v>146</v>
      </c>
      <c r="B94" s="61" t="s">
        <v>150</v>
      </c>
      <c r="C94" s="76">
        <v>7.0932997970581066</v>
      </c>
      <c r="D94" s="76">
        <v>1291.0473176012933</v>
      </c>
      <c r="E94" s="76">
        <v>1835.2132308356759</v>
      </c>
    </row>
    <row r="95" spans="1:5" x14ac:dyDescent="0.3">
      <c r="A95" s="1" t="s">
        <v>146</v>
      </c>
      <c r="B95" s="61" t="s">
        <v>151</v>
      </c>
      <c r="C95" s="76">
        <v>104.08937974071509</v>
      </c>
      <c r="D95" s="76">
        <v>1235.3019812891484</v>
      </c>
      <c r="E95" s="76">
        <v>1308.7010386338236</v>
      </c>
    </row>
    <row r="96" spans="1:5" x14ac:dyDescent="0.3">
      <c r="A96" s="1" t="s">
        <v>152</v>
      </c>
      <c r="B96" s="61" t="s">
        <v>153</v>
      </c>
      <c r="C96" s="76">
        <v>314.12066980314256</v>
      </c>
      <c r="D96" s="76">
        <v>2471.5547695150362</v>
      </c>
      <c r="E96" s="76">
        <v>2846.9980318634512</v>
      </c>
    </row>
    <row r="97" spans="1:5" x14ac:dyDescent="0.3">
      <c r="A97" s="1" t="s">
        <v>152</v>
      </c>
      <c r="B97" s="61" t="s">
        <v>154</v>
      </c>
      <c r="C97" s="76">
        <v>447.38729038715377</v>
      </c>
      <c r="D97" s="76">
        <v>3480.0559422214051</v>
      </c>
      <c r="E97" s="76">
        <v>4541.5735118430839</v>
      </c>
    </row>
    <row r="98" spans="1:5" x14ac:dyDescent="0.3">
      <c r="A98" s="1" t="s">
        <v>152</v>
      </c>
      <c r="B98" s="61" t="s">
        <v>155</v>
      </c>
      <c r="C98" s="76">
        <v>438.98634969663607</v>
      </c>
      <c r="D98" s="76">
        <v>3226.3704703490735</v>
      </c>
      <c r="E98" s="76">
        <v>3309.0578673939717</v>
      </c>
    </row>
    <row r="99" spans="1:5" x14ac:dyDescent="0.3">
      <c r="A99" s="1" t="s">
        <v>152</v>
      </c>
      <c r="B99" s="61" t="s">
        <v>156</v>
      </c>
      <c r="C99" s="76">
        <v>118.40203955364227</v>
      </c>
      <c r="D99" s="76">
        <v>1647.9086001015908</v>
      </c>
      <c r="E99" s="76">
        <v>3539.0883564912842</v>
      </c>
    </row>
    <row r="100" spans="1:5" x14ac:dyDescent="0.3">
      <c r="A100" s="1" t="s">
        <v>152</v>
      </c>
      <c r="B100" s="61" t="s">
        <v>157</v>
      </c>
      <c r="C100" s="76">
        <v>114.76919989967352</v>
      </c>
      <c r="D100" s="76">
        <v>967.50877011752118</v>
      </c>
      <c r="E100" s="76">
        <v>2639.558830240489</v>
      </c>
    </row>
    <row r="101" spans="1:5" x14ac:dyDescent="0.3">
      <c r="A101" s="1" t="s">
        <v>152</v>
      </c>
      <c r="B101" s="61" t="s">
        <v>158</v>
      </c>
      <c r="C101" s="76">
        <v>173.81456985568988</v>
      </c>
      <c r="D101" s="76">
        <v>594.60083996582057</v>
      </c>
      <c r="E101" s="76">
        <v>2475.0727244725217</v>
      </c>
    </row>
    <row r="102" spans="1:5" x14ac:dyDescent="0.3">
      <c r="A102" s="1" t="s">
        <v>152</v>
      </c>
      <c r="B102" s="61" t="s">
        <v>159</v>
      </c>
      <c r="C102" s="76">
        <v>306.01276958036414</v>
      </c>
      <c r="D102" s="76">
        <v>4446.8779924300934</v>
      </c>
      <c r="E102" s="76">
        <v>4090.2872385497094</v>
      </c>
    </row>
    <row r="103" spans="1:5" x14ac:dyDescent="0.3">
      <c r="A103" s="1" t="s">
        <v>152</v>
      </c>
      <c r="B103" s="61" t="s">
        <v>160</v>
      </c>
      <c r="C103" s="76">
        <v>0</v>
      </c>
      <c r="D103" s="76">
        <v>1684.7653394644854</v>
      </c>
      <c r="E103" s="76">
        <v>4063.597521730901</v>
      </c>
    </row>
    <row r="104" spans="1:5" x14ac:dyDescent="0.3">
      <c r="A104" s="1" t="s">
        <v>152</v>
      </c>
      <c r="B104" s="61" t="s">
        <v>161</v>
      </c>
      <c r="C104" s="76">
        <v>204.82147973251347</v>
      </c>
      <c r="D104" s="76">
        <v>1998.000041451334</v>
      </c>
      <c r="E104" s="76">
        <v>5273.0966816813961</v>
      </c>
    </row>
    <row r="105" spans="1:5" x14ac:dyDescent="0.3">
      <c r="A105" s="1" t="s">
        <v>162</v>
      </c>
      <c r="B105" s="61" t="s">
        <v>163</v>
      </c>
      <c r="C105" s="76">
        <v>376.47499127006569</v>
      </c>
      <c r="D105" s="76">
        <v>3221.091381002786</v>
      </c>
      <c r="E105" s="76">
        <v>6035.0343412506591</v>
      </c>
    </row>
    <row r="106" spans="1:5" x14ac:dyDescent="0.3">
      <c r="A106" s="1" t="s">
        <v>162</v>
      </c>
      <c r="B106" s="61" t="s">
        <v>164</v>
      </c>
      <c r="C106" s="76">
        <v>263.21093911457052</v>
      </c>
      <c r="D106" s="76">
        <v>1811.7920402926195</v>
      </c>
      <c r="E106" s="76">
        <v>4326.0759270864737</v>
      </c>
    </row>
    <row r="107" spans="1:5" x14ac:dyDescent="0.3">
      <c r="A107" s="1" t="s">
        <v>162</v>
      </c>
      <c r="B107" s="61" t="s">
        <v>165</v>
      </c>
      <c r="C107" s="76">
        <v>217.77764010858542</v>
      </c>
      <c r="D107" s="76">
        <v>1658.8695005372765</v>
      </c>
      <c r="E107" s="76">
        <v>1217.9842422974111</v>
      </c>
    </row>
    <row r="108" spans="1:5" x14ac:dyDescent="0.3">
      <c r="A108" s="1" t="s">
        <v>162</v>
      </c>
      <c r="B108" s="61" t="s">
        <v>166</v>
      </c>
      <c r="C108" s="76">
        <v>221.01925989151013</v>
      </c>
      <c r="D108" s="76">
        <v>1253.6133900232323</v>
      </c>
      <c r="E108" s="76">
        <v>2472.1375717424157</v>
      </c>
    </row>
    <row r="109" spans="1:5" x14ac:dyDescent="0.3">
      <c r="A109" s="1" t="s">
        <v>162</v>
      </c>
      <c r="B109" s="61" t="s">
        <v>167</v>
      </c>
      <c r="C109" s="76">
        <v>201.45730034351351</v>
      </c>
      <c r="D109" s="76">
        <v>2451.0084903235438</v>
      </c>
      <c r="E109" s="76">
        <v>4868.6858517678384</v>
      </c>
    </row>
    <row r="110" spans="1:5" x14ac:dyDescent="0.3">
      <c r="A110" s="44" t="s">
        <v>15</v>
      </c>
      <c r="B110" s="61"/>
      <c r="C110" s="76">
        <v>30361.411707751333</v>
      </c>
      <c r="D110" s="76">
        <v>289946.60552599514</v>
      </c>
      <c r="E110" s="76">
        <v>337288.44940436946</v>
      </c>
    </row>
    <row r="111" spans="1:5" x14ac:dyDescent="0.3">
      <c r="A111" s="18"/>
      <c r="B111" s="18"/>
    </row>
  </sheetData>
  <mergeCells count="3">
    <mergeCell ref="C1:E1"/>
    <mergeCell ref="A1:A2"/>
    <mergeCell ref="B1:B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111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23" style="8" bestFit="1" customWidth="1"/>
    <col min="4" max="4" width="26.88671875" style="8" bestFit="1" customWidth="1"/>
    <col min="5" max="5" width="28.6640625" style="8" bestFit="1" customWidth="1"/>
    <col min="6" max="6" width="9.109375" style="8"/>
  </cols>
  <sheetData>
    <row r="1" spans="1:6" ht="15" customHeight="1" x14ac:dyDescent="0.3">
      <c r="A1" s="143" t="s">
        <v>176</v>
      </c>
      <c r="B1" s="143" t="s">
        <v>178</v>
      </c>
      <c r="C1" s="140" t="s">
        <v>330</v>
      </c>
      <c r="D1" s="141"/>
      <c r="E1" s="142"/>
      <c r="F1" s="52"/>
    </row>
    <row r="2" spans="1:6" x14ac:dyDescent="0.3">
      <c r="A2" s="144"/>
      <c r="B2" s="144"/>
      <c r="C2" s="120" t="s">
        <v>328</v>
      </c>
      <c r="D2" s="121" t="s">
        <v>298</v>
      </c>
      <c r="E2" s="122" t="s">
        <v>304</v>
      </c>
      <c r="F2"/>
    </row>
    <row r="3" spans="1:6" x14ac:dyDescent="0.3">
      <c r="A3" s="1" t="s">
        <v>44</v>
      </c>
      <c r="B3" s="61" t="s">
        <v>45</v>
      </c>
      <c r="C3" s="76">
        <v>771.59657101440519</v>
      </c>
      <c r="D3" s="76">
        <v>8449.6356294231828</v>
      </c>
      <c r="E3" s="76">
        <v>6455.530057747962</v>
      </c>
    </row>
    <row r="4" spans="1:6" x14ac:dyDescent="0.3">
      <c r="A4" s="1" t="s">
        <v>44</v>
      </c>
      <c r="B4" s="61" t="s">
        <v>46</v>
      </c>
      <c r="C4" s="76">
        <v>234.76193899440779</v>
      </c>
      <c r="D4" s="76">
        <v>1182.8285089399812</v>
      </c>
      <c r="E4" s="76">
        <v>1525.4568394718169</v>
      </c>
    </row>
    <row r="5" spans="1:6" x14ac:dyDescent="0.3">
      <c r="A5" s="1" t="s">
        <v>44</v>
      </c>
      <c r="B5" s="61" t="s">
        <v>47</v>
      </c>
      <c r="C5" s="76">
        <v>265.53055045032505</v>
      </c>
      <c r="D5" s="76">
        <v>2146.4608710684779</v>
      </c>
      <c r="E5" s="76">
        <v>1468.2365806041955</v>
      </c>
    </row>
    <row r="6" spans="1:6" x14ac:dyDescent="0.3">
      <c r="A6" s="1" t="s">
        <v>44</v>
      </c>
      <c r="B6" s="61" t="s">
        <v>48</v>
      </c>
      <c r="C6" s="76">
        <v>309.71117057132722</v>
      </c>
      <c r="D6" s="76">
        <v>4957.2497881600921</v>
      </c>
      <c r="E6" s="76">
        <v>7298.9967540147327</v>
      </c>
    </row>
    <row r="7" spans="1:6" x14ac:dyDescent="0.3">
      <c r="A7" s="1" t="s">
        <v>44</v>
      </c>
      <c r="B7" s="61" t="s">
        <v>49</v>
      </c>
      <c r="C7" s="76">
        <v>122.70628037929536</v>
      </c>
      <c r="D7" s="76">
        <v>1794.9236386684929</v>
      </c>
      <c r="E7" s="76">
        <v>2392.9951995186821</v>
      </c>
    </row>
    <row r="8" spans="1:6" x14ac:dyDescent="0.3">
      <c r="A8" s="1" t="s">
        <v>44</v>
      </c>
      <c r="B8" s="61" t="s">
        <v>50</v>
      </c>
      <c r="C8" s="76">
        <v>471.423201103449</v>
      </c>
      <c r="D8" s="76">
        <v>3180.3319188680648</v>
      </c>
      <c r="E8" s="76">
        <v>4326.9822795469763</v>
      </c>
    </row>
    <row r="9" spans="1:6" x14ac:dyDescent="0.3">
      <c r="A9" s="1" t="s">
        <v>44</v>
      </c>
      <c r="B9" s="61" t="s">
        <v>51</v>
      </c>
      <c r="C9" s="76">
        <v>8.7427400236129689</v>
      </c>
      <c r="D9" s="76">
        <v>1091.2755990406265</v>
      </c>
      <c r="E9" s="76">
        <v>1063.4967898254397</v>
      </c>
    </row>
    <row r="10" spans="1:6" x14ac:dyDescent="0.3">
      <c r="A10" s="1" t="s">
        <v>44</v>
      </c>
      <c r="B10" s="61" t="s">
        <v>52</v>
      </c>
      <c r="C10" s="76">
        <v>68.561449707031272</v>
      </c>
      <c r="D10" s="76">
        <v>1196.3532800590997</v>
      </c>
      <c r="E10" s="76">
        <v>1135.984211405992</v>
      </c>
    </row>
    <row r="11" spans="1:6" x14ac:dyDescent="0.3">
      <c r="A11" s="1" t="s">
        <v>168</v>
      </c>
      <c r="B11" s="61" t="s">
        <v>53</v>
      </c>
      <c r="C11" s="76">
        <v>230.12691008710871</v>
      </c>
      <c r="D11" s="76">
        <v>1225.9963901699778</v>
      </c>
      <c r="E11" s="76">
        <v>1547.7535317519907</v>
      </c>
    </row>
    <row r="12" spans="1:6" x14ac:dyDescent="0.3">
      <c r="A12" s="1" t="s">
        <v>54</v>
      </c>
      <c r="B12" s="61" t="s">
        <v>55</v>
      </c>
      <c r="C12" s="76">
        <v>177.99856027793885</v>
      </c>
      <c r="D12" s="76">
        <v>4510.4862376091487</v>
      </c>
      <c r="E12" s="76">
        <v>1612.9614909390218</v>
      </c>
    </row>
    <row r="13" spans="1:6" x14ac:dyDescent="0.3">
      <c r="A13" s="1" t="s">
        <v>54</v>
      </c>
      <c r="B13" s="61" t="s">
        <v>56</v>
      </c>
      <c r="C13" s="76">
        <v>116.27874005842219</v>
      </c>
      <c r="D13" s="76">
        <v>2950.5977693313625</v>
      </c>
      <c r="E13" s="76">
        <v>1035.2859595031744</v>
      </c>
    </row>
    <row r="14" spans="1:6" x14ac:dyDescent="0.3">
      <c r="A14" s="1" t="s">
        <v>54</v>
      </c>
      <c r="B14" s="61" t="s">
        <v>57</v>
      </c>
      <c r="C14" s="76">
        <v>7.6418100194930956</v>
      </c>
      <c r="D14" s="76">
        <v>1312.2417799686198</v>
      </c>
      <c r="E14" s="76">
        <v>1596.6374008381365</v>
      </c>
    </row>
    <row r="15" spans="1:6" x14ac:dyDescent="0.3">
      <c r="A15" s="1" t="s">
        <v>54</v>
      </c>
      <c r="B15" s="61" t="s">
        <v>58</v>
      </c>
      <c r="C15" s="76">
        <v>699.42559846925724</v>
      </c>
      <c r="D15" s="76">
        <v>8481.0055286808056</v>
      </c>
      <c r="E15" s="76">
        <v>2176.3405094788095</v>
      </c>
    </row>
    <row r="16" spans="1:6" x14ac:dyDescent="0.3">
      <c r="A16" s="1" t="s">
        <v>54</v>
      </c>
      <c r="B16" s="61" t="s">
        <v>59</v>
      </c>
      <c r="C16" s="76">
        <v>225.41941994571715</v>
      </c>
      <c r="D16" s="76">
        <v>4797.7920589063388</v>
      </c>
      <c r="E16" s="76">
        <v>3058.2692193647613</v>
      </c>
    </row>
    <row r="17" spans="1:5" x14ac:dyDescent="0.3">
      <c r="A17" s="1" t="s">
        <v>54</v>
      </c>
      <c r="B17" s="61" t="s">
        <v>60</v>
      </c>
      <c r="C17" s="76">
        <v>481.35055030250521</v>
      </c>
      <c r="D17" s="76">
        <v>6647.1668916654735</v>
      </c>
      <c r="E17" s="76">
        <v>5793.2889003950359</v>
      </c>
    </row>
    <row r="18" spans="1:5" x14ac:dyDescent="0.3">
      <c r="A18" s="1" t="s">
        <v>54</v>
      </c>
      <c r="B18" s="61" t="s">
        <v>61</v>
      </c>
      <c r="C18" s="76">
        <v>186.30742087554935</v>
      </c>
      <c r="D18" s="76">
        <v>3917.3711411201066</v>
      </c>
      <c r="E18" s="76">
        <v>4074.7075879092222</v>
      </c>
    </row>
    <row r="19" spans="1:5" x14ac:dyDescent="0.3">
      <c r="A19" s="1" t="s">
        <v>54</v>
      </c>
      <c r="B19" s="61" t="s">
        <v>62</v>
      </c>
      <c r="C19" s="76">
        <v>66.85962020969383</v>
      </c>
      <c r="D19" s="76">
        <v>1841.4645190599565</v>
      </c>
      <c r="E19" s="76">
        <v>2189.7816542675487</v>
      </c>
    </row>
    <row r="20" spans="1:5" x14ac:dyDescent="0.3">
      <c r="A20" s="1" t="s">
        <v>54</v>
      </c>
      <c r="B20" s="61" t="s">
        <v>63</v>
      </c>
      <c r="C20" s="76">
        <v>145.61884010028845</v>
      </c>
      <c r="D20" s="76">
        <v>2732.2798198209994</v>
      </c>
      <c r="E20" s="76">
        <v>3421.5336596860889</v>
      </c>
    </row>
    <row r="21" spans="1:5" x14ac:dyDescent="0.3">
      <c r="A21" s="1" t="s">
        <v>54</v>
      </c>
      <c r="B21" s="61" t="s">
        <v>64</v>
      </c>
      <c r="C21" s="76">
        <v>18.705009899139405</v>
      </c>
      <c r="D21" s="76">
        <v>1530.270638110876</v>
      </c>
      <c r="E21" s="76">
        <v>959.81708913946181</v>
      </c>
    </row>
    <row r="22" spans="1:5" x14ac:dyDescent="0.3">
      <c r="A22" s="1" t="s">
        <v>54</v>
      </c>
      <c r="B22" s="61" t="s">
        <v>65</v>
      </c>
      <c r="C22" s="76">
        <v>134.21123886966703</v>
      </c>
      <c r="D22" s="76">
        <v>1039.0093395171159</v>
      </c>
      <c r="E22" s="76">
        <v>1058.1871185715195</v>
      </c>
    </row>
    <row r="23" spans="1:5" x14ac:dyDescent="0.3">
      <c r="A23" s="1" t="s">
        <v>54</v>
      </c>
      <c r="B23" s="61" t="s">
        <v>66</v>
      </c>
      <c r="C23" s="76">
        <v>136.30936019420631</v>
      </c>
      <c r="D23" s="76">
        <v>2995.7704107212298</v>
      </c>
      <c r="E23" s="76">
        <v>673.21271075344089</v>
      </c>
    </row>
    <row r="24" spans="1:5" x14ac:dyDescent="0.3">
      <c r="A24" s="1" t="s">
        <v>169</v>
      </c>
      <c r="B24" s="61" t="s">
        <v>170</v>
      </c>
      <c r="C24" s="76">
        <v>280.28308990049385</v>
      </c>
      <c r="D24" s="76">
        <v>2737.6390189654253</v>
      </c>
      <c r="E24" s="76">
        <v>6284.7284669207938</v>
      </c>
    </row>
    <row r="25" spans="1:5" x14ac:dyDescent="0.3">
      <c r="A25" s="1" t="s">
        <v>169</v>
      </c>
      <c r="B25" s="61" t="s">
        <v>67</v>
      </c>
      <c r="C25" s="76">
        <v>178.87200111913691</v>
      </c>
      <c r="D25" s="76">
        <v>3614.0442283388948</v>
      </c>
      <c r="E25" s="76">
        <v>4893.489225580498</v>
      </c>
    </row>
    <row r="26" spans="1:5" x14ac:dyDescent="0.3">
      <c r="A26" s="1" t="s">
        <v>68</v>
      </c>
      <c r="B26" s="61" t="s">
        <v>69</v>
      </c>
      <c r="C26" s="76">
        <v>401.10048862361884</v>
      </c>
      <c r="D26" s="76">
        <v>5060.5533997079192</v>
      </c>
      <c r="E26" s="76">
        <v>4279.3793679672517</v>
      </c>
    </row>
    <row r="27" spans="1:5" x14ac:dyDescent="0.3">
      <c r="A27" s="1" t="s">
        <v>68</v>
      </c>
      <c r="B27" s="61" t="s">
        <v>70</v>
      </c>
      <c r="C27" s="76">
        <v>284.23488967418672</v>
      </c>
      <c r="D27" s="76">
        <v>5070.9745497751819</v>
      </c>
      <c r="E27" s="76">
        <v>4228.9039222562333</v>
      </c>
    </row>
    <row r="28" spans="1:5" x14ac:dyDescent="0.3">
      <c r="A28" s="1" t="s">
        <v>68</v>
      </c>
      <c r="B28" s="61" t="s">
        <v>71</v>
      </c>
      <c r="C28" s="76">
        <v>34.844410037040682</v>
      </c>
      <c r="D28" s="76">
        <v>1924.4068813260797</v>
      </c>
      <c r="E28" s="76">
        <v>2167.5185284988875</v>
      </c>
    </row>
    <row r="29" spans="1:5" x14ac:dyDescent="0.3">
      <c r="A29" s="1" t="s">
        <v>68</v>
      </c>
      <c r="B29" s="61" t="s">
        <v>72</v>
      </c>
      <c r="C29" s="76">
        <v>274.61634031605718</v>
      </c>
      <c r="D29" s="76">
        <v>5016.1599677234235</v>
      </c>
      <c r="E29" s="76">
        <v>3971.1491210200797</v>
      </c>
    </row>
    <row r="30" spans="1:5" x14ac:dyDescent="0.3">
      <c r="A30" s="1" t="s">
        <v>68</v>
      </c>
      <c r="B30" s="61" t="s">
        <v>73</v>
      </c>
      <c r="C30" s="76">
        <v>267.56077030801771</v>
      </c>
      <c r="D30" s="76">
        <v>3993.8453792172081</v>
      </c>
      <c r="E30" s="76">
        <v>2705.2622518610942</v>
      </c>
    </row>
    <row r="31" spans="1:5" x14ac:dyDescent="0.3">
      <c r="A31" s="1" t="s">
        <v>68</v>
      </c>
      <c r="B31" s="61" t="s">
        <v>74</v>
      </c>
      <c r="C31" s="76">
        <v>286.04209988307957</v>
      </c>
      <c r="D31" s="76">
        <v>5317.4558810271838</v>
      </c>
      <c r="E31" s="76">
        <v>3372.1914274806977</v>
      </c>
    </row>
    <row r="32" spans="1:5" x14ac:dyDescent="0.3">
      <c r="A32" s="1" t="s">
        <v>68</v>
      </c>
      <c r="B32" s="61" t="s">
        <v>75</v>
      </c>
      <c r="C32" s="76">
        <v>86.336860532760667</v>
      </c>
      <c r="D32" s="76">
        <v>1982.2869317578079</v>
      </c>
      <c r="E32" s="76">
        <v>2085.446001887798</v>
      </c>
    </row>
    <row r="33" spans="1:5" x14ac:dyDescent="0.3">
      <c r="A33" s="1" t="s">
        <v>76</v>
      </c>
      <c r="B33" s="61" t="s">
        <v>77</v>
      </c>
      <c r="C33" s="76">
        <v>366.87934861612325</v>
      </c>
      <c r="D33" s="76">
        <v>4823.1934623994584</v>
      </c>
      <c r="E33" s="76">
        <v>4055.2450779408791</v>
      </c>
    </row>
    <row r="34" spans="1:5" x14ac:dyDescent="0.3">
      <c r="A34" s="1" t="s">
        <v>76</v>
      </c>
      <c r="B34" s="61" t="s">
        <v>78</v>
      </c>
      <c r="C34" s="76">
        <v>85.472349547863033</v>
      </c>
      <c r="D34" s="76">
        <v>837.63380896234503</v>
      </c>
      <c r="E34" s="76">
        <v>623.82002043867112</v>
      </c>
    </row>
    <row r="35" spans="1:5" x14ac:dyDescent="0.3">
      <c r="A35" s="1" t="s">
        <v>76</v>
      </c>
      <c r="B35" s="61" t="s">
        <v>79</v>
      </c>
      <c r="C35" s="76">
        <v>87.671860244750931</v>
      </c>
      <c r="D35" s="76">
        <v>933.19535023075389</v>
      </c>
      <c r="E35" s="76">
        <v>374.1131993601324</v>
      </c>
    </row>
    <row r="36" spans="1:5" x14ac:dyDescent="0.3">
      <c r="A36" s="1" t="s">
        <v>76</v>
      </c>
      <c r="B36" s="61" t="s">
        <v>80</v>
      </c>
      <c r="C36" s="76">
        <v>90.504620238065726</v>
      </c>
      <c r="D36" s="76">
        <v>2361.636719688533</v>
      </c>
      <c r="E36" s="76">
        <v>2015.7243312543619</v>
      </c>
    </row>
    <row r="37" spans="1:5" x14ac:dyDescent="0.3">
      <c r="A37" s="1" t="s">
        <v>81</v>
      </c>
      <c r="B37" s="61" t="s">
        <v>82</v>
      </c>
      <c r="C37" s="76">
        <v>159.1404999618531</v>
      </c>
      <c r="D37" s="76">
        <v>1307.8829295423031</v>
      </c>
      <c r="E37" s="76">
        <v>1393.5853986866477</v>
      </c>
    </row>
    <row r="38" spans="1:5" x14ac:dyDescent="0.3">
      <c r="A38" s="1" t="s">
        <v>81</v>
      </c>
      <c r="B38" s="61" t="s">
        <v>83</v>
      </c>
      <c r="C38" s="76">
        <v>249.60583962059019</v>
      </c>
      <c r="D38" s="76">
        <v>1878.4008176919961</v>
      </c>
      <c r="E38" s="76">
        <v>1610.4348791357575</v>
      </c>
    </row>
    <row r="39" spans="1:5" x14ac:dyDescent="0.3">
      <c r="A39" s="1" t="s">
        <v>81</v>
      </c>
      <c r="B39" s="61" t="s">
        <v>84</v>
      </c>
      <c r="C39" s="76">
        <v>355.64982016921039</v>
      </c>
      <c r="D39" s="76">
        <v>3136.4080908467777</v>
      </c>
      <c r="E39" s="76">
        <v>2191.6165702378748</v>
      </c>
    </row>
    <row r="40" spans="1:5" x14ac:dyDescent="0.3">
      <c r="A40" s="1" t="s">
        <v>81</v>
      </c>
      <c r="B40" s="61" t="s">
        <v>85</v>
      </c>
      <c r="C40" s="76">
        <v>160.24825010681133</v>
      </c>
      <c r="D40" s="76">
        <v>1333.783710210681</v>
      </c>
      <c r="E40" s="76">
        <v>1228.91944972384</v>
      </c>
    </row>
    <row r="41" spans="1:5" x14ac:dyDescent="0.3">
      <c r="A41" s="1" t="s">
        <v>86</v>
      </c>
      <c r="B41" s="61" t="s">
        <v>87</v>
      </c>
      <c r="C41" s="76">
        <v>240.20146974086779</v>
      </c>
      <c r="D41" s="76">
        <v>2397.0365812517402</v>
      </c>
      <c r="E41" s="76">
        <v>2935.188298288941</v>
      </c>
    </row>
    <row r="42" spans="1:5" x14ac:dyDescent="0.3">
      <c r="A42" s="1" t="s">
        <v>86</v>
      </c>
      <c r="B42" s="61" t="s">
        <v>88</v>
      </c>
      <c r="C42" s="76">
        <v>279.77334014224988</v>
      </c>
      <c r="D42" s="76">
        <v>3154.6491585961567</v>
      </c>
      <c r="E42" s="76">
        <v>4060.9873394860015</v>
      </c>
    </row>
    <row r="43" spans="1:5" x14ac:dyDescent="0.3">
      <c r="A43" s="1" t="s">
        <v>86</v>
      </c>
      <c r="B43" s="61" t="s">
        <v>89</v>
      </c>
      <c r="C43" s="76">
        <v>137.6679499340058</v>
      </c>
      <c r="D43" s="76">
        <v>3173.8159387998567</v>
      </c>
      <c r="E43" s="76">
        <v>3093.6322087779076</v>
      </c>
    </row>
    <row r="44" spans="1:5" x14ac:dyDescent="0.3">
      <c r="A44" s="1" t="s">
        <v>86</v>
      </c>
      <c r="B44" s="61" t="s">
        <v>90</v>
      </c>
      <c r="C44" s="76">
        <v>157.31432108116152</v>
      </c>
      <c r="D44" s="76">
        <v>4432.7332804918287</v>
      </c>
      <c r="E44" s="76">
        <v>4421.1128574295062</v>
      </c>
    </row>
    <row r="45" spans="1:5" x14ac:dyDescent="0.3">
      <c r="A45" s="1" t="s">
        <v>86</v>
      </c>
      <c r="B45" s="61" t="s">
        <v>91</v>
      </c>
      <c r="C45" s="76">
        <v>529.54289989900565</v>
      </c>
      <c r="D45" s="76">
        <v>4296.6515585636462</v>
      </c>
      <c r="E45" s="76">
        <v>4830.0343700428057</v>
      </c>
    </row>
    <row r="46" spans="1:5" x14ac:dyDescent="0.3">
      <c r="A46" s="1" t="s">
        <v>86</v>
      </c>
      <c r="B46" s="61" t="s">
        <v>92</v>
      </c>
      <c r="C46" s="76">
        <v>192.66197081899648</v>
      </c>
      <c r="D46" s="76">
        <v>2348.3690280242276</v>
      </c>
      <c r="E46" s="76">
        <v>2591.2651589073998</v>
      </c>
    </row>
    <row r="47" spans="1:5" x14ac:dyDescent="0.3">
      <c r="A47" s="1" t="s">
        <v>86</v>
      </c>
      <c r="B47" s="61" t="s">
        <v>93</v>
      </c>
      <c r="C47" s="76">
        <v>127.90733000755316</v>
      </c>
      <c r="D47" s="76">
        <v>2105.5059489326491</v>
      </c>
      <c r="E47" s="76">
        <v>2899.2927869682903</v>
      </c>
    </row>
    <row r="48" spans="1:5" x14ac:dyDescent="0.3">
      <c r="A48" s="1" t="s">
        <v>86</v>
      </c>
      <c r="B48" s="61" t="s">
        <v>94</v>
      </c>
      <c r="C48" s="76">
        <v>142.13776027202621</v>
      </c>
      <c r="D48" s="76">
        <v>2473.1629013777956</v>
      </c>
      <c r="E48" s="76">
        <v>2846.5191158806074</v>
      </c>
    </row>
    <row r="49" spans="1:5" x14ac:dyDescent="0.3">
      <c r="A49" s="1" t="s">
        <v>86</v>
      </c>
      <c r="B49" s="61" t="s">
        <v>95</v>
      </c>
      <c r="C49" s="76">
        <v>74.875629827499381</v>
      </c>
      <c r="D49" s="76">
        <v>1919.8599209784277</v>
      </c>
      <c r="E49" s="76">
        <v>1558.8938685166843</v>
      </c>
    </row>
    <row r="50" spans="1:5" x14ac:dyDescent="0.3">
      <c r="A50" s="1" t="s">
        <v>96</v>
      </c>
      <c r="B50" s="61" t="s">
        <v>97</v>
      </c>
      <c r="C50" s="76">
        <v>140.21555891227729</v>
      </c>
      <c r="D50" s="76">
        <v>1337.1108002220994</v>
      </c>
      <c r="E50" s="76">
        <v>1236.2472017135624</v>
      </c>
    </row>
    <row r="51" spans="1:5" x14ac:dyDescent="0.3">
      <c r="A51" s="1" t="s">
        <v>96</v>
      </c>
      <c r="B51" s="61" t="s">
        <v>98</v>
      </c>
      <c r="C51" s="76">
        <v>167.60509003782281</v>
      </c>
      <c r="D51" s="76">
        <v>2518.6480701073419</v>
      </c>
      <c r="E51" s="76">
        <v>2324.7931011052133</v>
      </c>
    </row>
    <row r="52" spans="1:5" x14ac:dyDescent="0.3">
      <c r="A52" s="1" t="s">
        <v>96</v>
      </c>
      <c r="B52" s="61" t="s">
        <v>99</v>
      </c>
      <c r="C52" s="76">
        <v>68.959719915389968</v>
      </c>
      <c r="D52" s="76">
        <v>1565.2763496692176</v>
      </c>
      <c r="E52" s="76">
        <v>1773.9334398992066</v>
      </c>
    </row>
    <row r="53" spans="1:5" x14ac:dyDescent="0.3">
      <c r="A53" s="1" t="s">
        <v>96</v>
      </c>
      <c r="B53" s="61" t="s">
        <v>100</v>
      </c>
      <c r="C53" s="76">
        <v>435.08047013568887</v>
      </c>
      <c r="D53" s="76">
        <v>3740.4370330645243</v>
      </c>
      <c r="E53" s="76">
        <v>3831.3508575088963</v>
      </c>
    </row>
    <row r="54" spans="1:5" x14ac:dyDescent="0.3">
      <c r="A54" s="1" t="s">
        <v>96</v>
      </c>
      <c r="B54" s="61" t="s">
        <v>101</v>
      </c>
      <c r="C54" s="76">
        <v>179.9585904040336</v>
      </c>
      <c r="D54" s="76">
        <v>1694.3683607842336</v>
      </c>
      <c r="E54" s="76">
        <v>1515.1324892902373</v>
      </c>
    </row>
    <row r="55" spans="1:5" x14ac:dyDescent="0.3">
      <c r="A55" s="1" t="s">
        <v>96</v>
      </c>
      <c r="B55" s="61" t="s">
        <v>102</v>
      </c>
      <c r="C55" s="76">
        <v>239.57335029745116</v>
      </c>
      <c r="D55" s="76">
        <v>2175.1460099579103</v>
      </c>
      <c r="E55" s="76">
        <v>2339.3033211972706</v>
      </c>
    </row>
    <row r="56" spans="1:5" x14ac:dyDescent="0.3">
      <c r="A56" s="1" t="s">
        <v>96</v>
      </c>
      <c r="B56" s="61" t="s">
        <v>103</v>
      </c>
      <c r="C56" s="76">
        <v>162.88868958568585</v>
      </c>
      <c r="D56" s="76">
        <v>2207.1471067291495</v>
      </c>
      <c r="E56" s="76">
        <v>3359.5192805981637</v>
      </c>
    </row>
    <row r="57" spans="1:5" x14ac:dyDescent="0.3">
      <c r="A57" s="1" t="s">
        <v>96</v>
      </c>
      <c r="B57" s="61" t="s">
        <v>104</v>
      </c>
      <c r="C57" s="76">
        <v>154.58570958137497</v>
      </c>
      <c r="D57" s="76">
        <v>1745.2781093334561</v>
      </c>
      <c r="E57" s="76">
        <v>3206.6071802684073</v>
      </c>
    </row>
    <row r="58" spans="1:5" x14ac:dyDescent="0.3">
      <c r="A58" s="1" t="s">
        <v>96</v>
      </c>
      <c r="B58" s="61" t="s">
        <v>105</v>
      </c>
      <c r="C58" s="76">
        <v>32.969749884605406</v>
      </c>
      <c r="D58" s="76">
        <v>1717.3485819323059</v>
      </c>
      <c r="E58" s="76">
        <v>3202.8679742988352</v>
      </c>
    </row>
    <row r="59" spans="1:5" x14ac:dyDescent="0.3">
      <c r="A59" s="1" t="s">
        <v>96</v>
      </c>
      <c r="B59" s="61" t="s">
        <v>106</v>
      </c>
      <c r="C59" s="76">
        <v>46.747009975433336</v>
      </c>
      <c r="D59" s="76">
        <v>885.36502065420189</v>
      </c>
      <c r="E59" s="76">
        <v>483.78701002883918</v>
      </c>
    </row>
    <row r="60" spans="1:5" x14ac:dyDescent="0.3">
      <c r="A60" s="1" t="s">
        <v>107</v>
      </c>
      <c r="B60" s="61" t="s">
        <v>108</v>
      </c>
      <c r="C60" s="76">
        <v>164.85060049724581</v>
      </c>
      <c r="D60" s="76">
        <v>4838.298624297533</v>
      </c>
      <c r="E60" s="76">
        <v>8666.0442143726323</v>
      </c>
    </row>
    <row r="61" spans="1:5" x14ac:dyDescent="0.3">
      <c r="A61" s="1" t="s">
        <v>107</v>
      </c>
      <c r="B61" s="61" t="s">
        <v>109</v>
      </c>
      <c r="C61" s="76">
        <v>161.80273968744265</v>
      </c>
      <c r="D61" s="76">
        <v>1142.7844892247908</v>
      </c>
      <c r="E61" s="76">
        <v>2270.2229092879297</v>
      </c>
    </row>
    <row r="62" spans="1:5" x14ac:dyDescent="0.3">
      <c r="A62" s="1" t="s">
        <v>110</v>
      </c>
      <c r="B62" s="61" t="s">
        <v>111</v>
      </c>
      <c r="C62" s="76">
        <v>114.76362080049515</v>
      </c>
      <c r="D62" s="76">
        <v>2440.5174687609078</v>
      </c>
      <c r="E62" s="76">
        <v>4006.0838932473675</v>
      </c>
    </row>
    <row r="63" spans="1:5" x14ac:dyDescent="0.3">
      <c r="A63" s="1" t="s">
        <v>110</v>
      </c>
      <c r="B63" s="61" t="s">
        <v>112</v>
      </c>
      <c r="C63" s="76">
        <v>166.09874016237262</v>
      </c>
      <c r="D63" s="76">
        <v>2762.65431794703</v>
      </c>
      <c r="E63" s="76">
        <v>2469.0497084416161</v>
      </c>
    </row>
    <row r="64" spans="1:5" x14ac:dyDescent="0.3">
      <c r="A64" s="1" t="s">
        <v>110</v>
      </c>
      <c r="B64" s="61" t="s">
        <v>113</v>
      </c>
      <c r="C64" s="76">
        <v>59.482430068016072</v>
      </c>
      <c r="D64" s="76">
        <v>2343.2218274843694</v>
      </c>
      <c r="E64" s="76">
        <v>3166.702229030966</v>
      </c>
    </row>
    <row r="65" spans="1:5" x14ac:dyDescent="0.3">
      <c r="A65" s="1" t="s">
        <v>110</v>
      </c>
      <c r="B65" s="61" t="s">
        <v>114</v>
      </c>
      <c r="C65" s="76">
        <v>145.42135974121086</v>
      </c>
      <c r="D65" s="76">
        <v>1422.7549862648252</v>
      </c>
      <c r="E65" s="76">
        <v>1718.3467798712243</v>
      </c>
    </row>
    <row r="66" spans="1:5" x14ac:dyDescent="0.3">
      <c r="A66" s="1" t="s">
        <v>110</v>
      </c>
      <c r="B66" s="61" t="s">
        <v>115</v>
      </c>
      <c r="C66" s="76">
        <v>65.044249847412118</v>
      </c>
      <c r="D66" s="76">
        <v>844.68862851810434</v>
      </c>
      <c r="E66" s="76">
        <v>1227.3996275908946</v>
      </c>
    </row>
    <row r="67" spans="1:5" x14ac:dyDescent="0.3">
      <c r="A67" s="1" t="s">
        <v>116</v>
      </c>
      <c r="B67" s="61" t="s">
        <v>117</v>
      </c>
      <c r="C67" s="76">
        <v>102.01354984569549</v>
      </c>
      <c r="D67" s="76">
        <v>1560.0702688396564</v>
      </c>
      <c r="E67" s="76">
        <v>3098.7750001161098</v>
      </c>
    </row>
    <row r="68" spans="1:5" x14ac:dyDescent="0.3">
      <c r="A68" s="1" t="s">
        <v>116</v>
      </c>
      <c r="B68" s="61" t="s">
        <v>118</v>
      </c>
      <c r="C68" s="76">
        <v>128.35181018400195</v>
      </c>
      <c r="D68" s="76">
        <v>1605.7119186015132</v>
      </c>
      <c r="E68" s="76">
        <v>2700.5229187707905</v>
      </c>
    </row>
    <row r="69" spans="1:5" x14ac:dyDescent="0.3">
      <c r="A69" s="1" t="s">
        <v>116</v>
      </c>
      <c r="B69" s="61" t="s">
        <v>119</v>
      </c>
      <c r="C69" s="76">
        <v>1094.8831284146311</v>
      </c>
      <c r="D69" s="76">
        <v>11924.947362540146</v>
      </c>
      <c r="E69" s="76">
        <v>7046.8484550591693</v>
      </c>
    </row>
    <row r="70" spans="1:5" x14ac:dyDescent="0.3">
      <c r="A70" s="1" t="s">
        <v>116</v>
      </c>
      <c r="B70" s="61" t="s">
        <v>120</v>
      </c>
      <c r="C70" s="76">
        <v>30.638850025177017</v>
      </c>
      <c r="D70" s="76">
        <v>2693.606657071949</v>
      </c>
      <c r="E70" s="76">
        <v>3463.0435318725117</v>
      </c>
    </row>
    <row r="71" spans="1:5" x14ac:dyDescent="0.3">
      <c r="A71" s="1" t="s">
        <v>116</v>
      </c>
      <c r="B71" s="61" t="s">
        <v>121</v>
      </c>
      <c r="C71" s="76">
        <v>241.55870080804814</v>
      </c>
      <c r="D71" s="76">
        <v>2731.7442244929662</v>
      </c>
      <c r="E71" s="76">
        <v>4267.5917010231033</v>
      </c>
    </row>
    <row r="72" spans="1:5" x14ac:dyDescent="0.3">
      <c r="A72" s="1" t="s">
        <v>122</v>
      </c>
      <c r="B72" s="61" t="s">
        <v>123</v>
      </c>
      <c r="C72" s="76">
        <v>359.18112216186529</v>
      </c>
      <c r="D72" s="76">
        <v>2449.7649870095565</v>
      </c>
      <c r="E72" s="76">
        <v>3315.0966767821315</v>
      </c>
    </row>
    <row r="73" spans="1:5" x14ac:dyDescent="0.3">
      <c r="A73" s="1" t="s">
        <v>122</v>
      </c>
      <c r="B73" s="61" t="s">
        <v>124</v>
      </c>
      <c r="C73" s="76">
        <v>229.01084949731836</v>
      </c>
      <c r="D73" s="76">
        <v>2156.1487004237165</v>
      </c>
      <c r="E73" s="76">
        <v>2502.7568832852839</v>
      </c>
    </row>
    <row r="74" spans="1:5" x14ac:dyDescent="0.3">
      <c r="A74" s="1" t="s">
        <v>122</v>
      </c>
      <c r="B74" s="61" t="s">
        <v>125</v>
      </c>
      <c r="C74" s="76">
        <v>160.11051998233802</v>
      </c>
      <c r="D74" s="76">
        <v>1585.4213180029392</v>
      </c>
      <c r="E74" s="76">
        <v>1651.6767186417583</v>
      </c>
    </row>
    <row r="75" spans="1:5" x14ac:dyDescent="0.3">
      <c r="A75" s="1" t="s">
        <v>122</v>
      </c>
      <c r="B75" s="61" t="s">
        <v>126</v>
      </c>
      <c r="C75" s="76">
        <v>207.93491056919095</v>
      </c>
      <c r="D75" s="76">
        <v>2488.6580224400159</v>
      </c>
      <c r="E75" s="76">
        <v>3669.3093799104681</v>
      </c>
    </row>
    <row r="76" spans="1:5" x14ac:dyDescent="0.3">
      <c r="A76" s="1" t="s">
        <v>127</v>
      </c>
      <c r="B76" s="61" t="s">
        <v>128</v>
      </c>
      <c r="C76" s="76">
        <v>85.14103985548023</v>
      </c>
      <c r="D76" s="76">
        <v>1672.7878591255549</v>
      </c>
      <c r="E76" s="76">
        <v>4510.0541679048529</v>
      </c>
    </row>
    <row r="77" spans="1:5" x14ac:dyDescent="0.3">
      <c r="A77" s="1" t="s">
        <v>127</v>
      </c>
      <c r="B77" s="61" t="s">
        <v>129</v>
      </c>
      <c r="C77" s="76">
        <v>0</v>
      </c>
      <c r="D77" s="76">
        <v>814.1186275782585</v>
      </c>
      <c r="E77" s="76">
        <v>1921.8975812377935</v>
      </c>
    </row>
    <row r="78" spans="1:5" x14ac:dyDescent="0.3">
      <c r="A78" s="1" t="s">
        <v>130</v>
      </c>
      <c r="B78" s="61" t="s">
        <v>131</v>
      </c>
      <c r="C78" s="76">
        <v>205.28658037853234</v>
      </c>
      <c r="D78" s="76">
        <v>3228.0467002036585</v>
      </c>
      <c r="E78" s="76">
        <v>3316.0844883325112</v>
      </c>
    </row>
    <row r="79" spans="1:5" x14ac:dyDescent="0.3">
      <c r="A79" s="1" t="s">
        <v>130</v>
      </c>
      <c r="B79" s="61" t="s">
        <v>132</v>
      </c>
      <c r="C79" s="76">
        <v>52.941629543781232</v>
      </c>
      <c r="D79" s="76">
        <v>1453.2376294772621</v>
      </c>
      <c r="E79" s="76">
        <v>3413.3614334478393</v>
      </c>
    </row>
    <row r="80" spans="1:5" x14ac:dyDescent="0.3">
      <c r="A80" s="1" t="s">
        <v>130</v>
      </c>
      <c r="B80" s="61" t="s">
        <v>133</v>
      </c>
      <c r="C80" s="76">
        <v>501.30170034647017</v>
      </c>
      <c r="D80" s="76">
        <v>5493.4472282536899</v>
      </c>
      <c r="E80" s="76">
        <v>1903.4070095556963</v>
      </c>
    </row>
    <row r="81" spans="1:5" x14ac:dyDescent="0.3">
      <c r="A81" s="1" t="s">
        <v>130</v>
      </c>
      <c r="B81" s="61" t="s">
        <v>134</v>
      </c>
      <c r="C81" s="76">
        <v>244.69367058658611</v>
      </c>
      <c r="D81" s="76">
        <v>2210.5245281388757</v>
      </c>
      <c r="E81" s="76">
        <v>4296.6807178907384</v>
      </c>
    </row>
    <row r="82" spans="1:5" x14ac:dyDescent="0.3">
      <c r="A82" s="1" t="s">
        <v>130</v>
      </c>
      <c r="B82" s="61" t="s">
        <v>135</v>
      </c>
      <c r="C82" s="76">
        <v>464.08044158124875</v>
      </c>
      <c r="D82" s="76">
        <v>4023.0380077058044</v>
      </c>
      <c r="E82" s="76">
        <v>6795.2457843005623</v>
      </c>
    </row>
    <row r="83" spans="1:5" x14ac:dyDescent="0.3">
      <c r="A83" s="1" t="s">
        <v>136</v>
      </c>
      <c r="B83" s="61" t="s">
        <v>137</v>
      </c>
      <c r="C83" s="76">
        <v>418.47461260819404</v>
      </c>
      <c r="D83" s="76">
        <v>2285.6263172770741</v>
      </c>
      <c r="E83" s="76">
        <v>5610.7595247926711</v>
      </c>
    </row>
    <row r="84" spans="1:5" x14ac:dyDescent="0.3">
      <c r="A84" s="1" t="s">
        <v>136</v>
      </c>
      <c r="B84" s="61" t="s">
        <v>138</v>
      </c>
      <c r="C84" s="76">
        <v>264.76973941707598</v>
      </c>
      <c r="D84" s="76">
        <v>3598.8265692680061</v>
      </c>
      <c r="E84" s="76">
        <v>6962.2400282557028</v>
      </c>
    </row>
    <row r="85" spans="1:5" x14ac:dyDescent="0.3">
      <c r="A85" s="1" t="s">
        <v>136</v>
      </c>
      <c r="B85" s="61" t="s">
        <v>139</v>
      </c>
      <c r="C85" s="76">
        <v>109.00868962192537</v>
      </c>
      <c r="D85" s="76">
        <v>2313.6278991507293</v>
      </c>
      <c r="E85" s="76">
        <v>3517.7788598289471</v>
      </c>
    </row>
    <row r="86" spans="1:5" x14ac:dyDescent="0.3">
      <c r="A86" s="1" t="s">
        <v>136</v>
      </c>
      <c r="B86" s="61" t="s">
        <v>140</v>
      </c>
      <c r="C86" s="76">
        <v>55.217410223484066</v>
      </c>
      <c r="D86" s="76">
        <v>1846.2887224280244</v>
      </c>
      <c r="E86" s="76">
        <v>3987.4112695083645</v>
      </c>
    </row>
    <row r="87" spans="1:5" x14ac:dyDescent="0.3">
      <c r="A87" s="1" t="s">
        <v>136</v>
      </c>
      <c r="B87" s="61" t="s">
        <v>141</v>
      </c>
      <c r="C87" s="76">
        <v>152.41197983813294</v>
      </c>
      <c r="D87" s="76">
        <v>4998.9352111960607</v>
      </c>
      <c r="E87" s="76">
        <v>7344.4455161309188</v>
      </c>
    </row>
    <row r="88" spans="1:5" x14ac:dyDescent="0.3">
      <c r="A88" s="1" t="s">
        <v>136</v>
      </c>
      <c r="B88" s="61" t="s">
        <v>142</v>
      </c>
      <c r="C88" s="76">
        <v>119.58256959247586</v>
      </c>
      <c r="D88" s="76">
        <v>871.95129889726627</v>
      </c>
      <c r="E88" s="76">
        <v>1859.6093780512811</v>
      </c>
    </row>
    <row r="89" spans="1:5" x14ac:dyDescent="0.3">
      <c r="A89" s="1" t="s">
        <v>143</v>
      </c>
      <c r="B89" s="61" t="s">
        <v>144</v>
      </c>
      <c r="C89" s="76">
        <v>180.69317063236255</v>
      </c>
      <c r="D89" s="76">
        <v>2354.2050448472505</v>
      </c>
      <c r="E89" s="76">
        <v>7325.3772721186842</v>
      </c>
    </row>
    <row r="90" spans="1:5" x14ac:dyDescent="0.3">
      <c r="A90" s="1" t="s">
        <v>143</v>
      </c>
      <c r="B90" s="61" t="s">
        <v>145</v>
      </c>
      <c r="C90" s="76">
        <v>41.778349948883054</v>
      </c>
      <c r="D90" s="76">
        <v>958.3783600929678</v>
      </c>
      <c r="E90" s="76">
        <v>3633.0527589175699</v>
      </c>
    </row>
    <row r="91" spans="1:5" x14ac:dyDescent="0.3">
      <c r="A91" s="1" t="s">
        <v>146</v>
      </c>
      <c r="B91" s="61" t="s">
        <v>147</v>
      </c>
      <c r="C91" s="76">
        <v>304.71825978046286</v>
      </c>
      <c r="D91" s="76">
        <v>4370.8160809646906</v>
      </c>
      <c r="E91" s="76">
        <v>6431.463884312865</v>
      </c>
    </row>
    <row r="92" spans="1:5" x14ac:dyDescent="0.3">
      <c r="A92" s="1" t="s">
        <v>146</v>
      </c>
      <c r="B92" s="61" t="s">
        <v>148</v>
      </c>
      <c r="C92" s="76">
        <v>105.32827931213367</v>
      </c>
      <c r="D92" s="76">
        <v>2071.9739179447888</v>
      </c>
      <c r="E92" s="76">
        <v>2615.4065536093722</v>
      </c>
    </row>
    <row r="93" spans="1:5" x14ac:dyDescent="0.3">
      <c r="A93" s="1" t="s">
        <v>146</v>
      </c>
      <c r="B93" s="61" t="s">
        <v>149</v>
      </c>
      <c r="C93" s="76">
        <v>222.28592966127403</v>
      </c>
      <c r="D93" s="76">
        <v>3101.3410777878762</v>
      </c>
      <c r="E93" s="76">
        <v>3409.3362299039381</v>
      </c>
    </row>
    <row r="94" spans="1:5" x14ac:dyDescent="0.3">
      <c r="A94" s="1" t="s">
        <v>146</v>
      </c>
      <c r="B94" s="61" t="s">
        <v>150</v>
      </c>
      <c r="C94" s="76">
        <v>1.26615001678467</v>
      </c>
      <c r="D94" s="76">
        <v>1291.0473176012936</v>
      </c>
      <c r="E94" s="76">
        <v>1841.0403806159493</v>
      </c>
    </row>
    <row r="95" spans="1:5" x14ac:dyDescent="0.3">
      <c r="A95" s="1" t="s">
        <v>146</v>
      </c>
      <c r="B95" s="61" t="s">
        <v>151</v>
      </c>
      <c r="C95" s="76">
        <v>90.060769791603107</v>
      </c>
      <c r="D95" s="76">
        <v>1236.4676613428592</v>
      </c>
      <c r="E95" s="76">
        <v>1321.5639685292247</v>
      </c>
    </row>
    <row r="96" spans="1:5" x14ac:dyDescent="0.3">
      <c r="A96" s="1" t="s">
        <v>152</v>
      </c>
      <c r="B96" s="61" t="s">
        <v>153</v>
      </c>
      <c r="C96" s="76">
        <v>294.67953968524932</v>
      </c>
      <c r="D96" s="76">
        <v>2473.6935095567692</v>
      </c>
      <c r="E96" s="76">
        <v>2864.3004219396116</v>
      </c>
    </row>
    <row r="97" spans="1:5" x14ac:dyDescent="0.3">
      <c r="A97" s="1" t="s">
        <v>152</v>
      </c>
      <c r="B97" s="61" t="s">
        <v>154</v>
      </c>
      <c r="C97" s="76">
        <v>447.38729038715377</v>
      </c>
      <c r="D97" s="76">
        <v>3480.055942221406</v>
      </c>
      <c r="E97" s="76">
        <v>4541.5735118430875</v>
      </c>
    </row>
    <row r="98" spans="1:5" x14ac:dyDescent="0.3">
      <c r="A98" s="1" t="s">
        <v>152</v>
      </c>
      <c r="B98" s="61" t="s">
        <v>155</v>
      </c>
      <c r="C98" s="76">
        <v>438.98634969663607</v>
      </c>
      <c r="D98" s="76">
        <v>3226.370470349073</v>
      </c>
      <c r="E98" s="76">
        <v>3309.0578673939717</v>
      </c>
    </row>
    <row r="99" spans="1:5" x14ac:dyDescent="0.3">
      <c r="A99" s="1" t="s">
        <v>152</v>
      </c>
      <c r="B99" s="61" t="s">
        <v>156</v>
      </c>
      <c r="C99" s="76">
        <v>30.967729938507087</v>
      </c>
      <c r="D99" s="76">
        <v>1650.1666801072365</v>
      </c>
      <c r="E99" s="76">
        <v>3624.264586100775</v>
      </c>
    </row>
    <row r="100" spans="1:5" x14ac:dyDescent="0.3">
      <c r="A100" s="1" t="s">
        <v>152</v>
      </c>
      <c r="B100" s="61" t="s">
        <v>157</v>
      </c>
      <c r="C100" s="76">
        <v>44.422640018463149</v>
      </c>
      <c r="D100" s="76">
        <v>967.50877011752129</v>
      </c>
      <c r="E100" s="76">
        <v>2709.9053901216989</v>
      </c>
    </row>
    <row r="101" spans="1:5" x14ac:dyDescent="0.3">
      <c r="A101" s="1" t="s">
        <v>152</v>
      </c>
      <c r="B101" s="61" t="s">
        <v>158</v>
      </c>
      <c r="C101" s="76">
        <v>147.7324399328231</v>
      </c>
      <c r="D101" s="76">
        <v>594.60083996582068</v>
      </c>
      <c r="E101" s="76">
        <v>2501.1548543953877</v>
      </c>
    </row>
    <row r="102" spans="1:5" x14ac:dyDescent="0.3">
      <c r="A102" s="1" t="s">
        <v>152</v>
      </c>
      <c r="B102" s="61" t="s">
        <v>159</v>
      </c>
      <c r="C102" s="76">
        <v>293.72230972051614</v>
      </c>
      <c r="D102" s="76">
        <v>4449.0530724662585</v>
      </c>
      <c r="E102" s="76">
        <v>4100.4026183733949</v>
      </c>
    </row>
    <row r="103" spans="1:5" x14ac:dyDescent="0.3">
      <c r="A103" s="1" t="s">
        <v>152</v>
      </c>
      <c r="B103" s="61" t="s">
        <v>160</v>
      </c>
      <c r="C103" s="76">
        <v>0</v>
      </c>
      <c r="D103" s="76">
        <v>1684.7653394644851</v>
      </c>
      <c r="E103" s="76">
        <v>4063.5975217309015</v>
      </c>
    </row>
    <row r="104" spans="1:5" x14ac:dyDescent="0.3">
      <c r="A104" s="1" t="s">
        <v>152</v>
      </c>
      <c r="B104" s="61" t="s">
        <v>161</v>
      </c>
      <c r="C104" s="76">
        <v>161.12536981582645</v>
      </c>
      <c r="D104" s="76">
        <v>1998.0000414513343</v>
      </c>
      <c r="E104" s="76">
        <v>5316.7927915980827</v>
      </c>
    </row>
    <row r="105" spans="1:5" x14ac:dyDescent="0.3">
      <c r="A105" s="1" t="s">
        <v>162</v>
      </c>
      <c r="B105" s="61" t="s">
        <v>163</v>
      </c>
      <c r="C105" s="76">
        <v>62.503240122795113</v>
      </c>
      <c r="D105" s="76">
        <v>3242.9598309177181</v>
      </c>
      <c r="E105" s="76">
        <v>6327.1376424829969</v>
      </c>
    </row>
    <row r="106" spans="1:5" x14ac:dyDescent="0.3">
      <c r="A106" s="1" t="s">
        <v>162</v>
      </c>
      <c r="B106" s="61" t="s">
        <v>164</v>
      </c>
      <c r="C106" s="76">
        <v>23.872640019416799</v>
      </c>
      <c r="D106" s="76">
        <v>1820.7160800951708</v>
      </c>
      <c r="E106" s="76">
        <v>4556.4901863790756</v>
      </c>
    </row>
    <row r="107" spans="1:5" x14ac:dyDescent="0.3">
      <c r="A107" s="1" t="s">
        <v>162</v>
      </c>
      <c r="B107" s="61" t="s">
        <v>165</v>
      </c>
      <c r="C107" s="76">
        <v>80.268889914035782</v>
      </c>
      <c r="D107" s="76">
        <v>1689.8290604985953</v>
      </c>
      <c r="E107" s="76">
        <v>1324.5334325306414</v>
      </c>
    </row>
    <row r="108" spans="1:5" x14ac:dyDescent="0.3">
      <c r="A108" s="1" t="s">
        <v>162</v>
      </c>
      <c r="B108" s="61" t="s">
        <v>166</v>
      </c>
      <c r="C108" s="76">
        <v>39.643740083694411</v>
      </c>
      <c r="D108" s="76">
        <v>1255.5190700159078</v>
      </c>
      <c r="E108" s="76">
        <v>2651.6074115575552</v>
      </c>
    </row>
    <row r="109" spans="1:5" x14ac:dyDescent="0.3">
      <c r="A109" s="1" t="s">
        <v>162</v>
      </c>
      <c r="B109" s="61" t="s">
        <v>167</v>
      </c>
      <c r="C109" s="76">
        <v>33.631540053367608</v>
      </c>
      <c r="D109" s="76">
        <v>2465.6875203223235</v>
      </c>
      <c r="E109" s="76">
        <v>5021.8325820592054</v>
      </c>
    </row>
    <row r="110" spans="1:5" x14ac:dyDescent="0.3">
      <c r="A110" s="44" t="s">
        <v>15</v>
      </c>
      <c r="B110" s="61"/>
      <c r="C110" s="76">
        <v>21188.149005323474</v>
      </c>
      <c r="D110" s="76">
        <v>291382.52873454452</v>
      </c>
      <c r="E110" s="76">
        <v>345025.78889824811</v>
      </c>
    </row>
    <row r="111" spans="1:5" x14ac:dyDescent="0.3">
      <c r="A111" s="18"/>
      <c r="B111" s="18"/>
    </row>
  </sheetData>
  <mergeCells count="3">
    <mergeCell ref="C1:E1"/>
    <mergeCell ref="A1:A2"/>
    <mergeCell ref="B1:B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111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23" style="8" bestFit="1" customWidth="1"/>
    <col min="4" max="4" width="26.88671875" style="8" bestFit="1" customWidth="1"/>
    <col min="5" max="5" width="28.6640625" style="8" bestFit="1" customWidth="1"/>
    <col min="6" max="6" width="9.109375" style="8"/>
  </cols>
  <sheetData>
    <row r="1" spans="1:6" ht="15" customHeight="1" x14ac:dyDescent="0.3">
      <c r="A1" s="143" t="s">
        <v>176</v>
      </c>
      <c r="B1" s="143" t="s">
        <v>178</v>
      </c>
      <c r="C1" s="140" t="s">
        <v>331</v>
      </c>
      <c r="D1" s="141"/>
      <c r="E1" s="142"/>
      <c r="F1" s="52"/>
    </row>
    <row r="2" spans="1:6" x14ac:dyDescent="0.3">
      <c r="A2" s="144"/>
      <c r="B2" s="144"/>
      <c r="C2" s="120" t="s">
        <v>328</v>
      </c>
      <c r="D2" s="121" t="s">
        <v>298</v>
      </c>
      <c r="E2" s="122" t="s">
        <v>304</v>
      </c>
      <c r="F2"/>
    </row>
    <row r="3" spans="1:6" x14ac:dyDescent="0.3">
      <c r="A3" s="1" t="s">
        <v>44</v>
      </c>
      <c r="B3" s="61" t="s">
        <v>45</v>
      </c>
      <c r="C3" s="76">
        <v>278.7446196861265</v>
      </c>
      <c r="D3" s="76">
        <v>1665.7920108282574</v>
      </c>
      <c r="E3" s="76">
        <v>443.59473974299425</v>
      </c>
    </row>
    <row r="4" spans="1:6" x14ac:dyDescent="0.3">
      <c r="A4" s="1" t="s">
        <v>44</v>
      </c>
      <c r="B4" s="61" t="s">
        <v>46</v>
      </c>
      <c r="C4" s="76">
        <v>123.26641876220702</v>
      </c>
      <c r="D4" s="76">
        <v>175.31130960226059</v>
      </c>
      <c r="E4" s="76">
        <v>108.64411987876893</v>
      </c>
    </row>
    <row r="5" spans="1:6" x14ac:dyDescent="0.3">
      <c r="A5" s="1" t="s">
        <v>44</v>
      </c>
      <c r="B5" s="61" t="s">
        <v>47</v>
      </c>
      <c r="C5" s="76">
        <v>89.623170715332051</v>
      </c>
      <c r="D5" s="76">
        <v>325.68079977035507</v>
      </c>
      <c r="E5" s="76">
        <v>125.02680966520309</v>
      </c>
    </row>
    <row r="6" spans="1:6" x14ac:dyDescent="0.3">
      <c r="A6" s="1" t="s">
        <v>44</v>
      </c>
      <c r="B6" s="61" t="s">
        <v>48</v>
      </c>
      <c r="C6" s="76">
        <v>126.40478056716915</v>
      </c>
      <c r="D6" s="76">
        <v>385.40107873964308</v>
      </c>
      <c r="E6" s="76">
        <v>258.61089052581798</v>
      </c>
    </row>
    <row r="7" spans="1:6" x14ac:dyDescent="0.3">
      <c r="A7" s="1" t="s">
        <v>44</v>
      </c>
      <c r="B7" s="61" t="s">
        <v>49</v>
      </c>
      <c r="C7" s="76">
        <v>61.652140052795374</v>
      </c>
      <c r="D7" s="76">
        <v>99.592420502662648</v>
      </c>
      <c r="E7" s="76">
        <v>94.332369131088271</v>
      </c>
    </row>
    <row r="8" spans="1:6" x14ac:dyDescent="0.3">
      <c r="A8" s="1" t="s">
        <v>44</v>
      </c>
      <c r="B8" s="61" t="s">
        <v>50</v>
      </c>
      <c r="C8" s="76">
        <v>235.29995124816898</v>
      </c>
      <c r="D8" s="76">
        <v>279.43745934438698</v>
      </c>
      <c r="E8" s="76">
        <v>223.09269030857101</v>
      </c>
    </row>
    <row r="9" spans="1:6" x14ac:dyDescent="0.3">
      <c r="A9" s="1" t="s">
        <v>44</v>
      </c>
      <c r="B9" s="61" t="s">
        <v>51</v>
      </c>
      <c r="C9" s="76">
        <v>2.85699996948242E-2</v>
      </c>
      <c r="D9" s="76">
        <v>142.98913996791848</v>
      </c>
      <c r="E9" s="76">
        <v>82.351779515266429</v>
      </c>
    </row>
    <row r="10" spans="1:6" x14ac:dyDescent="0.3">
      <c r="A10" s="1" t="s">
        <v>44</v>
      </c>
      <c r="B10" s="61" t="s">
        <v>52</v>
      </c>
      <c r="C10" s="76">
        <v>15.951409877777111</v>
      </c>
      <c r="D10" s="76">
        <v>220.54263988232611</v>
      </c>
      <c r="E10" s="76">
        <v>147.93027923774719</v>
      </c>
    </row>
    <row r="11" spans="1:6" x14ac:dyDescent="0.3">
      <c r="A11" s="1" t="s">
        <v>168</v>
      </c>
      <c r="B11" s="61" t="s">
        <v>53</v>
      </c>
      <c r="C11" s="76">
        <v>21.446120140075703</v>
      </c>
      <c r="D11" s="76">
        <v>227.91324026680002</v>
      </c>
      <c r="E11" s="76">
        <v>241.9940001354218</v>
      </c>
    </row>
    <row r="12" spans="1:6" x14ac:dyDescent="0.3">
      <c r="A12" s="1" t="s">
        <v>54</v>
      </c>
      <c r="B12" s="61" t="s">
        <v>55</v>
      </c>
      <c r="C12" s="76">
        <v>92.261480298042301</v>
      </c>
      <c r="D12" s="76">
        <v>1271.1915685400968</v>
      </c>
      <c r="E12" s="76">
        <v>300.70577074146286</v>
      </c>
    </row>
    <row r="13" spans="1:6" x14ac:dyDescent="0.3">
      <c r="A13" s="1" t="s">
        <v>54</v>
      </c>
      <c r="B13" s="61" t="s">
        <v>56</v>
      </c>
      <c r="C13" s="76">
        <v>54.759220064163188</v>
      </c>
      <c r="D13" s="76">
        <v>524.06087943923467</v>
      </c>
      <c r="E13" s="76">
        <v>142.59360942077632</v>
      </c>
    </row>
    <row r="14" spans="1:6" x14ac:dyDescent="0.3">
      <c r="A14" s="1" t="s">
        <v>54</v>
      </c>
      <c r="B14" s="61" t="s">
        <v>57</v>
      </c>
      <c r="C14" s="76">
        <v>0.83624999999999994</v>
      </c>
      <c r="D14" s="76">
        <v>161.45868994903572</v>
      </c>
      <c r="E14" s="76">
        <v>104.24912987518313</v>
      </c>
    </row>
    <row r="15" spans="1:6" x14ac:dyDescent="0.3">
      <c r="A15" s="1" t="s">
        <v>54</v>
      </c>
      <c r="B15" s="61" t="s">
        <v>58</v>
      </c>
      <c r="C15" s="76">
        <v>302.61335816240319</v>
      </c>
      <c r="D15" s="76">
        <v>2955.8766794303615</v>
      </c>
      <c r="E15" s="76">
        <v>369.18260016155244</v>
      </c>
    </row>
    <row r="16" spans="1:6" x14ac:dyDescent="0.3">
      <c r="A16" s="1" t="s">
        <v>54</v>
      </c>
      <c r="B16" s="61" t="s">
        <v>59</v>
      </c>
      <c r="C16" s="76">
        <v>97.562490158081033</v>
      </c>
      <c r="D16" s="76">
        <v>1603.5314592187394</v>
      </c>
      <c r="E16" s="76">
        <v>595.11251006984685</v>
      </c>
    </row>
    <row r="17" spans="1:5" x14ac:dyDescent="0.3">
      <c r="A17" s="1" t="s">
        <v>54</v>
      </c>
      <c r="B17" s="61" t="s">
        <v>60</v>
      </c>
      <c r="C17" s="76">
        <v>230.75906928825384</v>
      </c>
      <c r="D17" s="76">
        <v>750.24173963719591</v>
      </c>
      <c r="E17" s="76">
        <v>280.75610013413444</v>
      </c>
    </row>
    <row r="18" spans="1:5" x14ac:dyDescent="0.3">
      <c r="A18" s="1" t="s">
        <v>54</v>
      </c>
      <c r="B18" s="61" t="s">
        <v>61</v>
      </c>
      <c r="C18" s="76">
        <v>107.28226043510436</v>
      </c>
      <c r="D18" s="76">
        <v>349.09278036689756</v>
      </c>
      <c r="E18" s="76">
        <v>253.5279696149826</v>
      </c>
    </row>
    <row r="19" spans="1:5" x14ac:dyDescent="0.3">
      <c r="A19" s="1" t="s">
        <v>54</v>
      </c>
      <c r="B19" s="61" t="s">
        <v>62</v>
      </c>
      <c r="C19" s="76">
        <v>7.7366100044250423</v>
      </c>
      <c r="D19" s="76">
        <v>257.99280957692861</v>
      </c>
      <c r="E19" s="76">
        <v>149.19445059299471</v>
      </c>
    </row>
    <row r="20" spans="1:5" x14ac:dyDescent="0.3">
      <c r="A20" s="1" t="s">
        <v>54</v>
      </c>
      <c r="B20" s="61" t="s">
        <v>63</v>
      </c>
      <c r="C20" s="76">
        <v>74.519999450683585</v>
      </c>
      <c r="D20" s="76">
        <v>242.55619973611834</v>
      </c>
      <c r="E20" s="76">
        <v>165.43292912673954</v>
      </c>
    </row>
    <row r="21" spans="1:5" x14ac:dyDescent="0.3">
      <c r="A21" s="1" t="s">
        <v>54</v>
      </c>
      <c r="B21" s="61" t="s">
        <v>64</v>
      </c>
      <c r="C21" s="76">
        <v>5.0693699989318839</v>
      </c>
      <c r="D21" s="76">
        <v>392.94778995609289</v>
      </c>
      <c r="E21" s="76">
        <v>153.78587019991883</v>
      </c>
    </row>
    <row r="22" spans="1:5" x14ac:dyDescent="0.3">
      <c r="A22" s="1" t="s">
        <v>54</v>
      </c>
      <c r="B22" s="61" t="s">
        <v>65</v>
      </c>
      <c r="C22" s="76">
        <v>102.26313903808592</v>
      </c>
      <c r="D22" s="76">
        <v>103.51303970766068</v>
      </c>
      <c r="E22" s="76">
        <v>65.474129611968991</v>
      </c>
    </row>
    <row r="23" spans="1:5" x14ac:dyDescent="0.3">
      <c r="A23" s="1" t="s">
        <v>54</v>
      </c>
      <c r="B23" s="61" t="s">
        <v>66</v>
      </c>
      <c r="C23" s="76">
        <v>81.631480058670078</v>
      </c>
      <c r="D23" s="76">
        <v>889.45559013366665</v>
      </c>
      <c r="E23" s="76">
        <v>108.9135503091812</v>
      </c>
    </row>
    <row r="24" spans="1:5" x14ac:dyDescent="0.3">
      <c r="A24" s="1" t="s">
        <v>169</v>
      </c>
      <c r="B24" s="61" t="s">
        <v>170</v>
      </c>
      <c r="C24" s="76">
        <v>76.868689650058727</v>
      </c>
      <c r="D24" s="76">
        <v>541.07969995957603</v>
      </c>
      <c r="E24" s="76">
        <v>427.58042952573305</v>
      </c>
    </row>
    <row r="25" spans="1:5" x14ac:dyDescent="0.3">
      <c r="A25" s="1" t="s">
        <v>169</v>
      </c>
      <c r="B25" s="61" t="s">
        <v>67</v>
      </c>
      <c r="C25" s="76">
        <v>51.321290567398066</v>
      </c>
      <c r="D25" s="76">
        <v>876.53139885777273</v>
      </c>
      <c r="E25" s="76">
        <v>642.12072923076153</v>
      </c>
    </row>
    <row r="26" spans="1:5" x14ac:dyDescent="0.3">
      <c r="A26" s="1" t="s">
        <v>68</v>
      </c>
      <c r="B26" s="61" t="s">
        <v>69</v>
      </c>
      <c r="C26" s="76">
        <v>83.048949222564687</v>
      </c>
      <c r="D26" s="76">
        <v>884.54279977393139</v>
      </c>
      <c r="E26" s="76">
        <v>366.47200086498276</v>
      </c>
    </row>
    <row r="27" spans="1:5" x14ac:dyDescent="0.3">
      <c r="A27" s="1" t="s">
        <v>68</v>
      </c>
      <c r="B27" s="61" t="s">
        <v>70</v>
      </c>
      <c r="C27" s="76">
        <v>120.58827947425858</v>
      </c>
      <c r="D27" s="76">
        <v>1013.7351302158825</v>
      </c>
      <c r="E27" s="76">
        <v>429.69149045419692</v>
      </c>
    </row>
    <row r="28" spans="1:5" x14ac:dyDescent="0.3">
      <c r="A28" s="1" t="s">
        <v>68</v>
      </c>
      <c r="B28" s="61" t="s">
        <v>71</v>
      </c>
      <c r="C28" s="76">
        <v>4.9689399948120094</v>
      </c>
      <c r="D28" s="76">
        <v>224.51166044569013</v>
      </c>
      <c r="E28" s="76">
        <v>127.53477962899213</v>
      </c>
    </row>
    <row r="29" spans="1:5" x14ac:dyDescent="0.3">
      <c r="A29" s="1" t="s">
        <v>68</v>
      </c>
      <c r="B29" s="61" t="s">
        <v>72</v>
      </c>
      <c r="C29" s="76">
        <v>93.452569847106957</v>
      </c>
      <c r="D29" s="76">
        <v>970.52148906826983</v>
      </c>
      <c r="E29" s="76">
        <v>447.06578076624885</v>
      </c>
    </row>
    <row r="30" spans="1:5" x14ac:dyDescent="0.3">
      <c r="A30" s="1" t="s">
        <v>68</v>
      </c>
      <c r="B30" s="61" t="s">
        <v>73</v>
      </c>
      <c r="C30" s="76">
        <v>107.20429023694996</v>
      </c>
      <c r="D30" s="76">
        <v>890.7357901537423</v>
      </c>
      <c r="E30" s="76">
        <v>396.14604101324085</v>
      </c>
    </row>
    <row r="31" spans="1:5" x14ac:dyDescent="0.3">
      <c r="A31" s="1" t="s">
        <v>68</v>
      </c>
      <c r="B31" s="61" t="s">
        <v>74</v>
      </c>
      <c r="C31" s="76">
        <v>83.701399976730357</v>
      </c>
      <c r="D31" s="76">
        <v>1769.8210503730779</v>
      </c>
      <c r="E31" s="76">
        <v>758.86647886061735</v>
      </c>
    </row>
    <row r="32" spans="1:5" x14ac:dyDescent="0.3">
      <c r="A32" s="1" t="s">
        <v>68</v>
      </c>
      <c r="B32" s="61" t="s">
        <v>75</v>
      </c>
      <c r="C32" s="76">
        <v>24.529940265655505</v>
      </c>
      <c r="D32" s="76">
        <v>297.86693935012823</v>
      </c>
      <c r="E32" s="76">
        <v>199.69832959651941</v>
      </c>
    </row>
    <row r="33" spans="1:5" x14ac:dyDescent="0.3">
      <c r="A33" s="1" t="s">
        <v>76</v>
      </c>
      <c r="B33" s="61" t="s">
        <v>77</v>
      </c>
      <c r="C33" s="76">
        <v>51.01636962890629</v>
      </c>
      <c r="D33" s="76">
        <v>456.81023996794215</v>
      </c>
      <c r="E33" s="76">
        <v>101.41572015810014</v>
      </c>
    </row>
    <row r="34" spans="1:5" x14ac:dyDescent="0.3">
      <c r="A34" s="1" t="s">
        <v>76</v>
      </c>
      <c r="B34" s="61" t="s">
        <v>78</v>
      </c>
      <c r="C34" s="76">
        <v>27.62997977447511</v>
      </c>
      <c r="D34" s="76">
        <v>119.42691001176836</v>
      </c>
      <c r="E34" s="76">
        <v>32.541390213012697</v>
      </c>
    </row>
    <row r="35" spans="1:5" x14ac:dyDescent="0.3">
      <c r="A35" s="1" t="s">
        <v>76</v>
      </c>
      <c r="B35" s="61" t="s">
        <v>79</v>
      </c>
      <c r="C35" s="76">
        <v>35.264310007095396</v>
      </c>
      <c r="D35" s="76">
        <v>101.52310974502562</v>
      </c>
      <c r="E35" s="76">
        <v>20.401220006465905</v>
      </c>
    </row>
    <row r="36" spans="1:5" x14ac:dyDescent="0.3">
      <c r="A36" s="1" t="s">
        <v>76</v>
      </c>
      <c r="B36" s="61" t="s">
        <v>80</v>
      </c>
      <c r="C36" s="76">
        <v>32.243100254058838</v>
      </c>
      <c r="D36" s="76">
        <v>377.93233007526402</v>
      </c>
      <c r="E36" s="76">
        <v>125.18064929676056</v>
      </c>
    </row>
    <row r="37" spans="1:5" x14ac:dyDescent="0.3">
      <c r="A37" s="1" t="s">
        <v>81</v>
      </c>
      <c r="B37" s="61" t="s">
        <v>82</v>
      </c>
      <c r="C37" s="76">
        <v>12.215850103378299</v>
      </c>
      <c r="D37" s="76">
        <v>150.55224988746642</v>
      </c>
      <c r="E37" s="76">
        <v>40.251719805717492</v>
      </c>
    </row>
    <row r="38" spans="1:5" x14ac:dyDescent="0.3">
      <c r="A38" s="1" t="s">
        <v>81</v>
      </c>
      <c r="B38" s="61" t="s">
        <v>83</v>
      </c>
      <c r="C38" s="76">
        <v>34.592160035133347</v>
      </c>
      <c r="D38" s="76">
        <v>270.31566983342168</v>
      </c>
      <c r="E38" s="76">
        <v>71.434010223388682</v>
      </c>
    </row>
    <row r="39" spans="1:5" x14ac:dyDescent="0.3">
      <c r="A39" s="1" t="s">
        <v>81</v>
      </c>
      <c r="B39" s="61" t="s">
        <v>84</v>
      </c>
      <c r="C39" s="76">
        <v>30.59970013856887</v>
      </c>
      <c r="D39" s="76">
        <v>739.09092124843585</v>
      </c>
      <c r="E39" s="76">
        <v>185.18731012344364</v>
      </c>
    </row>
    <row r="40" spans="1:5" x14ac:dyDescent="0.3">
      <c r="A40" s="1" t="s">
        <v>81</v>
      </c>
      <c r="B40" s="61" t="s">
        <v>85</v>
      </c>
      <c r="C40" s="76">
        <v>23.862569768905647</v>
      </c>
      <c r="D40" s="76">
        <v>92.484279419422151</v>
      </c>
      <c r="E40" s="76">
        <v>12.088270055770874</v>
      </c>
    </row>
    <row r="41" spans="1:5" x14ac:dyDescent="0.3">
      <c r="A41" s="1" t="s">
        <v>86</v>
      </c>
      <c r="B41" s="61" t="s">
        <v>87</v>
      </c>
      <c r="C41" s="76">
        <v>83.903950002670371</v>
      </c>
      <c r="D41" s="76">
        <v>161.50187088394168</v>
      </c>
      <c r="E41" s="76">
        <v>52.834830345153804</v>
      </c>
    </row>
    <row r="42" spans="1:5" x14ac:dyDescent="0.3">
      <c r="A42" s="1" t="s">
        <v>86</v>
      </c>
      <c r="B42" s="61" t="s">
        <v>88</v>
      </c>
      <c r="C42" s="76">
        <v>54.175870777130115</v>
      </c>
      <c r="D42" s="76">
        <v>90.567789877176281</v>
      </c>
      <c r="E42" s="76">
        <v>24.160169673919679</v>
      </c>
    </row>
    <row r="43" spans="1:5" x14ac:dyDescent="0.3">
      <c r="A43" s="1" t="s">
        <v>86</v>
      </c>
      <c r="B43" s="61" t="s">
        <v>89</v>
      </c>
      <c r="C43" s="76">
        <v>75.169589744567972</v>
      </c>
      <c r="D43" s="76">
        <v>295.54440937185291</v>
      </c>
      <c r="E43" s="76">
        <v>78.96502000808718</v>
      </c>
    </row>
    <row r="44" spans="1:5" x14ac:dyDescent="0.3">
      <c r="A44" s="1" t="s">
        <v>86</v>
      </c>
      <c r="B44" s="61" t="s">
        <v>90</v>
      </c>
      <c r="C44" s="76">
        <v>75.007271236419669</v>
      </c>
      <c r="D44" s="76">
        <v>361.03971943593007</v>
      </c>
      <c r="E44" s="76">
        <v>123.52535899162295</v>
      </c>
    </row>
    <row r="45" spans="1:5" x14ac:dyDescent="0.3">
      <c r="A45" s="1" t="s">
        <v>86</v>
      </c>
      <c r="B45" s="61" t="s">
        <v>91</v>
      </c>
      <c r="C45" s="76">
        <v>169.33697981834408</v>
      </c>
      <c r="D45" s="76">
        <v>563.19000000834478</v>
      </c>
      <c r="E45" s="76">
        <v>178.32079998898507</v>
      </c>
    </row>
    <row r="46" spans="1:5" x14ac:dyDescent="0.3">
      <c r="A46" s="1" t="s">
        <v>86</v>
      </c>
      <c r="B46" s="61" t="s">
        <v>92</v>
      </c>
      <c r="C46" s="76">
        <v>85.273340459823515</v>
      </c>
      <c r="D46" s="76">
        <v>177.72218986616289</v>
      </c>
      <c r="E46" s="76">
        <v>85.560459401130657</v>
      </c>
    </row>
    <row r="47" spans="1:5" x14ac:dyDescent="0.3">
      <c r="A47" s="1" t="s">
        <v>86</v>
      </c>
      <c r="B47" s="61" t="s">
        <v>93</v>
      </c>
      <c r="C47" s="76">
        <v>53.985909698486388</v>
      </c>
      <c r="D47" s="76">
        <v>303.36986975002293</v>
      </c>
      <c r="E47" s="76">
        <v>151.01880012512208</v>
      </c>
    </row>
    <row r="48" spans="1:5" x14ac:dyDescent="0.3">
      <c r="A48" s="1" t="s">
        <v>86</v>
      </c>
      <c r="B48" s="61" t="s">
        <v>94</v>
      </c>
      <c r="C48" s="76">
        <v>27.859110285758973</v>
      </c>
      <c r="D48" s="76">
        <v>184.37645039367675</v>
      </c>
      <c r="E48" s="76">
        <v>42.983440687179574</v>
      </c>
    </row>
    <row r="49" spans="1:5" x14ac:dyDescent="0.3">
      <c r="A49" s="1" t="s">
        <v>86</v>
      </c>
      <c r="B49" s="61" t="s">
        <v>95</v>
      </c>
      <c r="C49" s="76">
        <v>23.165719764709465</v>
      </c>
      <c r="D49" s="76">
        <v>144.64681051790711</v>
      </c>
      <c r="E49" s="76">
        <v>53.349570247650149</v>
      </c>
    </row>
    <row r="50" spans="1:5" x14ac:dyDescent="0.3">
      <c r="A50" s="1" t="s">
        <v>96</v>
      </c>
      <c r="B50" s="61" t="s">
        <v>97</v>
      </c>
      <c r="C50" s="76">
        <v>35.396159347534223</v>
      </c>
      <c r="D50" s="76">
        <v>128.89029007339479</v>
      </c>
      <c r="E50" s="76">
        <v>53.840690143585199</v>
      </c>
    </row>
    <row r="51" spans="1:5" x14ac:dyDescent="0.3">
      <c r="A51" s="1" t="s">
        <v>96</v>
      </c>
      <c r="B51" s="61" t="s">
        <v>98</v>
      </c>
      <c r="C51" s="76">
        <v>60.087089702606235</v>
      </c>
      <c r="D51" s="76">
        <v>243.80283022165293</v>
      </c>
      <c r="E51" s="76">
        <v>109.27857002735138</v>
      </c>
    </row>
    <row r="52" spans="1:5" x14ac:dyDescent="0.3">
      <c r="A52" s="1" t="s">
        <v>96</v>
      </c>
      <c r="B52" s="61" t="s">
        <v>99</v>
      </c>
      <c r="C52" s="76">
        <v>17.855760025024409</v>
      </c>
      <c r="D52" s="76">
        <v>265.74741016197203</v>
      </c>
      <c r="E52" s="76">
        <v>152.69481980991364</v>
      </c>
    </row>
    <row r="53" spans="1:5" x14ac:dyDescent="0.3">
      <c r="A53" s="1" t="s">
        <v>96</v>
      </c>
      <c r="B53" s="61" t="s">
        <v>100</v>
      </c>
      <c r="C53" s="76">
        <v>107.67621964645383</v>
      </c>
      <c r="D53" s="76">
        <v>732.68196136021618</v>
      </c>
      <c r="E53" s="76">
        <v>163.74088984107976</v>
      </c>
    </row>
    <row r="54" spans="1:5" x14ac:dyDescent="0.3">
      <c r="A54" s="1" t="s">
        <v>96</v>
      </c>
      <c r="B54" s="61" t="s">
        <v>101</v>
      </c>
      <c r="C54" s="76">
        <v>44.181130315780628</v>
      </c>
      <c r="D54" s="76">
        <v>258.85044081807138</v>
      </c>
      <c r="E54" s="76">
        <v>146.86366936206818</v>
      </c>
    </row>
    <row r="55" spans="1:5" x14ac:dyDescent="0.3">
      <c r="A55" s="1" t="s">
        <v>96</v>
      </c>
      <c r="B55" s="61" t="s">
        <v>102</v>
      </c>
      <c r="C55" s="76">
        <v>50.643709445953384</v>
      </c>
      <c r="D55" s="76">
        <v>265.45589983773226</v>
      </c>
      <c r="E55" s="76">
        <v>133.25317920589447</v>
      </c>
    </row>
    <row r="56" spans="1:5" x14ac:dyDescent="0.3">
      <c r="A56" s="1" t="s">
        <v>96</v>
      </c>
      <c r="B56" s="61" t="s">
        <v>103</v>
      </c>
      <c r="C56" s="76">
        <v>89.818859905242959</v>
      </c>
      <c r="D56" s="76">
        <v>167.07191019392016</v>
      </c>
      <c r="E56" s="76">
        <v>111.1182202758789</v>
      </c>
    </row>
    <row r="57" spans="1:5" x14ac:dyDescent="0.3">
      <c r="A57" s="1" t="s">
        <v>96</v>
      </c>
      <c r="B57" s="61" t="s">
        <v>104</v>
      </c>
      <c r="C57" s="76">
        <v>59.29837004661568</v>
      </c>
      <c r="D57" s="76">
        <v>134.1089095525742</v>
      </c>
      <c r="E57" s="76">
        <v>111.0325010995865</v>
      </c>
    </row>
    <row r="58" spans="1:5" x14ac:dyDescent="0.3">
      <c r="A58" s="1" t="s">
        <v>96</v>
      </c>
      <c r="B58" s="61" t="s">
        <v>105</v>
      </c>
      <c r="C58" s="76">
        <v>9.0945099458694454</v>
      </c>
      <c r="D58" s="76">
        <v>120.94646989274018</v>
      </c>
      <c r="E58" s="76">
        <v>142.35944029045095</v>
      </c>
    </row>
    <row r="59" spans="1:5" x14ac:dyDescent="0.3">
      <c r="A59" s="1" t="s">
        <v>96</v>
      </c>
      <c r="B59" s="61" t="s">
        <v>106</v>
      </c>
      <c r="C59" s="76">
        <v>20.03965999603269</v>
      </c>
      <c r="D59" s="76">
        <v>141.14186961364749</v>
      </c>
      <c r="E59" s="76">
        <v>27.989559903144837</v>
      </c>
    </row>
    <row r="60" spans="1:5" x14ac:dyDescent="0.3">
      <c r="A60" s="1" t="s">
        <v>107</v>
      </c>
      <c r="B60" s="61" t="s">
        <v>108</v>
      </c>
      <c r="C60" s="76">
        <v>42.916300169944776</v>
      </c>
      <c r="D60" s="76">
        <v>195.09806919193261</v>
      </c>
      <c r="E60" s="76">
        <v>285.09460916519163</v>
      </c>
    </row>
    <row r="61" spans="1:5" x14ac:dyDescent="0.3">
      <c r="A61" s="1" t="s">
        <v>107</v>
      </c>
      <c r="B61" s="61" t="s">
        <v>109</v>
      </c>
      <c r="C61" s="76">
        <v>13.927819934844958</v>
      </c>
      <c r="D61" s="76">
        <v>72.63787928962708</v>
      </c>
      <c r="E61" s="76">
        <v>58.009730333328264</v>
      </c>
    </row>
    <row r="62" spans="1:5" x14ac:dyDescent="0.3">
      <c r="A62" s="1" t="s">
        <v>110</v>
      </c>
      <c r="B62" s="61" t="s">
        <v>111</v>
      </c>
      <c r="C62" s="76">
        <v>40.921250812530516</v>
      </c>
      <c r="D62" s="76">
        <v>149.8523794822693</v>
      </c>
      <c r="E62" s="76">
        <v>91.967539708137537</v>
      </c>
    </row>
    <row r="63" spans="1:5" x14ac:dyDescent="0.3">
      <c r="A63" s="1" t="s">
        <v>110</v>
      </c>
      <c r="B63" s="61" t="s">
        <v>112</v>
      </c>
      <c r="C63" s="76">
        <v>39.450970114707935</v>
      </c>
      <c r="D63" s="76">
        <v>267.25689988327031</v>
      </c>
      <c r="E63" s="76">
        <v>109.85492025184632</v>
      </c>
    </row>
    <row r="64" spans="1:5" x14ac:dyDescent="0.3">
      <c r="A64" s="1" t="s">
        <v>110</v>
      </c>
      <c r="B64" s="61" t="s">
        <v>113</v>
      </c>
      <c r="C64" s="76">
        <v>6.5814200325012191</v>
      </c>
      <c r="D64" s="76">
        <v>257.04728944492342</v>
      </c>
      <c r="E64" s="76">
        <v>206.78238874340056</v>
      </c>
    </row>
    <row r="65" spans="1:5" x14ac:dyDescent="0.3">
      <c r="A65" s="1" t="s">
        <v>110</v>
      </c>
      <c r="B65" s="61" t="s">
        <v>114</v>
      </c>
      <c r="C65" s="76">
        <v>38.323989788055464</v>
      </c>
      <c r="D65" s="76">
        <v>98.320879428386675</v>
      </c>
      <c r="E65" s="76">
        <v>69.794409540176389</v>
      </c>
    </row>
    <row r="66" spans="1:5" x14ac:dyDescent="0.3">
      <c r="A66" s="1" t="s">
        <v>110</v>
      </c>
      <c r="B66" s="61" t="s">
        <v>115</v>
      </c>
      <c r="C66" s="76">
        <v>10.9577500076294</v>
      </c>
      <c r="D66" s="76">
        <v>44.3883899679184</v>
      </c>
      <c r="E66" s="76">
        <v>50.281289545059195</v>
      </c>
    </row>
    <row r="67" spans="1:5" x14ac:dyDescent="0.3">
      <c r="A67" s="1" t="s">
        <v>116</v>
      </c>
      <c r="B67" s="61" t="s">
        <v>117</v>
      </c>
      <c r="C67" s="76">
        <v>33.491209825515753</v>
      </c>
      <c r="D67" s="76">
        <v>100.24690986919404</v>
      </c>
      <c r="E67" s="76">
        <v>150.56651956653599</v>
      </c>
    </row>
    <row r="68" spans="1:5" x14ac:dyDescent="0.3">
      <c r="A68" s="1" t="s">
        <v>116</v>
      </c>
      <c r="B68" s="61" t="s">
        <v>118</v>
      </c>
      <c r="C68" s="76">
        <v>28.949640026092489</v>
      </c>
      <c r="D68" s="76">
        <v>52.075269570827537</v>
      </c>
      <c r="E68" s="76">
        <v>17.785320083618167</v>
      </c>
    </row>
    <row r="69" spans="1:5" x14ac:dyDescent="0.3">
      <c r="A69" s="1" t="s">
        <v>116</v>
      </c>
      <c r="B69" s="61" t="s">
        <v>119</v>
      </c>
      <c r="C69" s="76">
        <v>394.20229941177377</v>
      </c>
      <c r="D69" s="76">
        <v>1175.4099199169873</v>
      </c>
      <c r="E69" s="76">
        <v>305.90886016750346</v>
      </c>
    </row>
    <row r="70" spans="1:5" x14ac:dyDescent="0.3">
      <c r="A70" s="1" t="s">
        <v>116</v>
      </c>
      <c r="B70" s="61" t="s">
        <v>120</v>
      </c>
      <c r="C70" s="76">
        <v>0.82280999755859396</v>
      </c>
      <c r="D70" s="76">
        <v>215.9248699941636</v>
      </c>
      <c r="E70" s="76">
        <v>140.35804937696454</v>
      </c>
    </row>
    <row r="71" spans="1:5" x14ac:dyDescent="0.3">
      <c r="A71" s="1" t="s">
        <v>116</v>
      </c>
      <c r="B71" s="61" t="s">
        <v>121</v>
      </c>
      <c r="C71" s="76">
        <v>69.784099443435736</v>
      </c>
      <c r="D71" s="76">
        <v>103.23291037130357</v>
      </c>
      <c r="E71" s="76">
        <v>84.136899040222175</v>
      </c>
    </row>
    <row r="72" spans="1:5" x14ac:dyDescent="0.3">
      <c r="A72" s="1" t="s">
        <v>122</v>
      </c>
      <c r="B72" s="61" t="s">
        <v>123</v>
      </c>
      <c r="C72" s="76">
        <v>143.0368315353393</v>
      </c>
      <c r="D72" s="76">
        <v>127.71125931644438</v>
      </c>
      <c r="E72" s="76">
        <v>90.1056804714203</v>
      </c>
    </row>
    <row r="73" spans="1:5" x14ac:dyDescent="0.3">
      <c r="A73" s="1" t="s">
        <v>122</v>
      </c>
      <c r="B73" s="61" t="s">
        <v>124</v>
      </c>
      <c r="C73" s="76">
        <v>77.070819776535103</v>
      </c>
      <c r="D73" s="76">
        <v>105.66400005817417</v>
      </c>
      <c r="E73" s="76">
        <v>53.043380191802996</v>
      </c>
    </row>
    <row r="74" spans="1:5" x14ac:dyDescent="0.3">
      <c r="A74" s="1" t="s">
        <v>122</v>
      </c>
      <c r="B74" s="61" t="s">
        <v>125</v>
      </c>
      <c r="C74" s="76">
        <v>55.88450971984868</v>
      </c>
      <c r="D74" s="76">
        <v>220.94723968982697</v>
      </c>
      <c r="E74" s="76">
        <v>57.636920360565185</v>
      </c>
    </row>
    <row r="75" spans="1:5" x14ac:dyDescent="0.3">
      <c r="A75" s="1" t="s">
        <v>122</v>
      </c>
      <c r="B75" s="61" t="s">
        <v>126</v>
      </c>
      <c r="C75" s="76">
        <v>69.869140480041551</v>
      </c>
      <c r="D75" s="76">
        <v>147.77353070092201</v>
      </c>
      <c r="E75" s="76">
        <v>103.68022032356266</v>
      </c>
    </row>
    <row r="76" spans="1:5" x14ac:dyDescent="0.3">
      <c r="A76" s="1" t="s">
        <v>127</v>
      </c>
      <c r="B76" s="61" t="s">
        <v>128</v>
      </c>
      <c r="C76" s="76">
        <v>15.809650192260742</v>
      </c>
      <c r="D76" s="76">
        <v>67.024730295181271</v>
      </c>
      <c r="E76" s="76">
        <v>95.503850331306467</v>
      </c>
    </row>
    <row r="77" spans="1:5" x14ac:dyDescent="0.3">
      <c r="A77" s="1" t="s">
        <v>127</v>
      </c>
      <c r="B77" s="61" t="s">
        <v>129</v>
      </c>
      <c r="C77" s="76">
        <v>0</v>
      </c>
      <c r="D77" s="76">
        <v>18.535430133819581</v>
      </c>
      <c r="E77" s="76">
        <v>28.979690391540544</v>
      </c>
    </row>
    <row r="78" spans="1:5" x14ac:dyDescent="0.3">
      <c r="A78" s="1" t="s">
        <v>130</v>
      </c>
      <c r="B78" s="61" t="s">
        <v>131</v>
      </c>
      <c r="C78" s="76">
        <v>64.095040559768734</v>
      </c>
      <c r="D78" s="76">
        <v>79.851520354986221</v>
      </c>
      <c r="E78" s="76">
        <v>109.93554946947098</v>
      </c>
    </row>
    <row r="79" spans="1:5" x14ac:dyDescent="0.3">
      <c r="A79" s="1" t="s">
        <v>130</v>
      </c>
      <c r="B79" s="61" t="s">
        <v>132</v>
      </c>
      <c r="C79" s="76">
        <v>29.88859959411619</v>
      </c>
      <c r="D79" s="76">
        <v>29.350079879760759</v>
      </c>
      <c r="E79" s="76">
        <v>172.84807936477671</v>
      </c>
    </row>
    <row r="80" spans="1:5" x14ac:dyDescent="0.3">
      <c r="A80" s="1" t="s">
        <v>130</v>
      </c>
      <c r="B80" s="61" t="s">
        <v>133</v>
      </c>
      <c r="C80" s="76">
        <v>159.12241032409668</v>
      </c>
      <c r="D80" s="76">
        <v>399.37251933574709</v>
      </c>
      <c r="E80" s="76">
        <v>92.751140027999895</v>
      </c>
    </row>
    <row r="81" spans="1:5" x14ac:dyDescent="0.3">
      <c r="A81" s="1" t="s">
        <v>130</v>
      </c>
      <c r="B81" s="61" t="s">
        <v>134</v>
      </c>
      <c r="C81" s="76">
        <v>74.124580760955865</v>
      </c>
      <c r="D81" s="76">
        <v>65.387800151824962</v>
      </c>
      <c r="E81" s="76">
        <v>30.299429874420152</v>
      </c>
    </row>
    <row r="82" spans="1:5" x14ac:dyDescent="0.3">
      <c r="A82" s="1" t="s">
        <v>130</v>
      </c>
      <c r="B82" s="61" t="s">
        <v>135</v>
      </c>
      <c r="C82" s="76">
        <v>77.905140356063853</v>
      </c>
      <c r="D82" s="76">
        <v>158.07084974503519</v>
      </c>
      <c r="E82" s="76">
        <v>114.08918974590304</v>
      </c>
    </row>
    <row r="83" spans="1:5" x14ac:dyDescent="0.3">
      <c r="A83" s="1" t="s">
        <v>136</v>
      </c>
      <c r="B83" s="61" t="s">
        <v>137</v>
      </c>
      <c r="C83" s="76">
        <v>206.29795246934924</v>
      </c>
      <c r="D83" s="76">
        <v>180.09576755857466</v>
      </c>
      <c r="E83" s="76">
        <v>249.65047092533123</v>
      </c>
    </row>
    <row r="84" spans="1:5" x14ac:dyDescent="0.3">
      <c r="A84" s="1" t="s">
        <v>136</v>
      </c>
      <c r="B84" s="61" t="s">
        <v>138</v>
      </c>
      <c r="C84" s="76">
        <v>88.31430882835393</v>
      </c>
      <c r="D84" s="76">
        <v>335.88166980409619</v>
      </c>
      <c r="E84" s="76">
        <v>581.20162950801853</v>
      </c>
    </row>
    <row r="85" spans="1:5" x14ac:dyDescent="0.3">
      <c r="A85" s="1" t="s">
        <v>136</v>
      </c>
      <c r="B85" s="61" t="s">
        <v>139</v>
      </c>
      <c r="C85" s="76">
        <v>42.283699890136745</v>
      </c>
      <c r="D85" s="76">
        <v>121.41536041831972</v>
      </c>
      <c r="E85" s="76">
        <v>116.08466945266721</v>
      </c>
    </row>
    <row r="86" spans="1:5" x14ac:dyDescent="0.3">
      <c r="A86" s="1" t="s">
        <v>136</v>
      </c>
      <c r="B86" s="61" t="s">
        <v>140</v>
      </c>
      <c r="C86" s="76">
        <v>2.9946500282287594</v>
      </c>
      <c r="D86" s="76">
        <v>95.953919816494022</v>
      </c>
      <c r="E86" s="76">
        <v>214.59613030052191</v>
      </c>
    </row>
    <row r="87" spans="1:5" x14ac:dyDescent="0.3">
      <c r="A87" s="1" t="s">
        <v>136</v>
      </c>
      <c r="B87" s="61" t="s">
        <v>141</v>
      </c>
      <c r="C87" s="76">
        <v>47.107019832611122</v>
      </c>
      <c r="D87" s="76">
        <v>508.91733099555972</v>
      </c>
      <c r="E87" s="76">
        <v>489.82455001831067</v>
      </c>
    </row>
    <row r="88" spans="1:5" x14ac:dyDescent="0.3">
      <c r="A88" s="1" t="s">
        <v>136</v>
      </c>
      <c r="B88" s="61" t="s">
        <v>142</v>
      </c>
      <c r="C88" s="76">
        <v>81.169649570465097</v>
      </c>
      <c r="D88" s="76">
        <v>111.00696943211554</v>
      </c>
      <c r="E88" s="76">
        <v>189.25223987388611</v>
      </c>
    </row>
    <row r="89" spans="1:5" x14ac:dyDescent="0.3">
      <c r="A89" s="1" t="s">
        <v>143</v>
      </c>
      <c r="B89" s="61" t="s">
        <v>144</v>
      </c>
      <c r="C89" s="76">
        <v>21.109010160446175</v>
      </c>
      <c r="D89" s="76">
        <v>67.6428383722305</v>
      </c>
      <c r="E89" s="76">
        <v>242.65361111259463</v>
      </c>
    </row>
    <row r="90" spans="1:5" x14ac:dyDescent="0.3">
      <c r="A90" s="1" t="s">
        <v>143</v>
      </c>
      <c r="B90" s="61" t="s">
        <v>145</v>
      </c>
      <c r="C90" s="76">
        <v>4.4139899940490759</v>
      </c>
      <c r="D90" s="76">
        <v>109.60440985345839</v>
      </c>
      <c r="E90" s="76">
        <v>137.71916057395936</v>
      </c>
    </row>
    <row r="91" spans="1:5" x14ac:dyDescent="0.3">
      <c r="A91" s="1" t="s">
        <v>146</v>
      </c>
      <c r="B91" s="61" t="s">
        <v>147</v>
      </c>
      <c r="C91" s="76">
        <v>82.50461984062197</v>
      </c>
      <c r="D91" s="76">
        <v>225.37886980438239</v>
      </c>
      <c r="E91" s="76">
        <v>160.36028989505769</v>
      </c>
    </row>
    <row r="92" spans="1:5" x14ac:dyDescent="0.3">
      <c r="A92" s="1" t="s">
        <v>146</v>
      </c>
      <c r="B92" s="61" t="s">
        <v>148</v>
      </c>
      <c r="C92" s="76">
        <v>20.981289669990595</v>
      </c>
      <c r="D92" s="76">
        <v>122.09577919769288</v>
      </c>
      <c r="E92" s="76">
        <v>100.96935041475301</v>
      </c>
    </row>
    <row r="93" spans="1:5" x14ac:dyDescent="0.3">
      <c r="A93" s="1" t="s">
        <v>146</v>
      </c>
      <c r="B93" s="61" t="s">
        <v>149</v>
      </c>
      <c r="C93" s="76">
        <v>27.455279789447804</v>
      </c>
      <c r="D93" s="76">
        <v>139.90068011760701</v>
      </c>
      <c r="E93" s="76">
        <v>47.226790702819812</v>
      </c>
    </row>
    <row r="94" spans="1:5" x14ac:dyDescent="0.3">
      <c r="A94" s="1" t="s">
        <v>146</v>
      </c>
      <c r="B94" s="61" t="s">
        <v>150</v>
      </c>
      <c r="C94" s="76">
        <v>0</v>
      </c>
      <c r="D94" s="76">
        <v>66.187729593753801</v>
      </c>
      <c r="E94" s="76">
        <v>35.172789978027353</v>
      </c>
    </row>
    <row r="95" spans="1:5" x14ac:dyDescent="0.3">
      <c r="A95" s="1" t="s">
        <v>146</v>
      </c>
      <c r="B95" s="61" t="s">
        <v>151</v>
      </c>
      <c r="C95" s="76">
        <v>18.709809875488286</v>
      </c>
      <c r="D95" s="76">
        <v>25.510450168609623</v>
      </c>
      <c r="E95" s="76">
        <v>5.5694901027679418</v>
      </c>
    </row>
    <row r="96" spans="1:5" x14ac:dyDescent="0.3">
      <c r="A96" s="1" t="s">
        <v>152</v>
      </c>
      <c r="B96" s="61" t="s">
        <v>153</v>
      </c>
      <c r="C96" s="76">
        <v>74.813200536727905</v>
      </c>
      <c r="D96" s="76">
        <v>263.38726912546161</v>
      </c>
      <c r="E96" s="76">
        <v>250.38779966974266</v>
      </c>
    </row>
    <row r="97" spans="1:5" x14ac:dyDescent="0.3">
      <c r="A97" s="1" t="s">
        <v>152</v>
      </c>
      <c r="B97" s="61" t="s">
        <v>154</v>
      </c>
      <c r="C97" s="76">
        <v>111.87176931762694</v>
      </c>
      <c r="D97" s="76">
        <v>198.28555936193467</v>
      </c>
      <c r="E97" s="76">
        <v>108.25879871845243</v>
      </c>
    </row>
    <row r="98" spans="1:5" x14ac:dyDescent="0.3">
      <c r="A98" s="1" t="s">
        <v>152</v>
      </c>
      <c r="B98" s="61" t="s">
        <v>155</v>
      </c>
      <c r="C98" s="76">
        <v>41.872260056495669</v>
      </c>
      <c r="D98" s="76">
        <v>741.47010987114891</v>
      </c>
      <c r="E98" s="76">
        <v>213.96551088762288</v>
      </c>
    </row>
    <row r="99" spans="1:5" x14ac:dyDescent="0.3">
      <c r="A99" s="1" t="s">
        <v>152</v>
      </c>
      <c r="B99" s="61" t="s">
        <v>156</v>
      </c>
      <c r="C99" s="76">
        <v>5.7264899711608885</v>
      </c>
      <c r="D99" s="76">
        <v>35.431149960517885</v>
      </c>
      <c r="E99" s="76">
        <v>83.647939524650582</v>
      </c>
    </row>
    <row r="100" spans="1:5" x14ac:dyDescent="0.3">
      <c r="A100" s="1" t="s">
        <v>152</v>
      </c>
      <c r="B100" s="61" t="s">
        <v>157</v>
      </c>
      <c r="C100" s="76">
        <v>4.88380993080139</v>
      </c>
      <c r="D100" s="76">
        <v>62.546200328826906</v>
      </c>
      <c r="E100" s="76">
        <v>25.855190056800858</v>
      </c>
    </row>
    <row r="101" spans="1:5" x14ac:dyDescent="0.3">
      <c r="A101" s="1" t="s">
        <v>152</v>
      </c>
      <c r="B101" s="61" t="s">
        <v>158</v>
      </c>
      <c r="C101" s="76">
        <v>24.886109848022507</v>
      </c>
      <c r="D101" s="76">
        <v>11.920460030078889</v>
      </c>
      <c r="E101" s="76">
        <v>40.154480587005644</v>
      </c>
    </row>
    <row r="102" spans="1:5" x14ac:dyDescent="0.3">
      <c r="A102" s="1" t="s">
        <v>152</v>
      </c>
      <c r="B102" s="61" t="s">
        <v>159</v>
      </c>
      <c r="C102" s="76">
        <v>72.565139566421522</v>
      </c>
      <c r="D102" s="76">
        <v>539.00077066326128</v>
      </c>
      <c r="E102" s="76">
        <v>203.16443909072882</v>
      </c>
    </row>
    <row r="103" spans="1:5" x14ac:dyDescent="0.3">
      <c r="A103" s="1" t="s">
        <v>152</v>
      </c>
      <c r="B103" s="61" t="s">
        <v>160</v>
      </c>
      <c r="C103" s="76">
        <v>0</v>
      </c>
      <c r="D103" s="76">
        <v>91.952940053939827</v>
      </c>
      <c r="E103" s="76">
        <v>134.20528083848956</v>
      </c>
    </row>
    <row r="104" spans="1:5" x14ac:dyDescent="0.3">
      <c r="A104" s="1" t="s">
        <v>152</v>
      </c>
      <c r="B104" s="61" t="s">
        <v>161</v>
      </c>
      <c r="C104" s="76">
        <v>27.402389898300182</v>
      </c>
      <c r="D104" s="76">
        <v>83.594010449886312</v>
      </c>
      <c r="E104" s="76">
        <v>101.22830028724674</v>
      </c>
    </row>
    <row r="105" spans="1:5" x14ac:dyDescent="0.3">
      <c r="A105" s="1" t="s">
        <v>162</v>
      </c>
      <c r="B105" s="61" t="s">
        <v>163</v>
      </c>
      <c r="C105" s="76">
        <v>23.3445800113678</v>
      </c>
      <c r="D105" s="76">
        <v>180.84823026514056</v>
      </c>
      <c r="E105" s="76">
        <v>328.68680981397631</v>
      </c>
    </row>
    <row r="106" spans="1:5" x14ac:dyDescent="0.3">
      <c r="A106" s="1" t="s">
        <v>162</v>
      </c>
      <c r="B106" s="61" t="s">
        <v>164</v>
      </c>
      <c r="C106" s="76">
        <v>7.5523299636840848</v>
      </c>
      <c r="D106" s="76">
        <v>154.17773976683617</v>
      </c>
      <c r="E106" s="76">
        <v>202.15229901885988</v>
      </c>
    </row>
    <row r="107" spans="1:5" x14ac:dyDescent="0.3">
      <c r="A107" s="1" t="s">
        <v>162</v>
      </c>
      <c r="B107" s="61" t="s">
        <v>165</v>
      </c>
      <c r="C107" s="76">
        <v>19.226139917373668</v>
      </c>
      <c r="D107" s="76">
        <v>192.43399030256271</v>
      </c>
      <c r="E107" s="76">
        <v>78.755400319099408</v>
      </c>
    </row>
    <row r="108" spans="1:5" x14ac:dyDescent="0.3">
      <c r="A108" s="1" t="s">
        <v>162</v>
      </c>
      <c r="B108" s="61" t="s">
        <v>166</v>
      </c>
      <c r="C108" s="76">
        <v>13.914100116729735</v>
      </c>
      <c r="D108" s="76">
        <v>127.93254029941562</v>
      </c>
      <c r="E108" s="76">
        <v>234.22950094699866</v>
      </c>
    </row>
    <row r="109" spans="1:5" x14ac:dyDescent="0.3">
      <c r="A109" s="1" t="s">
        <v>162</v>
      </c>
      <c r="B109" s="61" t="s">
        <v>167</v>
      </c>
      <c r="C109" s="76">
        <v>11.317310070037838</v>
      </c>
      <c r="D109" s="76">
        <v>268.50070084381116</v>
      </c>
      <c r="E109" s="76">
        <v>317.33256991195691</v>
      </c>
    </row>
    <row r="110" spans="1:5" x14ac:dyDescent="0.3">
      <c r="A110" s="44" t="s">
        <v>15</v>
      </c>
      <c r="B110" s="61"/>
      <c r="C110" s="76">
        <v>6714.642699134828</v>
      </c>
      <c r="D110" s="76">
        <v>36754.972167342632</v>
      </c>
      <c r="E110" s="76">
        <v>18152.791795856476</v>
      </c>
    </row>
    <row r="111" spans="1:5" x14ac:dyDescent="0.3">
      <c r="A111" s="18"/>
      <c r="B111" s="18"/>
    </row>
  </sheetData>
  <mergeCells count="3">
    <mergeCell ref="C1:E1"/>
    <mergeCell ref="A1:A2"/>
    <mergeCell ref="B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7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35" t="s">
        <v>278</v>
      </c>
      <c r="AK1" s="99"/>
    </row>
    <row r="2" spans="1:37" x14ac:dyDescent="0.3">
      <c r="A2" s="1" t="s">
        <v>44</v>
      </c>
      <c r="B2" s="61" t="s">
        <v>45</v>
      </c>
      <c r="C2" s="46">
        <v>0.41010817447722225</v>
      </c>
      <c r="D2" s="47">
        <v>0.27668327111105923</v>
      </c>
      <c r="E2" s="47">
        <v>3.9859510382988369E-3</v>
      </c>
      <c r="F2" s="47">
        <v>3.5191761112315284E-2</v>
      </c>
      <c r="G2" s="48">
        <v>0.33918070580150739</v>
      </c>
      <c r="H2" s="46">
        <v>0.29810574376728866</v>
      </c>
      <c r="I2" s="47">
        <v>5.2823218984368613E-2</v>
      </c>
      <c r="J2" s="47">
        <v>0.31333991084138368</v>
      </c>
      <c r="K2" s="47">
        <v>9.8981005564462307E-2</v>
      </c>
      <c r="L2" s="48">
        <v>0.29820913594568799</v>
      </c>
      <c r="M2" s="46">
        <v>0.18346478259486079</v>
      </c>
      <c r="N2" s="47">
        <v>0.11429266929600386</v>
      </c>
      <c r="O2" s="47">
        <v>0.11350792645733768</v>
      </c>
      <c r="P2" s="47">
        <v>0</v>
      </c>
      <c r="Q2" s="48">
        <v>0.13139381226885807</v>
      </c>
      <c r="R2" s="46">
        <v>0.11500968947091421</v>
      </c>
      <c r="S2" s="47">
        <v>7.9497035351734996E-2</v>
      </c>
      <c r="T2" s="47">
        <v>8.0938643042327299E-2</v>
      </c>
      <c r="U2" s="47">
        <v>6.2064094126974653E-2</v>
      </c>
      <c r="V2" s="48">
        <v>0.10264909338236695</v>
      </c>
      <c r="W2" s="46">
        <v>3.8234741756825539E-3</v>
      </c>
      <c r="X2" s="47">
        <v>4.2381219493207278E-2</v>
      </c>
      <c r="Y2" s="47">
        <v>5.6016696334456034E-3</v>
      </c>
      <c r="Z2" s="47">
        <v>5.1094237832985771E-3</v>
      </c>
      <c r="AA2" s="47">
        <v>3.3784406039611896E-3</v>
      </c>
      <c r="AB2" s="47">
        <v>2.4949827971475439E-3</v>
      </c>
      <c r="AC2" s="47">
        <v>4.588267244087757E-3</v>
      </c>
      <c r="AD2" s="47">
        <v>0</v>
      </c>
      <c r="AE2" s="48">
        <v>4.3033772030636038E-3</v>
      </c>
      <c r="AF2" s="46">
        <v>0</v>
      </c>
      <c r="AG2" s="47">
        <v>0.39660379307994342</v>
      </c>
      <c r="AH2" s="47">
        <v>0.10993994584448204</v>
      </c>
      <c r="AI2" s="48">
        <v>0.24262576106398775</v>
      </c>
      <c r="AJ2" s="96">
        <v>9.4854178079759363E-2</v>
      </c>
      <c r="AK2" s="100"/>
    </row>
    <row r="3" spans="1:37" x14ac:dyDescent="0.3">
      <c r="A3" s="1" t="s">
        <v>44</v>
      </c>
      <c r="B3" s="61" t="s">
        <v>46</v>
      </c>
      <c r="C3" s="46">
        <v>0.56352909080883085</v>
      </c>
      <c r="D3" s="47">
        <v>0.36922733917177164</v>
      </c>
      <c r="E3" s="47">
        <v>0</v>
      </c>
      <c r="F3" s="47">
        <v>0</v>
      </c>
      <c r="G3" s="48">
        <v>0.52506986136770384</v>
      </c>
      <c r="H3" s="46">
        <v>0.1254862865564115</v>
      </c>
      <c r="I3" s="47">
        <v>1.1204723289065185E-2</v>
      </c>
      <c r="J3" s="47">
        <v>0.171329184890578</v>
      </c>
      <c r="K3" s="47">
        <v>9.1203981674416276E-2</v>
      </c>
      <c r="L3" s="48">
        <v>0.14491231131130958</v>
      </c>
      <c r="M3" s="46">
        <v>0.17857109721946673</v>
      </c>
      <c r="N3" s="47">
        <v>0</v>
      </c>
      <c r="O3" s="47">
        <v>7.027418709477147E-2</v>
      </c>
      <c r="P3" s="47">
        <v>0</v>
      </c>
      <c r="Q3" s="48">
        <v>0.11485450796540683</v>
      </c>
      <c r="R3" s="46">
        <v>7.7246039715669082E-2</v>
      </c>
      <c r="S3" s="47">
        <v>0</v>
      </c>
      <c r="T3" s="47">
        <v>6.8622109136082812E-2</v>
      </c>
      <c r="U3" s="47">
        <v>2.9478675200803647E-2</v>
      </c>
      <c r="V3" s="48">
        <v>5.7720580634136744E-2</v>
      </c>
      <c r="W3" s="46">
        <v>2.252003467813E-3</v>
      </c>
      <c r="X3" s="47">
        <v>5.965761646137783E-3</v>
      </c>
      <c r="Y3" s="47">
        <v>1.882984740516665E-3</v>
      </c>
      <c r="Z3" s="47">
        <v>2.6695072994710238E-2</v>
      </c>
      <c r="AA3" s="47">
        <v>1.6891819586456806E-2</v>
      </c>
      <c r="AB3" s="47">
        <v>1.8735852409252466E-3</v>
      </c>
      <c r="AC3" s="47">
        <v>9.243766809129433E-4</v>
      </c>
      <c r="AD3" s="47">
        <v>0</v>
      </c>
      <c r="AE3" s="48">
        <v>7.2930667010419909E-3</v>
      </c>
      <c r="AF3" s="46">
        <v>0</v>
      </c>
      <c r="AG3" s="47">
        <v>0.41602102328710844</v>
      </c>
      <c r="AH3" s="47">
        <v>8.2593412174967962E-2</v>
      </c>
      <c r="AI3" s="48">
        <v>0.14349780643592136</v>
      </c>
      <c r="AJ3" s="96">
        <v>6.8187169471641773E-2</v>
      </c>
      <c r="AK3" s="100"/>
    </row>
    <row r="4" spans="1:37" x14ac:dyDescent="0.3">
      <c r="A4" s="1" t="s">
        <v>44</v>
      </c>
      <c r="B4" s="61" t="s">
        <v>47</v>
      </c>
      <c r="C4" s="46">
        <v>0.3298822526119356</v>
      </c>
      <c r="D4" s="47">
        <v>0.3705337490098371</v>
      </c>
      <c r="E4" s="47">
        <v>0</v>
      </c>
      <c r="F4" s="47">
        <v>0</v>
      </c>
      <c r="G4" s="48">
        <v>0.28849365500377716</v>
      </c>
      <c r="H4" s="46">
        <v>0.24682134482075879</v>
      </c>
      <c r="I4" s="47">
        <v>7.9503394921182167E-3</v>
      </c>
      <c r="J4" s="47">
        <v>0.26818483063140675</v>
      </c>
      <c r="K4" s="47">
        <v>1.2570757885671359E-2</v>
      </c>
      <c r="L4" s="48">
        <v>0.2552990711291071</v>
      </c>
      <c r="M4" s="46">
        <v>0.23221100283288196</v>
      </c>
      <c r="N4" s="47">
        <v>0</v>
      </c>
      <c r="O4" s="47">
        <v>5.5000813169658581E-2</v>
      </c>
      <c r="P4" s="47">
        <v>0</v>
      </c>
      <c r="Q4" s="48">
        <v>0.12112366767707294</v>
      </c>
      <c r="R4" s="46">
        <v>9.3174740608088974E-2</v>
      </c>
      <c r="S4" s="47">
        <v>2.1285332362294969E-2</v>
      </c>
      <c r="T4" s="47">
        <v>5.1584327757705384E-2</v>
      </c>
      <c r="U4" s="47">
        <v>4.9251413884145293E-2</v>
      </c>
      <c r="V4" s="48">
        <v>7.9605241247560701E-2</v>
      </c>
      <c r="W4" s="46">
        <v>3.1254494312023913E-3</v>
      </c>
      <c r="X4" s="47">
        <v>4.291488316270816E-2</v>
      </c>
      <c r="Y4" s="47">
        <v>8.2069575897297554E-3</v>
      </c>
      <c r="Z4" s="47">
        <v>5.3190945879300388E-3</v>
      </c>
      <c r="AA4" s="47">
        <v>1.8042793123034147E-2</v>
      </c>
      <c r="AB4" s="47">
        <v>4.0919203874370726E-3</v>
      </c>
      <c r="AC4" s="47">
        <v>5.3773662391177592E-3</v>
      </c>
      <c r="AD4" s="47">
        <v>0</v>
      </c>
      <c r="AE4" s="48">
        <v>8.6173546685755168E-3</v>
      </c>
      <c r="AF4" s="46">
        <v>0</v>
      </c>
      <c r="AG4" s="47">
        <v>0.2746257884241719</v>
      </c>
      <c r="AH4" s="47">
        <v>8.495937350568962E-2</v>
      </c>
      <c r="AI4" s="48">
        <v>0.1360354160318227</v>
      </c>
      <c r="AJ4" s="96">
        <v>8.8106247219255487E-2</v>
      </c>
      <c r="AK4" s="100"/>
    </row>
    <row r="5" spans="1:37" x14ac:dyDescent="0.3">
      <c r="A5" s="1" t="s">
        <v>44</v>
      </c>
      <c r="B5" s="61" t="s">
        <v>48</v>
      </c>
      <c r="C5" s="46">
        <v>0.48000618973986792</v>
      </c>
      <c r="D5" s="47">
        <v>0.22405195058638913</v>
      </c>
      <c r="E5" s="47">
        <v>0</v>
      </c>
      <c r="F5" s="47">
        <v>2.7050435938510323E-2</v>
      </c>
      <c r="G5" s="48">
        <v>0.34938172111600008</v>
      </c>
      <c r="H5" s="46">
        <v>0.15753021764986389</v>
      </c>
      <c r="I5" s="47">
        <v>3.5244859150667177E-2</v>
      </c>
      <c r="J5" s="47">
        <v>8.334281033511963E-2</v>
      </c>
      <c r="K5" s="47">
        <v>0.16457626972658806</v>
      </c>
      <c r="L5" s="48">
        <v>9.7834822221517542E-2</v>
      </c>
      <c r="M5" s="46">
        <v>6.9127744033979588E-2</v>
      </c>
      <c r="N5" s="47">
        <v>6.3319252241551827E-2</v>
      </c>
      <c r="O5" s="47">
        <v>3.7283647077178857E-2</v>
      </c>
      <c r="P5" s="47">
        <v>0</v>
      </c>
      <c r="Q5" s="48">
        <v>4.6447258755645114E-2</v>
      </c>
      <c r="R5" s="46">
        <v>4.1166640748169635E-2</v>
      </c>
      <c r="S5" s="47">
        <v>3.2089862377366628E-2</v>
      </c>
      <c r="T5" s="47">
        <v>3.7859942562632205E-2</v>
      </c>
      <c r="U5" s="47">
        <v>1.2798391353035126E-2</v>
      </c>
      <c r="V5" s="48">
        <v>3.1530405409685741E-2</v>
      </c>
      <c r="W5" s="46">
        <v>2.673825641186617E-4</v>
      </c>
      <c r="X5" s="47">
        <v>4.226039172737299E-2</v>
      </c>
      <c r="Y5" s="47">
        <v>2.7516688208569814E-3</v>
      </c>
      <c r="Z5" s="47">
        <v>8.371514333510046E-3</v>
      </c>
      <c r="AA5" s="47">
        <v>4.3537881860508882E-4</v>
      </c>
      <c r="AB5" s="47">
        <v>5.2120387692051692E-4</v>
      </c>
      <c r="AC5" s="47">
        <v>0</v>
      </c>
      <c r="AD5" s="47">
        <v>0</v>
      </c>
      <c r="AE5" s="48">
        <v>1.3868005554796045E-3</v>
      </c>
      <c r="AF5" s="46">
        <v>0</v>
      </c>
      <c r="AG5" s="47">
        <v>0.14780979323598484</v>
      </c>
      <c r="AH5" s="47">
        <v>4.4443982067457144E-2</v>
      </c>
      <c r="AI5" s="48">
        <v>9.0604242812644384E-2</v>
      </c>
      <c r="AJ5" s="96">
        <v>3.4670616030989164E-2</v>
      </c>
      <c r="AK5" s="100"/>
    </row>
    <row r="6" spans="1:37" x14ac:dyDescent="0.3">
      <c r="A6" s="1" t="s">
        <v>44</v>
      </c>
      <c r="B6" s="61" t="s">
        <v>49</v>
      </c>
      <c r="C6" s="46">
        <v>0.58737832421294089</v>
      </c>
      <c r="D6" s="47">
        <v>0.3115699623926822</v>
      </c>
      <c r="E6" s="47">
        <v>0</v>
      </c>
      <c r="F6" s="47">
        <v>1.0049956479604352E-2</v>
      </c>
      <c r="G6" s="48">
        <v>0.40864383264523307</v>
      </c>
      <c r="H6" s="46">
        <v>9.2395447061017932E-2</v>
      </c>
      <c r="I6" s="47">
        <v>1.4439364759679062E-2</v>
      </c>
      <c r="J6" s="47">
        <v>0.15312808331155744</v>
      </c>
      <c r="K6" s="47">
        <v>0</v>
      </c>
      <c r="L6" s="48">
        <v>0.13869326030709705</v>
      </c>
      <c r="M6" s="46">
        <v>6.9114985233625872E-2</v>
      </c>
      <c r="N6" s="47">
        <v>0</v>
      </c>
      <c r="O6" s="47">
        <v>1.8256355854245392E-2</v>
      </c>
      <c r="P6" s="47">
        <v>0</v>
      </c>
      <c r="Q6" s="48">
        <v>3.706021084812447E-2</v>
      </c>
      <c r="R6" s="46">
        <v>1.3486331448115355E-2</v>
      </c>
      <c r="S6" s="47">
        <v>0</v>
      </c>
      <c r="T6" s="47">
        <v>2.5719286445535876E-2</v>
      </c>
      <c r="U6" s="47">
        <v>4.4758321832427193E-2</v>
      </c>
      <c r="V6" s="48">
        <v>1.7208041351288655E-2</v>
      </c>
      <c r="W6" s="46">
        <v>0</v>
      </c>
      <c r="X6" s="47">
        <v>1.2804494810606016E-2</v>
      </c>
      <c r="Y6" s="47">
        <v>1.0771796697826522E-3</v>
      </c>
      <c r="Z6" s="47">
        <v>0</v>
      </c>
      <c r="AA6" s="47">
        <v>1.9885942762003866E-3</v>
      </c>
      <c r="AB6" s="47">
        <v>0</v>
      </c>
      <c r="AC6" s="47">
        <v>2.6505807802627698E-3</v>
      </c>
      <c r="AD6" s="47">
        <v>0</v>
      </c>
      <c r="AE6" s="48">
        <v>9.3690772470588369E-4</v>
      </c>
      <c r="AF6" s="46">
        <v>0</v>
      </c>
      <c r="AG6" s="47">
        <v>0.16763486360024812</v>
      </c>
      <c r="AH6" s="47">
        <v>3.4723142689842855E-2</v>
      </c>
      <c r="AI6" s="48">
        <v>6.4323122863638768E-2</v>
      </c>
      <c r="AJ6" s="96">
        <v>4.1833744849943434E-2</v>
      </c>
      <c r="AK6" s="100"/>
    </row>
    <row r="7" spans="1:37" x14ac:dyDescent="0.3">
      <c r="A7" s="1" t="s">
        <v>44</v>
      </c>
      <c r="B7" s="61" t="s">
        <v>50</v>
      </c>
      <c r="C7" s="46">
        <v>0.54683467002040531</v>
      </c>
      <c r="D7" s="47">
        <v>0.2485032568866043</v>
      </c>
      <c r="E7" s="47">
        <v>0</v>
      </c>
      <c r="F7" s="47">
        <v>0</v>
      </c>
      <c r="G7" s="48">
        <v>0.46858516354776697</v>
      </c>
      <c r="H7" s="46">
        <v>0.27542740404771543</v>
      </c>
      <c r="I7" s="47">
        <v>1.1526115138414414E-2</v>
      </c>
      <c r="J7" s="47">
        <v>0.11278347074696915</v>
      </c>
      <c r="K7" s="47">
        <v>9.6840659158420092E-2</v>
      </c>
      <c r="L7" s="48">
        <v>0.15424122154464753</v>
      </c>
      <c r="M7" s="46">
        <v>7.8151733638048587E-2</v>
      </c>
      <c r="N7" s="47">
        <v>0</v>
      </c>
      <c r="O7" s="47">
        <v>3.4709720687116419E-2</v>
      </c>
      <c r="P7" s="47">
        <v>0</v>
      </c>
      <c r="Q7" s="48">
        <v>5.0090705079455039E-2</v>
      </c>
      <c r="R7" s="46">
        <v>2.7145170111584137E-2</v>
      </c>
      <c r="S7" s="47">
        <v>0</v>
      </c>
      <c r="T7" s="47">
        <v>7.3345000897962379E-2</v>
      </c>
      <c r="U7" s="47">
        <v>3.8694124868210035E-2</v>
      </c>
      <c r="V7" s="48">
        <v>3.1392472846989553E-2</v>
      </c>
      <c r="W7" s="46">
        <v>1.477098634075693E-3</v>
      </c>
      <c r="X7" s="47">
        <v>9.499790919706947E-3</v>
      </c>
      <c r="Y7" s="47">
        <v>1.8681403215546463E-3</v>
      </c>
      <c r="Z7" s="47">
        <v>0</v>
      </c>
      <c r="AA7" s="47">
        <v>1.2309840101220108E-2</v>
      </c>
      <c r="AB7" s="47">
        <v>2.1944037731122653E-3</v>
      </c>
      <c r="AC7" s="47">
        <v>0</v>
      </c>
      <c r="AD7" s="47">
        <v>9.847215281660424E-4</v>
      </c>
      <c r="AE7" s="48">
        <v>2.8344447319832043E-3</v>
      </c>
      <c r="AF7" s="46">
        <v>0</v>
      </c>
      <c r="AG7" s="47">
        <v>0.10104950959540679</v>
      </c>
      <c r="AH7" s="47">
        <v>5.1575042048619651E-2</v>
      </c>
      <c r="AI7" s="48">
        <v>6.7573854774504949E-2</v>
      </c>
      <c r="AJ7" s="96">
        <v>5.44551220140524E-2</v>
      </c>
      <c r="AK7" s="100"/>
    </row>
    <row r="8" spans="1:37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0</v>
      </c>
      <c r="F8" s="47">
        <v>2.6494794906512286E-3</v>
      </c>
      <c r="G8" s="48">
        <v>6.5699862698376048E-4</v>
      </c>
      <c r="H8" s="46">
        <v>0.15972024252679859</v>
      </c>
      <c r="I8" s="47">
        <v>0</v>
      </c>
      <c r="J8" s="47">
        <v>0.19954923348858267</v>
      </c>
      <c r="K8" s="47">
        <v>0</v>
      </c>
      <c r="L8" s="48">
        <v>0.18347330955647823</v>
      </c>
      <c r="M8" s="46">
        <v>0.15498809052720655</v>
      </c>
      <c r="N8" s="47">
        <v>0</v>
      </c>
      <c r="O8" s="47">
        <v>8.85905340168512E-2</v>
      </c>
      <c r="P8" s="47">
        <v>0</v>
      </c>
      <c r="Q8" s="48">
        <v>0.11313708160765601</v>
      </c>
      <c r="R8" s="46">
        <v>3.2001812393540205E-2</v>
      </c>
      <c r="S8" s="47">
        <v>0</v>
      </c>
      <c r="T8" s="47">
        <v>7.9064316603313117E-2</v>
      </c>
      <c r="U8" s="47">
        <v>5.4913621970087804E-2</v>
      </c>
      <c r="V8" s="48">
        <v>3.8388474510905553E-2</v>
      </c>
      <c r="W8" s="46">
        <v>3.7780493773236573E-5</v>
      </c>
      <c r="X8" s="47">
        <v>1.2039772508909828E-2</v>
      </c>
      <c r="Y8" s="47">
        <v>0</v>
      </c>
      <c r="Z8" s="47">
        <v>7.9414922177737327E-3</v>
      </c>
      <c r="AA8" s="47">
        <v>0</v>
      </c>
      <c r="AB8" s="47">
        <v>0</v>
      </c>
      <c r="AC8" s="47">
        <v>0</v>
      </c>
      <c r="AD8" s="47">
        <v>0</v>
      </c>
      <c r="AE8" s="48">
        <v>8.5104839245724213E-4</v>
      </c>
      <c r="AF8" s="46">
        <v>0</v>
      </c>
      <c r="AG8" s="47">
        <v>0.11230295984877074</v>
      </c>
      <c r="AH8" s="47">
        <v>4.0547699119354699E-2</v>
      </c>
      <c r="AI8" s="48">
        <v>4.7928407361550684E-2</v>
      </c>
      <c r="AJ8" s="96">
        <v>6.218834938976657E-2</v>
      </c>
      <c r="AK8" s="100"/>
    </row>
    <row r="9" spans="1:37" x14ac:dyDescent="0.3">
      <c r="A9" s="1" t="s">
        <v>44</v>
      </c>
      <c r="B9" s="61" t="s">
        <v>52</v>
      </c>
      <c r="C9" s="46">
        <v>0.18776353585333674</v>
      </c>
      <c r="D9" s="47">
        <v>0.28280258148696824</v>
      </c>
      <c r="E9" s="47">
        <v>0.27056481671905086</v>
      </c>
      <c r="F9" s="47">
        <v>0.28091033258288783</v>
      </c>
      <c r="G9" s="48">
        <v>0.25205750683727574</v>
      </c>
      <c r="H9" s="46">
        <v>0.35731368947525671</v>
      </c>
      <c r="I9" s="47">
        <v>0.28346719446533541</v>
      </c>
      <c r="J9" s="47">
        <v>0.36274000263327888</v>
      </c>
      <c r="K9" s="47">
        <v>0.25365047389343726</v>
      </c>
      <c r="L9" s="48">
        <v>0.36034087029930417</v>
      </c>
      <c r="M9" s="46">
        <v>0.27682062753497599</v>
      </c>
      <c r="N9" s="47">
        <v>0</v>
      </c>
      <c r="O9" s="47">
        <v>7.1798532996815587E-2</v>
      </c>
      <c r="P9" s="47">
        <v>2.0824876181626591E-3</v>
      </c>
      <c r="Q9" s="48">
        <v>0.13243239139159063</v>
      </c>
      <c r="R9" s="46">
        <v>0.13150449598459074</v>
      </c>
      <c r="S9" s="47">
        <v>0.14374188872447496</v>
      </c>
      <c r="T9" s="47">
        <v>3.7718749685033019E-2</v>
      </c>
      <c r="U9" s="47">
        <v>3.2693119886638256E-2</v>
      </c>
      <c r="V9" s="48">
        <v>9.3756807023061994E-2</v>
      </c>
      <c r="W9" s="46">
        <v>4.9173118265656065E-3</v>
      </c>
      <c r="X9" s="47">
        <v>8.5347204860322629E-2</v>
      </c>
      <c r="Y9" s="47">
        <v>1.21882849666869E-2</v>
      </c>
      <c r="Z9" s="47">
        <v>1.1896917910269955E-2</v>
      </c>
      <c r="AA9" s="47">
        <v>3.2375900223654025E-2</v>
      </c>
      <c r="AB9" s="47">
        <v>5.114533055737407E-3</v>
      </c>
      <c r="AC9" s="47">
        <v>1.7195800513863184E-3</v>
      </c>
      <c r="AD9" s="47">
        <v>0</v>
      </c>
      <c r="AE9" s="48">
        <v>7.3761633638511582E-3</v>
      </c>
      <c r="AF9" s="46">
        <v>0</v>
      </c>
      <c r="AG9" s="47">
        <v>8.6162924339916944E-2</v>
      </c>
      <c r="AH9" s="47">
        <v>7.5517636814529887E-2</v>
      </c>
      <c r="AI9" s="48">
        <v>7.8730615047896066E-2</v>
      </c>
      <c r="AJ9" s="96">
        <v>7.2259988622674326E-2</v>
      </c>
      <c r="AK9" s="100"/>
    </row>
    <row r="10" spans="1:37" x14ac:dyDescent="0.3">
      <c r="A10" s="1" t="s">
        <v>168</v>
      </c>
      <c r="B10" s="61" t="s">
        <v>53</v>
      </c>
      <c r="C10" s="46">
        <v>9.1447600827681552E-2</v>
      </c>
      <c r="D10" s="47">
        <v>0.25205593883794675</v>
      </c>
      <c r="E10" s="47">
        <v>0</v>
      </c>
      <c r="F10" s="47">
        <v>0</v>
      </c>
      <c r="G10" s="48">
        <v>9.4241108374388149E-2</v>
      </c>
      <c r="H10" s="46">
        <v>0.2294501653223314</v>
      </c>
      <c r="I10" s="47">
        <v>0.12719303213231203</v>
      </c>
      <c r="J10" s="47">
        <v>0.25049870206083558</v>
      </c>
      <c r="K10" s="47">
        <v>0.42823017837150351</v>
      </c>
      <c r="L10" s="48">
        <v>0.24217093341381199</v>
      </c>
      <c r="M10" s="46">
        <v>0.19443080795241902</v>
      </c>
      <c r="N10" s="47">
        <v>3.6060808246631985E-2</v>
      </c>
      <c r="O10" s="47">
        <v>0.12425131507532186</v>
      </c>
      <c r="P10" s="47">
        <v>7.8303262292303569E-2</v>
      </c>
      <c r="Q10" s="48">
        <v>0.14776912971027978</v>
      </c>
      <c r="R10" s="46">
        <v>0.21601589659087789</v>
      </c>
      <c r="S10" s="47">
        <v>0</v>
      </c>
      <c r="T10" s="47">
        <v>4.3933423916332065E-2</v>
      </c>
      <c r="U10" s="47">
        <v>0.11570308194944186</v>
      </c>
      <c r="V10" s="48">
        <v>0.16513408971573193</v>
      </c>
      <c r="W10" s="46">
        <v>1.129918930580778E-3</v>
      </c>
      <c r="X10" s="47">
        <v>3.7312293433119895E-3</v>
      </c>
      <c r="Y10" s="47">
        <v>4.5385529091049673E-5</v>
      </c>
      <c r="Z10" s="47">
        <v>1.9039620724561765E-2</v>
      </c>
      <c r="AA10" s="47">
        <v>1.2267899445512272E-3</v>
      </c>
      <c r="AB10" s="47">
        <v>1.6670835019601525E-3</v>
      </c>
      <c r="AC10" s="47">
        <v>3.1838339455506717E-3</v>
      </c>
      <c r="AD10" s="47">
        <v>3.0985755683595002E-3</v>
      </c>
      <c r="AE10" s="48">
        <v>1.5997839660199307E-3</v>
      </c>
      <c r="AF10" s="46">
        <v>0</v>
      </c>
      <c r="AG10" s="47">
        <v>8.5627309061348411E-2</v>
      </c>
      <c r="AH10" s="47">
        <v>0.20761593395296574</v>
      </c>
      <c r="AI10" s="48">
        <v>0.18469813623403183</v>
      </c>
      <c r="AJ10" s="96">
        <v>5.65973034464817E-2</v>
      </c>
      <c r="AK10" s="100"/>
    </row>
    <row r="11" spans="1:37" x14ac:dyDescent="0.3">
      <c r="A11" s="1" t="s">
        <v>54</v>
      </c>
      <c r="B11" s="61" t="s">
        <v>55</v>
      </c>
      <c r="C11" s="46">
        <v>0.63283827047228258</v>
      </c>
      <c r="D11" s="47">
        <v>0.34730164735099789</v>
      </c>
      <c r="E11" s="47">
        <v>0.6122156954330541</v>
      </c>
      <c r="F11" s="47">
        <v>0.29379242278943546</v>
      </c>
      <c r="G11" s="48">
        <v>0.54704189174029583</v>
      </c>
      <c r="H11" s="46">
        <v>0.32239449895483374</v>
      </c>
      <c r="I11" s="47">
        <v>0.17278885641160957</v>
      </c>
      <c r="J11" s="47">
        <v>0.488927301602336</v>
      </c>
      <c r="K11" s="47">
        <v>0.16768390800414196</v>
      </c>
      <c r="L11" s="48">
        <v>0.42653990884567466</v>
      </c>
      <c r="M11" s="46">
        <v>0.41588193600005008</v>
      </c>
      <c r="N11" s="47">
        <v>0.12092300622112807</v>
      </c>
      <c r="O11" s="47">
        <v>0.26910654831738751</v>
      </c>
      <c r="P11" s="47">
        <v>0</v>
      </c>
      <c r="Q11" s="48">
        <v>0.3232302677758257</v>
      </c>
      <c r="R11" s="46">
        <v>0.2165999764705962</v>
      </c>
      <c r="S11" s="47">
        <v>1.7208396376338874E-2</v>
      </c>
      <c r="T11" s="47">
        <v>6.8249763958870321E-2</v>
      </c>
      <c r="U11" s="47">
        <v>4.7468220325122927E-2</v>
      </c>
      <c r="V11" s="48">
        <v>0.16383778058084147</v>
      </c>
      <c r="W11" s="46">
        <v>8.8304576109660034E-3</v>
      </c>
      <c r="X11" s="47">
        <v>3.3940172323083329E-2</v>
      </c>
      <c r="Y11" s="47">
        <v>2.50486636303321E-3</v>
      </c>
      <c r="Z11" s="47">
        <v>0</v>
      </c>
      <c r="AA11" s="47">
        <v>1.0799984446837102E-2</v>
      </c>
      <c r="AB11" s="47">
        <v>5.8584477446711946E-3</v>
      </c>
      <c r="AC11" s="47">
        <v>6.5158483171132812E-3</v>
      </c>
      <c r="AD11" s="47">
        <v>0</v>
      </c>
      <c r="AE11" s="48">
        <v>6.360399105373787E-3</v>
      </c>
      <c r="AF11" s="46">
        <v>0</v>
      </c>
      <c r="AG11" s="47">
        <v>0.20956949120388846</v>
      </c>
      <c r="AH11" s="47">
        <v>9.4529401690616494E-2</v>
      </c>
      <c r="AI11" s="48">
        <v>0.13885667518623304</v>
      </c>
      <c r="AJ11" s="96">
        <v>0.19000747021523301</v>
      </c>
      <c r="AK11" s="100"/>
    </row>
    <row r="12" spans="1:37" x14ac:dyDescent="0.3">
      <c r="A12" s="1" t="s">
        <v>54</v>
      </c>
      <c r="B12" s="61" t="s">
        <v>56</v>
      </c>
      <c r="C12" s="46">
        <v>0.58749615171927405</v>
      </c>
      <c r="D12" s="47">
        <v>0.23751241930429823</v>
      </c>
      <c r="E12" s="47">
        <v>4.0598837827038124E-2</v>
      </c>
      <c r="F12" s="47">
        <v>5.6792919629992784E-2</v>
      </c>
      <c r="G12" s="48">
        <v>0.43243009811664768</v>
      </c>
      <c r="H12" s="46">
        <v>0.35295941366127609</v>
      </c>
      <c r="I12" s="47">
        <v>2.6711719688104315E-2</v>
      </c>
      <c r="J12" s="47">
        <v>0.31366152176670548</v>
      </c>
      <c r="K12" s="47">
        <v>8.3463137890453482E-2</v>
      </c>
      <c r="L12" s="48">
        <v>0.31743901155978776</v>
      </c>
      <c r="M12" s="46">
        <v>0.32138275915977704</v>
      </c>
      <c r="N12" s="47">
        <v>0.1030585583887368</v>
      </c>
      <c r="O12" s="47">
        <v>0.12221476192180618</v>
      </c>
      <c r="P12" s="47">
        <v>0</v>
      </c>
      <c r="Q12" s="48">
        <v>0.18012496504327552</v>
      </c>
      <c r="R12" s="46">
        <v>0.13064186554241899</v>
      </c>
      <c r="S12" s="47">
        <v>9.9958956466844606E-2</v>
      </c>
      <c r="T12" s="47">
        <v>6.0916197902033571E-2</v>
      </c>
      <c r="U12" s="47">
        <v>3.8196059562317669E-2</v>
      </c>
      <c r="V12" s="48">
        <v>0.10306998251864088</v>
      </c>
      <c r="W12" s="46">
        <v>1.5574929039112266E-3</v>
      </c>
      <c r="X12" s="47">
        <v>5.072859183452641E-2</v>
      </c>
      <c r="Y12" s="47">
        <v>0</v>
      </c>
      <c r="Z12" s="47">
        <v>2.1566240485046507E-2</v>
      </c>
      <c r="AA12" s="47">
        <v>8.4018343818014988E-3</v>
      </c>
      <c r="AB12" s="47">
        <v>5.7132285927910783E-3</v>
      </c>
      <c r="AC12" s="47">
        <v>3.1232186772795472E-3</v>
      </c>
      <c r="AD12" s="47">
        <v>0</v>
      </c>
      <c r="AE12" s="48">
        <v>3.4193395430660318E-3</v>
      </c>
      <c r="AF12" s="46">
        <v>0</v>
      </c>
      <c r="AG12" s="47">
        <v>0.12662401919857633</v>
      </c>
      <c r="AH12" s="47">
        <v>3.4406799494164531E-2</v>
      </c>
      <c r="AI12" s="48">
        <v>5.7020229576634301E-2</v>
      </c>
      <c r="AJ12" s="96">
        <v>0.10688885319660112</v>
      </c>
      <c r="AK12" s="100"/>
    </row>
    <row r="13" spans="1:37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</v>
      </c>
      <c r="F13" s="47">
        <v>0.11351203848215065</v>
      </c>
      <c r="G13" s="48">
        <v>1.5013702213097885E-2</v>
      </c>
      <c r="H13" s="46">
        <v>0.19791685162898187</v>
      </c>
      <c r="I13" s="47">
        <v>0</v>
      </c>
      <c r="J13" s="47">
        <v>0.17134680353970907</v>
      </c>
      <c r="K13" s="47">
        <v>3.8092723500544982E-2</v>
      </c>
      <c r="L13" s="48">
        <v>0.17850103743960785</v>
      </c>
      <c r="M13" s="46">
        <v>0.13240911555411755</v>
      </c>
      <c r="N13" s="47">
        <v>3.0064551914728097E-2</v>
      </c>
      <c r="O13" s="47">
        <v>7.0512748024059199E-2</v>
      </c>
      <c r="P13" s="47">
        <v>3.7658110168813114E-3</v>
      </c>
      <c r="Q13" s="48">
        <v>8.1585840330786488E-2</v>
      </c>
      <c r="R13" s="46">
        <v>9.1895610770041589E-2</v>
      </c>
      <c r="S13" s="47">
        <v>0</v>
      </c>
      <c r="T13" s="47">
        <v>1.0578765277388592E-2</v>
      </c>
      <c r="U13" s="47">
        <v>1.9517068378857881E-2</v>
      </c>
      <c r="V13" s="48">
        <v>7.1968478350594306E-2</v>
      </c>
      <c r="W13" s="46">
        <v>3.4662310359925941E-3</v>
      </c>
      <c r="X13" s="47">
        <v>2.7147311374179441E-2</v>
      </c>
      <c r="Y13" s="47">
        <v>3.913311575305895E-3</v>
      </c>
      <c r="Z13" s="47">
        <v>0</v>
      </c>
      <c r="AA13" s="47">
        <v>7.2210486523189175E-3</v>
      </c>
      <c r="AB13" s="47">
        <v>2.4988453474328121E-3</v>
      </c>
      <c r="AC13" s="47">
        <v>0</v>
      </c>
      <c r="AD13" s="47">
        <v>0</v>
      </c>
      <c r="AE13" s="48">
        <v>3.6858202524621369E-3</v>
      </c>
      <c r="AF13" s="46">
        <v>0</v>
      </c>
      <c r="AG13" s="47">
        <v>5.3837363882565922E-2</v>
      </c>
      <c r="AH13" s="47">
        <v>8.0818688608148212E-3</v>
      </c>
      <c r="AI13" s="48">
        <v>3.4079397493303049E-2</v>
      </c>
      <c r="AJ13" s="96">
        <v>3.8281317545950468E-2</v>
      </c>
      <c r="AK13" s="100"/>
    </row>
    <row r="14" spans="1:37" x14ac:dyDescent="0.3">
      <c r="A14" s="1" t="s">
        <v>54</v>
      </c>
      <c r="B14" s="61" t="s">
        <v>58</v>
      </c>
      <c r="C14" s="46">
        <v>0.57405332315892632</v>
      </c>
      <c r="D14" s="47">
        <v>0.21090125712980748</v>
      </c>
      <c r="E14" s="47">
        <v>0.47279337698864926</v>
      </c>
      <c r="F14" s="47">
        <v>0.30126506023201327</v>
      </c>
      <c r="G14" s="48">
        <v>0.4446227025546321</v>
      </c>
      <c r="H14" s="46">
        <v>0.44731506474395943</v>
      </c>
      <c r="I14" s="47">
        <v>0.18003405992764457</v>
      </c>
      <c r="J14" s="47">
        <v>0.37289902311543649</v>
      </c>
      <c r="K14" s="47">
        <v>0.32304220289828817</v>
      </c>
      <c r="L14" s="48">
        <v>0.39827354795822206</v>
      </c>
      <c r="M14" s="46">
        <v>0.4017891758851489</v>
      </c>
      <c r="N14" s="47">
        <v>0.31518622285225301</v>
      </c>
      <c r="O14" s="47">
        <v>0.31091945543688759</v>
      </c>
      <c r="P14" s="47">
        <v>0</v>
      </c>
      <c r="Q14" s="48">
        <v>0.33808176053325856</v>
      </c>
      <c r="R14" s="46">
        <v>0.37162445002827921</v>
      </c>
      <c r="S14" s="47">
        <v>7.9988820463495494E-2</v>
      </c>
      <c r="T14" s="47">
        <v>5.5539277237662027E-2</v>
      </c>
      <c r="U14" s="47">
        <v>0.10183076441731645</v>
      </c>
      <c r="V14" s="48">
        <v>0.2577725023018938</v>
      </c>
      <c r="W14" s="46">
        <v>3.9022958429473953E-2</v>
      </c>
      <c r="X14" s="47">
        <v>1.3051561894542294E-2</v>
      </c>
      <c r="Y14" s="47">
        <v>1.1742250263035945E-2</v>
      </c>
      <c r="Z14" s="47">
        <v>0</v>
      </c>
      <c r="AA14" s="47">
        <v>1.2053305637185774E-3</v>
      </c>
      <c r="AB14" s="47">
        <v>4.3016845592283122E-3</v>
      </c>
      <c r="AC14" s="47">
        <v>0</v>
      </c>
      <c r="AD14" s="47">
        <v>6.1663286920491994E-4</v>
      </c>
      <c r="AE14" s="48">
        <v>1.1152235122247259E-2</v>
      </c>
      <c r="AF14" s="46">
        <v>0</v>
      </c>
      <c r="AG14" s="47">
        <v>0.4276638545420911</v>
      </c>
      <c r="AH14" s="47">
        <v>0.20293597072174238</v>
      </c>
      <c r="AI14" s="48">
        <v>0.28488625833911568</v>
      </c>
      <c r="AJ14" s="96">
        <v>0.26543313422005232</v>
      </c>
      <c r="AK14" s="100"/>
    </row>
    <row r="15" spans="1:37" x14ac:dyDescent="0.3">
      <c r="A15" s="1" t="s">
        <v>54</v>
      </c>
      <c r="B15" s="61" t="s">
        <v>59</v>
      </c>
      <c r="C15" s="46">
        <v>0.71018487567175559</v>
      </c>
      <c r="D15" s="47">
        <v>0.21499517526511011</v>
      </c>
      <c r="E15" s="47">
        <v>1.777215907548467E-2</v>
      </c>
      <c r="F15" s="47">
        <v>9.0888021055329157E-2</v>
      </c>
      <c r="G15" s="48">
        <v>0.29449892745790801</v>
      </c>
      <c r="H15" s="46">
        <v>0.32015853262841043</v>
      </c>
      <c r="I15" s="47">
        <v>0.14518934646335466</v>
      </c>
      <c r="J15" s="47">
        <v>0.35196023716750469</v>
      </c>
      <c r="K15" s="47">
        <v>7.0488825885340098E-2</v>
      </c>
      <c r="L15" s="48">
        <v>0.33412923971955011</v>
      </c>
      <c r="M15" s="46">
        <v>0.41099601491680188</v>
      </c>
      <c r="N15" s="47">
        <v>4.8606381967380388E-2</v>
      </c>
      <c r="O15" s="47">
        <v>0.28702845103669833</v>
      </c>
      <c r="P15" s="47">
        <v>0</v>
      </c>
      <c r="Q15" s="48">
        <v>0.31002902013524575</v>
      </c>
      <c r="R15" s="46">
        <v>0.24087183656463787</v>
      </c>
      <c r="S15" s="47">
        <v>7.5571141353585794E-2</v>
      </c>
      <c r="T15" s="47">
        <v>7.708491867994903E-2</v>
      </c>
      <c r="U15" s="47">
        <v>0.11772478863970631</v>
      </c>
      <c r="V15" s="48">
        <v>0.2082041363674596</v>
      </c>
      <c r="W15" s="46">
        <v>2.9005675893088827E-3</v>
      </c>
      <c r="X15" s="47">
        <v>7.6272396649889704E-2</v>
      </c>
      <c r="Y15" s="47">
        <v>3.3331712320126992E-3</v>
      </c>
      <c r="Z15" s="47">
        <v>1.0575482988345321E-2</v>
      </c>
      <c r="AA15" s="47">
        <v>8.889148461757479E-3</v>
      </c>
      <c r="AB15" s="47">
        <v>1.3511247076335713E-3</v>
      </c>
      <c r="AC15" s="47">
        <v>3.2127500901609374E-2</v>
      </c>
      <c r="AD15" s="47">
        <v>0</v>
      </c>
      <c r="AE15" s="48">
        <v>4.4733336390326396E-3</v>
      </c>
      <c r="AF15" s="46">
        <v>0</v>
      </c>
      <c r="AG15" s="47">
        <v>0.33779697683221099</v>
      </c>
      <c r="AH15" s="47">
        <v>0.23390412128336169</v>
      </c>
      <c r="AI15" s="48">
        <v>0.29004792880906305</v>
      </c>
      <c r="AJ15" s="96">
        <v>0.18390155172464828</v>
      </c>
      <c r="AK15" s="100"/>
    </row>
    <row r="16" spans="1:37" x14ac:dyDescent="0.3">
      <c r="A16" s="1" t="s">
        <v>54</v>
      </c>
      <c r="B16" s="61" t="s">
        <v>60</v>
      </c>
      <c r="C16" s="46">
        <v>0.71681996760125855</v>
      </c>
      <c r="D16" s="47">
        <v>0.31328184009625848</v>
      </c>
      <c r="E16" s="47">
        <v>0.10268695315913093</v>
      </c>
      <c r="F16" s="47">
        <v>5.6923569829013081E-2</v>
      </c>
      <c r="G16" s="48">
        <v>0.35364171128019511</v>
      </c>
      <c r="H16" s="46">
        <v>0.15621803705342299</v>
      </c>
      <c r="I16" s="47">
        <v>2.070920726732373E-3</v>
      </c>
      <c r="J16" s="47">
        <v>0.17713359848571306</v>
      </c>
      <c r="K16" s="47">
        <v>6.2451115239524548E-2</v>
      </c>
      <c r="L16" s="48">
        <v>0.16759002285979219</v>
      </c>
      <c r="M16" s="46">
        <v>0.17047257907507815</v>
      </c>
      <c r="N16" s="47">
        <v>8.8183244111389864E-2</v>
      </c>
      <c r="O16" s="47">
        <v>5.3256404464287796E-2</v>
      </c>
      <c r="P16" s="47">
        <v>1.9406461917873092E-3</v>
      </c>
      <c r="Q16" s="48">
        <v>8.2601725686226049E-2</v>
      </c>
      <c r="R16" s="46">
        <v>6.9819970559648128E-2</v>
      </c>
      <c r="S16" s="47">
        <v>8.6667324247938719E-3</v>
      </c>
      <c r="T16" s="47">
        <v>3.5510915990660447E-2</v>
      </c>
      <c r="U16" s="47">
        <v>2.8384640585091735E-2</v>
      </c>
      <c r="V16" s="48">
        <v>5.9114237529441081E-2</v>
      </c>
      <c r="W16" s="46">
        <v>7.0592241432283656E-4</v>
      </c>
      <c r="X16" s="47">
        <v>1.8382475021592893E-2</v>
      </c>
      <c r="Y16" s="47">
        <v>9.6703053255096439E-4</v>
      </c>
      <c r="Z16" s="47">
        <v>4.7556608504143467E-3</v>
      </c>
      <c r="AA16" s="47">
        <v>2.8025339801287237E-3</v>
      </c>
      <c r="AB16" s="47">
        <v>6.1262428803715739E-3</v>
      </c>
      <c r="AC16" s="47">
        <v>0</v>
      </c>
      <c r="AD16" s="47">
        <v>7.335255840664091E-3</v>
      </c>
      <c r="AE16" s="48">
        <v>1.8831443549759033E-3</v>
      </c>
      <c r="AF16" s="46">
        <v>0</v>
      </c>
      <c r="AG16" s="47">
        <v>0.23032805053248784</v>
      </c>
      <c r="AH16" s="47">
        <v>0.14472374531426707</v>
      </c>
      <c r="AI16" s="48">
        <v>0.17894934927685596</v>
      </c>
      <c r="AJ16" s="96">
        <v>6.2792458062728762E-2</v>
      </c>
      <c r="AK16" s="100"/>
    </row>
    <row r="17" spans="1:37" x14ac:dyDescent="0.3">
      <c r="A17" s="1" t="s">
        <v>54</v>
      </c>
      <c r="B17" s="61" t="s">
        <v>61</v>
      </c>
      <c r="C17" s="46">
        <v>0.67640903899672822</v>
      </c>
      <c r="D17" s="47">
        <v>0.2918515043250916</v>
      </c>
      <c r="E17" s="47">
        <v>0</v>
      </c>
      <c r="F17" s="47">
        <v>0</v>
      </c>
      <c r="G17" s="48">
        <v>0.51251441821089483</v>
      </c>
      <c r="H17" s="46">
        <v>0.19819468825168973</v>
      </c>
      <c r="I17" s="47">
        <v>0.26964770008872513</v>
      </c>
      <c r="J17" s="47">
        <v>0.17378513863205053</v>
      </c>
      <c r="K17" s="47">
        <v>0.11867078337862846</v>
      </c>
      <c r="L17" s="48">
        <v>0.18418398071150771</v>
      </c>
      <c r="M17" s="46">
        <v>0.13392532694464071</v>
      </c>
      <c r="N17" s="47">
        <v>0.16288831230934792</v>
      </c>
      <c r="O17" s="47">
        <v>4.6750192224362622E-2</v>
      </c>
      <c r="P17" s="47">
        <v>0</v>
      </c>
      <c r="Q17" s="48">
        <v>8.0879237121472949E-2</v>
      </c>
      <c r="R17" s="46">
        <v>6.786356398302551E-2</v>
      </c>
      <c r="S17" s="47">
        <v>9.1105356163813961E-2</v>
      </c>
      <c r="T17" s="47">
        <v>5.7116387326437208E-2</v>
      </c>
      <c r="U17" s="47">
        <v>1.1629684212832078E-2</v>
      </c>
      <c r="V17" s="48">
        <v>3.8517878017904524E-2</v>
      </c>
      <c r="W17" s="46">
        <v>1.1729167426820931E-4</v>
      </c>
      <c r="X17" s="47">
        <v>9.1779615446983959E-3</v>
      </c>
      <c r="Y17" s="47">
        <v>1.3989124939682589E-3</v>
      </c>
      <c r="Z17" s="47">
        <v>3.5366394582583205E-3</v>
      </c>
      <c r="AA17" s="47">
        <v>7.7535897112747196E-3</v>
      </c>
      <c r="AB17" s="47">
        <v>1.0834408087485184E-2</v>
      </c>
      <c r="AC17" s="47">
        <v>3.6707278055934964E-3</v>
      </c>
      <c r="AD17" s="47">
        <v>1.9568290333453844E-3</v>
      </c>
      <c r="AE17" s="48">
        <v>4.5648945049892239E-3</v>
      </c>
      <c r="AF17" s="46">
        <v>0</v>
      </c>
      <c r="AG17" s="47">
        <v>0.13217345761030885</v>
      </c>
      <c r="AH17" s="47">
        <v>0.10934705751608056</v>
      </c>
      <c r="AI17" s="48">
        <v>0.12093238809537422</v>
      </c>
      <c r="AJ17" s="96">
        <v>4.3496307643462066E-2</v>
      </c>
      <c r="AK17" s="100"/>
    </row>
    <row r="18" spans="1:37" x14ac:dyDescent="0.3">
      <c r="A18" s="1" t="s">
        <v>54</v>
      </c>
      <c r="B18" s="61" t="s">
        <v>62</v>
      </c>
      <c r="C18" s="46">
        <v>0.12720374109563198</v>
      </c>
      <c r="D18" s="47">
        <v>0.16316730078077615</v>
      </c>
      <c r="E18" s="47">
        <v>0</v>
      </c>
      <c r="F18" s="47">
        <v>0.11127884539537258</v>
      </c>
      <c r="G18" s="48">
        <v>6.5951942221652668E-2</v>
      </c>
      <c r="H18" s="46">
        <v>0.10993287143636216</v>
      </c>
      <c r="I18" s="47">
        <v>0</v>
      </c>
      <c r="J18" s="47">
        <v>0.21022801012184794</v>
      </c>
      <c r="K18" s="47">
        <v>0</v>
      </c>
      <c r="L18" s="48">
        <v>0.165522275692666</v>
      </c>
      <c r="M18" s="46">
        <v>0.15273123175752465</v>
      </c>
      <c r="N18" s="47">
        <v>4.2073801530372351E-2</v>
      </c>
      <c r="O18" s="47">
        <v>6.2287916112023077E-2</v>
      </c>
      <c r="P18" s="47">
        <v>8.6906309656615333E-2</v>
      </c>
      <c r="Q18" s="48">
        <v>8.8682628066775376E-2</v>
      </c>
      <c r="R18" s="46">
        <v>0.11077051281445384</v>
      </c>
      <c r="S18" s="47">
        <v>0</v>
      </c>
      <c r="T18" s="47">
        <v>1.8127863210686546E-2</v>
      </c>
      <c r="U18" s="47">
        <v>3.7976209236149409E-2</v>
      </c>
      <c r="V18" s="48">
        <v>9.560379227079735E-2</v>
      </c>
      <c r="W18" s="46">
        <v>2.0752286200356379E-2</v>
      </c>
      <c r="X18" s="47">
        <v>7.0497619865562133E-2</v>
      </c>
      <c r="Y18" s="47">
        <v>1.9620429757532892E-2</v>
      </c>
      <c r="Z18" s="47">
        <v>1.7837361079976149E-3</v>
      </c>
      <c r="AA18" s="47">
        <v>3.9888166802814458E-3</v>
      </c>
      <c r="AB18" s="47">
        <v>1.6216330433561903E-3</v>
      </c>
      <c r="AC18" s="47">
        <v>0</v>
      </c>
      <c r="AD18" s="47">
        <v>0</v>
      </c>
      <c r="AE18" s="48">
        <v>9.7310282332868196E-3</v>
      </c>
      <c r="AF18" s="46">
        <v>0</v>
      </c>
      <c r="AG18" s="47">
        <v>0.17313552907212462</v>
      </c>
      <c r="AH18" s="47">
        <v>0.18806112057715302</v>
      </c>
      <c r="AI18" s="48">
        <v>0.17716346877494318</v>
      </c>
      <c r="AJ18" s="96">
        <v>7.711972434522861E-2</v>
      </c>
      <c r="AK18" s="100"/>
    </row>
    <row r="19" spans="1:37" x14ac:dyDescent="0.3">
      <c r="A19" s="1" t="s">
        <v>54</v>
      </c>
      <c r="B19" s="61" t="s">
        <v>63</v>
      </c>
      <c r="C19" s="46">
        <v>0.71292457530871722</v>
      </c>
      <c r="D19" s="47">
        <v>0.40518680606736196</v>
      </c>
      <c r="E19" s="47">
        <v>0</v>
      </c>
      <c r="F19" s="47">
        <v>0</v>
      </c>
      <c r="G19" s="48">
        <v>0.46255260147609956</v>
      </c>
      <c r="H19" s="46">
        <v>0.17135943396877401</v>
      </c>
      <c r="I19" s="47">
        <v>6.7246433257252061E-2</v>
      </c>
      <c r="J19" s="47">
        <v>9.1703437252428743E-2</v>
      </c>
      <c r="K19" s="47">
        <v>2.4454913345079831E-2</v>
      </c>
      <c r="L19" s="48">
        <v>0.11880236634721274</v>
      </c>
      <c r="M19" s="46">
        <v>0.14825255340171786</v>
      </c>
      <c r="N19" s="47">
        <v>4.0673957618424558E-2</v>
      </c>
      <c r="O19" s="47">
        <v>3.179244371994535E-2</v>
      </c>
      <c r="P19" s="47">
        <v>0</v>
      </c>
      <c r="Q19" s="48">
        <v>5.5568012022894284E-2</v>
      </c>
      <c r="R19" s="46">
        <v>6.6876647419516044E-2</v>
      </c>
      <c r="S19" s="47">
        <v>0</v>
      </c>
      <c r="T19" s="47">
        <v>2.0579492030449072E-2</v>
      </c>
      <c r="U19" s="47">
        <v>3.1467973592485758E-2</v>
      </c>
      <c r="V19" s="48">
        <v>5.8917009778628737E-2</v>
      </c>
      <c r="W19" s="46">
        <v>2.1011550690614032E-3</v>
      </c>
      <c r="X19" s="47">
        <v>0</v>
      </c>
      <c r="Y19" s="47">
        <v>1.9072755076511515E-3</v>
      </c>
      <c r="Z19" s="47">
        <v>1.4644036707656117E-2</v>
      </c>
      <c r="AA19" s="47">
        <v>6.1407196618827502E-3</v>
      </c>
      <c r="AB19" s="47">
        <v>2.2709701148624938E-3</v>
      </c>
      <c r="AC19" s="47">
        <v>0</v>
      </c>
      <c r="AD19" s="47">
        <v>0</v>
      </c>
      <c r="AE19" s="48">
        <v>5.2909047707793751E-3</v>
      </c>
      <c r="AF19" s="46">
        <v>0</v>
      </c>
      <c r="AG19" s="47">
        <v>0.10187505802688951</v>
      </c>
      <c r="AH19" s="47">
        <v>3.3115855474668936E-2</v>
      </c>
      <c r="AI19" s="48">
        <v>7.8328657713348404E-2</v>
      </c>
      <c r="AJ19" s="96">
        <v>6.2003663257589395E-2</v>
      </c>
      <c r="AK19" s="100"/>
    </row>
    <row r="20" spans="1:37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0.31223852223557674</v>
      </c>
      <c r="F20" s="47">
        <v>0.26915331874153336</v>
      </c>
      <c r="G20" s="48">
        <v>0.3058042730908993</v>
      </c>
      <c r="H20" s="46">
        <v>0.4838484740201075</v>
      </c>
      <c r="I20" s="47">
        <v>0.107197252197194</v>
      </c>
      <c r="J20" s="47">
        <v>0.40892819153270615</v>
      </c>
      <c r="K20" s="47">
        <v>0</v>
      </c>
      <c r="L20" s="48">
        <v>0.42554725549581346</v>
      </c>
      <c r="M20" s="46">
        <v>0.31000996207183545</v>
      </c>
      <c r="N20" s="47">
        <v>4.4117391705013595E-2</v>
      </c>
      <c r="O20" s="47">
        <v>0.21028589742910417</v>
      </c>
      <c r="P20" s="47">
        <v>0.12478443446140811</v>
      </c>
      <c r="Q20" s="48">
        <v>0.23843302024159155</v>
      </c>
      <c r="R20" s="46">
        <v>0.18132176326942784</v>
      </c>
      <c r="S20" s="47">
        <v>0.14225810348408921</v>
      </c>
      <c r="T20" s="47">
        <v>4.0364655000288616E-2</v>
      </c>
      <c r="U20" s="47">
        <v>5.2929666913593534E-2</v>
      </c>
      <c r="V20" s="48">
        <v>0.13506867020170027</v>
      </c>
      <c r="W20" s="46">
        <v>9.9717439558760709E-3</v>
      </c>
      <c r="X20" s="47">
        <v>2.7267480237786607E-2</v>
      </c>
      <c r="Y20" s="47">
        <v>8.3899036999656486E-3</v>
      </c>
      <c r="Z20" s="47">
        <v>0</v>
      </c>
      <c r="AA20" s="47">
        <v>0</v>
      </c>
      <c r="AB20" s="47">
        <v>6.612286324825023E-3</v>
      </c>
      <c r="AC20" s="47">
        <v>0</v>
      </c>
      <c r="AD20" s="47">
        <v>0</v>
      </c>
      <c r="AE20" s="48">
        <v>9.0159318788782944E-3</v>
      </c>
      <c r="AF20" s="46">
        <v>0</v>
      </c>
      <c r="AG20" s="47">
        <v>0.17790211881810958</v>
      </c>
      <c r="AH20" s="47">
        <v>6.5031787463543309E-2</v>
      </c>
      <c r="AI20" s="48">
        <v>9.6177394578381106E-2</v>
      </c>
      <c r="AJ20" s="96">
        <v>0.12916324734664733</v>
      </c>
      <c r="AK20" s="100"/>
    </row>
    <row r="21" spans="1:37" x14ac:dyDescent="0.3">
      <c r="A21" s="1" t="s">
        <v>54</v>
      </c>
      <c r="B21" s="61" t="s">
        <v>65</v>
      </c>
      <c r="C21" s="46">
        <v>0.89870037219722321</v>
      </c>
      <c r="D21" s="47">
        <v>0.17035045109279576</v>
      </c>
      <c r="E21" s="47">
        <v>5.6661524129855242E-2</v>
      </c>
      <c r="F21" s="47">
        <v>0.149026972926986</v>
      </c>
      <c r="G21" s="48">
        <v>0.62138335980952697</v>
      </c>
      <c r="H21" s="46">
        <v>0.12471191446784097</v>
      </c>
      <c r="I21" s="47">
        <v>1.3177102241859742E-2</v>
      </c>
      <c r="J21" s="47">
        <v>0.18082157225072995</v>
      </c>
      <c r="K21" s="47">
        <v>0</v>
      </c>
      <c r="L21" s="48">
        <v>0.15971097519187397</v>
      </c>
      <c r="M21" s="46">
        <v>0.12334999437381962</v>
      </c>
      <c r="N21" s="47">
        <v>6.3509367765506974E-2</v>
      </c>
      <c r="O21" s="47">
        <v>4.9698966411849989E-2</v>
      </c>
      <c r="P21" s="47">
        <v>1.4655056126861533E-2</v>
      </c>
      <c r="Q21" s="48">
        <v>7.9787845830768742E-2</v>
      </c>
      <c r="R21" s="46">
        <v>7.5488283056144065E-2</v>
      </c>
      <c r="S21" s="47">
        <v>0</v>
      </c>
      <c r="T21" s="47">
        <v>0</v>
      </c>
      <c r="U21" s="47">
        <v>1.4388340433144752E-2</v>
      </c>
      <c r="V21" s="48">
        <v>5.5792535640920515E-2</v>
      </c>
      <c r="W21" s="46">
        <v>3.5765317718361787E-3</v>
      </c>
      <c r="X21" s="47">
        <v>0</v>
      </c>
      <c r="Y21" s="47">
        <v>1.3570914041579623E-2</v>
      </c>
      <c r="Z21" s="47">
        <v>0</v>
      </c>
      <c r="AA21" s="47">
        <v>1.6105927121336293E-3</v>
      </c>
      <c r="AB21" s="47">
        <v>4.9338440295481935E-3</v>
      </c>
      <c r="AC21" s="47">
        <v>0</v>
      </c>
      <c r="AD21" s="47">
        <v>0</v>
      </c>
      <c r="AE21" s="48">
        <v>3.5381647112867104E-3</v>
      </c>
      <c r="AF21" s="46">
        <v>0</v>
      </c>
      <c r="AG21" s="47">
        <v>0.24750330448446384</v>
      </c>
      <c r="AH21" s="47">
        <v>7.4811088320357461E-2</v>
      </c>
      <c r="AI21" s="48">
        <v>0.21763890941703395</v>
      </c>
      <c r="AJ21" s="96">
        <v>9.2157858416894556E-2</v>
      </c>
      <c r="AK21" s="100"/>
    </row>
    <row r="22" spans="1:37" x14ac:dyDescent="0.3">
      <c r="A22" s="1" t="s">
        <v>54</v>
      </c>
      <c r="B22" s="61" t="s">
        <v>66</v>
      </c>
      <c r="C22" s="46">
        <v>0.86540625206818089</v>
      </c>
      <c r="D22" s="47">
        <v>0.326860265541775</v>
      </c>
      <c r="E22" s="47">
        <v>0.62891353285070184</v>
      </c>
      <c r="F22" s="47">
        <v>0.34239601561557043</v>
      </c>
      <c r="G22" s="48">
        <v>0.60097184581926077</v>
      </c>
      <c r="H22" s="46">
        <v>0.33062313186405939</v>
      </c>
      <c r="I22" s="47">
        <v>2.566258881542919E-2</v>
      </c>
      <c r="J22" s="47">
        <v>0.45816829891828109</v>
      </c>
      <c r="K22" s="47">
        <v>6.9910166541056709E-2</v>
      </c>
      <c r="L22" s="48">
        <v>0.41787803605890583</v>
      </c>
      <c r="M22" s="46">
        <v>0.40971479425831603</v>
      </c>
      <c r="N22" s="47">
        <v>0.17319250181200813</v>
      </c>
      <c r="O22" s="47">
        <v>0.24903980946166229</v>
      </c>
      <c r="P22" s="47">
        <v>0</v>
      </c>
      <c r="Q22" s="48">
        <v>0.30411933898164806</v>
      </c>
      <c r="R22" s="46">
        <v>0.28344134421575401</v>
      </c>
      <c r="S22" s="47">
        <v>0.12760713333575821</v>
      </c>
      <c r="T22" s="47">
        <v>3.6921717314645171E-2</v>
      </c>
      <c r="U22" s="47">
        <v>7.3250590782522287E-2</v>
      </c>
      <c r="V22" s="48">
        <v>0.21595668547883554</v>
      </c>
      <c r="W22" s="46">
        <v>3.3710673017527434E-2</v>
      </c>
      <c r="X22" s="47">
        <v>1.803586812142462E-2</v>
      </c>
      <c r="Y22" s="47">
        <v>7.8574965312356651E-3</v>
      </c>
      <c r="Z22" s="47">
        <v>3.213270440748113E-2</v>
      </c>
      <c r="AA22" s="47">
        <v>0</v>
      </c>
      <c r="AB22" s="47">
        <v>4.1016737757193014E-2</v>
      </c>
      <c r="AC22" s="47">
        <v>0</v>
      </c>
      <c r="AD22" s="47">
        <v>0</v>
      </c>
      <c r="AE22" s="48">
        <v>1.7805490558101197E-2</v>
      </c>
      <c r="AF22" s="46">
        <v>0</v>
      </c>
      <c r="AG22" s="47">
        <v>0.48791328265497824</v>
      </c>
      <c r="AH22" s="47">
        <v>0.19219293975471791</v>
      </c>
      <c r="AI22" s="48">
        <v>0.3395388245402034</v>
      </c>
      <c r="AJ22" s="96">
        <v>0.25606777149110932</v>
      </c>
      <c r="AK22" s="100"/>
    </row>
    <row r="23" spans="1:37" x14ac:dyDescent="0.3">
      <c r="A23" s="1" t="s">
        <v>169</v>
      </c>
      <c r="B23" s="61" t="s">
        <v>170</v>
      </c>
      <c r="C23" s="46">
        <v>0.27990161444569672</v>
      </c>
      <c r="D23" s="47">
        <v>0.22477293431796894</v>
      </c>
      <c r="E23" s="47">
        <v>0.49217153382746098</v>
      </c>
      <c r="F23" s="47">
        <v>0.25049012407795102</v>
      </c>
      <c r="G23" s="48">
        <v>0.3101923609439951</v>
      </c>
      <c r="H23" s="46">
        <v>0.26170583220810389</v>
      </c>
      <c r="I23" s="47">
        <v>0.19141631422573377</v>
      </c>
      <c r="J23" s="47">
        <v>0.28204569160597504</v>
      </c>
      <c r="K23" s="47">
        <v>0.15496625621799928</v>
      </c>
      <c r="L23" s="48">
        <v>0.2698296234885782</v>
      </c>
      <c r="M23" s="46">
        <v>0.22749063228942074</v>
      </c>
      <c r="N23" s="47">
        <v>0.20060284835770609</v>
      </c>
      <c r="O23" s="47">
        <v>3.8151775181643581E-2</v>
      </c>
      <c r="P23" s="47">
        <v>0</v>
      </c>
      <c r="Q23" s="48">
        <v>8.5319183011759697E-2</v>
      </c>
      <c r="R23" s="46">
        <v>0.11575543592934988</v>
      </c>
      <c r="S23" s="47">
        <v>0.22752596692412813</v>
      </c>
      <c r="T23" s="47">
        <v>0.11581472356050469</v>
      </c>
      <c r="U23" s="47">
        <v>1.4842402666244973E-2</v>
      </c>
      <c r="V23" s="48">
        <v>6.2484397084634082E-2</v>
      </c>
      <c r="W23" s="46">
        <v>3.3341621159165514E-3</v>
      </c>
      <c r="X23" s="47">
        <v>4.620013720700103E-2</v>
      </c>
      <c r="Y23" s="47">
        <v>3.8902500319085128E-3</v>
      </c>
      <c r="Z23" s="47">
        <v>3.6889695505177384E-3</v>
      </c>
      <c r="AA23" s="47">
        <v>5.2570124109933315E-3</v>
      </c>
      <c r="AB23" s="47">
        <v>4.1210067294897091E-3</v>
      </c>
      <c r="AC23" s="47">
        <v>2.1316489891615199E-3</v>
      </c>
      <c r="AD23" s="47">
        <v>2.1243087512775078E-4</v>
      </c>
      <c r="AE23" s="48">
        <v>3.7546311811300216E-3</v>
      </c>
      <c r="AF23" s="46">
        <v>0</v>
      </c>
      <c r="AG23" s="47">
        <v>0.17855836873164238</v>
      </c>
      <c r="AH23" s="47">
        <v>0.11663877269472211</v>
      </c>
      <c r="AI23" s="48">
        <v>0.14067825427461778</v>
      </c>
      <c r="AJ23" s="96">
        <v>4.1811958546596036E-2</v>
      </c>
      <c r="AK23" s="100"/>
    </row>
    <row r="24" spans="1:37" x14ac:dyDescent="0.3">
      <c r="A24" s="1" t="s">
        <v>169</v>
      </c>
      <c r="B24" s="61" t="s">
        <v>67</v>
      </c>
      <c r="C24" s="46">
        <v>0.35215072411790815</v>
      </c>
      <c r="D24" s="47">
        <v>0.18983422141028072</v>
      </c>
      <c r="E24" s="47">
        <v>0.14847375842171068</v>
      </c>
      <c r="F24" s="47">
        <v>0.1328793967424908</v>
      </c>
      <c r="G24" s="48">
        <v>0.23178399221515106</v>
      </c>
      <c r="H24" s="46">
        <v>0.29990465924248871</v>
      </c>
      <c r="I24" s="47">
        <v>0.11234540079408681</v>
      </c>
      <c r="J24" s="47">
        <v>0.39588758161756588</v>
      </c>
      <c r="K24" s="47">
        <v>0.1058444563766745</v>
      </c>
      <c r="L24" s="48">
        <v>0.34709359126716899</v>
      </c>
      <c r="M24" s="46">
        <v>0.32759370352211759</v>
      </c>
      <c r="N24" s="47">
        <v>9.4704617235316674E-2</v>
      </c>
      <c r="O24" s="47">
        <v>9.2950990735288466E-2</v>
      </c>
      <c r="P24" s="47">
        <v>0</v>
      </c>
      <c r="Q24" s="48">
        <v>0.1526759845288499</v>
      </c>
      <c r="R24" s="46">
        <v>0.14983355370797541</v>
      </c>
      <c r="S24" s="47">
        <v>5.9125019397307202E-2</v>
      </c>
      <c r="T24" s="47">
        <v>5.9158395949191478E-2</v>
      </c>
      <c r="U24" s="47">
        <v>5.7108476761373164E-2</v>
      </c>
      <c r="V24" s="48">
        <v>0.11438398288155141</v>
      </c>
      <c r="W24" s="46">
        <v>6.1384322274517372E-3</v>
      </c>
      <c r="X24" s="47">
        <v>3.1019779907372768E-2</v>
      </c>
      <c r="Y24" s="47">
        <v>4.9686573328488436E-3</v>
      </c>
      <c r="Z24" s="47">
        <v>8.3762805131097559E-3</v>
      </c>
      <c r="AA24" s="47">
        <v>6.8962120740917506E-3</v>
      </c>
      <c r="AB24" s="47">
        <v>1.5644598533422059E-2</v>
      </c>
      <c r="AC24" s="47">
        <v>2.8736253653932446E-3</v>
      </c>
      <c r="AD24" s="47">
        <v>3.0707849316314955E-3</v>
      </c>
      <c r="AE24" s="48">
        <v>7.2801052573306648E-3</v>
      </c>
      <c r="AF24" s="46">
        <v>0</v>
      </c>
      <c r="AG24" s="47">
        <v>8.9171628768483502E-2</v>
      </c>
      <c r="AH24" s="47">
        <v>5.8418965930484734E-2</v>
      </c>
      <c r="AI24" s="48">
        <v>7.0035952947422417E-2</v>
      </c>
      <c r="AJ24" s="96">
        <v>6.7500497890575648E-2</v>
      </c>
      <c r="AK24" s="100"/>
    </row>
    <row r="25" spans="1:37" x14ac:dyDescent="0.3">
      <c r="A25" s="1" t="s">
        <v>68</v>
      </c>
      <c r="B25" s="61" t="s">
        <v>69</v>
      </c>
      <c r="C25" s="46">
        <v>0.18694991800832278</v>
      </c>
      <c r="D25" s="47">
        <v>0.223354598160136</v>
      </c>
      <c r="E25" s="47">
        <v>0.44092086818940401</v>
      </c>
      <c r="F25" s="47">
        <v>0.16798105466804564</v>
      </c>
      <c r="G25" s="48">
        <v>0.28780556203882957</v>
      </c>
      <c r="H25" s="46">
        <v>0.3928955923000676</v>
      </c>
      <c r="I25" s="47">
        <v>5.4124083664783926E-2</v>
      </c>
      <c r="J25" s="47">
        <v>0.20132411880495998</v>
      </c>
      <c r="K25" s="47">
        <v>4.6169749486317163E-2</v>
      </c>
      <c r="L25" s="48">
        <v>0.2482213092038367</v>
      </c>
      <c r="M25" s="46">
        <v>0.19773869481738512</v>
      </c>
      <c r="N25" s="47">
        <v>0.13665420254531993</v>
      </c>
      <c r="O25" s="47">
        <v>6.4084047287865667E-2</v>
      </c>
      <c r="P25" s="47">
        <v>4.7340061339997503E-3</v>
      </c>
      <c r="Q25" s="48">
        <v>0.11880276086871286</v>
      </c>
      <c r="R25" s="46">
        <v>0.11263460074905338</v>
      </c>
      <c r="S25" s="47">
        <v>3.0987163697680984E-2</v>
      </c>
      <c r="T25" s="47">
        <v>3.9532569955178988E-2</v>
      </c>
      <c r="U25" s="47">
        <v>3.9523127147349194E-2</v>
      </c>
      <c r="V25" s="48">
        <v>9.394195578226984E-2</v>
      </c>
      <c r="W25" s="46">
        <v>3.5822755188759698E-3</v>
      </c>
      <c r="X25" s="47">
        <v>2.4972071566444168E-2</v>
      </c>
      <c r="Y25" s="47">
        <v>2.6055139093165707E-3</v>
      </c>
      <c r="Z25" s="47">
        <v>2.9592032221918891E-3</v>
      </c>
      <c r="AA25" s="47">
        <v>6.53313709481487E-3</v>
      </c>
      <c r="AB25" s="47">
        <v>1.2290829047073631E-2</v>
      </c>
      <c r="AC25" s="47">
        <v>1.3206701828962764E-3</v>
      </c>
      <c r="AD25" s="47">
        <v>1.4402458744484266E-3</v>
      </c>
      <c r="AE25" s="48">
        <v>4.5092590560438005E-3</v>
      </c>
      <c r="AF25" s="46">
        <v>0</v>
      </c>
      <c r="AG25" s="47">
        <v>0.20739709939243473</v>
      </c>
      <c r="AH25" s="47">
        <v>0.17971454268192813</v>
      </c>
      <c r="AI25" s="48">
        <v>0.19368465025208162</v>
      </c>
      <c r="AJ25" s="96">
        <v>0.10435989530056423</v>
      </c>
      <c r="AK25" s="100"/>
    </row>
    <row r="26" spans="1:37" x14ac:dyDescent="0.3">
      <c r="A26" s="1" t="s">
        <v>68</v>
      </c>
      <c r="B26" s="61" t="s">
        <v>70</v>
      </c>
      <c r="C26" s="46">
        <v>0.50116581160292972</v>
      </c>
      <c r="D26" s="47">
        <v>0.27964414690734107</v>
      </c>
      <c r="E26" s="47">
        <v>4.3154079916155885E-2</v>
      </c>
      <c r="F26" s="47">
        <v>7.8265539316970681E-2</v>
      </c>
      <c r="G26" s="48">
        <v>0.34458133923537687</v>
      </c>
      <c r="H26" s="46">
        <v>0.29532966318713649</v>
      </c>
      <c r="I26" s="47">
        <v>4.21418337908194E-2</v>
      </c>
      <c r="J26" s="47">
        <v>0.24726019313784861</v>
      </c>
      <c r="K26" s="47">
        <v>5.7878812278054879E-2</v>
      </c>
      <c r="L26" s="48">
        <v>0.25787249955792985</v>
      </c>
      <c r="M26" s="46">
        <v>0.23369048042314985</v>
      </c>
      <c r="N26" s="47">
        <v>0.19780243388324967</v>
      </c>
      <c r="O26" s="47">
        <v>0.10724783859323563</v>
      </c>
      <c r="P26" s="47">
        <v>0</v>
      </c>
      <c r="Q26" s="48">
        <v>0.15329760605137649</v>
      </c>
      <c r="R26" s="46">
        <v>0.14151611966952043</v>
      </c>
      <c r="S26" s="47">
        <v>0</v>
      </c>
      <c r="T26" s="47">
        <v>3.5539793241169661E-2</v>
      </c>
      <c r="U26" s="47">
        <v>4.0436621913636069E-2</v>
      </c>
      <c r="V26" s="48">
        <v>0.12128425788778259</v>
      </c>
      <c r="W26" s="46">
        <v>2.3114587127657884E-3</v>
      </c>
      <c r="X26" s="47">
        <v>6.8974370003874602E-3</v>
      </c>
      <c r="Y26" s="47">
        <v>2.0526522284877273E-3</v>
      </c>
      <c r="Z26" s="47">
        <v>1.9832779567502514E-3</v>
      </c>
      <c r="AA26" s="47">
        <v>4.3960712630974706E-3</v>
      </c>
      <c r="AB26" s="47">
        <v>1.8028804807385837E-3</v>
      </c>
      <c r="AC26" s="47">
        <v>0</v>
      </c>
      <c r="AD26" s="47">
        <v>0</v>
      </c>
      <c r="AE26" s="48">
        <v>2.2812536431583239E-3</v>
      </c>
      <c r="AF26" s="46">
        <v>4.3110996726787566E-2</v>
      </c>
      <c r="AG26" s="47">
        <v>0.36759546549209066</v>
      </c>
      <c r="AH26" s="47">
        <v>0.12513521296609509</v>
      </c>
      <c r="AI26" s="48">
        <v>0.26246781175151696</v>
      </c>
      <c r="AJ26" s="96">
        <v>0.11408307804815451</v>
      </c>
      <c r="AK26" s="100"/>
    </row>
    <row r="27" spans="1:37" x14ac:dyDescent="0.3">
      <c r="A27" s="1" t="s">
        <v>68</v>
      </c>
      <c r="B27" s="61" t="s">
        <v>71</v>
      </c>
      <c r="C27" s="46">
        <v>0.10429269331057363</v>
      </c>
      <c r="D27" s="47">
        <v>0.44226318796861647</v>
      </c>
      <c r="E27" s="47">
        <v>0</v>
      </c>
      <c r="F27" s="47">
        <v>0</v>
      </c>
      <c r="G27" s="48">
        <v>0.14260364831919595</v>
      </c>
      <c r="H27" s="46">
        <v>0.21516171945653362</v>
      </c>
      <c r="I27" s="47">
        <v>1.1970725068679388E-2</v>
      </c>
      <c r="J27" s="47">
        <v>0.19143921852051757</v>
      </c>
      <c r="K27" s="47">
        <v>0</v>
      </c>
      <c r="L27" s="48">
        <v>0.20174318233554606</v>
      </c>
      <c r="M27" s="46">
        <v>0.10119566127934602</v>
      </c>
      <c r="N27" s="47">
        <v>0.11823910982742419</v>
      </c>
      <c r="O27" s="47">
        <v>3.7874833680491826E-2</v>
      </c>
      <c r="P27" s="47">
        <v>0</v>
      </c>
      <c r="Q27" s="48">
        <v>5.7051903460451206E-2</v>
      </c>
      <c r="R27" s="46">
        <v>5.3685970804254683E-2</v>
      </c>
      <c r="S27" s="47">
        <v>0</v>
      </c>
      <c r="T27" s="47">
        <v>4.5560070044612724E-2</v>
      </c>
      <c r="U27" s="47">
        <v>1.1285205638749561E-2</v>
      </c>
      <c r="V27" s="48">
        <v>4.2811058711744301E-2</v>
      </c>
      <c r="W27" s="46">
        <v>2.3531865300864645E-3</v>
      </c>
      <c r="X27" s="47">
        <v>1.8466706982816276E-2</v>
      </c>
      <c r="Y27" s="47">
        <v>1.2517971082270834E-3</v>
      </c>
      <c r="Z27" s="47">
        <v>1.5557361577689293E-3</v>
      </c>
      <c r="AA27" s="47">
        <v>0</v>
      </c>
      <c r="AB27" s="47">
        <v>1.3724771065194037E-3</v>
      </c>
      <c r="AC27" s="47">
        <v>0</v>
      </c>
      <c r="AD27" s="47">
        <v>0</v>
      </c>
      <c r="AE27" s="48">
        <v>1.7246221196483263E-3</v>
      </c>
      <c r="AF27" s="46">
        <v>0</v>
      </c>
      <c r="AG27" s="47">
        <v>0.18263756341771878</v>
      </c>
      <c r="AH27" s="47">
        <v>1.4989038866558745E-2</v>
      </c>
      <c r="AI27" s="48">
        <v>7.0977866048036894E-2</v>
      </c>
      <c r="AJ27" s="96">
        <v>4.0120626569476188E-2</v>
      </c>
      <c r="AK27" s="100"/>
    </row>
    <row r="28" spans="1:37" x14ac:dyDescent="0.3">
      <c r="A28" s="1" t="s">
        <v>68</v>
      </c>
      <c r="B28" s="61" t="s">
        <v>72</v>
      </c>
      <c r="C28" s="46">
        <v>0.35232227690003981</v>
      </c>
      <c r="D28" s="47">
        <v>0.30424772436931014</v>
      </c>
      <c r="E28" s="47">
        <v>0.2481688526811566</v>
      </c>
      <c r="F28" s="47">
        <v>0.19349488642306339</v>
      </c>
      <c r="G28" s="48">
        <v>0.33479100345946294</v>
      </c>
      <c r="H28" s="46">
        <v>0.30679424454880605</v>
      </c>
      <c r="I28" s="47">
        <v>8.451938957975294E-2</v>
      </c>
      <c r="J28" s="47">
        <v>0.34399198159305605</v>
      </c>
      <c r="K28" s="47">
        <v>0.10716903536725282</v>
      </c>
      <c r="L28" s="48">
        <v>0.32779129551873937</v>
      </c>
      <c r="M28" s="46">
        <v>0.29338402138448916</v>
      </c>
      <c r="N28" s="47">
        <v>0.10448776487538029</v>
      </c>
      <c r="O28" s="47">
        <v>0.12040364027359221</v>
      </c>
      <c r="P28" s="47">
        <v>4.7060204007741101E-3</v>
      </c>
      <c r="Q28" s="48">
        <v>0.18487922858807523</v>
      </c>
      <c r="R28" s="46">
        <v>8.6799853749657235E-2</v>
      </c>
      <c r="S28" s="47">
        <v>7.9391249713111955E-2</v>
      </c>
      <c r="T28" s="47">
        <v>5.5712465273050502E-2</v>
      </c>
      <c r="U28" s="47">
        <v>5.2780668867182953E-2</v>
      </c>
      <c r="V28" s="48">
        <v>7.9399815598381704E-2</v>
      </c>
      <c r="W28" s="46">
        <v>3.8949628977533132E-3</v>
      </c>
      <c r="X28" s="47">
        <v>2.1805202958894996E-3</v>
      </c>
      <c r="Y28" s="47">
        <v>1.1418646079741817E-3</v>
      </c>
      <c r="Z28" s="47">
        <v>4.0046761435671312E-2</v>
      </c>
      <c r="AA28" s="47">
        <v>3.9057263529272291E-3</v>
      </c>
      <c r="AB28" s="47">
        <v>5.4137805401977381E-3</v>
      </c>
      <c r="AC28" s="47">
        <v>1.747502176690725E-2</v>
      </c>
      <c r="AD28" s="47">
        <v>1.6329574047633213E-2</v>
      </c>
      <c r="AE28" s="48">
        <v>4.7150769399643515E-3</v>
      </c>
      <c r="AF28" s="46">
        <v>0</v>
      </c>
      <c r="AG28" s="47">
        <v>0.39988543362841095</v>
      </c>
      <c r="AH28" s="47">
        <v>0.20032944445322909</v>
      </c>
      <c r="AI28" s="48">
        <v>0.31130000688902154</v>
      </c>
      <c r="AJ28" s="96">
        <v>0.13669675299982448</v>
      </c>
      <c r="AK28" s="100"/>
    </row>
    <row r="29" spans="1:37" x14ac:dyDescent="0.3">
      <c r="A29" s="1" t="s">
        <v>68</v>
      </c>
      <c r="B29" s="61" t="s">
        <v>73</v>
      </c>
      <c r="C29" s="46">
        <v>0.43637694386423898</v>
      </c>
      <c r="D29" s="47">
        <v>0.32538460174921957</v>
      </c>
      <c r="E29" s="47">
        <v>0.29891187145398063</v>
      </c>
      <c r="F29" s="47">
        <v>0</v>
      </c>
      <c r="G29" s="48">
        <v>0.39797594258164759</v>
      </c>
      <c r="H29" s="46">
        <v>0.19232583208386564</v>
      </c>
      <c r="I29" s="47">
        <v>0.12042597743546321</v>
      </c>
      <c r="J29" s="47">
        <v>0.30936876155029369</v>
      </c>
      <c r="K29" s="47">
        <v>0.18303014398322021</v>
      </c>
      <c r="L29" s="48">
        <v>0.26832953108441615</v>
      </c>
      <c r="M29" s="46">
        <v>0.39910817669813126</v>
      </c>
      <c r="N29" s="47">
        <v>5.6211977595020876E-2</v>
      </c>
      <c r="O29" s="47">
        <v>0.14847525941765913</v>
      </c>
      <c r="P29" s="47">
        <v>6.2546438963230894E-2</v>
      </c>
      <c r="Q29" s="48">
        <v>0.23789360202609769</v>
      </c>
      <c r="R29" s="46">
        <v>0.15704262232273469</v>
      </c>
      <c r="S29" s="47">
        <v>1.2896677645231379E-2</v>
      </c>
      <c r="T29" s="47">
        <v>1.0897843949709931E-2</v>
      </c>
      <c r="U29" s="47">
        <v>4.4721884994739287E-2</v>
      </c>
      <c r="V29" s="48">
        <v>0.11873877502200324</v>
      </c>
      <c r="W29" s="46">
        <v>1.7106587868829914E-2</v>
      </c>
      <c r="X29" s="47">
        <v>7.8773905195347535E-4</v>
      </c>
      <c r="Y29" s="47">
        <v>1.500116990287992E-2</v>
      </c>
      <c r="Z29" s="47">
        <v>3.0136640922639502E-2</v>
      </c>
      <c r="AA29" s="47">
        <v>0</v>
      </c>
      <c r="AB29" s="47">
        <v>0</v>
      </c>
      <c r="AC29" s="47">
        <v>0</v>
      </c>
      <c r="AD29" s="47">
        <v>0</v>
      </c>
      <c r="AE29" s="48">
        <v>1.2224103783869537E-2</v>
      </c>
      <c r="AF29" s="46">
        <v>0</v>
      </c>
      <c r="AG29" s="47">
        <v>0.35512172704238798</v>
      </c>
      <c r="AH29" s="47">
        <v>0.13143003470104925</v>
      </c>
      <c r="AI29" s="48">
        <v>0.24695816791594169</v>
      </c>
      <c r="AJ29" s="96">
        <v>0.16745393191516431</v>
      </c>
      <c r="AK29" s="100"/>
    </row>
    <row r="30" spans="1:37" x14ac:dyDescent="0.3">
      <c r="A30" s="1" t="s">
        <v>68</v>
      </c>
      <c r="B30" s="61" t="s">
        <v>74</v>
      </c>
      <c r="C30" s="46">
        <v>0.23491437084846842</v>
      </c>
      <c r="D30" s="47">
        <v>0.28524550969554036</v>
      </c>
      <c r="E30" s="47">
        <v>0.38912859647233761</v>
      </c>
      <c r="F30" s="47">
        <v>0.3724146281544401</v>
      </c>
      <c r="G30" s="48">
        <v>0.30164075993233008</v>
      </c>
      <c r="H30" s="46">
        <v>0.35449230582007224</v>
      </c>
      <c r="I30" s="47">
        <v>8.9821876180052579E-2</v>
      </c>
      <c r="J30" s="47">
        <v>0.42079688709633711</v>
      </c>
      <c r="K30" s="47">
        <v>3.8037083721766944E-2</v>
      </c>
      <c r="L30" s="48">
        <v>0.40156431319018931</v>
      </c>
      <c r="M30" s="46">
        <v>0.42651879088997713</v>
      </c>
      <c r="N30" s="47">
        <v>0.13090957393940952</v>
      </c>
      <c r="O30" s="47">
        <v>0.27912347714491664</v>
      </c>
      <c r="P30" s="47">
        <v>0.17943330575635527</v>
      </c>
      <c r="Q30" s="48">
        <v>0.32170139827978611</v>
      </c>
      <c r="R30" s="46">
        <v>0.2669552841886243</v>
      </c>
      <c r="S30" s="47">
        <v>0.12640764852099129</v>
      </c>
      <c r="T30" s="47">
        <v>6.7607079447039739E-2</v>
      </c>
      <c r="U30" s="47">
        <v>6.0002576371961505E-2</v>
      </c>
      <c r="V30" s="48">
        <v>0.21152426626282791</v>
      </c>
      <c r="W30" s="46">
        <v>1.6373739626295035E-2</v>
      </c>
      <c r="X30" s="47">
        <v>2.8246567334972616E-2</v>
      </c>
      <c r="Y30" s="47">
        <v>7.4655102210585359E-3</v>
      </c>
      <c r="Z30" s="47">
        <v>7.5171187328100741E-2</v>
      </c>
      <c r="AA30" s="47">
        <v>1.7940893989367018E-2</v>
      </c>
      <c r="AB30" s="47">
        <v>1.9625931610175461E-2</v>
      </c>
      <c r="AC30" s="47">
        <v>1.1163036146756452E-2</v>
      </c>
      <c r="AD30" s="47">
        <v>8.1967091341304671E-3</v>
      </c>
      <c r="AE30" s="48">
        <v>2.0304814251282641E-2</v>
      </c>
      <c r="AF30" s="46">
        <v>0</v>
      </c>
      <c r="AG30" s="47">
        <v>0.51909065525130793</v>
      </c>
      <c r="AH30" s="47">
        <v>0.17111382428320154</v>
      </c>
      <c r="AI30" s="48">
        <v>0.39092707517868591</v>
      </c>
      <c r="AJ30" s="96">
        <v>0.25624636442423976</v>
      </c>
      <c r="AK30" s="100"/>
    </row>
    <row r="31" spans="1:37" x14ac:dyDescent="0.3">
      <c r="A31" s="1" t="s">
        <v>68</v>
      </c>
      <c r="B31" s="61" t="s">
        <v>75</v>
      </c>
      <c r="C31" s="46">
        <v>0.32192671756075159</v>
      </c>
      <c r="D31" s="47">
        <v>0.19423710871076358</v>
      </c>
      <c r="E31" s="47">
        <v>0.77116999812080433</v>
      </c>
      <c r="F31" s="47">
        <v>0.18540922934226808</v>
      </c>
      <c r="G31" s="48">
        <v>0.48069636195466153</v>
      </c>
      <c r="H31" s="46">
        <v>6.6526723514901964E-2</v>
      </c>
      <c r="I31" s="47">
        <v>1.8838310270718153E-2</v>
      </c>
      <c r="J31" s="47">
        <v>0.13261935422803525</v>
      </c>
      <c r="K31" s="47">
        <v>1.2121326601284387E-2</v>
      </c>
      <c r="L31" s="48">
        <v>0.1134651002543503</v>
      </c>
      <c r="M31" s="46">
        <v>0.20578184448706596</v>
      </c>
      <c r="N31" s="47">
        <v>0.12991803218311299</v>
      </c>
      <c r="O31" s="47">
        <v>7.5950479139497512E-2</v>
      </c>
      <c r="P31" s="47">
        <v>0</v>
      </c>
      <c r="Q31" s="48">
        <v>0.12353376752896593</v>
      </c>
      <c r="R31" s="46">
        <v>0.10946595965780692</v>
      </c>
      <c r="S31" s="47">
        <v>0.26541765358298569</v>
      </c>
      <c r="T31" s="47">
        <v>0</v>
      </c>
      <c r="U31" s="47">
        <v>3.1400290732263171E-2</v>
      </c>
      <c r="V31" s="48">
        <v>9.1903194488625967E-2</v>
      </c>
      <c r="W31" s="46">
        <v>3.5611026422649014E-3</v>
      </c>
      <c r="X31" s="47">
        <v>1.0452043447246491E-2</v>
      </c>
      <c r="Y31" s="47">
        <v>5.4491304270124453E-3</v>
      </c>
      <c r="Z31" s="47">
        <v>6.6960993417350479E-3</v>
      </c>
      <c r="AA31" s="47">
        <v>8.4588941013361337E-3</v>
      </c>
      <c r="AB31" s="47">
        <v>3.7417290410639535E-3</v>
      </c>
      <c r="AC31" s="47">
        <v>0</v>
      </c>
      <c r="AD31" s="47">
        <v>0</v>
      </c>
      <c r="AE31" s="48">
        <v>5.2154241740050454E-3</v>
      </c>
      <c r="AF31" s="46">
        <v>0</v>
      </c>
      <c r="AG31" s="47">
        <v>0.20188800283693156</v>
      </c>
      <c r="AH31" s="47">
        <v>7.9441610821373909E-2</v>
      </c>
      <c r="AI31" s="48">
        <v>0.14656598422395067</v>
      </c>
      <c r="AJ31" s="96">
        <v>0.10136723353248411</v>
      </c>
      <c r="AK31" s="100"/>
    </row>
    <row r="32" spans="1:37" x14ac:dyDescent="0.3">
      <c r="A32" s="1" t="s">
        <v>76</v>
      </c>
      <c r="B32" s="61" t="s">
        <v>77</v>
      </c>
      <c r="C32" s="46">
        <v>0.11837850561735494</v>
      </c>
      <c r="D32" s="47">
        <v>0.33733045876046314</v>
      </c>
      <c r="E32" s="47">
        <v>0.44204760295190515</v>
      </c>
      <c r="F32" s="47">
        <v>0.20230545576171924</v>
      </c>
      <c r="G32" s="48">
        <v>0.17115995819949251</v>
      </c>
      <c r="H32" s="46">
        <v>0.13996608680390071</v>
      </c>
      <c r="I32" s="47">
        <v>3.2633671820418791E-2</v>
      </c>
      <c r="J32" s="47">
        <v>8.6422962246852461E-2</v>
      </c>
      <c r="K32" s="47">
        <v>0</v>
      </c>
      <c r="L32" s="48">
        <v>0.10465317879722801</v>
      </c>
      <c r="M32" s="46">
        <v>7.1176435876019781E-2</v>
      </c>
      <c r="N32" s="47">
        <v>2.667475651434776E-2</v>
      </c>
      <c r="O32" s="47">
        <v>4.8826756704003264E-2</v>
      </c>
      <c r="P32" s="47">
        <v>0</v>
      </c>
      <c r="Q32" s="48">
        <v>5.6795003368158944E-2</v>
      </c>
      <c r="R32" s="46">
        <v>5.0673854080588152E-2</v>
      </c>
      <c r="S32" s="47">
        <v>2.0497773427506281E-2</v>
      </c>
      <c r="T32" s="47">
        <v>2.2253310439719318E-2</v>
      </c>
      <c r="U32" s="47">
        <v>2.1412969659800198E-2</v>
      </c>
      <c r="V32" s="48">
        <v>4.184098796182751E-2</v>
      </c>
      <c r="W32" s="46">
        <v>5.9606970386694169E-4</v>
      </c>
      <c r="X32" s="47">
        <v>0</v>
      </c>
      <c r="Y32" s="47">
        <v>1.5329530520438481E-3</v>
      </c>
      <c r="Z32" s="47">
        <v>2.0974280783270472E-3</v>
      </c>
      <c r="AA32" s="47">
        <v>2.1845156368845205E-3</v>
      </c>
      <c r="AB32" s="47">
        <v>4.3160858425310986E-3</v>
      </c>
      <c r="AC32" s="47">
        <v>1.1391832064644098E-3</v>
      </c>
      <c r="AD32" s="47">
        <v>1.3073790691807946E-3</v>
      </c>
      <c r="AE32" s="48">
        <v>1.8736941853964185E-3</v>
      </c>
      <c r="AF32" s="46">
        <v>0</v>
      </c>
      <c r="AG32" s="47">
        <v>0.1174445488984644</v>
      </c>
      <c r="AH32" s="47">
        <v>9.2162696553814732E-2</v>
      </c>
      <c r="AI32" s="48">
        <v>0.10598683211911152</v>
      </c>
      <c r="AJ32" s="96">
        <v>3.3717916763580193E-2</v>
      </c>
      <c r="AK32" s="100"/>
    </row>
    <row r="33" spans="1:37" x14ac:dyDescent="0.3">
      <c r="A33" s="1" t="s">
        <v>76</v>
      </c>
      <c r="B33" s="61" t="s">
        <v>78</v>
      </c>
      <c r="C33" s="46">
        <v>0.32946100919633942</v>
      </c>
      <c r="D33" s="47">
        <v>0.29856398751823254</v>
      </c>
      <c r="E33" s="47">
        <v>0</v>
      </c>
      <c r="F33" s="47">
        <v>0</v>
      </c>
      <c r="G33" s="48">
        <v>0.32326220023942137</v>
      </c>
      <c r="H33" s="46">
        <v>0.15712218280397894</v>
      </c>
      <c r="I33" s="47">
        <v>0</v>
      </c>
      <c r="J33" s="47">
        <v>0.27236004581097928</v>
      </c>
      <c r="K33" s="47">
        <v>0</v>
      </c>
      <c r="L33" s="48">
        <v>0.22089852647284636</v>
      </c>
      <c r="M33" s="46">
        <v>9.7100371477512437E-2</v>
      </c>
      <c r="N33" s="47">
        <v>0</v>
      </c>
      <c r="O33" s="47">
        <v>0.11376629006944124</v>
      </c>
      <c r="P33" s="47">
        <v>0</v>
      </c>
      <c r="Q33" s="48">
        <v>0.10985470599126422</v>
      </c>
      <c r="R33" s="46">
        <v>7.1152819487523444E-2</v>
      </c>
      <c r="S33" s="47">
        <v>0</v>
      </c>
      <c r="T33" s="47">
        <v>3.8202481596781183E-2</v>
      </c>
      <c r="U33" s="47">
        <v>3.0033816603015358E-2</v>
      </c>
      <c r="V33" s="48">
        <v>5.8757789927254937E-2</v>
      </c>
      <c r="W33" s="46">
        <v>1.7652306227356467E-3</v>
      </c>
      <c r="X33" s="47">
        <v>4.0599032819166291E-2</v>
      </c>
      <c r="Y33" s="47">
        <v>4.0262969985820126E-3</v>
      </c>
      <c r="Z33" s="47">
        <v>2.1020646881384216E-2</v>
      </c>
      <c r="AA33" s="47">
        <v>7.0381650565311642E-3</v>
      </c>
      <c r="AB33" s="47">
        <v>1.7552985771686258E-3</v>
      </c>
      <c r="AC33" s="47">
        <v>7.5820434734114202E-4</v>
      </c>
      <c r="AD33" s="47">
        <v>0</v>
      </c>
      <c r="AE33" s="48">
        <v>5.017823944880046E-3</v>
      </c>
      <c r="AF33" s="46">
        <v>0</v>
      </c>
      <c r="AG33" s="47">
        <v>7.9740852432940934E-2</v>
      </c>
      <c r="AH33" s="47">
        <v>4.4225187278643913E-2</v>
      </c>
      <c r="AI33" s="48">
        <v>6.4217647744694989E-2</v>
      </c>
      <c r="AJ33" s="96">
        <v>7.2134917828939354E-2</v>
      </c>
      <c r="AK33" s="100"/>
    </row>
    <row r="34" spans="1:37" x14ac:dyDescent="0.3">
      <c r="A34" s="1" t="s">
        <v>76</v>
      </c>
      <c r="B34" s="61" t="s">
        <v>79</v>
      </c>
      <c r="C34" s="46">
        <v>0.42341337943413476</v>
      </c>
      <c r="D34" s="47">
        <v>0.26154945880791769</v>
      </c>
      <c r="E34" s="47">
        <v>0.39789972852442823</v>
      </c>
      <c r="F34" s="47">
        <v>0.22345128457467267</v>
      </c>
      <c r="G34" s="48">
        <v>0.36743774927794459</v>
      </c>
      <c r="H34" s="46">
        <v>0.20825579387843515</v>
      </c>
      <c r="I34" s="47">
        <v>2.4772256653165986E-2</v>
      </c>
      <c r="J34" s="47">
        <v>0.18866558569777203</v>
      </c>
      <c r="K34" s="47">
        <v>0</v>
      </c>
      <c r="L34" s="48">
        <v>0.19337542055776727</v>
      </c>
      <c r="M34" s="46">
        <v>0.10587649142710728</v>
      </c>
      <c r="N34" s="47">
        <v>0</v>
      </c>
      <c r="O34" s="47">
        <v>7.7521714382105478E-2</v>
      </c>
      <c r="P34" s="47">
        <v>0</v>
      </c>
      <c r="Q34" s="48">
        <v>8.4328835065942756E-2</v>
      </c>
      <c r="R34" s="46">
        <v>1.2769109218599131E-2</v>
      </c>
      <c r="S34" s="47">
        <v>2.5737518043456951E-2</v>
      </c>
      <c r="T34" s="47">
        <v>6.5437813347433871E-2</v>
      </c>
      <c r="U34" s="47">
        <v>6.8010206867208545E-2</v>
      </c>
      <c r="V34" s="48">
        <v>4.4360047656244066E-2</v>
      </c>
      <c r="W34" s="46">
        <v>8.6805532253746815E-4</v>
      </c>
      <c r="X34" s="47">
        <v>8.1549120957015199E-3</v>
      </c>
      <c r="Y34" s="47">
        <v>0</v>
      </c>
      <c r="Z34" s="47">
        <v>0</v>
      </c>
      <c r="AA34" s="47">
        <v>1.9784864479078495E-3</v>
      </c>
      <c r="AB34" s="47">
        <v>0</v>
      </c>
      <c r="AC34" s="47">
        <v>0</v>
      </c>
      <c r="AD34" s="47">
        <v>0</v>
      </c>
      <c r="AE34" s="48">
        <v>1.1189436565987026E-3</v>
      </c>
      <c r="AF34" s="46">
        <v>0</v>
      </c>
      <c r="AG34" s="47">
        <v>6.7075791010687752E-2</v>
      </c>
      <c r="AH34" s="47">
        <v>2.3084881800940343E-2</v>
      </c>
      <c r="AI34" s="48">
        <v>3.2933492269579333E-2</v>
      </c>
      <c r="AJ34" s="96">
        <v>6.3460505945617598E-2</v>
      </c>
      <c r="AK34" s="100"/>
    </row>
    <row r="35" spans="1:37" x14ac:dyDescent="0.3">
      <c r="A35" s="1" t="s">
        <v>76</v>
      </c>
      <c r="B35" s="61" t="s">
        <v>80</v>
      </c>
      <c r="C35" s="46">
        <v>0.42013176855975704</v>
      </c>
      <c r="D35" s="47">
        <v>0.22453900189589568</v>
      </c>
      <c r="E35" s="47">
        <v>0.2349301706022941</v>
      </c>
      <c r="F35" s="47">
        <v>0.20107074858942869</v>
      </c>
      <c r="G35" s="48">
        <v>0.35730916402088486</v>
      </c>
      <c r="H35" s="46">
        <v>0.16842603649239826</v>
      </c>
      <c r="I35" s="47">
        <v>2.0724825764204167E-2</v>
      </c>
      <c r="J35" s="47">
        <v>0.20380074291972475</v>
      </c>
      <c r="K35" s="47">
        <v>0</v>
      </c>
      <c r="L35" s="48">
        <v>0.18970780053349601</v>
      </c>
      <c r="M35" s="46">
        <v>0.15276127916063637</v>
      </c>
      <c r="N35" s="47">
        <v>3.1203961233991662E-2</v>
      </c>
      <c r="O35" s="47">
        <v>7.5661672946779307E-2</v>
      </c>
      <c r="P35" s="47">
        <v>0</v>
      </c>
      <c r="Q35" s="48">
        <v>9.4594573895926723E-2</v>
      </c>
      <c r="R35" s="46">
        <v>0.11953866181725588</v>
      </c>
      <c r="S35" s="47">
        <v>0.17675673503183312</v>
      </c>
      <c r="T35" s="47">
        <v>3.8238247028347945E-2</v>
      </c>
      <c r="U35" s="47">
        <v>6.7761293833297639E-2</v>
      </c>
      <c r="V35" s="48">
        <v>0.10715734325978887</v>
      </c>
      <c r="W35" s="46">
        <v>3.0865101698656595E-3</v>
      </c>
      <c r="X35" s="47">
        <v>2.1050312932204229E-2</v>
      </c>
      <c r="Y35" s="47">
        <v>1.1676811476573348E-3</v>
      </c>
      <c r="Z35" s="47">
        <v>4.9599039278717754E-4</v>
      </c>
      <c r="AA35" s="47">
        <v>1.0383447293750197E-2</v>
      </c>
      <c r="AB35" s="47">
        <v>7.233034043638985E-3</v>
      </c>
      <c r="AC35" s="47">
        <v>0</v>
      </c>
      <c r="AD35" s="47">
        <v>0</v>
      </c>
      <c r="AE35" s="48">
        <v>3.6243605729722934E-3</v>
      </c>
      <c r="AF35" s="46">
        <v>0</v>
      </c>
      <c r="AG35" s="47">
        <v>0.43428801888370677</v>
      </c>
      <c r="AH35" s="47">
        <v>0.21496892455695227</v>
      </c>
      <c r="AI35" s="48">
        <v>0.36818428573560635</v>
      </c>
      <c r="AJ35" s="96">
        <v>7.4312487904583377E-2</v>
      </c>
      <c r="AK35" s="100"/>
    </row>
    <row r="36" spans="1:37" x14ac:dyDescent="0.3">
      <c r="A36" s="1" t="s">
        <v>81</v>
      </c>
      <c r="B36" s="61" t="s">
        <v>82</v>
      </c>
      <c r="C36" s="46">
        <v>7.4113417776986393E-2</v>
      </c>
      <c r="D36" s="47">
        <v>0.14320827985858517</v>
      </c>
      <c r="E36" s="47">
        <v>0</v>
      </c>
      <c r="F36" s="47">
        <v>0</v>
      </c>
      <c r="G36" s="48">
        <v>7.4815004858646228E-2</v>
      </c>
      <c r="H36" s="46">
        <v>0.31080956039753277</v>
      </c>
      <c r="I36" s="47">
        <v>1.088667671943043E-2</v>
      </c>
      <c r="J36" s="47">
        <v>8.904044024526872E-2</v>
      </c>
      <c r="K36" s="47">
        <v>9.1811307079635779E-2</v>
      </c>
      <c r="L36" s="48">
        <v>0.12391510653543594</v>
      </c>
      <c r="M36" s="46">
        <v>7.3207969855199215E-2</v>
      </c>
      <c r="N36" s="47">
        <v>0.44009706130916704</v>
      </c>
      <c r="O36" s="47">
        <v>2.7575518460834635E-2</v>
      </c>
      <c r="P36" s="47">
        <v>0</v>
      </c>
      <c r="Q36" s="48">
        <v>5.1041616096683701E-2</v>
      </c>
      <c r="R36" s="46">
        <v>6.5327439620043476E-2</v>
      </c>
      <c r="S36" s="47">
        <v>2.6902110901773722E-2</v>
      </c>
      <c r="T36" s="47">
        <v>5.4535717498126621E-2</v>
      </c>
      <c r="U36" s="47">
        <v>1.9656542144912047E-2</v>
      </c>
      <c r="V36" s="48">
        <v>5.042967620945598E-2</v>
      </c>
      <c r="W36" s="46">
        <v>1.6375398633294701E-3</v>
      </c>
      <c r="X36" s="47">
        <v>1.5386797680142774E-2</v>
      </c>
      <c r="Y36" s="47">
        <v>2.3672479140488494E-4</v>
      </c>
      <c r="Z36" s="47">
        <v>0</v>
      </c>
      <c r="AA36" s="47">
        <v>1.8333806351936092E-3</v>
      </c>
      <c r="AB36" s="47">
        <v>7.4199388734585963E-3</v>
      </c>
      <c r="AC36" s="47">
        <v>0</v>
      </c>
      <c r="AD36" s="47">
        <v>0</v>
      </c>
      <c r="AE36" s="48">
        <v>1.532422658459094E-3</v>
      </c>
      <c r="AF36" s="46">
        <v>0</v>
      </c>
      <c r="AG36" s="47">
        <v>0.24724569783196829</v>
      </c>
      <c r="AH36" s="47">
        <v>2.6964531238833429E-2</v>
      </c>
      <c r="AI36" s="48">
        <v>9.4979213427994993E-2</v>
      </c>
      <c r="AJ36" s="96">
        <v>4.0433014540885361E-2</v>
      </c>
      <c r="AK36" s="100"/>
    </row>
    <row r="37" spans="1:37" x14ac:dyDescent="0.3">
      <c r="A37" s="1" t="s">
        <v>81</v>
      </c>
      <c r="B37" s="61" t="s">
        <v>83</v>
      </c>
      <c r="C37" s="46">
        <v>0.12326078965429813</v>
      </c>
      <c r="D37" s="47">
        <v>0.30686833337446501</v>
      </c>
      <c r="E37" s="47">
        <v>0</v>
      </c>
      <c r="F37" s="47">
        <v>3.9920564525467397E-2</v>
      </c>
      <c r="G37" s="48">
        <v>0.12813284168388014</v>
      </c>
      <c r="H37" s="46">
        <v>0.29879053041161469</v>
      </c>
      <c r="I37" s="47">
        <v>0</v>
      </c>
      <c r="J37" s="47">
        <v>0.12520086404187503</v>
      </c>
      <c r="K37" s="47">
        <v>6.755273979492564E-2</v>
      </c>
      <c r="L37" s="48">
        <v>0.16145726642306704</v>
      </c>
      <c r="M37" s="46">
        <v>0.11031911910243433</v>
      </c>
      <c r="N37" s="47">
        <v>0</v>
      </c>
      <c r="O37" s="47">
        <v>8.0430207727975517E-2</v>
      </c>
      <c r="P37" s="47">
        <v>0</v>
      </c>
      <c r="Q37" s="48">
        <v>9.36894564147292E-2</v>
      </c>
      <c r="R37" s="46">
        <v>6.7517427756902643E-2</v>
      </c>
      <c r="S37" s="47">
        <v>0</v>
      </c>
      <c r="T37" s="47">
        <v>4.695759967237341E-2</v>
      </c>
      <c r="U37" s="47">
        <v>5.4172325961222817E-2</v>
      </c>
      <c r="V37" s="48">
        <v>6.2748503107149287E-2</v>
      </c>
      <c r="W37" s="46">
        <v>2.3798962840679223E-4</v>
      </c>
      <c r="X37" s="47">
        <v>2.8365644807695746E-2</v>
      </c>
      <c r="Y37" s="47">
        <v>7.8829963132724635E-4</v>
      </c>
      <c r="Z37" s="47">
        <v>2.1467562585539778E-3</v>
      </c>
      <c r="AA37" s="47">
        <v>2.4409521034450552E-3</v>
      </c>
      <c r="AB37" s="47">
        <v>0</v>
      </c>
      <c r="AC37" s="47">
        <v>2.6942042216516909E-3</v>
      </c>
      <c r="AD37" s="47">
        <v>2.7976165031788094E-2</v>
      </c>
      <c r="AE37" s="48">
        <v>1.0000009344831372E-3</v>
      </c>
      <c r="AF37" s="46">
        <v>0</v>
      </c>
      <c r="AG37" s="47">
        <v>7.9476952487163854E-2</v>
      </c>
      <c r="AH37" s="47">
        <v>0.10179536996254761</v>
      </c>
      <c r="AI37" s="48">
        <v>9.2338973912340486E-2</v>
      </c>
      <c r="AJ37" s="96">
        <v>5.2415563602293026E-2</v>
      </c>
      <c r="AK37" s="100"/>
    </row>
    <row r="38" spans="1:37" x14ac:dyDescent="0.3">
      <c r="A38" s="1" t="s">
        <v>81</v>
      </c>
      <c r="B38" s="61" t="s">
        <v>84</v>
      </c>
      <c r="C38" s="46">
        <v>7.6851413747035968E-2</v>
      </c>
      <c r="D38" s="47">
        <v>0.16722164377985993</v>
      </c>
      <c r="E38" s="47">
        <v>1.6713489375090072E-2</v>
      </c>
      <c r="F38" s="47">
        <v>4.4313806037300341E-2</v>
      </c>
      <c r="G38" s="48">
        <v>8.6038846087452589E-2</v>
      </c>
      <c r="H38" s="46">
        <v>0.62926959580241415</v>
      </c>
      <c r="I38" s="47">
        <v>0.3521758496012854</v>
      </c>
      <c r="J38" s="47">
        <v>0.25350145705545146</v>
      </c>
      <c r="K38" s="47">
        <v>0.16241769066889505</v>
      </c>
      <c r="L38" s="48">
        <v>0.35145776050990202</v>
      </c>
      <c r="M38" s="46">
        <v>0.18715488913877826</v>
      </c>
      <c r="N38" s="47">
        <v>3.2385371795966185E-2</v>
      </c>
      <c r="O38" s="47">
        <v>0.1323416472227231</v>
      </c>
      <c r="P38" s="47">
        <v>0</v>
      </c>
      <c r="Q38" s="48">
        <v>0.15629038396482839</v>
      </c>
      <c r="R38" s="46">
        <v>0.11419155776298348</v>
      </c>
      <c r="S38" s="47">
        <v>2.0725221137711813E-2</v>
      </c>
      <c r="T38" s="47">
        <v>3.1536649793801219E-2</v>
      </c>
      <c r="U38" s="47">
        <v>5.1278092997811747E-2</v>
      </c>
      <c r="V38" s="48">
        <v>8.3209787773948843E-2</v>
      </c>
      <c r="W38" s="46">
        <v>8.171478997626221E-4</v>
      </c>
      <c r="X38" s="47">
        <v>4.260350541849045E-2</v>
      </c>
      <c r="Y38" s="47">
        <v>1.387708278202583E-5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8">
        <v>1.7953543083609636E-3</v>
      </c>
      <c r="AF38" s="46">
        <v>0</v>
      </c>
      <c r="AG38" s="47">
        <v>6.0414203817990418E-2</v>
      </c>
      <c r="AH38" s="47">
        <v>4.5610445067488958E-2</v>
      </c>
      <c r="AI38" s="48">
        <v>4.7332211255238572E-2</v>
      </c>
      <c r="AJ38" s="96">
        <v>9.5523159327447787E-2</v>
      </c>
      <c r="AK38" s="100"/>
    </row>
    <row r="39" spans="1:37" x14ac:dyDescent="0.3">
      <c r="A39" s="1" t="s">
        <v>81</v>
      </c>
      <c r="B39" s="61" t="s">
        <v>85</v>
      </c>
      <c r="C39" s="46">
        <v>0.14822010845988765</v>
      </c>
      <c r="D39" s="47">
        <v>0.17001677248118285</v>
      </c>
      <c r="E39" s="47">
        <v>0</v>
      </c>
      <c r="F39" s="47">
        <v>0</v>
      </c>
      <c r="G39" s="48">
        <v>0.14432992209896597</v>
      </c>
      <c r="H39" s="46">
        <v>0.28195255936858143</v>
      </c>
      <c r="I39" s="47">
        <v>0.41406042135845822</v>
      </c>
      <c r="J39" s="47">
        <v>6.7312280100259539E-2</v>
      </c>
      <c r="K39" s="47">
        <v>0</v>
      </c>
      <c r="L39" s="48">
        <v>0.12994736410984456</v>
      </c>
      <c r="M39" s="46">
        <v>1.8778058386313825E-2</v>
      </c>
      <c r="N39" s="47">
        <v>0</v>
      </c>
      <c r="O39" s="47">
        <v>2.810804105453045E-2</v>
      </c>
      <c r="P39" s="47">
        <v>0</v>
      </c>
      <c r="Q39" s="48">
        <v>2.3485608928737741E-2</v>
      </c>
      <c r="R39" s="46">
        <v>4.1534023577032696E-2</v>
      </c>
      <c r="S39" s="47">
        <v>4.7668534203815671E-2</v>
      </c>
      <c r="T39" s="47">
        <v>8.5012567294293854E-3</v>
      </c>
      <c r="U39" s="47">
        <v>1.6325315647599169E-2</v>
      </c>
      <c r="V39" s="48">
        <v>2.9675959617624422E-2</v>
      </c>
      <c r="W39" s="46">
        <v>6.8757136552019286E-3</v>
      </c>
      <c r="X39" s="47">
        <v>1.0673637611290195E-2</v>
      </c>
      <c r="Y39" s="47">
        <v>2.8783099738141825E-2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8">
        <v>1.3929529204957092E-2</v>
      </c>
      <c r="AF39" s="46">
        <v>0</v>
      </c>
      <c r="AG39" s="47">
        <v>2.8918239203658165E-2</v>
      </c>
      <c r="AH39" s="47">
        <v>2.7308448528326198E-2</v>
      </c>
      <c r="AI39" s="48">
        <v>2.7606602241079681E-2</v>
      </c>
      <c r="AJ39" s="96">
        <v>3.0888577191453829E-2</v>
      </c>
      <c r="AK39" s="100"/>
    </row>
    <row r="40" spans="1:37" x14ac:dyDescent="0.3">
      <c r="A40" s="1" t="s">
        <v>86</v>
      </c>
      <c r="B40" s="61" t="s">
        <v>87</v>
      </c>
      <c r="C40" s="46">
        <v>0.37352675529866686</v>
      </c>
      <c r="D40" s="47">
        <v>0.28943810580897128</v>
      </c>
      <c r="E40" s="47">
        <v>0</v>
      </c>
      <c r="F40" s="47">
        <v>6.8527853681398876E-3</v>
      </c>
      <c r="G40" s="48">
        <v>0.31794543675817721</v>
      </c>
      <c r="H40" s="46">
        <v>0.18490569652447561</v>
      </c>
      <c r="I40" s="47">
        <v>2.8902119510706904E-2</v>
      </c>
      <c r="J40" s="47">
        <v>0.10996502496139685</v>
      </c>
      <c r="K40" s="47">
        <v>0</v>
      </c>
      <c r="L40" s="48">
        <v>0.12974554206828035</v>
      </c>
      <c r="M40" s="46">
        <v>3.0159512098586798E-2</v>
      </c>
      <c r="N40" s="47">
        <v>0.25316197305407101</v>
      </c>
      <c r="O40" s="47">
        <v>1.5781333359568904E-2</v>
      </c>
      <c r="P40" s="47">
        <v>0</v>
      </c>
      <c r="Q40" s="48">
        <v>2.1453236428760104E-2</v>
      </c>
      <c r="R40" s="46">
        <v>4.0144140651604231E-2</v>
      </c>
      <c r="S40" s="47">
        <v>1.8839135699221809E-2</v>
      </c>
      <c r="T40" s="47">
        <v>0</v>
      </c>
      <c r="U40" s="47">
        <v>1.7558054393961811E-2</v>
      </c>
      <c r="V40" s="48">
        <v>3.3095355676526807E-2</v>
      </c>
      <c r="W40" s="46">
        <v>0</v>
      </c>
      <c r="X40" s="47">
        <v>0</v>
      </c>
      <c r="Y40" s="47">
        <v>3.6630360066812679E-4</v>
      </c>
      <c r="Z40" s="47">
        <v>5.9642313553335173E-3</v>
      </c>
      <c r="AA40" s="47">
        <v>1.1658637927977242E-3</v>
      </c>
      <c r="AB40" s="47">
        <v>2.1354499000418962E-3</v>
      </c>
      <c r="AC40" s="47">
        <v>0</v>
      </c>
      <c r="AD40" s="47">
        <v>0</v>
      </c>
      <c r="AE40" s="48">
        <v>9.3021375698256999E-4</v>
      </c>
      <c r="AF40" s="46">
        <v>0</v>
      </c>
      <c r="AG40" s="47">
        <v>0.12919419915333061</v>
      </c>
      <c r="AH40" s="47">
        <v>2.4480303388284098E-2</v>
      </c>
      <c r="AI40" s="48">
        <v>6.7350995204120079E-2</v>
      </c>
      <c r="AJ40" s="96">
        <v>3.1627856787724611E-2</v>
      </c>
      <c r="AK40" s="100"/>
    </row>
    <row r="41" spans="1:37" x14ac:dyDescent="0.3">
      <c r="A41" s="1" t="s">
        <v>86</v>
      </c>
      <c r="B41" s="61" t="s">
        <v>88</v>
      </c>
      <c r="C41" s="46">
        <v>0.24769131838665753</v>
      </c>
      <c r="D41" s="47">
        <v>0.17877113491476279</v>
      </c>
      <c r="E41" s="47">
        <v>3.6777154360788017E-2</v>
      </c>
      <c r="F41" s="47">
        <v>9.3076403572787073E-3</v>
      </c>
      <c r="G41" s="48">
        <v>0.16784223254251573</v>
      </c>
      <c r="H41" s="46">
        <v>2.4414430742713246E-2</v>
      </c>
      <c r="I41" s="47">
        <v>0</v>
      </c>
      <c r="J41" s="47">
        <v>2.792106954040309E-2</v>
      </c>
      <c r="K41" s="47">
        <v>0</v>
      </c>
      <c r="L41" s="48">
        <v>2.7331945301830342E-2</v>
      </c>
      <c r="M41" s="46">
        <v>1.7947733266377393E-2</v>
      </c>
      <c r="N41" s="47">
        <v>0</v>
      </c>
      <c r="O41" s="47">
        <v>1.268900571804644E-2</v>
      </c>
      <c r="P41" s="47">
        <v>0</v>
      </c>
      <c r="Q41" s="48">
        <v>1.4072043995770209E-2</v>
      </c>
      <c r="R41" s="46">
        <v>1.6569124601683909E-2</v>
      </c>
      <c r="S41" s="47">
        <v>0</v>
      </c>
      <c r="T41" s="47">
        <v>3.7424992270364395E-2</v>
      </c>
      <c r="U41" s="47">
        <v>6.6108219263623681E-3</v>
      </c>
      <c r="V41" s="48">
        <v>1.4352735399414899E-2</v>
      </c>
      <c r="W41" s="46">
        <v>0</v>
      </c>
      <c r="X41" s="47">
        <v>0</v>
      </c>
      <c r="Y41" s="47">
        <v>8.4931082935748317E-6</v>
      </c>
      <c r="Z41" s="47">
        <v>0</v>
      </c>
      <c r="AA41" s="47">
        <v>7.0120201174908928E-4</v>
      </c>
      <c r="AB41" s="47">
        <v>2.2108139165413578E-4</v>
      </c>
      <c r="AC41" s="47">
        <v>0</v>
      </c>
      <c r="AD41" s="47">
        <v>9.000855187167074E-4</v>
      </c>
      <c r="AE41" s="48">
        <v>3.130957743098885E-4</v>
      </c>
      <c r="AF41" s="46">
        <v>0</v>
      </c>
      <c r="AG41" s="47">
        <v>8.7712365244612026E-2</v>
      </c>
      <c r="AH41" s="47">
        <v>3.4673000492904879E-2</v>
      </c>
      <c r="AI41" s="48">
        <v>6.5064951286055842E-2</v>
      </c>
      <c r="AJ41" s="96">
        <v>1.2424787816792274E-2</v>
      </c>
      <c r="AK41" s="100"/>
    </row>
    <row r="42" spans="1:37" x14ac:dyDescent="0.3">
      <c r="A42" s="1" t="s">
        <v>86</v>
      </c>
      <c r="B42" s="61" t="s">
        <v>89</v>
      </c>
      <c r="C42" s="46">
        <v>0.65918429730613126</v>
      </c>
      <c r="D42" s="47">
        <v>0.24044969870741109</v>
      </c>
      <c r="E42" s="47">
        <v>0.30174167981192312</v>
      </c>
      <c r="F42" s="47">
        <v>0.10137595421672255</v>
      </c>
      <c r="G42" s="48">
        <v>0.48189311201053214</v>
      </c>
      <c r="H42" s="46">
        <v>7.4783067039273052E-2</v>
      </c>
      <c r="I42" s="47">
        <v>6.6107628230703368E-3</v>
      </c>
      <c r="J42" s="47">
        <v>7.5051602298235667E-2</v>
      </c>
      <c r="K42" s="47">
        <v>5.8912013398009173E-2</v>
      </c>
      <c r="L42" s="48">
        <v>7.3822620548962894E-2</v>
      </c>
      <c r="M42" s="46">
        <v>6.3707559281763651E-2</v>
      </c>
      <c r="N42" s="47">
        <v>5.223995111865095E-2</v>
      </c>
      <c r="O42" s="47">
        <v>4.6958112323275958E-2</v>
      </c>
      <c r="P42" s="47">
        <v>0</v>
      </c>
      <c r="Q42" s="48">
        <v>5.2442942505216264E-2</v>
      </c>
      <c r="R42" s="46">
        <v>6.4910717030497889E-2</v>
      </c>
      <c r="S42" s="47">
        <v>5.9513767960055003E-2</v>
      </c>
      <c r="T42" s="47">
        <v>5.7262631401241423E-2</v>
      </c>
      <c r="U42" s="47">
        <v>3.576958530381566E-2</v>
      </c>
      <c r="V42" s="48">
        <v>5.8165317831586599E-2</v>
      </c>
      <c r="W42" s="46">
        <v>4.7098500218334212E-3</v>
      </c>
      <c r="X42" s="47">
        <v>3.9931183990553301E-2</v>
      </c>
      <c r="Y42" s="47">
        <v>1.2916794026090336E-3</v>
      </c>
      <c r="Z42" s="47">
        <v>1.3376722959653844E-3</v>
      </c>
      <c r="AA42" s="47">
        <v>4.7362299314406605E-3</v>
      </c>
      <c r="AB42" s="47">
        <v>2.2418687396574418E-3</v>
      </c>
      <c r="AC42" s="47">
        <v>0</v>
      </c>
      <c r="AD42" s="47">
        <v>0</v>
      </c>
      <c r="AE42" s="48">
        <v>2.4063767443243483E-3</v>
      </c>
      <c r="AF42" s="46">
        <v>0</v>
      </c>
      <c r="AG42" s="47">
        <v>0.17343152505464629</v>
      </c>
      <c r="AH42" s="47">
        <v>0.12925733614928439</v>
      </c>
      <c r="AI42" s="48">
        <v>0.1615955946217813</v>
      </c>
      <c r="AJ42" s="96">
        <v>5.0250417852322635E-2</v>
      </c>
      <c r="AK42" s="100"/>
    </row>
    <row r="43" spans="1:37" x14ac:dyDescent="0.3">
      <c r="A43" s="1" t="s">
        <v>86</v>
      </c>
      <c r="B43" s="61" t="s">
        <v>90</v>
      </c>
      <c r="C43" s="46">
        <v>0.53465536847548401</v>
      </c>
      <c r="D43" s="47">
        <v>0.40644704876174492</v>
      </c>
      <c r="E43" s="47">
        <v>0.42561192693083577</v>
      </c>
      <c r="F43" s="47">
        <v>0.31914897778354956</v>
      </c>
      <c r="G43" s="48">
        <v>0.45695475844870326</v>
      </c>
      <c r="H43" s="46">
        <v>0.20028261599576938</v>
      </c>
      <c r="I43" s="47">
        <v>3.4768538790542571E-2</v>
      </c>
      <c r="J43" s="47">
        <v>7.9500338991776873E-2</v>
      </c>
      <c r="K43" s="47">
        <v>2.6023791089144349E-2</v>
      </c>
      <c r="L43" s="48">
        <v>0.11438784064511814</v>
      </c>
      <c r="M43" s="46">
        <v>0.11169450221059196</v>
      </c>
      <c r="N43" s="47">
        <v>0.14805865299148152</v>
      </c>
      <c r="O43" s="47">
        <v>2.0499365774322643E-2</v>
      </c>
      <c r="P43" s="47">
        <v>0</v>
      </c>
      <c r="Q43" s="48">
        <v>5.0408216004472678E-2</v>
      </c>
      <c r="R43" s="46">
        <v>4.8800669430796556E-2</v>
      </c>
      <c r="S43" s="47">
        <v>0.13184842825441193</v>
      </c>
      <c r="T43" s="47">
        <v>7.2612452215148143E-2</v>
      </c>
      <c r="U43" s="47">
        <v>1.501848241742295E-2</v>
      </c>
      <c r="V43" s="48">
        <v>3.7171100418534504E-2</v>
      </c>
      <c r="W43" s="46">
        <v>2.1780008682903101E-3</v>
      </c>
      <c r="X43" s="47">
        <v>5.3754455110357993E-2</v>
      </c>
      <c r="Y43" s="47">
        <v>2.5392893802520715E-4</v>
      </c>
      <c r="Z43" s="47">
        <v>2.1051086621794858E-3</v>
      </c>
      <c r="AA43" s="47">
        <v>6.5374041354691282E-3</v>
      </c>
      <c r="AB43" s="47">
        <v>2.2591126117868255E-4</v>
      </c>
      <c r="AC43" s="47">
        <v>0</v>
      </c>
      <c r="AD43" s="47">
        <v>2.9286633233603682E-3</v>
      </c>
      <c r="AE43" s="48">
        <v>1.184134249535438E-3</v>
      </c>
      <c r="AF43" s="46">
        <v>0</v>
      </c>
      <c r="AG43" s="47">
        <v>0.15617651775629057</v>
      </c>
      <c r="AH43" s="47">
        <v>4.7304848264592067E-2</v>
      </c>
      <c r="AI43" s="48">
        <v>0.12274906805964381</v>
      </c>
      <c r="AJ43" s="96">
        <v>4.9257875336469581E-2</v>
      </c>
      <c r="AK43" s="100"/>
    </row>
    <row r="44" spans="1:37" x14ac:dyDescent="0.3">
      <c r="A44" s="1" t="s">
        <v>86</v>
      </c>
      <c r="B44" s="61" t="s">
        <v>91</v>
      </c>
      <c r="C44" s="46">
        <v>0.33828371431067422</v>
      </c>
      <c r="D44" s="47">
        <v>0.2749445366159059</v>
      </c>
      <c r="E44" s="47">
        <v>0.14677397717494267</v>
      </c>
      <c r="F44" s="47">
        <v>2.052737468998812E-2</v>
      </c>
      <c r="G44" s="48">
        <v>0.3069687813054085</v>
      </c>
      <c r="H44" s="46">
        <v>0.28613983521518821</v>
      </c>
      <c r="I44" s="47">
        <v>1.9952543809068638E-2</v>
      </c>
      <c r="J44" s="47">
        <v>0.12759373443142494</v>
      </c>
      <c r="K44" s="47">
        <v>2.3280020237475427E-2</v>
      </c>
      <c r="L44" s="48">
        <v>0.17932331787710951</v>
      </c>
      <c r="M44" s="46">
        <v>0.10804197804540769</v>
      </c>
      <c r="N44" s="47">
        <v>1.7971468857199489E-2</v>
      </c>
      <c r="O44" s="47">
        <v>2.9289739903431183E-2</v>
      </c>
      <c r="P44" s="47">
        <v>6.0331036148574589E-3</v>
      </c>
      <c r="Q44" s="48">
        <v>5.6939901101203678E-2</v>
      </c>
      <c r="R44" s="46">
        <v>0.10025469935345173</v>
      </c>
      <c r="S44" s="47">
        <v>6.8478850145525204E-3</v>
      </c>
      <c r="T44" s="47">
        <v>2.6406234979608586E-2</v>
      </c>
      <c r="U44" s="47">
        <v>3.7840216178751579E-2</v>
      </c>
      <c r="V44" s="48">
        <v>7.8864432553446495E-2</v>
      </c>
      <c r="W44" s="46">
        <v>2.0500743978283268E-4</v>
      </c>
      <c r="X44" s="47">
        <v>2.0437201976257224E-3</v>
      </c>
      <c r="Y44" s="47">
        <v>1.2510033133920166E-3</v>
      </c>
      <c r="Z44" s="47">
        <v>4.2527735441263335E-2</v>
      </c>
      <c r="AA44" s="47">
        <v>0</v>
      </c>
      <c r="AB44" s="47">
        <v>0</v>
      </c>
      <c r="AC44" s="47">
        <v>0</v>
      </c>
      <c r="AD44" s="47">
        <v>0</v>
      </c>
      <c r="AE44" s="48">
        <v>1.8737119951127577E-3</v>
      </c>
      <c r="AF44" s="46">
        <v>0</v>
      </c>
      <c r="AG44" s="47">
        <v>0.24992979221779499</v>
      </c>
      <c r="AH44" s="47">
        <v>9.3329348036019749E-2</v>
      </c>
      <c r="AI44" s="48">
        <v>0.15521043633943479</v>
      </c>
      <c r="AJ44" s="96">
        <v>7.2079266999526562E-2</v>
      </c>
      <c r="AK44" s="100"/>
    </row>
    <row r="45" spans="1:37" x14ac:dyDescent="0.3">
      <c r="A45" s="1" t="s">
        <v>86</v>
      </c>
      <c r="B45" s="61" t="s">
        <v>92</v>
      </c>
      <c r="C45" s="46">
        <v>0.46378802558885518</v>
      </c>
      <c r="D45" s="47">
        <v>0.38987132405236369</v>
      </c>
      <c r="E45" s="47">
        <v>0.25750366508211175</v>
      </c>
      <c r="F45" s="47">
        <v>0.17427765870996959</v>
      </c>
      <c r="G45" s="48">
        <v>0.39476672290652226</v>
      </c>
      <c r="H45" s="46">
        <v>0.13148216519221662</v>
      </c>
      <c r="I45" s="47">
        <v>0</v>
      </c>
      <c r="J45" s="47">
        <v>7.1752665267314289E-2</v>
      </c>
      <c r="K45" s="47">
        <v>0</v>
      </c>
      <c r="L45" s="48">
        <v>9.8287947026830996E-2</v>
      </c>
      <c r="M45" s="46">
        <v>7.3199915837551408E-2</v>
      </c>
      <c r="N45" s="47">
        <v>3.1062049254826946E-2</v>
      </c>
      <c r="O45" s="47">
        <v>3.5651017391046126E-2</v>
      </c>
      <c r="P45" s="47">
        <v>0</v>
      </c>
      <c r="Q45" s="48">
        <v>4.3366440432117376E-2</v>
      </c>
      <c r="R45" s="46">
        <v>4.3062151380798074E-2</v>
      </c>
      <c r="S45" s="47">
        <v>5.2449393867628528E-2</v>
      </c>
      <c r="T45" s="47">
        <v>8.0268364095416947E-3</v>
      </c>
      <c r="U45" s="47">
        <v>4.2657422186129224E-2</v>
      </c>
      <c r="V45" s="48">
        <v>4.2382586634067743E-2</v>
      </c>
      <c r="W45" s="46">
        <v>4.4896388796934758E-3</v>
      </c>
      <c r="X45" s="47">
        <v>0</v>
      </c>
      <c r="Y45" s="47">
        <v>5.724777463400603E-3</v>
      </c>
      <c r="Z45" s="47">
        <v>2.3966445551552923E-3</v>
      </c>
      <c r="AA45" s="47">
        <v>6.9459281839271796E-3</v>
      </c>
      <c r="AB45" s="47">
        <v>0</v>
      </c>
      <c r="AC45" s="47">
        <v>0</v>
      </c>
      <c r="AD45" s="47">
        <v>0</v>
      </c>
      <c r="AE45" s="48">
        <v>5.424542014697502E-3</v>
      </c>
      <c r="AF45" s="46">
        <v>0</v>
      </c>
      <c r="AG45" s="47">
        <v>0.12244812904244164</v>
      </c>
      <c r="AH45" s="47">
        <v>2.5967053220922437E-2</v>
      </c>
      <c r="AI45" s="48">
        <v>9.886512348922484E-2</v>
      </c>
      <c r="AJ45" s="96">
        <v>5.3590182174631261E-2</v>
      </c>
      <c r="AK45" s="100"/>
    </row>
    <row r="46" spans="1:37" x14ac:dyDescent="0.3">
      <c r="A46" s="1" t="s">
        <v>86</v>
      </c>
      <c r="B46" s="61" t="s">
        <v>93</v>
      </c>
      <c r="C46" s="46">
        <v>0.50947724909225123</v>
      </c>
      <c r="D46" s="47">
        <v>0.38607549558915416</v>
      </c>
      <c r="E46" s="47">
        <v>8.8997942570440247E-2</v>
      </c>
      <c r="F46" s="47">
        <v>6.1600821907599163E-2</v>
      </c>
      <c r="G46" s="48">
        <v>0.2782542579428508</v>
      </c>
      <c r="H46" s="46">
        <v>0.21370679124721373</v>
      </c>
      <c r="I46" s="47">
        <v>0</v>
      </c>
      <c r="J46" s="47">
        <v>0.10799090655766129</v>
      </c>
      <c r="K46" s="47">
        <v>2.0480482448132605E-2</v>
      </c>
      <c r="L46" s="48">
        <v>0.15285419474206363</v>
      </c>
      <c r="M46" s="46">
        <v>0.15376596268277068</v>
      </c>
      <c r="N46" s="47">
        <v>3.2547134000924294E-2</v>
      </c>
      <c r="O46" s="47">
        <v>6.5943228161302034E-2</v>
      </c>
      <c r="P46" s="47">
        <v>0</v>
      </c>
      <c r="Q46" s="48">
        <v>8.5894640391012481E-2</v>
      </c>
      <c r="R46" s="46">
        <v>0.10549204471137069</v>
      </c>
      <c r="S46" s="47">
        <v>3.5907300640633792E-2</v>
      </c>
      <c r="T46" s="47">
        <v>2.0321923754018353E-2</v>
      </c>
      <c r="U46" s="47">
        <v>2.6585712311145867E-2</v>
      </c>
      <c r="V46" s="48">
        <v>7.7397445599337991E-2</v>
      </c>
      <c r="W46" s="46">
        <v>4.5369865270854194E-3</v>
      </c>
      <c r="X46" s="47">
        <v>1.3620543416334105E-2</v>
      </c>
      <c r="Y46" s="47">
        <v>1.045676794259208E-2</v>
      </c>
      <c r="Z46" s="47">
        <v>0</v>
      </c>
      <c r="AA46" s="47">
        <v>0</v>
      </c>
      <c r="AB46" s="47">
        <v>2.4377904438317335E-3</v>
      </c>
      <c r="AC46" s="47">
        <v>0</v>
      </c>
      <c r="AD46" s="47">
        <v>0</v>
      </c>
      <c r="AE46" s="48">
        <v>5.774208386380284E-3</v>
      </c>
      <c r="AF46" s="46">
        <v>0</v>
      </c>
      <c r="AG46" s="47">
        <v>0.41241215170778223</v>
      </c>
      <c r="AH46" s="47">
        <v>8.8358672638770216E-2</v>
      </c>
      <c r="AI46" s="48">
        <v>0.30014826555149365</v>
      </c>
      <c r="AJ46" s="96">
        <v>9.1161151496830337E-2</v>
      </c>
      <c r="AK46" s="100"/>
    </row>
    <row r="47" spans="1:37" x14ac:dyDescent="0.3">
      <c r="A47" s="1" t="s">
        <v>86</v>
      </c>
      <c r="B47" s="61" t="s">
        <v>94</v>
      </c>
      <c r="C47" s="46">
        <v>0.23980352456819798</v>
      </c>
      <c r="D47" s="47">
        <v>0.24769178285460774</v>
      </c>
      <c r="E47" s="47">
        <v>5.955456788310539E-2</v>
      </c>
      <c r="F47" s="47">
        <v>0.10304173893224929</v>
      </c>
      <c r="G47" s="48">
        <v>0.11638928443147592</v>
      </c>
      <c r="H47" s="46">
        <v>6.9162780311860239E-2</v>
      </c>
      <c r="I47" s="47">
        <v>0</v>
      </c>
      <c r="J47" s="47">
        <v>0.10067325416564674</v>
      </c>
      <c r="K47" s="47">
        <v>1.0597500900635843E-2</v>
      </c>
      <c r="L47" s="48">
        <v>9.1297810976602667E-2</v>
      </c>
      <c r="M47" s="46">
        <v>5.2034569366345214E-2</v>
      </c>
      <c r="N47" s="47">
        <v>0</v>
      </c>
      <c r="O47" s="47">
        <v>2.6912560913370784E-2</v>
      </c>
      <c r="P47" s="47">
        <v>0</v>
      </c>
      <c r="Q47" s="48">
        <v>3.4854780414196533E-2</v>
      </c>
      <c r="R47" s="46">
        <v>3.7727060170485931E-2</v>
      </c>
      <c r="S47" s="47">
        <v>0</v>
      </c>
      <c r="T47" s="47">
        <v>1.5907466551122861E-2</v>
      </c>
      <c r="U47" s="47">
        <v>1.8754281248580817E-2</v>
      </c>
      <c r="V47" s="48">
        <v>3.1105341821051343E-2</v>
      </c>
      <c r="W47" s="46">
        <v>1.9938463423644498E-3</v>
      </c>
      <c r="X47" s="47">
        <v>4.3530905702010889E-2</v>
      </c>
      <c r="Y47" s="47">
        <v>4.3368452872004321E-4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1.0738315319630152E-3</v>
      </c>
      <c r="AF47" s="46">
        <v>0</v>
      </c>
      <c r="AG47" s="47">
        <v>0.30543839198811745</v>
      </c>
      <c r="AH47" s="47">
        <v>3.1083213084375283E-2</v>
      </c>
      <c r="AI47" s="48">
        <v>0.18185416041876126</v>
      </c>
      <c r="AJ47" s="96">
        <v>3.3225568304718248E-2</v>
      </c>
      <c r="AK47" s="100"/>
    </row>
    <row r="48" spans="1:37" x14ac:dyDescent="0.3">
      <c r="A48" s="1" t="s">
        <v>86</v>
      </c>
      <c r="B48" s="61" t="s">
        <v>95</v>
      </c>
      <c r="C48" s="46">
        <v>0.32458828460653094</v>
      </c>
      <c r="D48" s="47">
        <v>0.27200007103581453</v>
      </c>
      <c r="E48" s="47">
        <v>0.40537905821234271</v>
      </c>
      <c r="F48" s="47">
        <v>4.0470304047919826E-2</v>
      </c>
      <c r="G48" s="48">
        <v>0.3211257099413144</v>
      </c>
      <c r="H48" s="46">
        <v>0.24667444181159642</v>
      </c>
      <c r="I48" s="47">
        <v>0</v>
      </c>
      <c r="J48" s="47">
        <v>0.12465245747129708</v>
      </c>
      <c r="K48" s="47">
        <v>0</v>
      </c>
      <c r="L48" s="48">
        <v>0.1660041124973568</v>
      </c>
      <c r="M48" s="46">
        <v>9.1234476860800953E-2</v>
      </c>
      <c r="N48" s="47">
        <v>0</v>
      </c>
      <c r="O48" s="47">
        <v>3.2965937358661643E-2</v>
      </c>
      <c r="P48" s="47">
        <v>0</v>
      </c>
      <c r="Q48" s="48">
        <v>5.2788417595498731E-2</v>
      </c>
      <c r="R48" s="46">
        <v>3.3895445729963308E-2</v>
      </c>
      <c r="S48" s="47">
        <v>2.376617829697629E-2</v>
      </c>
      <c r="T48" s="47">
        <v>2.2594857334219138E-2</v>
      </c>
      <c r="U48" s="47">
        <v>1.6010565805983378E-2</v>
      </c>
      <c r="V48" s="48">
        <v>2.9974895294059091E-2</v>
      </c>
      <c r="W48" s="46">
        <v>5.0026407111139742E-4</v>
      </c>
      <c r="X48" s="47">
        <v>0</v>
      </c>
      <c r="Y48" s="47">
        <v>1.1093909892921442E-4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1.9738798850595571E-4</v>
      </c>
      <c r="AF48" s="46">
        <v>0</v>
      </c>
      <c r="AG48" s="47">
        <v>0.17884721300178469</v>
      </c>
      <c r="AH48" s="47">
        <v>7.4947673860311301E-2</v>
      </c>
      <c r="AI48" s="48">
        <v>0.13923023228960665</v>
      </c>
      <c r="AJ48" s="96">
        <v>5.2856958279111826E-2</v>
      </c>
      <c r="AK48" s="100"/>
    </row>
    <row r="49" spans="1:37" x14ac:dyDescent="0.3">
      <c r="A49" s="1" t="s">
        <v>96</v>
      </c>
      <c r="B49" s="61" t="s">
        <v>97</v>
      </c>
      <c r="C49" s="46">
        <v>0.24872183768532882</v>
      </c>
      <c r="D49" s="47">
        <v>0.29857436664916676</v>
      </c>
      <c r="E49" s="47">
        <v>0</v>
      </c>
      <c r="F49" s="47">
        <v>0</v>
      </c>
      <c r="G49" s="48">
        <v>0.25244102453479528</v>
      </c>
      <c r="H49" s="46">
        <v>0.23391163684918748</v>
      </c>
      <c r="I49" s="47">
        <v>0</v>
      </c>
      <c r="J49" s="47">
        <v>0.18041825174054529</v>
      </c>
      <c r="K49" s="47">
        <v>0.28426649156924039</v>
      </c>
      <c r="L49" s="48">
        <v>0.20650971248898903</v>
      </c>
      <c r="M49" s="46">
        <v>7.5630549895669599E-2</v>
      </c>
      <c r="N49" s="47">
        <v>0</v>
      </c>
      <c r="O49" s="47">
        <v>3.4177420923485059E-2</v>
      </c>
      <c r="P49" s="47">
        <v>0</v>
      </c>
      <c r="Q49" s="48">
        <v>4.8797983250890242E-2</v>
      </c>
      <c r="R49" s="46">
        <v>4.6803794645764306E-2</v>
      </c>
      <c r="S49" s="47">
        <v>0</v>
      </c>
      <c r="T49" s="47">
        <v>3.3455914734486079E-2</v>
      </c>
      <c r="U49" s="47">
        <v>2.8824139484276874E-2</v>
      </c>
      <c r="V49" s="48">
        <v>4.2445776796066328E-2</v>
      </c>
      <c r="W49" s="46">
        <v>0</v>
      </c>
      <c r="X49" s="47">
        <v>0</v>
      </c>
      <c r="Y49" s="47">
        <v>1.5260003127000629E-3</v>
      </c>
      <c r="Z49" s="47">
        <v>0</v>
      </c>
      <c r="AA49" s="47">
        <v>0</v>
      </c>
      <c r="AB49" s="47">
        <v>5.065696640550153E-4</v>
      </c>
      <c r="AC49" s="47">
        <v>0</v>
      </c>
      <c r="AD49" s="47">
        <v>0</v>
      </c>
      <c r="AE49" s="48">
        <v>5.3261647761852033E-4</v>
      </c>
      <c r="AF49" s="46">
        <v>0</v>
      </c>
      <c r="AG49" s="47">
        <v>0.23365020812615017</v>
      </c>
      <c r="AH49" s="47">
        <v>3.9558336676545972E-2</v>
      </c>
      <c r="AI49" s="48">
        <v>0.13958012608491857</v>
      </c>
      <c r="AJ49" s="96">
        <v>4.998976026177758E-2</v>
      </c>
      <c r="AK49" s="100"/>
    </row>
    <row r="50" spans="1:37" x14ac:dyDescent="0.3">
      <c r="A50" s="1" t="s">
        <v>96</v>
      </c>
      <c r="B50" s="61" t="s">
        <v>98</v>
      </c>
      <c r="C50" s="46">
        <v>0.40491759384448417</v>
      </c>
      <c r="D50" s="47">
        <v>0.21165681979692863</v>
      </c>
      <c r="E50" s="47">
        <v>0.32795294894349092</v>
      </c>
      <c r="F50" s="47">
        <v>0.18974056534725303</v>
      </c>
      <c r="G50" s="48">
        <v>0.35800556662607219</v>
      </c>
      <c r="H50" s="46">
        <v>0.25417761978890302</v>
      </c>
      <c r="I50" s="47">
        <v>0.11180756585872036</v>
      </c>
      <c r="J50" s="47">
        <v>0.17221848911889984</v>
      </c>
      <c r="K50" s="47">
        <v>4.0601848537029368E-2</v>
      </c>
      <c r="L50" s="48">
        <v>0.20635726069693289</v>
      </c>
      <c r="M50" s="46">
        <v>0.17165535508427526</v>
      </c>
      <c r="N50" s="47">
        <v>2.8084373693444922E-2</v>
      </c>
      <c r="O50" s="47">
        <v>4.7021482627428168E-2</v>
      </c>
      <c r="P50" s="47">
        <v>0</v>
      </c>
      <c r="Q50" s="48">
        <v>7.4053371426993628E-2</v>
      </c>
      <c r="R50" s="46">
        <v>2.5339086676899866E-2</v>
      </c>
      <c r="S50" s="47">
        <v>0</v>
      </c>
      <c r="T50" s="47">
        <v>6.431624223090518E-2</v>
      </c>
      <c r="U50" s="47">
        <v>1.3256121815077864E-2</v>
      </c>
      <c r="V50" s="48">
        <v>2.3323245117572985E-2</v>
      </c>
      <c r="W50" s="46">
        <v>7.1336066224820735E-3</v>
      </c>
      <c r="X50" s="47">
        <v>3.9246794672995876E-2</v>
      </c>
      <c r="Y50" s="47">
        <v>3.7117400173923205E-3</v>
      </c>
      <c r="Z50" s="47">
        <v>4.4832170379782303E-4</v>
      </c>
      <c r="AA50" s="47">
        <v>1.3817648516067096E-3</v>
      </c>
      <c r="AB50" s="47">
        <v>5.422581928439461E-4</v>
      </c>
      <c r="AC50" s="47">
        <v>5.6888072681373074E-4</v>
      </c>
      <c r="AD50" s="47">
        <v>0</v>
      </c>
      <c r="AE50" s="48">
        <v>4.153119823734102E-3</v>
      </c>
      <c r="AF50" s="46">
        <v>0</v>
      </c>
      <c r="AG50" s="47">
        <v>7.2283914744411787E-2</v>
      </c>
      <c r="AH50" s="47">
        <v>1.0706939629787868E-2</v>
      </c>
      <c r="AI50" s="48">
        <v>3.5584607679046136E-2</v>
      </c>
      <c r="AJ50" s="96">
        <v>5.0257882780017367E-2</v>
      </c>
      <c r="AK50" s="100"/>
    </row>
    <row r="51" spans="1:37" x14ac:dyDescent="0.3">
      <c r="A51" s="1" t="s">
        <v>96</v>
      </c>
      <c r="B51" s="61" t="s">
        <v>99</v>
      </c>
      <c r="C51" s="46">
        <v>0.24239502551789002</v>
      </c>
      <c r="D51" s="47">
        <v>0.3671720329667581</v>
      </c>
      <c r="E51" s="47">
        <v>0.5722693979521889</v>
      </c>
      <c r="F51" s="47">
        <v>0.32239442105342841</v>
      </c>
      <c r="G51" s="48">
        <v>0.30559396820258183</v>
      </c>
      <c r="H51" s="46">
        <v>0.44130501516053489</v>
      </c>
      <c r="I51" s="47">
        <v>3.3442149182981398E-2</v>
      </c>
      <c r="J51" s="47">
        <v>0.2994290167733229</v>
      </c>
      <c r="K51" s="47">
        <v>0.33365432989080807</v>
      </c>
      <c r="L51" s="48">
        <v>0.35137040109493739</v>
      </c>
      <c r="M51" s="46">
        <v>0.23046842366999065</v>
      </c>
      <c r="N51" s="47">
        <v>0.11178048906852972</v>
      </c>
      <c r="O51" s="47">
        <v>0.10296552089561185</v>
      </c>
      <c r="P51" s="47">
        <v>0</v>
      </c>
      <c r="Q51" s="48">
        <v>0.13135177615283766</v>
      </c>
      <c r="R51" s="46">
        <v>4.2784739844842441E-2</v>
      </c>
      <c r="S51" s="47">
        <v>0</v>
      </c>
      <c r="T51" s="47">
        <v>2.2931792128446333E-2</v>
      </c>
      <c r="U51" s="47">
        <v>2.3466267683952702E-2</v>
      </c>
      <c r="V51" s="48">
        <v>3.6537441147075973E-2</v>
      </c>
      <c r="W51" s="46">
        <v>0</v>
      </c>
      <c r="X51" s="47">
        <v>3.785177932817016E-2</v>
      </c>
      <c r="Y51" s="47">
        <v>1.0429919298419559E-3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8">
        <v>4.6883015433158695E-4</v>
      </c>
      <c r="AF51" s="46">
        <v>0</v>
      </c>
      <c r="AG51" s="47">
        <v>7.8106654083509044E-2</v>
      </c>
      <c r="AH51" s="47">
        <v>3.7571050137815913E-2</v>
      </c>
      <c r="AI51" s="48">
        <v>4.5923715394878148E-2</v>
      </c>
      <c r="AJ51" s="96">
        <v>7.6283308860094171E-2</v>
      </c>
      <c r="AK51" s="100"/>
    </row>
    <row r="52" spans="1:37" x14ac:dyDescent="0.3">
      <c r="A52" s="1" t="s">
        <v>96</v>
      </c>
      <c r="B52" s="61" t="s">
        <v>100</v>
      </c>
      <c r="C52" s="46">
        <v>0.24517823544867212</v>
      </c>
      <c r="D52" s="47">
        <v>0.16439597790112806</v>
      </c>
      <c r="E52" s="47">
        <v>0.32110682340251101</v>
      </c>
      <c r="F52" s="47">
        <v>0.19148795471701702</v>
      </c>
      <c r="G52" s="48">
        <v>0.24804927805598403</v>
      </c>
      <c r="H52" s="46">
        <v>0.31698454573357787</v>
      </c>
      <c r="I52" s="47">
        <v>3.5880745053638259E-2</v>
      </c>
      <c r="J52" s="47">
        <v>0.17705613147762475</v>
      </c>
      <c r="K52" s="47">
        <v>6.2789492590781898E-2</v>
      </c>
      <c r="L52" s="48">
        <v>0.22844593874741539</v>
      </c>
      <c r="M52" s="46">
        <v>0.16940892175568098</v>
      </c>
      <c r="N52" s="47">
        <v>0.17117634904301623</v>
      </c>
      <c r="O52" s="47">
        <v>7.4930274420201781E-2</v>
      </c>
      <c r="P52" s="47">
        <v>0</v>
      </c>
      <c r="Q52" s="48">
        <v>9.8586369741257354E-2</v>
      </c>
      <c r="R52" s="46">
        <v>0.11609701506244616</v>
      </c>
      <c r="S52" s="47">
        <v>5.7299296165145147E-2</v>
      </c>
      <c r="T52" s="47">
        <v>1.1980212363158984E-2</v>
      </c>
      <c r="U52" s="47">
        <v>2.8285203669028116E-2</v>
      </c>
      <c r="V52" s="48">
        <v>8.2476483742396467E-2</v>
      </c>
      <c r="W52" s="46">
        <v>1.321404121386827E-3</v>
      </c>
      <c r="X52" s="47">
        <v>2.2660301984375412E-2</v>
      </c>
      <c r="Y52" s="47">
        <v>3.8213816958544456E-4</v>
      </c>
      <c r="Z52" s="47">
        <v>1.972472223170488E-3</v>
      </c>
      <c r="AA52" s="47">
        <v>1.0007856939023738E-2</v>
      </c>
      <c r="AB52" s="47">
        <v>3.0272484940130884E-3</v>
      </c>
      <c r="AC52" s="47">
        <v>0</v>
      </c>
      <c r="AD52" s="47">
        <v>0</v>
      </c>
      <c r="AE52" s="48">
        <v>2.1921660014954914E-3</v>
      </c>
      <c r="AF52" s="46">
        <v>0</v>
      </c>
      <c r="AG52" s="47">
        <v>7.4742724747880532E-2</v>
      </c>
      <c r="AH52" s="47">
        <v>5.6153503901874478E-2</v>
      </c>
      <c r="AI52" s="48">
        <v>6.0678462764380589E-2</v>
      </c>
      <c r="AJ52" s="96">
        <v>6.81306678416191E-2</v>
      </c>
      <c r="AK52" s="100"/>
    </row>
    <row r="53" spans="1:37" x14ac:dyDescent="0.3">
      <c r="A53" s="1" t="s">
        <v>96</v>
      </c>
      <c r="B53" s="61" t="s">
        <v>101</v>
      </c>
      <c r="C53" s="46">
        <v>0.12726396090420289</v>
      </c>
      <c r="D53" s="47">
        <v>0.28213882007943519</v>
      </c>
      <c r="E53" s="47">
        <v>0.38472292559720611</v>
      </c>
      <c r="F53" s="47">
        <v>0.17887228405810324</v>
      </c>
      <c r="G53" s="48">
        <v>0.30150567040428183</v>
      </c>
      <c r="H53" s="46">
        <v>3.9917800142035768E-2</v>
      </c>
      <c r="I53" s="47">
        <v>0</v>
      </c>
      <c r="J53" s="47">
        <v>0.22805156754519243</v>
      </c>
      <c r="K53" s="47">
        <v>0</v>
      </c>
      <c r="L53" s="48">
        <v>0.20484174141262312</v>
      </c>
      <c r="M53" s="46">
        <v>0.19553728153925781</v>
      </c>
      <c r="N53" s="47">
        <v>0</v>
      </c>
      <c r="O53" s="47">
        <v>0.11966982306576958</v>
      </c>
      <c r="P53" s="47">
        <v>0</v>
      </c>
      <c r="Q53" s="48">
        <v>0.13556813886566099</v>
      </c>
      <c r="R53" s="46">
        <v>6.7313857349028644E-2</v>
      </c>
      <c r="S53" s="47">
        <v>0.11606932289394777</v>
      </c>
      <c r="T53" s="47">
        <v>0.11621553791698028</v>
      </c>
      <c r="U53" s="47">
        <v>5.6962583989720865E-2</v>
      </c>
      <c r="V53" s="48">
        <v>6.4378843629892782E-2</v>
      </c>
      <c r="W53" s="46">
        <v>2.9699294946616108E-3</v>
      </c>
      <c r="X53" s="47">
        <v>9.4645061067196896E-3</v>
      </c>
      <c r="Y53" s="47">
        <v>4.4573341613197053E-3</v>
      </c>
      <c r="Z53" s="47">
        <v>0</v>
      </c>
      <c r="AA53" s="47">
        <v>8.5848877092406482E-3</v>
      </c>
      <c r="AB53" s="47">
        <v>2.7314097655545171E-3</v>
      </c>
      <c r="AC53" s="47">
        <v>8.9218715400307506E-3</v>
      </c>
      <c r="AD53" s="47">
        <v>0</v>
      </c>
      <c r="AE53" s="48">
        <v>4.5316332805495256E-3</v>
      </c>
      <c r="AF53" s="46">
        <v>0</v>
      </c>
      <c r="AG53" s="47">
        <v>0.16172711294049494</v>
      </c>
      <c r="AH53" s="47">
        <v>5.7989365079811506E-2</v>
      </c>
      <c r="AI53" s="48">
        <v>8.5926083018195251E-2</v>
      </c>
      <c r="AJ53" s="96">
        <v>7.634344020562768E-2</v>
      </c>
      <c r="AK53" s="100"/>
    </row>
    <row r="54" spans="1:37" x14ac:dyDescent="0.3">
      <c r="A54" s="1" t="s">
        <v>96</v>
      </c>
      <c r="B54" s="61" t="s">
        <v>102</v>
      </c>
      <c r="C54" s="46">
        <v>0.24195152367563683</v>
      </c>
      <c r="D54" s="47">
        <v>0.27369464159140633</v>
      </c>
      <c r="E54" s="47">
        <v>0.16484681556489197</v>
      </c>
      <c r="F54" s="47">
        <v>0.22697459256475247</v>
      </c>
      <c r="G54" s="48">
        <v>0.20938013582459178</v>
      </c>
      <c r="H54" s="46">
        <v>0.21995241616742564</v>
      </c>
      <c r="I54" s="47">
        <v>0.10889145846222464</v>
      </c>
      <c r="J54" s="47">
        <v>0.19480345749271155</v>
      </c>
      <c r="K54" s="47">
        <v>7.0291411914948032E-2</v>
      </c>
      <c r="L54" s="48">
        <v>0.20124417780724987</v>
      </c>
      <c r="M54" s="46">
        <v>0.16630384417868826</v>
      </c>
      <c r="N54" s="47">
        <v>0</v>
      </c>
      <c r="O54" s="47">
        <v>4.6521809578545605E-2</v>
      </c>
      <c r="P54" s="47">
        <v>0</v>
      </c>
      <c r="Q54" s="48">
        <v>7.6393410326872857E-2</v>
      </c>
      <c r="R54" s="46">
        <v>4.9023020339613109E-2</v>
      </c>
      <c r="S54" s="47">
        <v>6.2148624156616629E-2</v>
      </c>
      <c r="T54" s="47">
        <v>7.6229827177637266E-2</v>
      </c>
      <c r="U54" s="47">
        <v>2.0659304796833925E-2</v>
      </c>
      <c r="V54" s="48">
        <v>3.8991211031957337E-2</v>
      </c>
      <c r="W54" s="46">
        <v>2.7509577130560457E-3</v>
      </c>
      <c r="X54" s="47">
        <v>1.3853114956086796E-2</v>
      </c>
      <c r="Y54" s="47">
        <v>2.7378662637439456E-4</v>
      </c>
      <c r="Z54" s="47">
        <v>0</v>
      </c>
      <c r="AA54" s="47">
        <v>5.6952930131182935E-3</v>
      </c>
      <c r="AB54" s="47">
        <v>5.7587858763236228E-3</v>
      </c>
      <c r="AC54" s="47">
        <v>0</v>
      </c>
      <c r="AD54" s="47">
        <v>0</v>
      </c>
      <c r="AE54" s="48">
        <v>1.793704624904902E-3</v>
      </c>
      <c r="AF54" s="46">
        <v>5.4287526005334329E-4</v>
      </c>
      <c r="AG54" s="47">
        <v>0.29749690921172095</v>
      </c>
      <c r="AH54" s="47">
        <v>9.2891789663365518E-2</v>
      </c>
      <c r="AI54" s="48">
        <v>0.13643182023939374</v>
      </c>
      <c r="AJ54" s="96">
        <v>5.6166170939787409E-2</v>
      </c>
      <c r="AK54" s="100"/>
    </row>
    <row r="55" spans="1:37" x14ac:dyDescent="0.3">
      <c r="A55" s="1" t="s">
        <v>96</v>
      </c>
      <c r="B55" s="61" t="s">
        <v>103</v>
      </c>
      <c r="C55" s="46">
        <v>0.51372047406403087</v>
      </c>
      <c r="D55" s="47">
        <v>0.25194861652702627</v>
      </c>
      <c r="E55" s="47">
        <v>0.41082227709753594</v>
      </c>
      <c r="F55" s="47">
        <v>0.257389302263558</v>
      </c>
      <c r="G55" s="48">
        <v>0.43349027510189458</v>
      </c>
      <c r="H55" s="46">
        <v>0.12135390809347588</v>
      </c>
      <c r="I55" s="47">
        <v>6.7044616352637906E-2</v>
      </c>
      <c r="J55" s="47">
        <v>0.12805848791449498</v>
      </c>
      <c r="K55" s="47">
        <v>4.817048508761948E-2</v>
      </c>
      <c r="L55" s="48">
        <v>0.12410086176324719</v>
      </c>
      <c r="M55" s="46">
        <v>7.9190514504633866E-2</v>
      </c>
      <c r="N55" s="47">
        <v>6.3628391083352345E-2</v>
      </c>
      <c r="O55" s="47">
        <v>1.5860899279450828E-2</v>
      </c>
      <c r="P55" s="47">
        <v>0</v>
      </c>
      <c r="Q55" s="48">
        <v>3.8409704117332556E-2</v>
      </c>
      <c r="R55" s="46">
        <v>3.1549101451749113E-2</v>
      </c>
      <c r="S55" s="47">
        <v>1.7074725854004196E-2</v>
      </c>
      <c r="T55" s="47">
        <v>2.799961957014754E-2</v>
      </c>
      <c r="U55" s="47">
        <v>5.745841634696611E-3</v>
      </c>
      <c r="V55" s="48">
        <v>2.0772686443495576E-2</v>
      </c>
      <c r="W55" s="46">
        <v>1.3898310597604442E-4</v>
      </c>
      <c r="X55" s="47">
        <v>0</v>
      </c>
      <c r="Y55" s="47">
        <v>4.9125743263563944E-3</v>
      </c>
      <c r="Z55" s="47">
        <v>0</v>
      </c>
      <c r="AA55" s="47">
        <v>3.2989347881844937E-3</v>
      </c>
      <c r="AB55" s="47">
        <v>8.7575034814182039E-4</v>
      </c>
      <c r="AC55" s="47">
        <v>0</v>
      </c>
      <c r="AD55" s="47">
        <v>0</v>
      </c>
      <c r="AE55" s="48">
        <v>2.683476716916375E-3</v>
      </c>
      <c r="AF55" s="46">
        <v>0</v>
      </c>
      <c r="AG55" s="47">
        <v>4.1433006924911052E-2</v>
      </c>
      <c r="AH55" s="47">
        <v>5.236660965881635E-2</v>
      </c>
      <c r="AI55" s="48">
        <v>4.593309222511105E-2</v>
      </c>
      <c r="AJ55" s="96">
        <v>3.5632855368891915E-2</v>
      </c>
      <c r="AK55" s="100"/>
    </row>
    <row r="56" spans="1:37" x14ac:dyDescent="0.3">
      <c r="A56" s="1" t="s">
        <v>96</v>
      </c>
      <c r="B56" s="61" t="s">
        <v>104</v>
      </c>
      <c r="C56" s="46">
        <v>0.4093801779551095</v>
      </c>
      <c r="D56" s="47">
        <v>0.30996496536501922</v>
      </c>
      <c r="E56" s="47">
        <v>0.48804906607313953</v>
      </c>
      <c r="F56" s="47">
        <v>0.20685593185535286</v>
      </c>
      <c r="G56" s="48">
        <v>0.42446175791177243</v>
      </c>
      <c r="H56" s="46">
        <v>0.10014074494864239</v>
      </c>
      <c r="I56" s="47">
        <v>0</v>
      </c>
      <c r="J56" s="47">
        <v>6.627479201397847E-2</v>
      </c>
      <c r="K56" s="47">
        <v>3.4840674775752145E-2</v>
      </c>
      <c r="L56" s="48">
        <v>7.8160465713235108E-2</v>
      </c>
      <c r="M56" s="46">
        <v>3.349936929856405E-2</v>
      </c>
      <c r="N56" s="47">
        <v>2.8867076449970049E-2</v>
      </c>
      <c r="O56" s="47">
        <v>2.0524874772279482E-2</v>
      </c>
      <c r="P56" s="47">
        <v>0</v>
      </c>
      <c r="Q56" s="48">
        <v>2.5833205885925022E-2</v>
      </c>
      <c r="R56" s="46">
        <v>2.0849236957553207E-2</v>
      </c>
      <c r="S56" s="47">
        <v>0</v>
      </c>
      <c r="T56" s="47">
        <v>2.7119806334768657E-3</v>
      </c>
      <c r="U56" s="47">
        <v>1.5938670217479928E-2</v>
      </c>
      <c r="V56" s="48">
        <v>1.8690820128970744E-2</v>
      </c>
      <c r="W56" s="46">
        <v>1.0408765961733247E-3</v>
      </c>
      <c r="X56" s="47">
        <v>3.3238106852881803E-2</v>
      </c>
      <c r="Y56" s="47">
        <v>1.2858120405985606E-3</v>
      </c>
      <c r="Z56" s="47">
        <v>2.4807234970860681E-4</v>
      </c>
      <c r="AA56" s="47">
        <v>5.0630410966542791E-3</v>
      </c>
      <c r="AB56" s="47">
        <v>3.9401543668783987E-3</v>
      </c>
      <c r="AC56" s="47">
        <v>5.9314967801474044E-4</v>
      </c>
      <c r="AD56" s="47">
        <v>1.1926484378156675E-3</v>
      </c>
      <c r="AE56" s="48">
        <v>2.3562841308254782E-3</v>
      </c>
      <c r="AF56" s="46">
        <v>0</v>
      </c>
      <c r="AG56" s="47">
        <v>1.0290216675334263E-3</v>
      </c>
      <c r="AH56" s="47">
        <v>5.4066023144523051E-2</v>
      </c>
      <c r="AI56" s="48">
        <v>2.7689774296147867E-2</v>
      </c>
      <c r="AJ56" s="96">
        <v>2.7625297983878149E-2</v>
      </c>
      <c r="AK56" s="100"/>
    </row>
    <row r="57" spans="1:37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0.4130965912798592</v>
      </c>
      <c r="F57" s="47">
        <v>0.28557015730390883</v>
      </c>
      <c r="G57" s="48">
        <v>0.39585275671072356</v>
      </c>
      <c r="H57" s="46">
        <v>0.10109181445403254</v>
      </c>
      <c r="I57" s="47">
        <v>5.3770530293479071E-2</v>
      </c>
      <c r="J57" s="47">
        <v>6.8594259476577851E-2</v>
      </c>
      <c r="K57" s="47">
        <v>4.9547625046759955E-2</v>
      </c>
      <c r="L57" s="48">
        <v>8.0471280780415586E-2</v>
      </c>
      <c r="M57" s="46">
        <v>3.458130342265657E-2</v>
      </c>
      <c r="N57" s="47">
        <v>0</v>
      </c>
      <c r="O57" s="47">
        <v>6.4956586438450724E-3</v>
      </c>
      <c r="P57" s="47">
        <v>0</v>
      </c>
      <c r="Q57" s="48">
        <v>1.8859901085699442E-2</v>
      </c>
      <c r="R57" s="46">
        <v>3.1434545807520246E-2</v>
      </c>
      <c r="S57" s="47">
        <v>5.9771180331797485E-2</v>
      </c>
      <c r="T57" s="47">
        <v>7.0668833861553158E-4</v>
      </c>
      <c r="U57" s="47">
        <v>1.3164724803414792E-2</v>
      </c>
      <c r="V57" s="48">
        <v>2.4582583339908919E-2</v>
      </c>
      <c r="W57" s="46">
        <v>1.0741353003061399E-3</v>
      </c>
      <c r="X57" s="47">
        <v>4.416346675974063E-3</v>
      </c>
      <c r="Y57" s="47">
        <v>0</v>
      </c>
      <c r="Z57" s="47">
        <v>8.8052460803330918E-3</v>
      </c>
      <c r="AA57" s="47">
        <v>2.0875140928923543E-3</v>
      </c>
      <c r="AB57" s="47">
        <v>8.008247727143444E-3</v>
      </c>
      <c r="AC57" s="47">
        <v>0</v>
      </c>
      <c r="AD57" s="47">
        <v>0</v>
      </c>
      <c r="AE57" s="48">
        <v>1.654880176883592E-3</v>
      </c>
      <c r="AF57" s="46">
        <v>0</v>
      </c>
      <c r="AG57" s="47">
        <v>4.706571459421096E-2</v>
      </c>
      <c r="AH57" s="47">
        <v>2.7323388838669912E-2</v>
      </c>
      <c r="AI57" s="48">
        <v>3.6050584265718062E-2</v>
      </c>
      <c r="AJ57" s="96">
        <v>2.6791591546027282E-2</v>
      </c>
      <c r="AK57" s="100"/>
    </row>
    <row r="58" spans="1:37" x14ac:dyDescent="0.3">
      <c r="A58" s="1" t="s">
        <v>96</v>
      </c>
      <c r="B58" s="61" t="s">
        <v>106</v>
      </c>
      <c r="C58" s="46">
        <v>0.93787648130745072</v>
      </c>
      <c r="D58" s="47">
        <v>0.18007769337046425</v>
      </c>
      <c r="E58" s="47">
        <v>0</v>
      </c>
      <c r="F58" s="47">
        <v>6.571075950782776E-2</v>
      </c>
      <c r="G58" s="48">
        <v>0.42868324640579181</v>
      </c>
      <c r="H58" s="46">
        <v>0.20421910051249823</v>
      </c>
      <c r="I58" s="47">
        <v>9.5941265520203212E-2</v>
      </c>
      <c r="J58" s="47">
        <v>0.25320336959445378</v>
      </c>
      <c r="K58" s="47">
        <v>0.26590303178764568</v>
      </c>
      <c r="L58" s="48">
        <v>0.22851754156783838</v>
      </c>
      <c r="M58" s="46">
        <v>0.29839602854912584</v>
      </c>
      <c r="N58" s="47">
        <v>0.1974130465706139</v>
      </c>
      <c r="O58" s="47">
        <v>8.5706551544258824E-2</v>
      </c>
      <c r="P58" s="47">
        <v>0</v>
      </c>
      <c r="Q58" s="48">
        <v>0.14440906746894877</v>
      </c>
      <c r="R58" s="46">
        <v>6.9153619474257341E-2</v>
      </c>
      <c r="S58" s="47">
        <v>5.0748743798375219E-2</v>
      </c>
      <c r="T58" s="47">
        <v>1.1039503067797159E-2</v>
      </c>
      <c r="U58" s="47">
        <v>3.9593148921721492E-2</v>
      </c>
      <c r="V58" s="48">
        <v>5.9057349671641987E-2</v>
      </c>
      <c r="W58" s="46">
        <v>5.2610130192782959E-4</v>
      </c>
      <c r="X58" s="47">
        <v>2.1796677735734304E-2</v>
      </c>
      <c r="Y58" s="47">
        <v>1.3852604021545726E-3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8">
        <v>7.0194307153115232E-4</v>
      </c>
      <c r="AF58" s="46">
        <v>0</v>
      </c>
      <c r="AG58" s="47">
        <v>0.29720420824150567</v>
      </c>
      <c r="AH58" s="47">
        <v>0.11602359858227758</v>
      </c>
      <c r="AI58" s="48">
        <v>0.20777633597597289</v>
      </c>
      <c r="AJ58" s="96">
        <v>9.1717421040554997E-2</v>
      </c>
      <c r="AK58" s="100"/>
    </row>
    <row r="59" spans="1:37" x14ac:dyDescent="0.3">
      <c r="A59" s="1" t="s">
        <v>107</v>
      </c>
      <c r="B59" s="61" t="s">
        <v>108</v>
      </c>
      <c r="C59" s="46">
        <v>0</v>
      </c>
      <c r="D59" s="47">
        <v>0</v>
      </c>
      <c r="E59" s="47">
        <v>0.29577089627077652</v>
      </c>
      <c r="F59" s="47">
        <v>0.15372720027109493</v>
      </c>
      <c r="G59" s="48">
        <v>0.27206563683597085</v>
      </c>
      <c r="H59" s="46">
        <v>3.8608653195026758E-2</v>
      </c>
      <c r="I59" s="47">
        <v>3.4842154595694161E-2</v>
      </c>
      <c r="J59" s="47">
        <v>7.9283483676434896E-2</v>
      </c>
      <c r="K59" s="47">
        <v>1.3226459291468543E-2</v>
      </c>
      <c r="L59" s="48">
        <v>6.7613453603482962E-2</v>
      </c>
      <c r="M59" s="46">
        <v>6.1900673564137448E-2</v>
      </c>
      <c r="N59" s="47">
        <v>1.9864966061862409E-2</v>
      </c>
      <c r="O59" s="47">
        <v>1.1623078523300166E-2</v>
      </c>
      <c r="P59" s="47">
        <v>0</v>
      </c>
      <c r="Q59" s="48">
        <v>2.651489089149155E-2</v>
      </c>
      <c r="R59" s="46">
        <v>2.1210635576177535E-2</v>
      </c>
      <c r="S59" s="47">
        <v>0</v>
      </c>
      <c r="T59" s="47">
        <v>2.2214613362987946E-2</v>
      </c>
      <c r="U59" s="47">
        <v>2.6931501906560583E-3</v>
      </c>
      <c r="V59" s="48">
        <v>1.3183107603860527E-2</v>
      </c>
      <c r="W59" s="46">
        <v>2.4184264945662775E-5</v>
      </c>
      <c r="X59" s="47">
        <v>1.9232476260864504E-3</v>
      </c>
      <c r="Y59" s="47">
        <v>8.4645572817947296E-4</v>
      </c>
      <c r="Z59" s="47">
        <v>5.2486947256166587E-4</v>
      </c>
      <c r="AA59" s="47">
        <v>1.4393861726281851E-3</v>
      </c>
      <c r="AB59" s="47">
        <v>0</v>
      </c>
      <c r="AC59" s="47">
        <v>1.9781065260236434E-3</v>
      </c>
      <c r="AD59" s="47">
        <v>0</v>
      </c>
      <c r="AE59" s="48">
        <v>7.3547431192732464E-4</v>
      </c>
      <c r="AF59" s="46">
        <v>0</v>
      </c>
      <c r="AG59" s="47">
        <v>4.3832889362924191E-2</v>
      </c>
      <c r="AH59" s="47">
        <v>3.5653137242999816E-2</v>
      </c>
      <c r="AI59" s="48">
        <v>3.8662293581449889E-2</v>
      </c>
      <c r="AJ59" s="96">
        <v>2.5386915636481492E-2</v>
      </c>
      <c r="AK59" s="100"/>
    </row>
    <row r="60" spans="1:37" x14ac:dyDescent="0.3">
      <c r="A60" s="1" t="s">
        <v>107</v>
      </c>
      <c r="B60" s="61" t="s">
        <v>109</v>
      </c>
      <c r="C60" s="46">
        <v>5.0037182645725868E-2</v>
      </c>
      <c r="D60" s="47">
        <v>0.26438974786517827</v>
      </c>
      <c r="E60" s="47">
        <v>0.22485626093674799</v>
      </c>
      <c r="F60" s="47">
        <v>0.20013771106906797</v>
      </c>
      <c r="G60" s="48">
        <v>0.1425727585428393</v>
      </c>
      <c r="H60" s="46">
        <v>7.8056260559344282E-2</v>
      </c>
      <c r="I60" s="47">
        <v>5.246573260160585E-3</v>
      </c>
      <c r="J60" s="47">
        <v>3.6957561879352924E-2</v>
      </c>
      <c r="K60" s="47">
        <v>7.709833854145956E-2</v>
      </c>
      <c r="L60" s="48">
        <v>5.0205607278262537E-2</v>
      </c>
      <c r="M60" s="46">
        <v>6.7516229300993699E-2</v>
      </c>
      <c r="N60" s="47">
        <v>9.2353863804940525E-2</v>
      </c>
      <c r="O60" s="47">
        <v>9.1589993572715727E-3</v>
      </c>
      <c r="P60" s="47">
        <v>0</v>
      </c>
      <c r="Q60" s="48">
        <v>2.8901333160273122E-2</v>
      </c>
      <c r="R60" s="46">
        <v>1.9513007817745905E-2</v>
      </c>
      <c r="S60" s="47">
        <v>0</v>
      </c>
      <c r="T60" s="47">
        <v>1.6172715321689107E-2</v>
      </c>
      <c r="U60" s="47">
        <v>1.4446768909660533E-2</v>
      </c>
      <c r="V60" s="48">
        <v>1.7853389814239735E-2</v>
      </c>
      <c r="W60" s="46">
        <v>0</v>
      </c>
      <c r="X60" s="47">
        <v>8.8499695127031881E-3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8">
        <v>1.5717838863973272E-5</v>
      </c>
      <c r="AF60" s="46">
        <v>0</v>
      </c>
      <c r="AG60" s="47">
        <v>0.20148956681504054</v>
      </c>
      <c r="AH60" s="47">
        <v>7.1892549553296381E-2</v>
      </c>
      <c r="AI60" s="48">
        <v>0.10560810071859547</v>
      </c>
      <c r="AJ60" s="96">
        <v>2.4168101034372683E-2</v>
      </c>
      <c r="AK60" s="100"/>
    </row>
    <row r="61" spans="1:37" x14ac:dyDescent="0.3">
      <c r="A61" s="1" t="s">
        <v>110</v>
      </c>
      <c r="B61" s="61" t="s">
        <v>111</v>
      </c>
      <c r="C61" s="46">
        <v>0.3791592285377815</v>
      </c>
      <c r="D61" s="47">
        <v>0.28996711190957625</v>
      </c>
      <c r="E61" s="47">
        <v>0.64179540547856784</v>
      </c>
      <c r="F61" s="47">
        <v>0.32666874873541024</v>
      </c>
      <c r="G61" s="48">
        <v>0.48352141497301548</v>
      </c>
      <c r="H61" s="46">
        <v>0.11440258796609948</v>
      </c>
      <c r="I61" s="47">
        <v>0</v>
      </c>
      <c r="J61" s="47">
        <v>5.7728231932141515E-2</v>
      </c>
      <c r="K61" s="47">
        <v>0</v>
      </c>
      <c r="L61" s="48">
        <v>7.1731630890290457E-2</v>
      </c>
      <c r="M61" s="46">
        <v>2.5845071215078334E-2</v>
      </c>
      <c r="N61" s="47">
        <v>0</v>
      </c>
      <c r="O61" s="47">
        <v>7.3951616274024173E-3</v>
      </c>
      <c r="P61" s="47">
        <v>0</v>
      </c>
      <c r="Q61" s="48">
        <v>1.1610039933751554E-2</v>
      </c>
      <c r="R61" s="46">
        <v>5.2085575760002091E-2</v>
      </c>
      <c r="S61" s="47">
        <v>0.17513788317115742</v>
      </c>
      <c r="T61" s="47">
        <v>1.7792401649170738E-3</v>
      </c>
      <c r="U61" s="47">
        <v>1.3807120045159936E-2</v>
      </c>
      <c r="V61" s="48">
        <v>4.1406518288664464E-2</v>
      </c>
      <c r="W61" s="46">
        <v>1.5097051545993759E-4</v>
      </c>
      <c r="X61" s="47">
        <v>1.1629488549622698E-2</v>
      </c>
      <c r="Y61" s="47">
        <v>4.4565060961520457E-5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8">
        <v>1.0087889203871543E-4</v>
      </c>
      <c r="AF61" s="46">
        <v>0</v>
      </c>
      <c r="AG61" s="47">
        <v>2.6051259113047228E-2</v>
      </c>
      <c r="AH61" s="47">
        <v>4.5936131533501325E-2</v>
      </c>
      <c r="AI61" s="48">
        <v>3.4795220501707608E-2</v>
      </c>
      <c r="AJ61" s="96">
        <v>3.1688749092826887E-2</v>
      </c>
      <c r="AK61" s="100"/>
    </row>
    <row r="62" spans="1:37" x14ac:dyDescent="0.3">
      <c r="A62" s="1" t="s">
        <v>110</v>
      </c>
      <c r="B62" s="61" t="s">
        <v>112</v>
      </c>
      <c r="C62" s="46">
        <v>0.22023449063962625</v>
      </c>
      <c r="D62" s="47">
        <v>0.26671984063161297</v>
      </c>
      <c r="E62" s="47">
        <v>0.32432140374248736</v>
      </c>
      <c r="F62" s="47">
        <v>0.30887306441674545</v>
      </c>
      <c r="G62" s="48">
        <v>0.27651607227460478</v>
      </c>
      <c r="H62" s="46">
        <v>0.23060670688370566</v>
      </c>
      <c r="I62" s="47">
        <v>0.35328800970673335</v>
      </c>
      <c r="J62" s="47">
        <v>0.14267293670878123</v>
      </c>
      <c r="K62" s="47">
        <v>1.1530258348177844E-2</v>
      </c>
      <c r="L62" s="48">
        <v>0.1526510112404442</v>
      </c>
      <c r="M62" s="46">
        <v>0.10654748271584753</v>
      </c>
      <c r="N62" s="47">
        <v>0</v>
      </c>
      <c r="O62" s="47">
        <v>1.6609866287087518E-2</v>
      </c>
      <c r="P62" s="47">
        <v>0</v>
      </c>
      <c r="Q62" s="48">
        <v>4.2061144528869353E-2</v>
      </c>
      <c r="R62" s="46">
        <v>4.8468288854852291E-2</v>
      </c>
      <c r="S62" s="47">
        <v>0</v>
      </c>
      <c r="T62" s="47">
        <v>5.7725676045555778E-2</v>
      </c>
      <c r="U62" s="47">
        <v>2.4365600081265468E-2</v>
      </c>
      <c r="V62" s="48">
        <v>4.2270462230486895E-2</v>
      </c>
      <c r="W62" s="46">
        <v>1.5043641593046381E-3</v>
      </c>
      <c r="X62" s="47">
        <v>3.6360172911787371E-2</v>
      </c>
      <c r="Y62" s="47">
        <v>5.2870069937051871E-3</v>
      </c>
      <c r="Z62" s="47">
        <v>0</v>
      </c>
      <c r="AA62" s="47">
        <v>1.3288870462802324E-3</v>
      </c>
      <c r="AB62" s="47">
        <v>0</v>
      </c>
      <c r="AC62" s="47">
        <v>0</v>
      </c>
      <c r="AD62" s="47">
        <v>0</v>
      </c>
      <c r="AE62" s="48">
        <v>3.4744765779455137E-3</v>
      </c>
      <c r="AF62" s="46">
        <v>0</v>
      </c>
      <c r="AG62" s="47">
        <v>0.17996483350301037</v>
      </c>
      <c r="AH62" s="47">
        <v>4.3256456288289773E-2</v>
      </c>
      <c r="AI62" s="48">
        <v>7.5642589171597913E-2</v>
      </c>
      <c r="AJ62" s="96">
        <v>5.8474248729483418E-2</v>
      </c>
      <c r="AK62" s="100"/>
    </row>
    <row r="63" spans="1:37" x14ac:dyDescent="0.3">
      <c r="A63" s="1" t="s">
        <v>110</v>
      </c>
      <c r="B63" s="61" t="s">
        <v>113</v>
      </c>
      <c r="C63" s="46">
        <v>1.6479709946605397E-2</v>
      </c>
      <c r="D63" s="47">
        <v>0.20189658434581481</v>
      </c>
      <c r="E63" s="47">
        <v>0.14083546574468098</v>
      </c>
      <c r="F63" s="47">
        <v>0.22713586873475888</v>
      </c>
      <c r="G63" s="48">
        <v>0.13274666423836501</v>
      </c>
      <c r="H63" s="46">
        <v>0.21384602799473615</v>
      </c>
      <c r="I63" s="47">
        <v>0.29828234719642699</v>
      </c>
      <c r="J63" s="47">
        <v>0.20697546986667861</v>
      </c>
      <c r="K63" s="47">
        <v>0.11597549710993835</v>
      </c>
      <c r="L63" s="48">
        <v>0.20846203574374911</v>
      </c>
      <c r="M63" s="46">
        <v>7.6147530671283756E-2</v>
      </c>
      <c r="N63" s="47">
        <v>4.25266846816994E-2</v>
      </c>
      <c r="O63" s="47">
        <v>5.2351891182341556E-2</v>
      </c>
      <c r="P63" s="47">
        <v>0</v>
      </c>
      <c r="Q63" s="48">
        <v>6.1392987218848456E-2</v>
      </c>
      <c r="R63" s="46">
        <v>6.5074070055970476E-2</v>
      </c>
      <c r="S63" s="47">
        <v>0</v>
      </c>
      <c r="T63" s="47">
        <v>2.8244341954590361E-2</v>
      </c>
      <c r="U63" s="47">
        <v>4.430919192135243E-2</v>
      </c>
      <c r="V63" s="48">
        <v>5.8126807517565313E-2</v>
      </c>
      <c r="W63" s="46">
        <v>4.0112290628874778E-4</v>
      </c>
      <c r="X63" s="47">
        <v>3.8063134220486704E-2</v>
      </c>
      <c r="Y63" s="47">
        <v>1.1444943549753768E-3</v>
      </c>
      <c r="Z63" s="47">
        <v>0</v>
      </c>
      <c r="AA63" s="47">
        <v>3.9338059585478655E-3</v>
      </c>
      <c r="AB63" s="47">
        <v>0</v>
      </c>
      <c r="AC63" s="47">
        <v>0</v>
      </c>
      <c r="AD63" s="47">
        <v>0</v>
      </c>
      <c r="AE63" s="48">
        <v>9.445910903311713E-4</v>
      </c>
      <c r="AF63" s="46">
        <v>0</v>
      </c>
      <c r="AG63" s="47">
        <v>0.18585657206921377</v>
      </c>
      <c r="AH63" s="47">
        <v>4.1128578044988554E-2</v>
      </c>
      <c r="AI63" s="48">
        <v>6.2031907387725599E-2</v>
      </c>
      <c r="AJ63" s="96">
        <v>4.8873589826212392E-2</v>
      </c>
      <c r="AK63" s="100"/>
    </row>
    <row r="64" spans="1:37" x14ac:dyDescent="0.3">
      <c r="A64" s="1" t="s">
        <v>110</v>
      </c>
      <c r="B64" s="61" t="s">
        <v>114</v>
      </c>
      <c r="C64" s="46">
        <v>0.24215516034962378</v>
      </c>
      <c r="D64" s="47">
        <v>0.36971359834506795</v>
      </c>
      <c r="E64" s="47">
        <v>4.2318052395607847E-2</v>
      </c>
      <c r="F64" s="47">
        <v>0.37367483579786831</v>
      </c>
      <c r="G64" s="48">
        <v>0.25731944365511722</v>
      </c>
      <c r="H64" s="46">
        <v>0.18093575218058311</v>
      </c>
      <c r="I64" s="47">
        <v>0.34162073859473474</v>
      </c>
      <c r="J64" s="47">
        <v>0.17639271773873083</v>
      </c>
      <c r="K64" s="47">
        <v>0</v>
      </c>
      <c r="L64" s="48">
        <v>0.18378212285042672</v>
      </c>
      <c r="M64" s="46">
        <v>5.6972188855224537E-2</v>
      </c>
      <c r="N64" s="47">
        <v>0.31761254262849653</v>
      </c>
      <c r="O64" s="47">
        <v>1.3136551135581077E-2</v>
      </c>
      <c r="P64" s="47">
        <v>0</v>
      </c>
      <c r="Q64" s="48">
        <v>3.2964798719987982E-2</v>
      </c>
      <c r="R64" s="46">
        <v>6.081742134553017E-2</v>
      </c>
      <c r="S64" s="47">
        <v>0</v>
      </c>
      <c r="T64" s="47">
        <v>1.5520663399559426E-2</v>
      </c>
      <c r="U64" s="47">
        <v>2.1358955871977115E-3</v>
      </c>
      <c r="V64" s="48">
        <v>4.1521340991655352E-2</v>
      </c>
      <c r="W64" s="46">
        <v>5.0398050722003855E-4</v>
      </c>
      <c r="X64" s="47">
        <v>3.1335959539840148E-2</v>
      </c>
      <c r="Y64" s="47">
        <v>3.3839893161733007E-3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2.190418468187392E-3</v>
      </c>
      <c r="AF64" s="46">
        <v>0</v>
      </c>
      <c r="AG64" s="47">
        <v>7.1422675041975164E-2</v>
      </c>
      <c r="AH64" s="47">
        <v>4.825571393801277E-2</v>
      </c>
      <c r="AI64" s="48">
        <v>6.0660222935696465E-2</v>
      </c>
      <c r="AJ64" s="96">
        <v>4.3828727854738764E-2</v>
      </c>
      <c r="AK64" s="100"/>
    </row>
    <row r="65" spans="1:37" x14ac:dyDescent="0.3">
      <c r="A65" s="1" t="s">
        <v>110</v>
      </c>
      <c r="B65" s="61" t="s">
        <v>115</v>
      </c>
      <c r="C65" s="46">
        <v>0.16258824834899427</v>
      </c>
      <c r="D65" s="47">
        <v>0.22019769942260031</v>
      </c>
      <c r="E65" s="47">
        <v>0</v>
      </c>
      <c r="F65" s="47">
        <v>0</v>
      </c>
      <c r="G65" s="48">
        <v>0.16846608321773693</v>
      </c>
      <c r="H65" s="46">
        <v>8.6400428099633914E-2</v>
      </c>
      <c r="I65" s="47">
        <v>0</v>
      </c>
      <c r="J65" s="47">
        <v>0.10385255775923426</v>
      </c>
      <c r="K65" s="47">
        <v>0</v>
      </c>
      <c r="L65" s="48">
        <v>9.8280553433871556E-2</v>
      </c>
      <c r="M65" s="46">
        <v>7.7634067167865098E-2</v>
      </c>
      <c r="N65" s="47">
        <v>0</v>
      </c>
      <c r="O65" s="47">
        <v>1.5957917024325981E-2</v>
      </c>
      <c r="P65" s="47">
        <v>0</v>
      </c>
      <c r="Q65" s="48">
        <v>4.4090224108927885E-2</v>
      </c>
      <c r="R65" s="46">
        <v>2.4966716720002329E-2</v>
      </c>
      <c r="S65" s="47">
        <v>0</v>
      </c>
      <c r="T65" s="47">
        <v>8.1568197640083493E-4</v>
      </c>
      <c r="U65" s="47">
        <v>1.1082633171811563E-2</v>
      </c>
      <c r="V65" s="48">
        <v>2.1296983146661494E-2</v>
      </c>
      <c r="W65" s="46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8">
        <v>0</v>
      </c>
      <c r="AF65" s="46">
        <v>0</v>
      </c>
      <c r="AG65" s="47">
        <v>0</v>
      </c>
      <c r="AH65" s="47">
        <v>5.2072851258472205E-2</v>
      </c>
      <c r="AI65" s="48">
        <v>1.134405576922042E-2</v>
      </c>
      <c r="AJ65" s="96">
        <v>3.8778674816873193E-2</v>
      </c>
      <c r="AK65" s="100"/>
    </row>
    <row r="66" spans="1:37" x14ac:dyDescent="0.3">
      <c r="A66" s="1" t="s">
        <v>116</v>
      </c>
      <c r="B66" s="61" t="s">
        <v>117</v>
      </c>
      <c r="C66" s="46">
        <v>0.44678124970900179</v>
      </c>
      <c r="D66" s="47">
        <v>0.21630764347130707</v>
      </c>
      <c r="E66" s="47">
        <v>0.31643895823967993</v>
      </c>
      <c r="F66" s="47">
        <v>0.13417199367937702</v>
      </c>
      <c r="G66" s="48">
        <v>0.32216801302261883</v>
      </c>
      <c r="H66" s="46">
        <v>0.17059733092788115</v>
      </c>
      <c r="I66" s="47">
        <v>1.4870868827168487E-2</v>
      </c>
      <c r="J66" s="47">
        <v>7.8801359672414931E-2</v>
      </c>
      <c r="K66" s="47">
        <v>8.0518132654610011E-2</v>
      </c>
      <c r="L66" s="48">
        <v>0.10075434343688214</v>
      </c>
      <c r="M66" s="46">
        <v>5.669510405374515E-2</v>
      </c>
      <c r="N66" s="47">
        <v>5.5227830571511795E-2</v>
      </c>
      <c r="O66" s="47">
        <v>1.6752143993762025E-2</v>
      </c>
      <c r="P66" s="47">
        <v>0</v>
      </c>
      <c r="Q66" s="48">
        <v>2.8572641387681119E-2</v>
      </c>
      <c r="R66" s="46">
        <v>2.9081568381738455E-2</v>
      </c>
      <c r="S66" s="47">
        <v>0</v>
      </c>
      <c r="T66" s="47">
        <v>1.7009208126788068E-2</v>
      </c>
      <c r="U66" s="47">
        <v>1.7539356141430703E-2</v>
      </c>
      <c r="V66" s="48">
        <v>2.6012868637442996E-2</v>
      </c>
      <c r="W66" s="46">
        <v>9.6746524039613771E-4</v>
      </c>
      <c r="X66" s="47">
        <v>1.2132883633363149E-2</v>
      </c>
      <c r="Y66" s="47">
        <v>7.6171105567901325E-4</v>
      </c>
      <c r="Z66" s="47">
        <v>1.4438888375131048E-2</v>
      </c>
      <c r="AA66" s="47">
        <v>2.3934093080008111E-2</v>
      </c>
      <c r="AB66" s="47">
        <v>0</v>
      </c>
      <c r="AC66" s="47">
        <v>0</v>
      </c>
      <c r="AD66" s="47">
        <v>0</v>
      </c>
      <c r="AE66" s="48">
        <v>3.7308377371002874E-3</v>
      </c>
      <c r="AF66" s="46">
        <v>0</v>
      </c>
      <c r="AG66" s="47">
        <v>0</v>
      </c>
      <c r="AH66" s="47">
        <v>2.4237339850163662E-2</v>
      </c>
      <c r="AI66" s="48">
        <v>1.5641686518158022E-2</v>
      </c>
      <c r="AJ66" s="96">
        <v>3.6028225840386015E-2</v>
      </c>
      <c r="AK66" s="100"/>
    </row>
    <row r="67" spans="1:37" x14ac:dyDescent="0.3">
      <c r="A67" s="1" t="s">
        <v>116</v>
      </c>
      <c r="B67" s="61" t="s">
        <v>118</v>
      </c>
      <c r="C67" s="46">
        <v>0.2731481642947054</v>
      </c>
      <c r="D67" s="47">
        <v>0.20057359111295969</v>
      </c>
      <c r="E67" s="47">
        <v>0</v>
      </c>
      <c r="F67" s="47">
        <v>0</v>
      </c>
      <c r="G67" s="48">
        <v>0.13542128887166721</v>
      </c>
      <c r="H67" s="46">
        <v>0.12313022773987298</v>
      </c>
      <c r="I67" s="47">
        <v>0</v>
      </c>
      <c r="J67" s="47">
        <v>2.2494103481803876E-2</v>
      </c>
      <c r="K67" s="47">
        <v>3.3352562322977654E-2</v>
      </c>
      <c r="L67" s="48">
        <v>6.8056104138603121E-2</v>
      </c>
      <c r="M67" s="46">
        <v>5.6531263896143404E-3</v>
      </c>
      <c r="N67" s="47">
        <v>0</v>
      </c>
      <c r="O67" s="47">
        <v>6.4777363933132114E-3</v>
      </c>
      <c r="P67" s="47">
        <v>0</v>
      </c>
      <c r="Q67" s="48">
        <v>5.6541895445537454E-3</v>
      </c>
      <c r="R67" s="46">
        <v>1.5942818624836045E-2</v>
      </c>
      <c r="S67" s="47">
        <v>0</v>
      </c>
      <c r="T67" s="47">
        <v>0</v>
      </c>
      <c r="U67" s="47">
        <v>6.0871778589639304E-3</v>
      </c>
      <c r="V67" s="48">
        <v>1.3033735747740856E-2</v>
      </c>
      <c r="W67" s="46">
        <v>0</v>
      </c>
      <c r="X67" s="47">
        <v>2.1852251858145207E-3</v>
      </c>
      <c r="Y67" s="47">
        <v>6.0182647505269294E-3</v>
      </c>
      <c r="Z67" s="47">
        <v>0</v>
      </c>
      <c r="AA67" s="47">
        <v>0</v>
      </c>
      <c r="AB67" s="47">
        <v>7.8840809220275906E-2</v>
      </c>
      <c r="AC67" s="47">
        <v>0</v>
      </c>
      <c r="AD67" s="47">
        <v>0</v>
      </c>
      <c r="AE67" s="48">
        <v>8.6454478771174591E-3</v>
      </c>
      <c r="AF67" s="46">
        <v>0</v>
      </c>
      <c r="AG67" s="47">
        <v>8.768561221091084E-2</v>
      </c>
      <c r="AH67" s="47">
        <v>1.0534573513089063E-2</v>
      </c>
      <c r="AI67" s="48">
        <v>4.1758314633911914E-2</v>
      </c>
      <c r="AJ67" s="96">
        <v>1.7561525194883559E-2</v>
      </c>
      <c r="AK67" s="100"/>
    </row>
    <row r="68" spans="1:37" x14ac:dyDescent="0.3">
      <c r="A68" s="1" t="s">
        <v>116</v>
      </c>
      <c r="B68" s="61" t="s">
        <v>119</v>
      </c>
      <c r="C68" s="46">
        <v>0.37824785781150777</v>
      </c>
      <c r="D68" s="47">
        <v>0.36087025857647798</v>
      </c>
      <c r="E68" s="47">
        <v>0.46622869716476156</v>
      </c>
      <c r="F68" s="47">
        <v>0.26655313457288454</v>
      </c>
      <c r="G68" s="48">
        <v>0.38561265756148211</v>
      </c>
      <c r="H68" s="46">
        <v>0.27310376684189558</v>
      </c>
      <c r="I68" s="47">
        <v>7.4546840539623266E-2</v>
      </c>
      <c r="J68" s="47">
        <v>0.18135067550524217</v>
      </c>
      <c r="K68" s="47">
        <v>5.4323941688250305E-2</v>
      </c>
      <c r="L68" s="48">
        <v>0.20547240077171502</v>
      </c>
      <c r="M68" s="46">
        <v>0.12767497148371554</v>
      </c>
      <c r="N68" s="47">
        <v>9.2562177869042001E-2</v>
      </c>
      <c r="O68" s="47">
        <v>2.0635063836286018E-2</v>
      </c>
      <c r="P68" s="47">
        <v>4.9674926565621835E-2</v>
      </c>
      <c r="Q68" s="48">
        <v>6.624284665830199E-2</v>
      </c>
      <c r="R68" s="46">
        <v>5.5780856478812826E-2</v>
      </c>
      <c r="S68" s="47">
        <v>1.1300559753119759E-2</v>
      </c>
      <c r="T68" s="47">
        <v>3.5063587247011814E-2</v>
      </c>
      <c r="U68" s="47">
        <v>3.2914377389087091E-2</v>
      </c>
      <c r="V68" s="48">
        <v>4.9677748496579084E-2</v>
      </c>
      <c r="W68" s="46">
        <v>4.3247267072234847E-3</v>
      </c>
      <c r="X68" s="47">
        <v>1.0906255828924769E-2</v>
      </c>
      <c r="Y68" s="47">
        <v>3.3157140884446839E-3</v>
      </c>
      <c r="Z68" s="47">
        <v>1.4511511966354669E-3</v>
      </c>
      <c r="AA68" s="47">
        <v>9.1957423284925264E-3</v>
      </c>
      <c r="AB68" s="47">
        <v>0</v>
      </c>
      <c r="AC68" s="47">
        <v>8.9796258263825663E-3</v>
      </c>
      <c r="AD68" s="47">
        <v>0</v>
      </c>
      <c r="AE68" s="48">
        <v>3.9701881800969221E-3</v>
      </c>
      <c r="AF68" s="46">
        <v>0</v>
      </c>
      <c r="AG68" s="47">
        <v>0.2505225944212765</v>
      </c>
      <c r="AH68" s="47">
        <v>5.9290784271973776E-2</v>
      </c>
      <c r="AI68" s="48">
        <v>9.7325343767286188E-2</v>
      </c>
      <c r="AJ68" s="96">
        <v>7.561683275431616E-2</v>
      </c>
      <c r="AK68" s="100"/>
    </row>
    <row r="69" spans="1:37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2.7397198967257095E-2</v>
      </c>
      <c r="F69" s="47">
        <v>2.4465754679817403E-2</v>
      </c>
      <c r="G69" s="48">
        <v>2.6702542064292199E-2</v>
      </c>
      <c r="H69" s="46">
        <v>0.24619281348193492</v>
      </c>
      <c r="I69" s="47">
        <v>0.12739303532633292</v>
      </c>
      <c r="J69" s="47">
        <v>0.16225705311760408</v>
      </c>
      <c r="K69" s="47">
        <v>0.10947574512650554</v>
      </c>
      <c r="L69" s="48">
        <v>0.18977878670294734</v>
      </c>
      <c r="M69" s="46">
        <v>9.6901308046778545E-2</v>
      </c>
      <c r="N69" s="47">
        <v>9.4727652793768088E-2</v>
      </c>
      <c r="O69" s="47">
        <v>2.2589326965889094E-2</v>
      </c>
      <c r="P69" s="47">
        <v>0</v>
      </c>
      <c r="Q69" s="48">
        <v>4.209438308462015E-2</v>
      </c>
      <c r="R69" s="46">
        <v>4.7032321145547437E-2</v>
      </c>
      <c r="S69" s="47">
        <v>0.11132752459571808</v>
      </c>
      <c r="T69" s="47">
        <v>1.7809282735848184E-2</v>
      </c>
      <c r="U69" s="47">
        <v>7.469115700522588E-3</v>
      </c>
      <c r="V69" s="48">
        <v>3.9223508851670252E-2</v>
      </c>
      <c r="W69" s="46">
        <v>7.7698427686546609E-4</v>
      </c>
      <c r="X69" s="47">
        <v>1.6795931850852992E-2</v>
      </c>
      <c r="Y69" s="47">
        <v>7.2332712298717912E-3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8">
        <v>2.9963456413866084E-3</v>
      </c>
      <c r="AF69" s="46">
        <v>0</v>
      </c>
      <c r="AG69" s="47">
        <v>8.3658138735191026E-2</v>
      </c>
      <c r="AH69" s="47">
        <v>8.5586937154644317E-3</v>
      </c>
      <c r="AI69" s="48">
        <v>2.7524505822179503E-2</v>
      </c>
      <c r="AJ69" s="96">
        <v>4.2695213315623363E-2</v>
      </c>
      <c r="AK69" s="100"/>
    </row>
    <row r="70" spans="1:37" x14ac:dyDescent="0.3">
      <c r="A70" s="1" t="s">
        <v>116</v>
      </c>
      <c r="B70" s="61" t="s">
        <v>121</v>
      </c>
      <c r="C70" s="46">
        <v>0.33412154438895347</v>
      </c>
      <c r="D70" s="47">
        <v>0.18974504095750733</v>
      </c>
      <c r="E70" s="47">
        <v>3.5499975934261914E-2</v>
      </c>
      <c r="F70" s="47">
        <v>1.0124212202962305E-2</v>
      </c>
      <c r="G70" s="48">
        <v>0.21236720640507542</v>
      </c>
      <c r="H70" s="46">
        <v>0.13026127691305098</v>
      </c>
      <c r="I70" s="47">
        <v>0</v>
      </c>
      <c r="J70" s="47">
        <v>9.848412038928088E-2</v>
      </c>
      <c r="K70" s="47">
        <v>0</v>
      </c>
      <c r="L70" s="48">
        <v>0.1068971082049381</v>
      </c>
      <c r="M70" s="46">
        <v>2.0881882543190941E-2</v>
      </c>
      <c r="N70" s="47">
        <v>0</v>
      </c>
      <c r="O70" s="47">
        <v>1.1965142735647414E-2</v>
      </c>
      <c r="P70" s="47">
        <v>0</v>
      </c>
      <c r="Q70" s="48">
        <v>1.5029219928670567E-2</v>
      </c>
      <c r="R70" s="46">
        <v>9.2342921344902816E-3</v>
      </c>
      <c r="S70" s="47">
        <v>0</v>
      </c>
      <c r="T70" s="47">
        <v>0</v>
      </c>
      <c r="U70" s="47">
        <v>8.6223933088765241E-3</v>
      </c>
      <c r="V70" s="48">
        <v>8.8172467136631242E-3</v>
      </c>
      <c r="W70" s="46">
        <v>5.285522175702417E-3</v>
      </c>
      <c r="X70" s="47">
        <v>4.6053791238122605E-3</v>
      </c>
      <c r="Y70" s="47">
        <v>1.866516077667491E-5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2.139080584541357E-3</v>
      </c>
      <c r="AF70" s="46">
        <v>0</v>
      </c>
      <c r="AG70" s="47">
        <v>4.3779136569991701E-3</v>
      </c>
      <c r="AH70" s="47">
        <v>2.3856304479426133E-3</v>
      </c>
      <c r="AI70" s="48">
        <v>1.850406877378303E-3</v>
      </c>
      <c r="AJ70" s="96">
        <v>2.7088399980113663E-2</v>
      </c>
      <c r="AK70" s="100"/>
    </row>
    <row r="71" spans="1:37" x14ac:dyDescent="0.3">
      <c r="A71" s="1" t="s">
        <v>122</v>
      </c>
      <c r="B71" s="61" t="s">
        <v>123</v>
      </c>
      <c r="C71" s="46">
        <v>0.43845910490795037</v>
      </c>
      <c r="D71" s="47">
        <v>0.28652975298092959</v>
      </c>
      <c r="E71" s="47">
        <v>0.23706128002032348</v>
      </c>
      <c r="F71" s="47">
        <v>7.0382869524637945E-2</v>
      </c>
      <c r="G71" s="48">
        <v>0.37280490455849929</v>
      </c>
      <c r="H71" s="46">
        <v>7.4249504529138408E-2</v>
      </c>
      <c r="I71" s="47">
        <v>6.7485803880273825E-3</v>
      </c>
      <c r="J71" s="47">
        <v>9.488342157278995E-2</v>
      </c>
      <c r="K71" s="47">
        <v>0.13041553553656007</v>
      </c>
      <c r="L71" s="48">
        <v>8.525490043963023E-2</v>
      </c>
      <c r="M71" s="46">
        <v>1.7933424448769514E-2</v>
      </c>
      <c r="N71" s="47">
        <v>1.5465449579445902E-2</v>
      </c>
      <c r="O71" s="47">
        <v>3.2209197516090131E-2</v>
      </c>
      <c r="P71" s="47">
        <v>0</v>
      </c>
      <c r="Q71" s="48">
        <v>2.6005311012491629E-2</v>
      </c>
      <c r="R71" s="46">
        <v>1.3047382795709224E-2</v>
      </c>
      <c r="S71" s="47">
        <v>0</v>
      </c>
      <c r="T71" s="47">
        <v>6.5603088622028316E-3</v>
      </c>
      <c r="U71" s="47">
        <v>1.551567538789507E-2</v>
      </c>
      <c r="V71" s="48">
        <v>1.3484824370079489E-2</v>
      </c>
      <c r="W71" s="46">
        <v>4.2047556499310181E-5</v>
      </c>
      <c r="X71" s="47">
        <v>0</v>
      </c>
      <c r="Y71" s="47">
        <v>5.396462500501284E-3</v>
      </c>
      <c r="Z71" s="47">
        <v>0</v>
      </c>
      <c r="AA71" s="47">
        <v>5.0001735425596273E-4</v>
      </c>
      <c r="AB71" s="47">
        <v>0</v>
      </c>
      <c r="AC71" s="47">
        <v>0</v>
      </c>
      <c r="AD71" s="47">
        <v>0</v>
      </c>
      <c r="AE71" s="48">
        <v>2.60635859690153E-3</v>
      </c>
      <c r="AF71" s="46">
        <v>0</v>
      </c>
      <c r="AG71" s="47">
        <v>1.160393017292099E-3</v>
      </c>
      <c r="AH71" s="47">
        <v>1.0032882688483551E-2</v>
      </c>
      <c r="AI71" s="48">
        <v>6.4311642403229504E-3</v>
      </c>
      <c r="AJ71" s="96">
        <v>3.5099381595336737E-2</v>
      </c>
      <c r="AK71" s="100"/>
    </row>
    <row r="72" spans="1:37" x14ac:dyDescent="0.3">
      <c r="A72" s="1" t="s">
        <v>122</v>
      </c>
      <c r="B72" s="61" t="s">
        <v>124</v>
      </c>
      <c r="C72" s="46">
        <v>0.33676088666567822</v>
      </c>
      <c r="D72" s="47">
        <v>0.37298732477715757</v>
      </c>
      <c r="E72" s="47">
        <v>0.40616699207052798</v>
      </c>
      <c r="F72" s="47">
        <v>0.25322440665042162</v>
      </c>
      <c r="G72" s="48">
        <v>0.34564417971421924</v>
      </c>
      <c r="H72" s="46">
        <v>0.18827583923379454</v>
      </c>
      <c r="I72" s="47">
        <v>1.1506503345004476E-2</v>
      </c>
      <c r="J72" s="47">
        <v>3.9198070697627395E-2</v>
      </c>
      <c r="K72" s="47">
        <v>0</v>
      </c>
      <c r="L72" s="48">
        <v>8.6444814970720402E-2</v>
      </c>
      <c r="M72" s="46">
        <v>2.1403857678013949E-2</v>
      </c>
      <c r="N72" s="47">
        <v>0</v>
      </c>
      <c r="O72" s="47">
        <v>9.002135744399049E-3</v>
      </c>
      <c r="P72" s="47">
        <v>0</v>
      </c>
      <c r="Q72" s="48">
        <v>1.4583555249574307E-2</v>
      </c>
      <c r="R72" s="46">
        <v>3.4134639437883453E-2</v>
      </c>
      <c r="S72" s="47">
        <v>0</v>
      </c>
      <c r="T72" s="47">
        <v>3.7417655824481678E-2</v>
      </c>
      <c r="U72" s="47">
        <v>1.3060105815067627E-2</v>
      </c>
      <c r="V72" s="48">
        <v>2.7490787026630503E-2</v>
      </c>
      <c r="W72" s="46">
        <v>1.1619256530526307E-3</v>
      </c>
      <c r="X72" s="47">
        <v>7.4261811513148196E-3</v>
      </c>
      <c r="Y72" s="47">
        <v>1.2895457803304771E-3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8">
        <v>1.1979700214226291E-3</v>
      </c>
      <c r="AF72" s="46">
        <v>0</v>
      </c>
      <c r="AG72" s="47">
        <v>4.0606633437241392E-2</v>
      </c>
      <c r="AH72" s="47">
        <v>2.828308319463798E-2</v>
      </c>
      <c r="AI72" s="48">
        <v>3.0456381431797217E-2</v>
      </c>
      <c r="AJ72" s="96">
        <v>3.4142751398223828E-2</v>
      </c>
      <c r="AK72" s="100"/>
    </row>
    <row r="73" spans="1:37" x14ac:dyDescent="0.3">
      <c r="A73" s="1" t="s">
        <v>122</v>
      </c>
      <c r="B73" s="61" t="s">
        <v>125</v>
      </c>
      <c r="C73" s="46">
        <v>0.35372596696014075</v>
      </c>
      <c r="D73" s="47">
        <v>0.30295313757127823</v>
      </c>
      <c r="E73" s="47">
        <v>0.44803291510632021</v>
      </c>
      <c r="F73" s="47">
        <v>0.3742617199332039</v>
      </c>
      <c r="G73" s="48">
        <v>0.36555047887504577</v>
      </c>
      <c r="H73" s="46">
        <v>0.17277792340951187</v>
      </c>
      <c r="I73" s="47">
        <v>0.16824545154813811</v>
      </c>
      <c r="J73" s="47">
        <v>0.1806400218540905</v>
      </c>
      <c r="K73" s="47">
        <v>0</v>
      </c>
      <c r="L73" s="48">
        <v>0.17765565038719139</v>
      </c>
      <c r="M73" s="46">
        <v>0.14728200663164892</v>
      </c>
      <c r="N73" s="47">
        <v>0.20853313608987595</v>
      </c>
      <c r="O73" s="47">
        <v>2.3084839749900193E-2</v>
      </c>
      <c r="P73" s="47">
        <v>9.1663319821110225E-3</v>
      </c>
      <c r="Q73" s="48">
        <v>6.5577819473627882E-2</v>
      </c>
      <c r="R73" s="46">
        <v>9.4973041996083044E-2</v>
      </c>
      <c r="S73" s="47">
        <v>0.22902864723211308</v>
      </c>
      <c r="T73" s="47">
        <v>0.11990139779839122</v>
      </c>
      <c r="U73" s="47">
        <v>4.6762319254334772E-2</v>
      </c>
      <c r="V73" s="48">
        <v>7.7328046320269725E-2</v>
      </c>
      <c r="W73" s="46">
        <v>3.0492239434571662E-4</v>
      </c>
      <c r="X73" s="47">
        <v>1.2191254943430617E-2</v>
      </c>
      <c r="Y73" s="47">
        <v>1.7365992192228035E-3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1.1383117905608637E-3</v>
      </c>
      <c r="AF73" s="46">
        <v>0</v>
      </c>
      <c r="AG73" s="47">
        <v>0.33747443530141336</v>
      </c>
      <c r="AH73" s="47">
        <v>8.3294033063370881E-2</v>
      </c>
      <c r="AI73" s="48">
        <v>0.15793726133210095</v>
      </c>
      <c r="AJ73" s="96">
        <v>7.9210686867418958E-2</v>
      </c>
      <c r="AK73" s="100"/>
    </row>
    <row r="74" spans="1:37" x14ac:dyDescent="0.3">
      <c r="A74" s="1" t="s">
        <v>122</v>
      </c>
      <c r="B74" s="61" t="s">
        <v>126</v>
      </c>
      <c r="C74" s="46">
        <v>0.33732565099521095</v>
      </c>
      <c r="D74" s="47">
        <v>0.40941963561781897</v>
      </c>
      <c r="E74" s="47">
        <v>3.9970966759645302E-2</v>
      </c>
      <c r="F74" s="47">
        <v>9.9934726210496136E-2</v>
      </c>
      <c r="G74" s="48">
        <v>0.31182486003131671</v>
      </c>
      <c r="H74" s="46">
        <v>5.9155772723914347E-2</v>
      </c>
      <c r="I74" s="47">
        <v>1.7381157478278147E-2</v>
      </c>
      <c r="J74" s="47">
        <v>8.4372950816622355E-2</v>
      </c>
      <c r="K74" s="47">
        <v>7.051783969507941E-2</v>
      </c>
      <c r="L74" s="48">
        <v>7.5367503511073297E-2</v>
      </c>
      <c r="M74" s="46">
        <v>5.6351105093349819E-2</v>
      </c>
      <c r="N74" s="47">
        <v>1.001212020895844E-2</v>
      </c>
      <c r="O74" s="47">
        <v>1.7753012255003704E-2</v>
      </c>
      <c r="P74" s="47">
        <v>0</v>
      </c>
      <c r="Q74" s="48">
        <v>3.4620864974676417E-2</v>
      </c>
      <c r="R74" s="46">
        <v>3.4395990286178291E-2</v>
      </c>
      <c r="S74" s="47">
        <v>0</v>
      </c>
      <c r="T74" s="47">
        <v>8.7883683172923943E-2</v>
      </c>
      <c r="U74" s="47">
        <v>3.0251905418912612E-2</v>
      </c>
      <c r="V74" s="48">
        <v>3.4156437688146149E-2</v>
      </c>
      <c r="W74" s="46">
        <v>0</v>
      </c>
      <c r="X74" s="47">
        <v>0</v>
      </c>
      <c r="Y74" s="47">
        <v>3.6949249408024435E-4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8">
        <v>2.7203798247790007E-4</v>
      </c>
      <c r="AF74" s="46">
        <v>0</v>
      </c>
      <c r="AG74" s="47">
        <v>0</v>
      </c>
      <c r="AH74" s="47">
        <v>2.1228229498266006E-2</v>
      </c>
      <c r="AI74" s="48">
        <v>7.828132384515029E-3</v>
      </c>
      <c r="AJ74" s="96">
        <v>4.1886244394244612E-2</v>
      </c>
      <c r="AK74" s="100"/>
    </row>
    <row r="75" spans="1:37" x14ac:dyDescent="0.3">
      <c r="A75" s="1" t="s">
        <v>127</v>
      </c>
      <c r="B75" s="61" t="s">
        <v>128</v>
      </c>
      <c r="C75" s="46">
        <v>0.20798167238782925</v>
      </c>
      <c r="D75" s="47">
        <v>0.3277288109986416</v>
      </c>
      <c r="E75" s="47">
        <v>0</v>
      </c>
      <c r="F75" s="47">
        <v>0</v>
      </c>
      <c r="G75" s="48">
        <v>0.14002142956916278</v>
      </c>
      <c r="H75" s="46">
        <v>6.7933799773252243E-2</v>
      </c>
      <c r="I75" s="47">
        <v>9.2415887455961389E-3</v>
      </c>
      <c r="J75" s="47">
        <v>6.295965210164832E-2</v>
      </c>
      <c r="K75" s="47">
        <v>0</v>
      </c>
      <c r="L75" s="48">
        <v>6.1332141102454843E-2</v>
      </c>
      <c r="M75" s="46">
        <v>2.5745689508201951E-2</v>
      </c>
      <c r="N75" s="47">
        <v>0</v>
      </c>
      <c r="O75" s="47">
        <v>1.0968184373824057E-2</v>
      </c>
      <c r="P75" s="47">
        <v>0</v>
      </c>
      <c r="Q75" s="48">
        <v>1.6909638233605799E-2</v>
      </c>
      <c r="R75" s="46">
        <v>3.6520936687104433E-2</v>
      </c>
      <c r="S75" s="47">
        <v>0.17311900516363479</v>
      </c>
      <c r="T75" s="47">
        <v>3.9483072504475039E-2</v>
      </c>
      <c r="U75" s="47">
        <v>1.3780289883443968E-2</v>
      </c>
      <c r="V75" s="48">
        <v>2.3742265523988771E-2</v>
      </c>
      <c r="W75" s="46">
        <v>1.4524957895628564E-2</v>
      </c>
      <c r="X75" s="47">
        <v>0</v>
      </c>
      <c r="Y75" s="47">
        <v>1.8430503865531214E-4</v>
      </c>
      <c r="Z75" s="47">
        <v>1.5957937829786013E-2</v>
      </c>
      <c r="AA75" s="47">
        <v>5.3952575843942679E-3</v>
      </c>
      <c r="AB75" s="47">
        <v>9.2345684601946934E-3</v>
      </c>
      <c r="AC75" s="47">
        <v>2.5454247778498938E-2</v>
      </c>
      <c r="AD75" s="47">
        <v>0</v>
      </c>
      <c r="AE75" s="48">
        <v>5.5044192298533282E-3</v>
      </c>
      <c r="AF75" s="46">
        <v>0</v>
      </c>
      <c r="AG75" s="47">
        <v>9.2002360860856072E-2</v>
      </c>
      <c r="AH75" s="47">
        <v>2.0134113488133314E-2</v>
      </c>
      <c r="AI75" s="48">
        <v>3.3896744613368751E-2</v>
      </c>
      <c r="AJ75" s="96">
        <v>2.2814294530622621E-2</v>
      </c>
      <c r="AK75" s="100"/>
    </row>
    <row r="76" spans="1:37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0</v>
      </c>
      <c r="F76" s="47">
        <v>0</v>
      </c>
      <c r="G76" s="48">
        <v>0</v>
      </c>
      <c r="H76" s="46">
        <v>1.4121650139204932E-2</v>
      </c>
      <c r="I76" s="47">
        <v>8.3461253201340038E-3</v>
      </c>
      <c r="J76" s="47">
        <v>1.6416702364523701E-2</v>
      </c>
      <c r="K76" s="47">
        <v>0</v>
      </c>
      <c r="L76" s="48">
        <v>1.5166220961302728E-2</v>
      </c>
      <c r="M76" s="46">
        <v>9.9623014354629814E-3</v>
      </c>
      <c r="N76" s="47">
        <v>0</v>
      </c>
      <c r="O76" s="47">
        <v>2.8743606640264926E-2</v>
      </c>
      <c r="P76" s="47">
        <v>0</v>
      </c>
      <c r="Q76" s="48">
        <v>2.0486411002766252E-2</v>
      </c>
      <c r="R76" s="46">
        <v>1.9380714048188624E-2</v>
      </c>
      <c r="S76" s="47">
        <v>0</v>
      </c>
      <c r="T76" s="47">
        <v>0</v>
      </c>
      <c r="U76" s="47">
        <v>3.2204104954916203E-3</v>
      </c>
      <c r="V76" s="48">
        <v>1.0324155743712357E-2</v>
      </c>
      <c r="W76" s="46">
        <v>1.2684187047554682E-2</v>
      </c>
      <c r="X76" s="47">
        <v>1.6189566113324796E-2</v>
      </c>
      <c r="Y76" s="47">
        <v>1.6930735382850734E-3</v>
      </c>
      <c r="Z76" s="47">
        <v>7.9853040702428154E-3</v>
      </c>
      <c r="AA76" s="47">
        <v>1.4280417637347657E-3</v>
      </c>
      <c r="AB76" s="47">
        <v>0</v>
      </c>
      <c r="AC76" s="47">
        <v>0</v>
      </c>
      <c r="AD76" s="47">
        <v>0</v>
      </c>
      <c r="AE76" s="48">
        <v>3.6571520496972653E-3</v>
      </c>
      <c r="AF76" s="46">
        <v>0</v>
      </c>
      <c r="AG76" s="47">
        <v>0</v>
      </c>
      <c r="AH76" s="47">
        <v>0</v>
      </c>
      <c r="AI76" s="48">
        <v>0</v>
      </c>
      <c r="AJ76" s="96">
        <v>1.432890848765901E-2</v>
      </c>
      <c r="AK76" s="100"/>
    </row>
    <row r="77" spans="1:37" x14ac:dyDescent="0.3">
      <c r="A77" s="1" t="s">
        <v>130</v>
      </c>
      <c r="B77" s="61" t="s">
        <v>131</v>
      </c>
      <c r="C77" s="46">
        <v>0.4283825305553251</v>
      </c>
      <c r="D77" s="47">
        <v>0.28841731386225472</v>
      </c>
      <c r="E77" s="47">
        <v>5.3145507911342517E-2</v>
      </c>
      <c r="F77" s="47">
        <v>3.4755342174700873E-2</v>
      </c>
      <c r="G77" s="48">
        <v>0.19518274758595114</v>
      </c>
      <c r="H77" s="46">
        <v>0.16962438938405122</v>
      </c>
      <c r="I77" s="47">
        <v>3.6293389170128185E-2</v>
      </c>
      <c r="J77" s="47">
        <v>6.8787671060965783E-2</v>
      </c>
      <c r="K77" s="47">
        <v>0</v>
      </c>
      <c r="L77" s="48">
        <v>0.10083618349389453</v>
      </c>
      <c r="M77" s="46">
        <v>3.2255526948453385E-2</v>
      </c>
      <c r="N77" s="47">
        <v>0</v>
      </c>
      <c r="O77" s="47">
        <v>1.4899541854991339E-2</v>
      </c>
      <c r="P77" s="47">
        <v>0</v>
      </c>
      <c r="Q77" s="48">
        <v>2.1476050987973182E-2</v>
      </c>
      <c r="R77" s="46">
        <v>1.3180821730404302E-2</v>
      </c>
      <c r="S77" s="47">
        <v>0</v>
      </c>
      <c r="T77" s="47">
        <v>6.2148903505574353E-3</v>
      </c>
      <c r="U77" s="47">
        <v>2.4236852076237755E-2</v>
      </c>
      <c r="V77" s="48">
        <v>1.4438444523545656E-2</v>
      </c>
      <c r="W77" s="46">
        <v>4.2524034570269329E-3</v>
      </c>
      <c r="X77" s="47">
        <v>0</v>
      </c>
      <c r="Y77" s="47">
        <v>5.2777326807142899E-3</v>
      </c>
      <c r="Z77" s="47">
        <v>0</v>
      </c>
      <c r="AA77" s="47">
        <v>7.0288254381649087E-3</v>
      </c>
      <c r="AB77" s="47">
        <v>0</v>
      </c>
      <c r="AC77" s="47">
        <v>0</v>
      </c>
      <c r="AD77" s="47">
        <v>0</v>
      </c>
      <c r="AE77" s="48">
        <v>4.4023340453233379E-3</v>
      </c>
      <c r="AF77" s="46">
        <v>0</v>
      </c>
      <c r="AG77" s="47">
        <v>7.5717150881623771E-2</v>
      </c>
      <c r="AH77" s="47">
        <v>2.1134386262542494E-3</v>
      </c>
      <c r="AI77" s="48">
        <v>1.7466502400209066E-2</v>
      </c>
      <c r="AJ77" s="96">
        <v>3.327847248491346E-2</v>
      </c>
      <c r="AK77" s="100"/>
    </row>
    <row r="78" spans="1:37" x14ac:dyDescent="0.3">
      <c r="A78" s="1" t="s">
        <v>130</v>
      </c>
      <c r="B78" s="61" t="s">
        <v>132</v>
      </c>
      <c r="C78" s="46">
        <v>0.93808535887155742</v>
      </c>
      <c r="D78" s="47">
        <v>0.32214068824767328</v>
      </c>
      <c r="E78" s="47">
        <v>0.57402004558281705</v>
      </c>
      <c r="F78" s="47">
        <v>0.22855957080826481</v>
      </c>
      <c r="G78" s="48">
        <v>0.56536350301581451</v>
      </c>
      <c r="H78" s="46">
        <v>3.2543370649015232E-2</v>
      </c>
      <c r="I78" s="47">
        <v>2.9585316714011586E-2</v>
      </c>
      <c r="J78" s="47">
        <v>0.1437109953848518</v>
      </c>
      <c r="K78" s="47">
        <v>0.15050555240278987</v>
      </c>
      <c r="L78" s="48">
        <v>0.11226038426794495</v>
      </c>
      <c r="M78" s="46">
        <v>4.1013651951206161E-2</v>
      </c>
      <c r="N78" s="47">
        <v>0</v>
      </c>
      <c r="O78" s="47">
        <v>1.6285730647309048E-2</v>
      </c>
      <c r="P78" s="47">
        <v>0</v>
      </c>
      <c r="Q78" s="48">
        <v>2.3630323186139768E-2</v>
      </c>
      <c r="R78" s="46">
        <v>7.8081143652115308E-3</v>
      </c>
      <c r="S78" s="47">
        <v>0</v>
      </c>
      <c r="T78" s="47">
        <v>0</v>
      </c>
      <c r="U78" s="47">
        <v>8.965995570404707E-3</v>
      </c>
      <c r="V78" s="48">
        <v>7.8471685824060139E-3</v>
      </c>
      <c r="W78" s="46">
        <v>0</v>
      </c>
      <c r="X78" s="47">
        <v>0</v>
      </c>
      <c r="Y78" s="47">
        <v>1.0575566208555402E-4</v>
      </c>
      <c r="Z78" s="47">
        <v>0</v>
      </c>
      <c r="AA78" s="47">
        <v>4.6257072747085065E-3</v>
      </c>
      <c r="AB78" s="47">
        <v>0</v>
      </c>
      <c r="AC78" s="47">
        <v>0</v>
      </c>
      <c r="AD78" s="47">
        <v>0</v>
      </c>
      <c r="AE78" s="48">
        <v>6.61478976096716E-4</v>
      </c>
      <c r="AF78" s="46">
        <v>0</v>
      </c>
      <c r="AG78" s="47">
        <v>0</v>
      </c>
      <c r="AH78" s="47">
        <v>2.8995193189409172E-4</v>
      </c>
      <c r="AI78" s="48">
        <v>1.8182730731349355E-4</v>
      </c>
      <c r="AJ78" s="96">
        <v>3.9337518413305968E-2</v>
      </c>
      <c r="AK78" s="100"/>
    </row>
    <row r="79" spans="1:37" x14ac:dyDescent="0.3">
      <c r="A79" s="1" t="s">
        <v>130</v>
      </c>
      <c r="B79" s="61" t="s">
        <v>133</v>
      </c>
      <c r="C79" s="46">
        <v>0.51118969617949928</v>
      </c>
      <c r="D79" s="47">
        <v>0.25099046644633349</v>
      </c>
      <c r="E79" s="47">
        <v>7.2678958295586085E-2</v>
      </c>
      <c r="F79" s="47">
        <v>3.4892601669628626E-2</v>
      </c>
      <c r="G79" s="48">
        <v>0.23001272954655369</v>
      </c>
      <c r="H79" s="46">
        <v>0.26928486197381329</v>
      </c>
      <c r="I79" s="47">
        <v>9.6340006783121754E-2</v>
      </c>
      <c r="J79" s="47">
        <v>0.21125107361678486</v>
      </c>
      <c r="K79" s="47">
        <v>7.0069882540907902E-2</v>
      </c>
      <c r="L79" s="48">
        <v>0.22209287132129676</v>
      </c>
      <c r="M79" s="46">
        <v>0.11389443958438535</v>
      </c>
      <c r="N79" s="47">
        <v>0.10798422113686873</v>
      </c>
      <c r="O79" s="47">
        <v>3.0716614610933245E-2</v>
      </c>
      <c r="P79" s="47">
        <v>1.4226516894637012E-2</v>
      </c>
      <c r="Q79" s="48">
        <v>7.4547587361442208E-2</v>
      </c>
      <c r="R79" s="46">
        <v>3.5185288318833684E-2</v>
      </c>
      <c r="S79" s="47">
        <v>7.2596425646147874E-4</v>
      </c>
      <c r="T79" s="47">
        <v>1.3472239944084306E-2</v>
      </c>
      <c r="U79" s="47">
        <v>1.9973753684735415E-2</v>
      </c>
      <c r="V79" s="48">
        <v>3.0296440908951928E-2</v>
      </c>
      <c r="W79" s="46">
        <v>8.9137554632829734E-3</v>
      </c>
      <c r="X79" s="47">
        <v>2.4031785590983887E-2</v>
      </c>
      <c r="Y79" s="47">
        <v>2.1788296927434561E-3</v>
      </c>
      <c r="Z79" s="47">
        <v>0.14201249500804053</v>
      </c>
      <c r="AA79" s="47">
        <v>6.8990845725669337E-3</v>
      </c>
      <c r="AB79" s="47">
        <v>0</v>
      </c>
      <c r="AC79" s="47">
        <v>0</v>
      </c>
      <c r="AD79" s="47">
        <v>0</v>
      </c>
      <c r="AE79" s="48">
        <v>7.834384367030366E-3</v>
      </c>
      <c r="AF79" s="46">
        <v>0</v>
      </c>
      <c r="AG79" s="47">
        <v>0.19233102657370624</v>
      </c>
      <c r="AH79" s="47">
        <v>3.1560486098371657E-2</v>
      </c>
      <c r="AI79" s="48">
        <v>3.9265132160338945E-2</v>
      </c>
      <c r="AJ79" s="96">
        <v>7.3454523389588425E-2</v>
      </c>
      <c r="AK79" s="100"/>
    </row>
    <row r="80" spans="1:37" x14ac:dyDescent="0.3">
      <c r="A80" s="1" t="s">
        <v>130</v>
      </c>
      <c r="B80" s="61" t="s">
        <v>134</v>
      </c>
      <c r="C80" s="46">
        <v>0.30997065393124301</v>
      </c>
      <c r="D80" s="47">
        <v>0.295919983307881</v>
      </c>
      <c r="E80" s="47">
        <v>0</v>
      </c>
      <c r="F80" s="47">
        <v>5.5954066813727957E-2</v>
      </c>
      <c r="G80" s="48">
        <v>0.27774582700905948</v>
      </c>
      <c r="H80" s="46">
        <v>0</v>
      </c>
      <c r="I80" s="47">
        <v>0</v>
      </c>
      <c r="J80" s="47">
        <v>5.7589997606393689E-2</v>
      </c>
      <c r="K80" s="47">
        <v>2.3530780274776323E-3</v>
      </c>
      <c r="L80" s="48">
        <v>3.5279300790144609E-2</v>
      </c>
      <c r="M80" s="46">
        <v>3.0098327242578958E-2</v>
      </c>
      <c r="N80" s="47">
        <v>7.8455840722872101E-3</v>
      </c>
      <c r="O80" s="47">
        <v>1.3965159824868519E-3</v>
      </c>
      <c r="P80" s="47">
        <v>0</v>
      </c>
      <c r="Q80" s="48">
        <v>1.1545575377992784E-2</v>
      </c>
      <c r="R80" s="46">
        <v>6.0618564537416458E-3</v>
      </c>
      <c r="S80" s="47">
        <v>0</v>
      </c>
      <c r="T80" s="47">
        <v>4.9260884011116373E-3</v>
      </c>
      <c r="U80" s="47">
        <v>1.6054762199589512E-2</v>
      </c>
      <c r="V80" s="48">
        <v>8.1767407076011652E-3</v>
      </c>
      <c r="W80" s="46">
        <v>2.4078060013389694E-2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8">
        <v>3.9510549783741879E-3</v>
      </c>
      <c r="AF80" s="46">
        <v>0</v>
      </c>
      <c r="AG80" s="47">
        <v>0</v>
      </c>
      <c r="AH80" s="47">
        <v>1.0097529581801076E-3</v>
      </c>
      <c r="AI80" s="48">
        <v>8.8130874277260669E-4</v>
      </c>
      <c r="AJ80" s="96">
        <v>2.1275478481990243E-2</v>
      </c>
      <c r="AK80" s="100"/>
    </row>
    <row r="81" spans="1:37" x14ac:dyDescent="0.3">
      <c r="A81" s="1" t="s">
        <v>130</v>
      </c>
      <c r="B81" s="61" t="s">
        <v>135</v>
      </c>
      <c r="C81" s="46">
        <v>0.16259298814532555</v>
      </c>
      <c r="D81" s="47">
        <v>0.21327629797083783</v>
      </c>
      <c r="E81" s="47">
        <v>8.4552392367347656E-2</v>
      </c>
      <c r="F81" s="47">
        <v>0.11610111070832847</v>
      </c>
      <c r="G81" s="48">
        <v>0.14913017716453181</v>
      </c>
      <c r="H81" s="46">
        <v>0.15402344125561498</v>
      </c>
      <c r="I81" s="47">
        <v>3.2631999982265091E-2</v>
      </c>
      <c r="J81" s="47">
        <v>5.6405017183611773E-2</v>
      </c>
      <c r="K81" s="47">
        <v>1.147114759536387E-2</v>
      </c>
      <c r="L81" s="48">
        <v>7.9644747369357075E-2</v>
      </c>
      <c r="M81" s="46">
        <v>4.2020290905237283E-2</v>
      </c>
      <c r="N81" s="47">
        <v>6.5875686600854709E-3</v>
      </c>
      <c r="O81" s="47">
        <v>3.2079552990458933E-3</v>
      </c>
      <c r="P81" s="47">
        <v>0</v>
      </c>
      <c r="Q81" s="48">
        <v>1.5868507211877447E-2</v>
      </c>
      <c r="R81" s="46">
        <v>1.7650280582605402E-2</v>
      </c>
      <c r="S81" s="47">
        <v>0</v>
      </c>
      <c r="T81" s="47">
        <v>7.369052630698438E-3</v>
      </c>
      <c r="U81" s="47">
        <v>3.5072854188533341E-3</v>
      </c>
      <c r="V81" s="48">
        <v>1.4772665414982015E-2</v>
      </c>
      <c r="W81" s="46">
        <v>1.2722150988016961E-4</v>
      </c>
      <c r="X81" s="47">
        <v>4.8503544825712688E-2</v>
      </c>
      <c r="Y81" s="47">
        <v>0</v>
      </c>
      <c r="Z81" s="47">
        <v>0</v>
      </c>
      <c r="AA81" s="47">
        <v>0</v>
      </c>
      <c r="AB81" s="47">
        <v>1.6121450808687166E-3</v>
      </c>
      <c r="AC81" s="47">
        <v>0</v>
      </c>
      <c r="AD81" s="47">
        <v>0</v>
      </c>
      <c r="AE81" s="48">
        <v>6.1383585779505403E-4</v>
      </c>
      <c r="AF81" s="46">
        <v>0</v>
      </c>
      <c r="AG81" s="47">
        <v>0</v>
      </c>
      <c r="AH81" s="47">
        <v>8.9661325031873251E-3</v>
      </c>
      <c r="AI81" s="48">
        <v>7.1093999630642618E-3</v>
      </c>
      <c r="AJ81" s="96">
        <v>2.2770749611340676E-2</v>
      </c>
      <c r="AK81" s="100"/>
    </row>
    <row r="82" spans="1:37" x14ac:dyDescent="0.3">
      <c r="A82" s="1" t="s">
        <v>136</v>
      </c>
      <c r="B82" s="61" t="s">
        <v>137</v>
      </c>
      <c r="C82" s="46">
        <v>0.57069541721001982</v>
      </c>
      <c r="D82" s="47">
        <v>0.29328247871495039</v>
      </c>
      <c r="E82" s="47">
        <v>0.19436564299312128</v>
      </c>
      <c r="F82" s="47">
        <v>0.1012483620858628</v>
      </c>
      <c r="G82" s="48">
        <v>0.36306390610492867</v>
      </c>
      <c r="H82" s="46">
        <v>1.7235617792288075E-3</v>
      </c>
      <c r="I82" s="47">
        <v>2.2858506050258368E-2</v>
      </c>
      <c r="J82" s="47">
        <v>8.3766719732661588E-2</v>
      </c>
      <c r="K82" s="47">
        <v>3.4367953587474201E-2</v>
      </c>
      <c r="L82" s="48">
        <v>6.5166659349283437E-2</v>
      </c>
      <c r="M82" s="46">
        <v>4.8883644722918548E-2</v>
      </c>
      <c r="N82" s="47">
        <v>3.6284667532309224E-2</v>
      </c>
      <c r="O82" s="47">
        <v>5.6342778091209772E-2</v>
      </c>
      <c r="P82" s="47">
        <v>0</v>
      </c>
      <c r="Q82" s="48">
        <v>5.1684566898659322E-2</v>
      </c>
      <c r="R82" s="46">
        <v>2.5947918152025549E-2</v>
      </c>
      <c r="S82" s="47">
        <v>0</v>
      </c>
      <c r="T82" s="47">
        <v>2.0186338101723782E-4</v>
      </c>
      <c r="U82" s="47">
        <v>3.8648972219437541E-2</v>
      </c>
      <c r="V82" s="48">
        <v>2.7920328014303764E-2</v>
      </c>
      <c r="W82" s="46">
        <v>0</v>
      </c>
      <c r="X82" s="47">
        <v>0</v>
      </c>
      <c r="Y82" s="47">
        <v>1.4450448189395713E-3</v>
      </c>
      <c r="Z82" s="47">
        <v>7.0851205973396511E-3</v>
      </c>
      <c r="AA82" s="47">
        <v>9.3253072141209047E-3</v>
      </c>
      <c r="AB82" s="47">
        <v>4.0261187008323275E-3</v>
      </c>
      <c r="AC82" s="47">
        <v>0</v>
      </c>
      <c r="AD82" s="47">
        <v>1.937782841979083E-2</v>
      </c>
      <c r="AE82" s="48">
        <v>5.3853153724508929E-3</v>
      </c>
      <c r="AF82" s="46">
        <v>6.8266525835951136E-2</v>
      </c>
      <c r="AG82" s="47">
        <v>1.8114399511959908E-2</v>
      </c>
      <c r="AH82" s="47">
        <v>2.0001393687325241E-2</v>
      </c>
      <c r="AI82" s="48">
        <v>1.9999146694734356E-2</v>
      </c>
      <c r="AJ82" s="96">
        <v>5.0845033380407585E-2</v>
      </c>
      <c r="AK82" s="100"/>
    </row>
    <row r="83" spans="1:37" x14ac:dyDescent="0.3">
      <c r="A83" s="1" t="s">
        <v>136</v>
      </c>
      <c r="B83" s="61" t="s">
        <v>138</v>
      </c>
      <c r="C83" s="46">
        <v>0.52330043238937818</v>
      </c>
      <c r="D83" s="47">
        <v>0.30449835038907713</v>
      </c>
      <c r="E83" s="47">
        <v>0.44333675268627043</v>
      </c>
      <c r="F83" s="47">
        <v>0.12753641155321552</v>
      </c>
      <c r="G83" s="48">
        <v>0.39718917089813965</v>
      </c>
      <c r="H83" s="46">
        <v>0.13325418325658461</v>
      </c>
      <c r="I83" s="47">
        <v>0</v>
      </c>
      <c r="J83" s="47">
        <v>0.2066218005572994</v>
      </c>
      <c r="K83" s="47">
        <v>3.6350280355852187E-2</v>
      </c>
      <c r="L83" s="48">
        <v>0.19135144078316924</v>
      </c>
      <c r="M83" s="46">
        <v>0.13425722164321077</v>
      </c>
      <c r="N83" s="47">
        <v>1.9988922166773625E-2</v>
      </c>
      <c r="O83" s="47">
        <v>3.9433582424623859E-2</v>
      </c>
      <c r="P83" s="47">
        <v>0</v>
      </c>
      <c r="Q83" s="48">
        <v>5.6554278744287333E-2</v>
      </c>
      <c r="R83" s="46">
        <v>4.9858921654044479E-2</v>
      </c>
      <c r="S83" s="47">
        <v>0</v>
      </c>
      <c r="T83" s="47">
        <v>5.0281154538373658E-3</v>
      </c>
      <c r="U83" s="47">
        <v>2.2029188416240693E-2</v>
      </c>
      <c r="V83" s="48">
        <v>4.0179260993335963E-2</v>
      </c>
      <c r="W83" s="46">
        <v>5.3696942517019236E-3</v>
      </c>
      <c r="X83" s="47">
        <v>0</v>
      </c>
      <c r="Y83" s="47">
        <v>5.4792905928223333E-3</v>
      </c>
      <c r="Z83" s="47">
        <v>8.1800541892338447E-3</v>
      </c>
      <c r="AA83" s="47">
        <v>1.999803901747426E-2</v>
      </c>
      <c r="AB83" s="47">
        <v>1.4915652872940072E-2</v>
      </c>
      <c r="AC83" s="47">
        <v>0</v>
      </c>
      <c r="AD83" s="47">
        <v>0</v>
      </c>
      <c r="AE83" s="48">
        <v>6.2158718155927118E-3</v>
      </c>
      <c r="AF83" s="46">
        <v>0</v>
      </c>
      <c r="AG83" s="47">
        <v>0.19788319303639698</v>
      </c>
      <c r="AH83" s="47">
        <v>4.2182111047705584E-2</v>
      </c>
      <c r="AI83" s="48">
        <v>9.2640725683194911E-2</v>
      </c>
      <c r="AJ83" s="96">
        <v>6.9089116089658106E-2</v>
      </c>
      <c r="AK83" s="100"/>
    </row>
    <row r="84" spans="1:37" x14ac:dyDescent="0.3">
      <c r="A84" s="1" t="s">
        <v>136</v>
      </c>
      <c r="B84" s="61" t="s">
        <v>139</v>
      </c>
      <c r="C84" s="46">
        <v>0.63172788819607784</v>
      </c>
      <c r="D84" s="47">
        <v>0.21992230093320098</v>
      </c>
      <c r="E84" s="47">
        <v>0</v>
      </c>
      <c r="F84" s="47">
        <v>6.203323749981492E-3</v>
      </c>
      <c r="G84" s="48">
        <v>0.13992913903714241</v>
      </c>
      <c r="H84" s="46">
        <v>0.10024735303109011</v>
      </c>
      <c r="I84" s="47">
        <v>0</v>
      </c>
      <c r="J84" s="47">
        <v>0.12960575148605499</v>
      </c>
      <c r="K84" s="47">
        <v>0</v>
      </c>
      <c r="L84" s="48">
        <v>0.11985375512892731</v>
      </c>
      <c r="M84" s="46">
        <v>6.3308448554853666E-2</v>
      </c>
      <c r="N84" s="47">
        <v>0</v>
      </c>
      <c r="O84" s="47">
        <v>2.4606812309929466E-2</v>
      </c>
      <c r="P84" s="47">
        <v>0</v>
      </c>
      <c r="Q84" s="48">
        <v>3.6360970688766155E-2</v>
      </c>
      <c r="R84" s="46">
        <v>2.7617153054799462E-2</v>
      </c>
      <c r="S84" s="47">
        <v>0</v>
      </c>
      <c r="T84" s="47">
        <v>0</v>
      </c>
      <c r="U84" s="47">
        <v>1.4450451863226934E-2</v>
      </c>
      <c r="V84" s="48">
        <v>2.4820812527519717E-2</v>
      </c>
      <c r="W84" s="46">
        <v>0</v>
      </c>
      <c r="X84" s="47">
        <v>0</v>
      </c>
      <c r="Y84" s="47">
        <v>6.7394157691977527E-3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8">
        <v>5.0216117701319656E-3</v>
      </c>
      <c r="AF84" s="46">
        <v>0</v>
      </c>
      <c r="AG84" s="47">
        <v>5.3128130091977796E-2</v>
      </c>
      <c r="AH84" s="47">
        <v>1.0265614687223741E-2</v>
      </c>
      <c r="AI84" s="48">
        <v>3.4905471601660035E-2</v>
      </c>
      <c r="AJ84" s="96">
        <v>3.5794393681761981E-2</v>
      </c>
      <c r="AK84" s="100"/>
    </row>
    <row r="85" spans="1:37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0.29279781644972602</v>
      </c>
      <c r="F85" s="47">
        <v>5.3580787790700482E-2</v>
      </c>
      <c r="G85" s="48">
        <v>0.24727170301670659</v>
      </c>
      <c r="H85" s="46">
        <v>0.22665316112769515</v>
      </c>
      <c r="I85" s="47">
        <v>0</v>
      </c>
      <c r="J85" s="47">
        <v>0.11305423449355702</v>
      </c>
      <c r="K85" s="47">
        <v>0</v>
      </c>
      <c r="L85" s="48">
        <v>0.13111735290048623</v>
      </c>
      <c r="M85" s="46">
        <v>5.8535211597662368E-2</v>
      </c>
      <c r="N85" s="47">
        <v>0</v>
      </c>
      <c r="O85" s="47">
        <v>2.605503729654874E-2</v>
      </c>
      <c r="P85" s="47">
        <v>0</v>
      </c>
      <c r="Q85" s="48">
        <v>3.2906401707087918E-2</v>
      </c>
      <c r="R85" s="46">
        <v>2.1954875868334445E-2</v>
      </c>
      <c r="S85" s="47">
        <v>0</v>
      </c>
      <c r="T85" s="47">
        <v>0</v>
      </c>
      <c r="U85" s="47">
        <v>4.7562734337467813E-2</v>
      </c>
      <c r="V85" s="48">
        <v>2.7275617630374404E-2</v>
      </c>
      <c r="W85" s="46">
        <v>5.1193364374375568E-4</v>
      </c>
      <c r="X85" s="47">
        <v>0</v>
      </c>
      <c r="Y85" s="47">
        <v>3.5281361078764715E-3</v>
      </c>
      <c r="Z85" s="47">
        <v>0</v>
      </c>
      <c r="AA85" s="47">
        <v>6.218986555949612E-2</v>
      </c>
      <c r="AB85" s="47">
        <v>0</v>
      </c>
      <c r="AC85" s="47">
        <v>0</v>
      </c>
      <c r="AD85" s="47">
        <v>0</v>
      </c>
      <c r="AE85" s="48">
        <v>4.2957361890317881E-3</v>
      </c>
      <c r="AF85" s="46">
        <v>0</v>
      </c>
      <c r="AG85" s="47">
        <v>4.5231711978452056E-2</v>
      </c>
      <c r="AH85" s="47">
        <v>2.8645383565174959E-2</v>
      </c>
      <c r="AI85" s="48">
        <v>3.6722761022096227E-2</v>
      </c>
      <c r="AJ85" s="96">
        <v>3.5217223299907986E-2</v>
      </c>
      <c r="AK85" s="100"/>
    </row>
    <row r="86" spans="1:37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0.31507315372278749</v>
      </c>
      <c r="F86" s="47">
        <v>0.15995140862476906</v>
      </c>
      <c r="G86" s="48">
        <v>0.27316306302872878</v>
      </c>
      <c r="H86" s="46">
        <v>0.16758183595880763</v>
      </c>
      <c r="I86" s="47">
        <v>0</v>
      </c>
      <c r="J86" s="47">
        <v>0.20139567801541533</v>
      </c>
      <c r="K86" s="47">
        <v>1.6410982094956686E-2</v>
      </c>
      <c r="L86" s="48">
        <v>0.18941936117256203</v>
      </c>
      <c r="M86" s="46">
        <v>0.15336933187652377</v>
      </c>
      <c r="N86" s="47">
        <v>3.7816978812687752E-2</v>
      </c>
      <c r="O86" s="47">
        <v>4.4426118451534199E-2</v>
      </c>
      <c r="P86" s="47">
        <v>0</v>
      </c>
      <c r="Q86" s="48">
        <v>6.6377796223366509E-2</v>
      </c>
      <c r="R86" s="46">
        <v>6.5409169590520205E-2</v>
      </c>
      <c r="S86" s="47">
        <v>0</v>
      </c>
      <c r="T86" s="47">
        <v>5.4415968307815178E-2</v>
      </c>
      <c r="U86" s="47">
        <v>2.0506580343414953E-2</v>
      </c>
      <c r="V86" s="48">
        <v>5.8435737335854041E-2</v>
      </c>
      <c r="W86" s="46">
        <v>2.1190254032570758E-3</v>
      </c>
      <c r="X86" s="47">
        <v>1.706528892786319E-2</v>
      </c>
      <c r="Y86" s="47">
        <v>2.2387724824426223E-3</v>
      </c>
      <c r="Z86" s="47">
        <v>8.8354566686919527E-3</v>
      </c>
      <c r="AA86" s="47">
        <v>0</v>
      </c>
      <c r="AB86" s="47">
        <v>0</v>
      </c>
      <c r="AC86" s="47">
        <v>0</v>
      </c>
      <c r="AD86" s="47">
        <v>0</v>
      </c>
      <c r="AE86" s="48">
        <v>2.317630319204463E-3</v>
      </c>
      <c r="AF86" s="46">
        <v>0</v>
      </c>
      <c r="AG86" s="47">
        <v>3.6872525529628025E-2</v>
      </c>
      <c r="AH86" s="47">
        <v>5.7038121579689523E-2</v>
      </c>
      <c r="AI86" s="48">
        <v>5.2153497521294875E-2</v>
      </c>
      <c r="AJ86" s="96">
        <v>5.4266747626488247E-2</v>
      </c>
      <c r="AK86" s="100"/>
    </row>
    <row r="87" spans="1:37" x14ac:dyDescent="0.3">
      <c r="A87" s="1" t="s">
        <v>136</v>
      </c>
      <c r="B87" s="61" t="s">
        <v>142</v>
      </c>
      <c r="C87" s="46">
        <v>0.87674941279736496</v>
      </c>
      <c r="D87" s="47">
        <v>0.3106974336433454</v>
      </c>
      <c r="E87" s="47">
        <v>0.43487331575279708</v>
      </c>
      <c r="F87" s="47">
        <v>0.13044574091797406</v>
      </c>
      <c r="G87" s="48">
        <v>0.52028802374896232</v>
      </c>
      <c r="H87" s="46">
        <v>8.1616013496930956E-2</v>
      </c>
      <c r="I87" s="47">
        <v>0</v>
      </c>
      <c r="J87" s="47">
        <v>0.29033964487486591</v>
      </c>
      <c r="K87" s="47">
        <v>0</v>
      </c>
      <c r="L87" s="48">
        <v>0.21821765425517642</v>
      </c>
      <c r="M87" s="46">
        <v>0.14085019783342495</v>
      </c>
      <c r="N87" s="47">
        <v>0</v>
      </c>
      <c r="O87" s="47">
        <v>4.3509612510735075E-2</v>
      </c>
      <c r="P87" s="47">
        <v>8.750080455667289E-2</v>
      </c>
      <c r="Q87" s="48">
        <v>6.8541200417314443E-2</v>
      </c>
      <c r="R87" s="46">
        <v>3.8063929147214189E-2</v>
      </c>
      <c r="S87" s="47">
        <v>0</v>
      </c>
      <c r="T87" s="47">
        <v>1.9954723622867279E-2</v>
      </c>
      <c r="U87" s="47">
        <v>3.0758515799460966E-2</v>
      </c>
      <c r="V87" s="48">
        <v>3.5372414044665117E-2</v>
      </c>
      <c r="W87" s="46">
        <v>0</v>
      </c>
      <c r="X87" s="47">
        <v>0</v>
      </c>
      <c r="Y87" s="47">
        <v>2.8496589936719188E-3</v>
      </c>
      <c r="Z87" s="47">
        <v>5.8071447175971388E-2</v>
      </c>
      <c r="AA87" s="47">
        <v>0</v>
      </c>
      <c r="AB87" s="47">
        <v>0</v>
      </c>
      <c r="AC87" s="47">
        <v>0</v>
      </c>
      <c r="AD87" s="47">
        <v>7.3020110700675836E-2</v>
      </c>
      <c r="AE87" s="48">
        <v>4.4224997551946081E-3</v>
      </c>
      <c r="AF87" s="46">
        <v>0</v>
      </c>
      <c r="AG87" s="47">
        <v>0.13393408079930666</v>
      </c>
      <c r="AH87" s="47">
        <v>3.827271688072028E-2</v>
      </c>
      <c r="AI87" s="48">
        <v>8.0225838531747529E-2</v>
      </c>
      <c r="AJ87" s="96">
        <v>9.4113085750695893E-2</v>
      </c>
      <c r="AK87" s="100"/>
    </row>
    <row r="88" spans="1:37" x14ac:dyDescent="0.3">
      <c r="A88" s="1" t="s">
        <v>143</v>
      </c>
      <c r="B88" s="61" t="s">
        <v>144</v>
      </c>
      <c r="C88" s="46">
        <v>0.12547920521330327</v>
      </c>
      <c r="D88" s="47">
        <v>0.22758065593861485</v>
      </c>
      <c r="E88" s="47">
        <v>3.2597232774949261E-2</v>
      </c>
      <c r="F88" s="47">
        <v>5.2030183884297893E-2</v>
      </c>
      <c r="G88" s="48">
        <v>0.10072740055347539</v>
      </c>
      <c r="H88" s="46">
        <v>8.8555447617575542E-2</v>
      </c>
      <c r="I88" s="47">
        <v>1.3508329185574118E-2</v>
      </c>
      <c r="J88" s="47">
        <v>0.10275763568719418</v>
      </c>
      <c r="K88" s="47">
        <v>0</v>
      </c>
      <c r="L88" s="48">
        <v>9.5895380127707472E-2</v>
      </c>
      <c r="M88" s="46">
        <v>1.5589115583149385E-2</v>
      </c>
      <c r="N88" s="47">
        <v>1.2210822181048662E-2</v>
      </c>
      <c r="O88" s="47">
        <v>5.4780880696636983E-3</v>
      </c>
      <c r="P88" s="47">
        <v>0</v>
      </c>
      <c r="Q88" s="48">
        <v>8.4838986541942978E-3</v>
      </c>
      <c r="R88" s="46">
        <v>1.2763710322668521E-2</v>
      </c>
      <c r="S88" s="47">
        <v>0</v>
      </c>
      <c r="T88" s="47">
        <v>2.0931555423067225E-2</v>
      </c>
      <c r="U88" s="47">
        <v>1.4969860977359086E-2</v>
      </c>
      <c r="V88" s="48">
        <v>1.3377895843060936E-2</v>
      </c>
      <c r="W88" s="46">
        <v>3.1941528600247618E-4</v>
      </c>
      <c r="X88" s="47">
        <v>0</v>
      </c>
      <c r="Y88" s="47">
        <v>1.4978691045553706E-3</v>
      </c>
      <c r="Z88" s="47">
        <v>0</v>
      </c>
      <c r="AA88" s="47">
        <v>2.5836957947541366E-4</v>
      </c>
      <c r="AB88" s="47">
        <v>0</v>
      </c>
      <c r="AC88" s="47">
        <v>0</v>
      </c>
      <c r="AD88" s="47">
        <v>0</v>
      </c>
      <c r="AE88" s="48">
        <v>1.258882140430321E-3</v>
      </c>
      <c r="AF88" s="46">
        <v>0</v>
      </c>
      <c r="AG88" s="47">
        <v>0.13743710686455712</v>
      </c>
      <c r="AH88" s="47">
        <v>1.1417798707284186E-2</v>
      </c>
      <c r="AI88" s="48">
        <v>4.7166061248746304E-2</v>
      </c>
      <c r="AJ88" s="96">
        <v>2.1512132496095245E-2</v>
      </c>
      <c r="AK88" s="100"/>
    </row>
    <row r="89" spans="1:37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0.14752192439932613</v>
      </c>
      <c r="F89" s="47">
        <v>5.9512950278891343E-2</v>
      </c>
      <c r="G89" s="48">
        <v>0.13561302512472631</v>
      </c>
      <c r="H89" s="46">
        <v>8.6589694476199054E-3</v>
      </c>
      <c r="I89" s="47">
        <v>2.2784993963629666E-2</v>
      </c>
      <c r="J89" s="47">
        <v>0.22173622684228764</v>
      </c>
      <c r="K89" s="47">
        <v>0.31923699362130709</v>
      </c>
      <c r="L89" s="48">
        <v>0.16786603965261257</v>
      </c>
      <c r="M89" s="46">
        <v>2.7701481997358862E-2</v>
      </c>
      <c r="N89" s="47">
        <v>0.12873887665074515</v>
      </c>
      <c r="O89" s="47">
        <v>7.4423205643680693E-3</v>
      </c>
      <c r="P89" s="47">
        <v>2.844786936213867E-3</v>
      </c>
      <c r="Q89" s="48">
        <v>1.3762342056560989E-2</v>
      </c>
      <c r="R89" s="46">
        <v>4.548134239109463E-2</v>
      </c>
      <c r="S89" s="47">
        <v>0</v>
      </c>
      <c r="T89" s="47">
        <v>1.4469657274552966E-2</v>
      </c>
      <c r="U89" s="47">
        <v>3.2783269045934902E-3</v>
      </c>
      <c r="V89" s="48">
        <v>2.674796528837289E-2</v>
      </c>
      <c r="W89" s="46">
        <v>0</v>
      </c>
      <c r="X89" s="47">
        <v>0</v>
      </c>
      <c r="Y89" s="47">
        <v>4.3209762230302295E-3</v>
      </c>
      <c r="Z89" s="47">
        <v>3.7699150510580981E-2</v>
      </c>
      <c r="AA89" s="47">
        <v>0</v>
      </c>
      <c r="AB89" s="47">
        <v>0</v>
      </c>
      <c r="AC89" s="47">
        <v>4.4825211528918664E-3</v>
      </c>
      <c r="AD89" s="47">
        <v>2.2356332794514641E-2</v>
      </c>
      <c r="AE89" s="48">
        <v>4.1157385247450277E-3</v>
      </c>
      <c r="AF89" s="46">
        <v>0</v>
      </c>
      <c r="AG89" s="47">
        <v>0.10614585347593349</v>
      </c>
      <c r="AH89" s="47">
        <v>0.15126532374797635</v>
      </c>
      <c r="AI89" s="48">
        <v>0.14693722425336112</v>
      </c>
      <c r="AJ89" s="96">
        <v>4.3306213842502356E-2</v>
      </c>
      <c r="AK89" s="100"/>
    </row>
    <row r="90" spans="1:37" x14ac:dyDescent="0.3">
      <c r="A90" s="1" t="s">
        <v>146</v>
      </c>
      <c r="B90" s="61" t="s">
        <v>147</v>
      </c>
      <c r="C90" s="46">
        <v>0.2760561800191329</v>
      </c>
      <c r="D90" s="47">
        <v>0.24418929575005954</v>
      </c>
      <c r="E90" s="47">
        <v>0</v>
      </c>
      <c r="F90" s="47">
        <v>0</v>
      </c>
      <c r="G90" s="48">
        <v>0.24252942412109912</v>
      </c>
      <c r="H90" s="46">
        <v>6.190390130771297E-2</v>
      </c>
      <c r="I90" s="47">
        <v>2.097908969084232E-2</v>
      </c>
      <c r="J90" s="47">
        <v>9.6437837890615385E-2</v>
      </c>
      <c r="K90" s="47">
        <v>0</v>
      </c>
      <c r="L90" s="48">
        <v>8.8990302935033877E-2</v>
      </c>
      <c r="M90" s="46">
        <v>5.3045779984538348E-2</v>
      </c>
      <c r="N90" s="47">
        <v>1.0363095458944234E-2</v>
      </c>
      <c r="O90" s="47">
        <v>8.0316053251868521E-3</v>
      </c>
      <c r="P90" s="47">
        <v>0</v>
      </c>
      <c r="Q90" s="48">
        <v>1.9242076831190582E-2</v>
      </c>
      <c r="R90" s="46">
        <v>2.0463859647720829E-2</v>
      </c>
      <c r="S90" s="47">
        <v>1.9292980832799741E-3</v>
      </c>
      <c r="T90" s="47">
        <v>5.4413891076871273E-4</v>
      </c>
      <c r="U90" s="47">
        <v>8.43505103131959E-3</v>
      </c>
      <c r="V90" s="48">
        <v>1.7805944456366889E-2</v>
      </c>
      <c r="W90" s="46">
        <v>2.5087865643998817E-3</v>
      </c>
      <c r="X90" s="47">
        <v>1.0682916572750858E-2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8">
        <v>6.0193266895353808E-4</v>
      </c>
      <c r="AF90" s="46">
        <v>0</v>
      </c>
      <c r="AG90" s="47">
        <v>7.2336478657907377E-2</v>
      </c>
      <c r="AH90" s="47">
        <v>7.3410405376212028E-3</v>
      </c>
      <c r="AI90" s="48">
        <v>1.3052137031564997E-2</v>
      </c>
      <c r="AJ90" s="96">
        <v>3.4801708989290844E-2</v>
      </c>
      <c r="AK90" s="100"/>
    </row>
    <row r="91" spans="1:37" x14ac:dyDescent="0.3">
      <c r="A91" s="1" t="s">
        <v>146</v>
      </c>
      <c r="B91" s="61" t="s">
        <v>148</v>
      </c>
      <c r="C91" s="46">
        <v>0.18974398490508929</v>
      </c>
      <c r="D91" s="47">
        <v>0.2381765610018392</v>
      </c>
      <c r="E91" s="47">
        <v>0.35121192479801028</v>
      </c>
      <c r="F91" s="47">
        <v>0.1995751695034883</v>
      </c>
      <c r="G91" s="48">
        <v>0.2756245746373292</v>
      </c>
      <c r="H91" s="46">
        <v>0.21617214791275924</v>
      </c>
      <c r="I91" s="47">
        <v>0</v>
      </c>
      <c r="J91" s="47">
        <v>6.8690904201664585E-2</v>
      </c>
      <c r="K91" s="47">
        <v>0</v>
      </c>
      <c r="L91" s="48">
        <v>8.9698328242405423E-2</v>
      </c>
      <c r="M91" s="46">
        <v>4.7695659125343084E-2</v>
      </c>
      <c r="N91" s="47">
        <v>1.776165900296155E-2</v>
      </c>
      <c r="O91" s="47">
        <v>1.3966094776034449E-2</v>
      </c>
      <c r="P91" s="47">
        <v>2.5677325520708414E-3</v>
      </c>
      <c r="Q91" s="48">
        <v>2.2325761670674783E-2</v>
      </c>
      <c r="R91" s="46">
        <v>2.7823580832513375E-2</v>
      </c>
      <c r="S91" s="47">
        <v>0</v>
      </c>
      <c r="T91" s="47">
        <v>7.9918847404104754E-3</v>
      </c>
      <c r="U91" s="47">
        <v>7.1046424775109938E-3</v>
      </c>
      <c r="V91" s="48">
        <v>2.2017512013011234E-2</v>
      </c>
      <c r="W91" s="46">
        <v>0</v>
      </c>
      <c r="X91" s="47">
        <v>0</v>
      </c>
      <c r="Y91" s="47">
        <v>1.5232538681997441E-4</v>
      </c>
      <c r="Z91" s="47">
        <v>0</v>
      </c>
      <c r="AA91" s="47">
        <v>2.3481821626744261E-2</v>
      </c>
      <c r="AB91" s="47">
        <v>0</v>
      </c>
      <c r="AC91" s="47">
        <v>0</v>
      </c>
      <c r="AD91" s="47">
        <v>0</v>
      </c>
      <c r="AE91" s="48">
        <v>7.9956785441489891E-4</v>
      </c>
      <c r="AF91" s="46">
        <v>0</v>
      </c>
      <c r="AG91" s="47">
        <v>7.5605576388463756E-4</v>
      </c>
      <c r="AH91" s="47">
        <v>6.1766813899179736E-3</v>
      </c>
      <c r="AI91" s="48">
        <v>2.6562402936505152E-3</v>
      </c>
      <c r="AJ91" s="96">
        <v>4.2975703234265542E-2</v>
      </c>
      <c r="AK91" s="100"/>
    </row>
    <row r="92" spans="1:37" x14ac:dyDescent="0.3">
      <c r="A92" s="1" t="s">
        <v>146</v>
      </c>
      <c r="B92" s="61" t="s">
        <v>149</v>
      </c>
      <c r="C92" s="46">
        <v>0.10711284421623854</v>
      </c>
      <c r="D92" s="47">
        <v>0.20393001881688896</v>
      </c>
      <c r="E92" s="47">
        <v>0.1416359084931203</v>
      </c>
      <c r="F92" s="47">
        <v>0.10018353209863225</v>
      </c>
      <c r="G92" s="48">
        <v>0.12672209063875992</v>
      </c>
      <c r="H92" s="46">
        <v>8.1897966486345938E-2</v>
      </c>
      <c r="I92" s="47">
        <v>0</v>
      </c>
      <c r="J92" s="47">
        <v>5.5765974571215349E-2</v>
      </c>
      <c r="K92" s="47">
        <v>0.20596318829677124</v>
      </c>
      <c r="L92" s="48">
        <v>6.2890222157026332E-2</v>
      </c>
      <c r="M92" s="46">
        <v>3.8060959981046354E-2</v>
      </c>
      <c r="N92" s="47">
        <v>0</v>
      </c>
      <c r="O92" s="47">
        <v>6.3163516216868673E-3</v>
      </c>
      <c r="P92" s="47">
        <v>0</v>
      </c>
      <c r="Q92" s="48">
        <v>1.4226797544133515E-2</v>
      </c>
      <c r="R92" s="46">
        <v>3.3357668926214952E-2</v>
      </c>
      <c r="S92" s="47">
        <v>0</v>
      </c>
      <c r="T92" s="47">
        <v>2.3706169249081515E-2</v>
      </c>
      <c r="U92" s="47">
        <v>2.1302330567453891E-2</v>
      </c>
      <c r="V92" s="48">
        <v>2.9756003313321573E-2</v>
      </c>
      <c r="W92" s="46">
        <v>0</v>
      </c>
      <c r="X92" s="47">
        <v>0</v>
      </c>
      <c r="Y92" s="47">
        <v>2.8695743675380869E-3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8">
        <v>2.3112409879545767E-3</v>
      </c>
      <c r="AF92" s="46">
        <v>0</v>
      </c>
      <c r="AG92" s="47">
        <v>0</v>
      </c>
      <c r="AH92" s="47">
        <v>1.6884790316304514E-2</v>
      </c>
      <c r="AI92" s="48">
        <v>1.3259054254810658E-2</v>
      </c>
      <c r="AJ92" s="96">
        <v>2.4473609118637052E-2</v>
      </c>
      <c r="AK92" s="100"/>
    </row>
    <row r="93" spans="1:37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0</v>
      </c>
      <c r="F93" s="47">
        <v>0</v>
      </c>
      <c r="G93" s="48">
        <v>0</v>
      </c>
      <c r="H93" s="46">
        <v>0.13550203558118501</v>
      </c>
      <c r="I93" s="47">
        <v>0</v>
      </c>
      <c r="J93" s="47">
        <v>2.7445779795024876E-2</v>
      </c>
      <c r="K93" s="47">
        <v>0</v>
      </c>
      <c r="L93" s="48">
        <v>4.4743732505659647E-2</v>
      </c>
      <c r="M93" s="46">
        <v>0.11450312907121291</v>
      </c>
      <c r="N93" s="47">
        <v>0</v>
      </c>
      <c r="O93" s="47">
        <v>4.8371357267932404E-3</v>
      </c>
      <c r="P93" s="47">
        <v>0</v>
      </c>
      <c r="Q93" s="48">
        <v>3.0027429140008839E-2</v>
      </c>
      <c r="R93" s="46">
        <v>4.0326158999576048E-2</v>
      </c>
      <c r="S93" s="47">
        <v>0</v>
      </c>
      <c r="T93" s="47">
        <v>0</v>
      </c>
      <c r="U93" s="47">
        <v>5.5215942716715111E-3</v>
      </c>
      <c r="V93" s="48">
        <v>2.6777222746165039E-2</v>
      </c>
      <c r="W93" s="46">
        <v>6.2878245418596102E-4</v>
      </c>
      <c r="X93" s="47">
        <v>0</v>
      </c>
      <c r="Y93" s="47">
        <v>2.4068522087630525E-3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2.1751254619624587E-3</v>
      </c>
      <c r="AF93" s="46">
        <v>0</v>
      </c>
      <c r="AG93" s="47">
        <v>5.5880116434024477E-2</v>
      </c>
      <c r="AH93" s="47">
        <v>0</v>
      </c>
      <c r="AI93" s="48">
        <v>2.5080729043200665E-2</v>
      </c>
      <c r="AJ93" s="96">
        <v>2.8114772264656734E-2</v>
      </c>
      <c r="AK93" s="100"/>
    </row>
    <row r="94" spans="1:37" x14ac:dyDescent="0.3">
      <c r="A94" s="1" t="s">
        <v>146</v>
      </c>
      <c r="B94" s="61" t="s">
        <v>151</v>
      </c>
      <c r="C94" s="46">
        <v>0.20746107132150249</v>
      </c>
      <c r="D94" s="47">
        <v>0.28992394871801225</v>
      </c>
      <c r="E94" s="47">
        <v>0</v>
      </c>
      <c r="F94" s="47">
        <v>0</v>
      </c>
      <c r="G94" s="48">
        <v>0.17974753929838103</v>
      </c>
      <c r="H94" s="46">
        <v>0.15646603090471703</v>
      </c>
      <c r="I94" s="47">
        <v>7.0888799400694201E-3</v>
      </c>
      <c r="J94" s="47">
        <v>9.0387247318620568E-3</v>
      </c>
      <c r="K94" s="47">
        <v>0</v>
      </c>
      <c r="L94" s="48">
        <v>3.0456607427095533E-2</v>
      </c>
      <c r="M94" s="46">
        <v>9.859970253888432E-3</v>
      </c>
      <c r="N94" s="47">
        <v>0</v>
      </c>
      <c r="O94" s="47">
        <v>2.4668492792346815E-3</v>
      </c>
      <c r="P94" s="47">
        <v>0</v>
      </c>
      <c r="Q94" s="48">
        <v>4.1740105975156903E-3</v>
      </c>
      <c r="R94" s="46">
        <v>1.854256847346775E-2</v>
      </c>
      <c r="S94" s="47">
        <v>0</v>
      </c>
      <c r="T94" s="47">
        <v>0</v>
      </c>
      <c r="U94" s="47">
        <v>2.3519009447910879E-3</v>
      </c>
      <c r="V94" s="48">
        <v>1.5332451865240645E-2</v>
      </c>
      <c r="W94" s="46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8">
        <v>0</v>
      </c>
      <c r="AF94" s="46">
        <v>0</v>
      </c>
      <c r="AG94" s="47">
        <v>0</v>
      </c>
      <c r="AH94" s="47">
        <v>0</v>
      </c>
      <c r="AI94" s="48">
        <v>0</v>
      </c>
      <c r="AJ94" s="96">
        <v>1.5033686363731768E-2</v>
      </c>
      <c r="AK94" s="100"/>
    </row>
    <row r="95" spans="1:37" x14ac:dyDescent="0.3">
      <c r="A95" s="1" t="s">
        <v>152</v>
      </c>
      <c r="B95" s="61" t="s">
        <v>153</v>
      </c>
      <c r="C95" s="46">
        <v>0.24173430999972731</v>
      </c>
      <c r="D95" s="47">
        <v>0.31244295609895739</v>
      </c>
      <c r="E95" s="47">
        <v>0.15155034804457107</v>
      </c>
      <c r="F95" s="47">
        <v>0.42110887264854047</v>
      </c>
      <c r="G95" s="48">
        <v>0.24705474038070399</v>
      </c>
      <c r="H95" s="46">
        <v>0.27971575143608657</v>
      </c>
      <c r="I95" s="47">
        <v>0.15909865707936921</v>
      </c>
      <c r="J95" s="47">
        <v>0.19605703804002245</v>
      </c>
      <c r="K95" s="47">
        <v>4.8349803103660133E-2</v>
      </c>
      <c r="L95" s="48">
        <v>0.22484336588044304</v>
      </c>
      <c r="M95" s="46">
        <v>0.16351892800043583</v>
      </c>
      <c r="N95" s="47">
        <v>1.6894738331789259E-2</v>
      </c>
      <c r="O95" s="47">
        <v>7.5729364000439059E-2</v>
      </c>
      <c r="P95" s="47">
        <v>2.3106898296361051E-2</v>
      </c>
      <c r="Q95" s="48">
        <v>9.5423674160586835E-2</v>
      </c>
      <c r="R95" s="46">
        <v>4.9381513258201004E-2</v>
      </c>
      <c r="S95" s="47">
        <v>0</v>
      </c>
      <c r="T95" s="47">
        <v>4.654510442466335E-3</v>
      </c>
      <c r="U95" s="47">
        <v>7.2871759098464776E-3</v>
      </c>
      <c r="V95" s="48">
        <v>3.9953589465142644E-2</v>
      </c>
      <c r="W95" s="46">
        <v>0</v>
      </c>
      <c r="X95" s="47">
        <v>2.9401179573692918E-3</v>
      </c>
      <c r="Y95" s="47">
        <v>0</v>
      </c>
      <c r="Z95" s="47">
        <v>2.5242027832596554E-2</v>
      </c>
      <c r="AA95" s="47">
        <v>7.962240283945439E-3</v>
      </c>
      <c r="AB95" s="47">
        <v>4.3202351389405869E-3</v>
      </c>
      <c r="AC95" s="47">
        <v>2.4221533087259227E-3</v>
      </c>
      <c r="AD95" s="47">
        <v>0</v>
      </c>
      <c r="AE95" s="48">
        <v>5.2725154903522694E-3</v>
      </c>
      <c r="AF95" s="46">
        <v>0</v>
      </c>
      <c r="AG95" s="47">
        <v>1</v>
      </c>
      <c r="AH95" s="47">
        <v>4.8869565734461017E-2</v>
      </c>
      <c r="AI95" s="48">
        <v>4.6844668860765597E-2</v>
      </c>
      <c r="AJ95" s="96">
        <v>8.4078231741251286E-2</v>
      </c>
      <c r="AK95" s="100"/>
    </row>
    <row r="96" spans="1:37" x14ac:dyDescent="0.3">
      <c r="A96" s="1" t="s">
        <v>152</v>
      </c>
      <c r="B96" s="61" t="s">
        <v>154</v>
      </c>
      <c r="C96" s="46">
        <v>0.23084086586187003</v>
      </c>
      <c r="D96" s="47">
        <v>0.29900373604205505</v>
      </c>
      <c r="E96" s="47">
        <v>0.4483103582493323</v>
      </c>
      <c r="F96" s="47">
        <v>0.1996390615621447</v>
      </c>
      <c r="G96" s="48">
        <v>0.25005576090643283</v>
      </c>
      <c r="H96" s="46">
        <v>0.12298404083325901</v>
      </c>
      <c r="I96" s="47">
        <v>5.9774874395660621E-2</v>
      </c>
      <c r="J96" s="47">
        <v>9.213547735917528E-2</v>
      </c>
      <c r="K96" s="47">
        <v>5.8043012778396623E-2</v>
      </c>
      <c r="L96" s="48">
        <v>0.10487311031289789</v>
      </c>
      <c r="M96" s="46">
        <v>3.7122506070203419E-2</v>
      </c>
      <c r="N96" s="47">
        <v>0</v>
      </c>
      <c r="O96" s="47">
        <v>1.6472845680756319E-2</v>
      </c>
      <c r="P96" s="47">
        <v>0</v>
      </c>
      <c r="Q96" s="48">
        <v>2.3224186692893941E-2</v>
      </c>
      <c r="R96" s="46">
        <v>2.2900763040624661E-2</v>
      </c>
      <c r="S96" s="47">
        <v>0</v>
      </c>
      <c r="T96" s="47">
        <v>2.5497035519198432E-2</v>
      </c>
      <c r="U96" s="47">
        <v>1.7969744775378594E-2</v>
      </c>
      <c r="V96" s="48">
        <v>2.1764748775680454E-2</v>
      </c>
      <c r="W96" s="46">
        <v>8.9666883351932052E-3</v>
      </c>
      <c r="X96" s="47">
        <v>0</v>
      </c>
      <c r="Y96" s="47">
        <v>1.024228596354202E-3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8">
        <v>1.6193246071614237E-3</v>
      </c>
      <c r="AF96" s="46">
        <v>0</v>
      </c>
      <c r="AG96" s="47">
        <v>0</v>
      </c>
      <c r="AH96" s="47">
        <v>1.0635045251072135E-2</v>
      </c>
      <c r="AI96" s="48">
        <v>7.9539256574270977E-3</v>
      </c>
      <c r="AJ96" s="96">
        <v>3.7811845528984249E-2</v>
      </c>
      <c r="AK96" s="100"/>
    </row>
    <row r="97" spans="1:37" x14ac:dyDescent="0.3">
      <c r="A97" s="1" t="s">
        <v>152</v>
      </c>
      <c r="B97" s="61" t="s">
        <v>155</v>
      </c>
      <c r="C97" s="46">
        <v>7.7073458432126346E-2</v>
      </c>
      <c r="D97" s="47">
        <v>0.21445659928480018</v>
      </c>
      <c r="E97" s="47">
        <v>0</v>
      </c>
      <c r="F97" s="47">
        <v>0</v>
      </c>
      <c r="G97" s="48">
        <v>9.5383968283824158E-2</v>
      </c>
      <c r="H97" s="46">
        <v>0.31845801925222966</v>
      </c>
      <c r="I97" s="47">
        <v>0.18537888041069678</v>
      </c>
      <c r="J97" s="47">
        <v>0.26970770225547075</v>
      </c>
      <c r="K97" s="47">
        <v>0.23216365172254722</v>
      </c>
      <c r="L97" s="48">
        <v>0.28439011981187051</v>
      </c>
      <c r="M97" s="46">
        <v>0.1913398123407008</v>
      </c>
      <c r="N97" s="47">
        <v>0.25416456620233968</v>
      </c>
      <c r="O97" s="47">
        <v>7.5617412909281881E-2</v>
      </c>
      <c r="P97" s="47">
        <v>0</v>
      </c>
      <c r="Q97" s="48">
        <v>0.10516626008683165</v>
      </c>
      <c r="R97" s="46">
        <v>0.11405725923441166</v>
      </c>
      <c r="S97" s="47">
        <v>3.1865498180785892E-2</v>
      </c>
      <c r="T97" s="47">
        <v>6.0625048605390447E-2</v>
      </c>
      <c r="U97" s="47">
        <v>4.0693625718776522E-2</v>
      </c>
      <c r="V97" s="48">
        <v>8.6119476412846604E-2</v>
      </c>
      <c r="W97" s="46">
        <v>5.7513664681436323E-3</v>
      </c>
      <c r="X97" s="47">
        <v>2.8863581433187856E-2</v>
      </c>
      <c r="Y97" s="47">
        <v>1.3872254198122314E-3</v>
      </c>
      <c r="Z97" s="47">
        <v>1.2429589868882982E-2</v>
      </c>
      <c r="AA97" s="47">
        <v>0</v>
      </c>
      <c r="AB97" s="47">
        <v>7.9324563540072058E-5</v>
      </c>
      <c r="AC97" s="47">
        <v>0</v>
      </c>
      <c r="AD97" s="47">
        <v>0</v>
      </c>
      <c r="AE97" s="48">
        <v>1.7420263432811737E-3</v>
      </c>
      <c r="AF97" s="46">
        <v>0</v>
      </c>
      <c r="AG97" s="47">
        <v>3.4242430875230705E-2</v>
      </c>
      <c r="AH97" s="47">
        <v>3.1279359956175118E-2</v>
      </c>
      <c r="AI97" s="48">
        <v>3.1220033860531588E-2</v>
      </c>
      <c r="AJ97" s="96">
        <v>8.7653586188804006E-2</v>
      </c>
      <c r="AK97" s="100"/>
    </row>
    <row r="98" spans="1:37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0.23057985476314943</v>
      </c>
      <c r="F98" s="47">
        <v>0.19371715451060262</v>
      </c>
      <c r="G98" s="48">
        <v>0.22192202040935902</v>
      </c>
      <c r="H98" s="46">
        <v>6.0792318805861653E-2</v>
      </c>
      <c r="I98" s="47">
        <v>0.15686712069535474</v>
      </c>
      <c r="J98" s="47">
        <v>1.1965771781518074E-2</v>
      </c>
      <c r="K98" s="47">
        <v>0</v>
      </c>
      <c r="L98" s="48">
        <v>3.8941314468204598E-2</v>
      </c>
      <c r="M98" s="46">
        <v>3.1862002257250957E-2</v>
      </c>
      <c r="N98" s="47">
        <v>0</v>
      </c>
      <c r="O98" s="47">
        <v>1.0943356634318707E-2</v>
      </c>
      <c r="P98" s="47">
        <v>0</v>
      </c>
      <c r="Q98" s="48">
        <v>1.5944218761988465E-2</v>
      </c>
      <c r="R98" s="46">
        <v>1.4338541905367017E-2</v>
      </c>
      <c r="S98" s="47">
        <v>0</v>
      </c>
      <c r="T98" s="47">
        <v>0</v>
      </c>
      <c r="U98" s="47">
        <v>1.3582657781111176E-3</v>
      </c>
      <c r="V98" s="48">
        <v>1.1627669723046451E-2</v>
      </c>
      <c r="W98" s="46">
        <v>0</v>
      </c>
      <c r="X98" s="47">
        <v>0</v>
      </c>
      <c r="Y98" s="47">
        <v>4.1670872960983983E-3</v>
      </c>
      <c r="Z98" s="47">
        <v>6.8466793782196462E-3</v>
      </c>
      <c r="AA98" s="47">
        <v>3.467446686681227E-3</v>
      </c>
      <c r="AB98" s="47">
        <v>0</v>
      </c>
      <c r="AC98" s="47">
        <v>0</v>
      </c>
      <c r="AD98" s="47">
        <v>0</v>
      </c>
      <c r="AE98" s="48">
        <v>3.1379161678799163E-3</v>
      </c>
      <c r="AF98" s="46">
        <v>0</v>
      </c>
      <c r="AG98" s="47">
        <v>0.68683037603358477</v>
      </c>
      <c r="AH98" s="47">
        <v>9.6850942263406489E-4</v>
      </c>
      <c r="AI98" s="48">
        <v>0.14087160365543272</v>
      </c>
      <c r="AJ98" s="96">
        <v>2.0518251282298471E-2</v>
      </c>
      <c r="AK98" s="100"/>
    </row>
    <row r="99" spans="1:37" x14ac:dyDescent="0.3">
      <c r="A99" s="1" t="s">
        <v>152</v>
      </c>
      <c r="B99" s="61" t="s">
        <v>157</v>
      </c>
      <c r="C99" s="46">
        <v>0.16138276060589646</v>
      </c>
      <c r="D99" s="47">
        <v>0.17916876693055528</v>
      </c>
      <c r="E99" s="47">
        <v>6.1353533736323703E-3</v>
      </c>
      <c r="F99" s="47">
        <v>1.5577436755182901E-2</v>
      </c>
      <c r="G99" s="48">
        <v>4.7092512088828586E-2</v>
      </c>
      <c r="H99" s="46">
        <v>4.7977048457447984E-2</v>
      </c>
      <c r="I99" s="47">
        <v>8.5608013264304908E-2</v>
      </c>
      <c r="J99" s="47">
        <v>4.4598917010907027E-2</v>
      </c>
      <c r="K99" s="47">
        <v>0</v>
      </c>
      <c r="L99" s="48">
        <v>4.6482046669440155E-2</v>
      </c>
      <c r="M99" s="46">
        <v>4.5342676264409167E-2</v>
      </c>
      <c r="N99" s="47">
        <v>5.5226669004302033E-3</v>
      </c>
      <c r="O99" s="47">
        <v>8.9724625898481535E-3</v>
      </c>
      <c r="P99" s="47">
        <v>0</v>
      </c>
      <c r="Q99" s="48">
        <v>1.8583233855010983E-2</v>
      </c>
      <c r="R99" s="46">
        <v>2.9578550992617705E-2</v>
      </c>
      <c r="S99" s="47">
        <v>0</v>
      </c>
      <c r="T99" s="47">
        <v>1.6858775983317389E-2</v>
      </c>
      <c r="U99" s="47">
        <v>1.071035219949462E-2</v>
      </c>
      <c r="V99" s="48">
        <v>2.2785478552974563E-2</v>
      </c>
      <c r="W99" s="46">
        <v>0</v>
      </c>
      <c r="X99" s="47">
        <v>2.6124247943707737E-2</v>
      </c>
      <c r="Y99" s="47">
        <v>1.7789234302739891E-3</v>
      </c>
      <c r="Z99" s="47">
        <v>0</v>
      </c>
      <c r="AA99" s="47">
        <v>3.3229723151377575E-3</v>
      </c>
      <c r="AB99" s="47">
        <v>0</v>
      </c>
      <c r="AC99" s="47">
        <v>0</v>
      </c>
      <c r="AD99" s="47">
        <v>0</v>
      </c>
      <c r="AE99" s="48">
        <v>2.0476262667076727E-3</v>
      </c>
      <c r="AF99" s="46">
        <v>0</v>
      </c>
      <c r="AG99" s="47">
        <v>0</v>
      </c>
      <c r="AH99" s="47">
        <v>2.7428841058629468E-2</v>
      </c>
      <c r="AI99" s="48">
        <v>2.7428841058629468E-2</v>
      </c>
      <c r="AJ99" s="96">
        <v>1.9326303616688793E-2</v>
      </c>
      <c r="AK99" s="100"/>
    </row>
    <row r="100" spans="1:37" x14ac:dyDescent="0.3">
      <c r="A100" s="1" t="s">
        <v>152</v>
      </c>
      <c r="B100" s="61" t="s">
        <v>158</v>
      </c>
      <c r="C100" s="46">
        <v>0.16862964872330999</v>
      </c>
      <c r="D100" s="47">
        <v>0.19267348990347688</v>
      </c>
      <c r="E100" s="47">
        <v>0</v>
      </c>
      <c r="F100" s="47">
        <v>0</v>
      </c>
      <c r="G100" s="48">
        <v>0.14317620133159312</v>
      </c>
      <c r="H100" s="46">
        <v>5.9700804640775693E-2</v>
      </c>
      <c r="I100" s="47">
        <v>2.553250191377467E-2</v>
      </c>
      <c r="J100" s="47">
        <v>1.9321517982295412E-2</v>
      </c>
      <c r="K100" s="47">
        <v>0</v>
      </c>
      <c r="L100" s="48">
        <v>4.2061939962268612E-2</v>
      </c>
      <c r="M100" s="46">
        <v>8.3362942001394373E-3</v>
      </c>
      <c r="N100" s="47">
        <v>0</v>
      </c>
      <c r="O100" s="47">
        <v>1.1200875171051864E-2</v>
      </c>
      <c r="P100" s="47">
        <v>0</v>
      </c>
      <c r="Q100" s="48">
        <v>1.0215586418339933E-2</v>
      </c>
      <c r="R100" s="46">
        <v>1.2384737553059981E-2</v>
      </c>
      <c r="S100" s="47">
        <v>0</v>
      </c>
      <c r="T100" s="47">
        <v>0</v>
      </c>
      <c r="U100" s="47">
        <v>1.0559498062188633E-2</v>
      </c>
      <c r="V100" s="48">
        <v>1.1299095241030663E-2</v>
      </c>
      <c r="W100" s="46">
        <v>0</v>
      </c>
      <c r="X100" s="47">
        <v>0</v>
      </c>
      <c r="Y100" s="47">
        <v>0</v>
      </c>
      <c r="Z100" s="47">
        <v>0</v>
      </c>
      <c r="AA100" s="47">
        <v>1.3614714009039692E-4</v>
      </c>
      <c r="AB100" s="47">
        <v>2.5031998455880219E-2</v>
      </c>
      <c r="AC100" s="47">
        <v>0</v>
      </c>
      <c r="AD100" s="47">
        <v>0</v>
      </c>
      <c r="AE100" s="48">
        <v>4.778586691825867E-3</v>
      </c>
      <c r="AF100" s="46">
        <v>0</v>
      </c>
      <c r="AG100" s="47">
        <v>0</v>
      </c>
      <c r="AH100" s="47">
        <v>1.8111783777056956E-3</v>
      </c>
      <c r="AI100" s="48">
        <v>1.8111783777056956E-3</v>
      </c>
      <c r="AJ100" s="96">
        <v>1.6997590554832302E-2</v>
      </c>
      <c r="AK100" s="100"/>
    </row>
    <row r="101" spans="1:37" x14ac:dyDescent="0.3">
      <c r="A101" s="1" t="s">
        <v>152</v>
      </c>
      <c r="B101" s="61" t="s">
        <v>159</v>
      </c>
      <c r="C101" s="46">
        <v>0.25532255007306209</v>
      </c>
      <c r="D101" s="47">
        <v>0.31026676286601784</v>
      </c>
      <c r="E101" s="47">
        <v>0.17437910718971392</v>
      </c>
      <c r="F101" s="47">
        <v>6.5445268189028627E-2</v>
      </c>
      <c r="G101" s="48">
        <v>0.23713108333985619</v>
      </c>
      <c r="H101" s="46">
        <v>0.22671025178417584</v>
      </c>
      <c r="I101" s="47">
        <v>0.19744177215400835</v>
      </c>
      <c r="J101" s="47">
        <v>0.1980088714908308</v>
      </c>
      <c r="K101" s="47">
        <v>0.31418188995927382</v>
      </c>
      <c r="L101" s="48">
        <v>0.20724620635827196</v>
      </c>
      <c r="M101" s="46">
        <v>8.4732218011322774E-2</v>
      </c>
      <c r="N101" s="47">
        <v>0</v>
      </c>
      <c r="O101" s="47">
        <v>5.8958816366317605E-2</v>
      </c>
      <c r="P101" s="47">
        <v>0</v>
      </c>
      <c r="Q101" s="48">
        <v>7.0404933164844016E-2</v>
      </c>
      <c r="R101" s="46">
        <v>6.4029963628757805E-2</v>
      </c>
      <c r="S101" s="47">
        <v>2.0510569318859594E-2</v>
      </c>
      <c r="T101" s="47">
        <v>6.5952608612943928E-2</v>
      </c>
      <c r="U101" s="47">
        <v>3.6769060097922288E-2</v>
      </c>
      <c r="V101" s="48">
        <v>5.577484384065836E-2</v>
      </c>
      <c r="W101" s="46">
        <v>0</v>
      </c>
      <c r="X101" s="47">
        <v>4.9751581672462155E-3</v>
      </c>
      <c r="Y101" s="47">
        <v>9.093116708081292E-4</v>
      </c>
      <c r="Z101" s="47">
        <v>2.3121710809422165E-2</v>
      </c>
      <c r="AA101" s="47">
        <v>9.9931191500768572E-3</v>
      </c>
      <c r="AB101" s="47">
        <v>4.2840260479142913E-3</v>
      </c>
      <c r="AC101" s="47">
        <v>0</v>
      </c>
      <c r="AD101" s="47">
        <v>0</v>
      </c>
      <c r="AE101" s="48">
        <v>4.1298011594246295E-3</v>
      </c>
      <c r="AF101" s="46">
        <v>0</v>
      </c>
      <c r="AG101" s="47">
        <v>8.3655018083652999E-2</v>
      </c>
      <c r="AH101" s="47">
        <v>6.2720142096185663E-2</v>
      </c>
      <c r="AI101" s="48">
        <v>6.4415522595418703E-2</v>
      </c>
      <c r="AJ101" s="96">
        <v>6.4331613147596917E-2</v>
      </c>
      <c r="AK101" s="100"/>
    </row>
    <row r="102" spans="1:37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0.12828866815840012</v>
      </c>
      <c r="I102" s="47">
        <v>0.31456415034020396</v>
      </c>
      <c r="J102" s="47">
        <v>7.4318905829589943E-2</v>
      </c>
      <c r="K102" s="47">
        <v>3.6574471051794492E-3</v>
      </c>
      <c r="L102" s="48">
        <v>9.1284817426882367E-2</v>
      </c>
      <c r="M102" s="46">
        <v>0.10017915370880792</v>
      </c>
      <c r="N102" s="47">
        <v>5.7415120253734631E-2</v>
      </c>
      <c r="O102" s="47">
        <v>3.9942827156872203E-2</v>
      </c>
      <c r="P102" s="47">
        <v>0</v>
      </c>
      <c r="Q102" s="48">
        <v>6.5207286764898661E-2</v>
      </c>
      <c r="R102" s="46">
        <v>2.3999281988716394E-2</v>
      </c>
      <c r="S102" s="47">
        <v>5.8068490092226298E-3</v>
      </c>
      <c r="T102" s="47">
        <v>0</v>
      </c>
      <c r="U102" s="47">
        <v>4.7319836708668746E-3</v>
      </c>
      <c r="V102" s="48">
        <v>1.2446594565639044E-2</v>
      </c>
      <c r="W102" s="46">
        <v>0</v>
      </c>
      <c r="X102" s="47">
        <v>2.6023158917775763E-3</v>
      </c>
      <c r="Y102" s="47">
        <v>1.4806017343671967E-2</v>
      </c>
      <c r="Z102" s="47">
        <v>5.0377844549136805E-3</v>
      </c>
      <c r="AA102" s="47">
        <v>1.1317553584109564E-2</v>
      </c>
      <c r="AB102" s="47">
        <v>1.8928027222175189E-3</v>
      </c>
      <c r="AC102" s="47">
        <v>0</v>
      </c>
      <c r="AD102" s="47">
        <v>0</v>
      </c>
      <c r="AE102" s="48">
        <v>5.3197063222418404E-3</v>
      </c>
      <c r="AF102" s="46">
        <v>0</v>
      </c>
      <c r="AG102" s="47">
        <v>0</v>
      </c>
      <c r="AH102" s="47">
        <v>4.6903295664500562E-3</v>
      </c>
      <c r="AI102" s="48">
        <v>4.0543955308015881E-3</v>
      </c>
      <c r="AJ102" s="96">
        <v>3.1191924646509665E-2</v>
      </c>
      <c r="AK102" s="100"/>
    </row>
    <row r="103" spans="1:37" x14ac:dyDescent="0.3">
      <c r="A103" s="1" t="s">
        <v>152</v>
      </c>
      <c r="B103" s="61" t="s">
        <v>161</v>
      </c>
      <c r="C103" s="46">
        <v>9.7511064282710697E-2</v>
      </c>
      <c r="D103" s="47">
        <v>0.3621366553707232</v>
      </c>
      <c r="E103" s="47">
        <v>0.46020752572554291</v>
      </c>
      <c r="F103" s="47">
        <v>0.41539153564483083</v>
      </c>
      <c r="G103" s="48">
        <v>0.24135144434664688</v>
      </c>
      <c r="H103" s="46">
        <v>0.13319370775345651</v>
      </c>
      <c r="I103" s="47">
        <v>0</v>
      </c>
      <c r="J103" s="47">
        <v>6.0147729688905312E-2</v>
      </c>
      <c r="K103" s="47">
        <v>0.10489644565978377</v>
      </c>
      <c r="L103" s="48">
        <v>7.5137648953242583E-2</v>
      </c>
      <c r="M103" s="46">
        <v>4.5409264560304571E-2</v>
      </c>
      <c r="N103" s="47">
        <v>0</v>
      </c>
      <c r="O103" s="47">
        <v>2.5347067231227174E-2</v>
      </c>
      <c r="P103" s="47">
        <v>0</v>
      </c>
      <c r="Q103" s="48">
        <v>3.6411191918887795E-2</v>
      </c>
      <c r="R103" s="46">
        <v>1.0224917130129485E-2</v>
      </c>
      <c r="S103" s="47">
        <v>0</v>
      </c>
      <c r="T103" s="47">
        <v>1.5496861756256896E-2</v>
      </c>
      <c r="U103" s="47">
        <v>4.6372762089384846E-3</v>
      </c>
      <c r="V103" s="48">
        <v>7.1950705424782477E-3</v>
      </c>
      <c r="W103" s="46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1.1712347129872989E-3</v>
      </c>
      <c r="AC103" s="47">
        <v>0</v>
      </c>
      <c r="AD103" s="47">
        <v>0</v>
      </c>
      <c r="AE103" s="48">
        <v>2.4002857090224468E-4</v>
      </c>
      <c r="AF103" s="46">
        <v>0</v>
      </c>
      <c r="AG103" s="47">
        <v>0</v>
      </c>
      <c r="AH103" s="47">
        <v>1.6577607249649542E-2</v>
      </c>
      <c r="AI103" s="48">
        <v>1.3390214416898836E-2</v>
      </c>
      <c r="AJ103" s="96">
        <v>2.3318580883452875E-2</v>
      </c>
      <c r="AK103" s="100"/>
    </row>
    <row r="104" spans="1:37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0.4103593412632045</v>
      </c>
      <c r="F104" s="47">
        <v>0.34590925963517993</v>
      </c>
      <c r="G104" s="48">
        <v>0.40032149267077721</v>
      </c>
      <c r="H104" s="46">
        <v>0.12154717834755445</v>
      </c>
      <c r="I104" s="47">
        <v>5.3440819106136697E-2</v>
      </c>
      <c r="J104" s="47">
        <v>6.6277371130457147E-2</v>
      </c>
      <c r="K104" s="47">
        <v>1.6891539685261756E-3</v>
      </c>
      <c r="L104" s="48">
        <v>8.9557229190353665E-2</v>
      </c>
      <c r="M104" s="46">
        <v>4.3682467878494363E-2</v>
      </c>
      <c r="N104" s="47">
        <v>1.8724997345388204E-2</v>
      </c>
      <c r="O104" s="47">
        <v>1.7504264269232163E-2</v>
      </c>
      <c r="P104" s="47">
        <v>0</v>
      </c>
      <c r="Q104" s="48">
        <v>2.6045988853354095E-2</v>
      </c>
      <c r="R104" s="46">
        <v>2.9830614305236505E-2</v>
      </c>
      <c r="S104" s="47">
        <v>0</v>
      </c>
      <c r="T104" s="47">
        <v>4.4512706468427428E-3</v>
      </c>
      <c r="U104" s="47">
        <v>1.6784304131490894E-2</v>
      </c>
      <c r="V104" s="48">
        <v>2.6633792259849583E-2</v>
      </c>
      <c r="W104" s="46">
        <v>6.0981351671715294E-3</v>
      </c>
      <c r="X104" s="47">
        <v>0</v>
      </c>
      <c r="Y104" s="47">
        <v>5.1098593291670612E-3</v>
      </c>
      <c r="Z104" s="47">
        <v>1.5602503446249518E-2</v>
      </c>
      <c r="AA104" s="47">
        <v>9.7870848550198216E-4</v>
      </c>
      <c r="AB104" s="47">
        <v>2.6898742445906714E-2</v>
      </c>
      <c r="AC104" s="47">
        <v>0</v>
      </c>
      <c r="AD104" s="47">
        <v>0</v>
      </c>
      <c r="AE104" s="48">
        <v>6.6778354508202501E-3</v>
      </c>
      <c r="AF104" s="46">
        <v>0</v>
      </c>
      <c r="AG104" s="47">
        <v>0.10462019869205544</v>
      </c>
      <c r="AH104" s="47">
        <v>4.6402309135629101E-2</v>
      </c>
      <c r="AI104" s="48">
        <v>5.3049529775052826E-2</v>
      </c>
      <c r="AJ104" s="96">
        <v>3.6627805729800775E-2</v>
      </c>
      <c r="AK104" s="100"/>
    </row>
    <row r="105" spans="1:37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0.35303200282620029</v>
      </c>
      <c r="F105" s="47">
        <v>0.31201521399998405</v>
      </c>
      <c r="G105" s="48">
        <v>0.34918609224689479</v>
      </c>
      <c r="H105" s="46">
        <v>0.10506176315063721</v>
      </c>
      <c r="I105" s="47">
        <v>4.0756614981751682E-3</v>
      </c>
      <c r="J105" s="47">
        <v>5.4577968235111012E-2</v>
      </c>
      <c r="K105" s="47">
        <v>0</v>
      </c>
      <c r="L105" s="48">
        <v>7.692081673920316E-2</v>
      </c>
      <c r="M105" s="46">
        <v>6.9092091344849768E-2</v>
      </c>
      <c r="N105" s="47">
        <v>1.4547512188140377E-2</v>
      </c>
      <c r="O105" s="47">
        <v>1.7737976078340923E-2</v>
      </c>
      <c r="P105" s="47">
        <v>0</v>
      </c>
      <c r="Q105" s="48">
        <v>3.4225331419897663E-2</v>
      </c>
      <c r="R105" s="46">
        <v>4.3009898463785161E-2</v>
      </c>
      <c r="S105" s="47">
        <v>0</v>
      </c>
      <c r="T105" s="47">
        <v>4.7758677534872174E-2</v>
      </c>
      <c r="U105" s="47">
        <v>8.1521201730177743E-3</v>
      </c>
      <c r="V105" s="48">
        <v>3.5395901850434952E-2</v>
      </c>
      <c r="W105" s="46">
        <v>4.6210366235210467E-3</v>
      </c>
      <c r="X105" s="47">
        <v>6.3274055391883244E-2</v>
      </c>
      <c r="Y105" s="47">
        <v>3.1466832924677535E-3</v>
      </c>
      <c r="Z105" s="47">
        <v>1.2057594516975804E-3</v>
      </c>
      <c r="AA105" s="47">
        <v>3.975440890489442E-3</v>
      </c>
      <c r="AB105" s="47">
        <v>8.1037862163755841E-3</v>
      </c>
      <c r="AC105" s="47">
        <v>0</v>
      </c>
      <c r="AD105" s="47">
        <v>0</v>
      </c>
      <c r="AE105" s="48">
        <v>3.8183500541947918E-3</v>
      </c>
      <c r="AF105" s="46">
        <v>0</v>
      </c>
      <c r="AG105" s="47">
        <v>5.9077874540081586E-2</v>
      </c>
      <c r="AH105" s="47">
        <v>9.3136870474832337E-3</v>
      </c>
      <c r="AI105" s="48">
        <v>1.2410910048071636E-2</v>
      </c>
      <c r="AJ105" s="96">
        <v>3.0449893665604515E-2</v>
      </c>
      <c r="AK105" s="100"/>
    </row>
    <row r="106" spans="1:37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0.29726905456317659</v>
      </c>
      <c r="F106" s="47">
        <v>0.11120975224623428</v>
      </c>
      <c r="G106" s="48">
        <v>0.24788977485907343</v>
      </c>
      <c r="H106" s="46">
        <v>0.10084873304070918</v>
      </c>
      <c r="I106" s="47">
        <v>0</v>
      </c>
      <c r="J106" s="47">
        <v>0.31538587362984416</v>
      </c>
      <c r="K106" s="47">
        <v>2.5271645359007985E-2</v>
      </c>
      <c r="L106" s="48">
        <v>0.2177695316854433</v>
      </c>
      <c r="M106" s="46">
        <v>0.20598018172700738</v>
      </c>
      <c r="N106" s="47">
        <v>0.20251179717598</v>
      </c>
      <c r="O106" s="47">
        <v>4.1244936987245963E-3</v>
      </c>
      <c r="P106" s="47">
        <v>0</v>
      </c>
      <c r="Q106" s="48">
        <v>7.4183932245693918E-2</v>
      </c>
      <c r="R106" s="46">
        <v>6.9028562767661755E-2</v>
      </c>
      <c r="S106" s="47">
        <v>0</v>
      </c>
      <c r="T106" s="47">
        <v>3.8479160637755964E-2</v>
      </c>
      <c r="U106" s="47">
        <v>4.0936823698335421E-2</v>
      </c>
      <c r="V106" s="48">
        <v>6.2553493345409897E-2</v>
      </c>
      <c r="W106" s="46">
        <v>2.025429520378642E-2</v>
      </c>
      <c r="X106" s="47">
        <v>3.6987392546690735E-2</v>
      </c>
      <c r="Y106" s="47">
        <v>1.812469804290931E-2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8">
        <v>1.3897245543084613E-2</v>
      </c>
      <c r="AF106" s="46">
        <v>0</v>
      </c>
      <c r="AG106" s="47">
        <v>0.15742881004668083</v>
      </c>
      <c r="AH106" s="47">
        <v>7.6829904329881987E-2</v>
      </c>
      <c r="AI106" s="48">
        <v>0.10713618765990124</v>
      </c>
      <c r="AJ106" s="96">
        <v>7.2280139442244165E-2</v>
      </c>
      <c r="AK106" s="100"/>
    </row>
    <row r="107" spans="1:37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0.67634346090524478</v>
      </c>
      <c r="F107" s="47">
        <v>0.35357116217913381</v>
      </c>
      <c r="G107" s="48">
        <v>0.61887303405173022</v>
      </c>
      <c r="H107" s="46">
        <v>0.17970224734991239</v>
      </c>
      <c r="I107" s="47">
        <v>8.6918055259589937E-3</v>
      </c>
      <c r="J107" s="47">
        <v>6.085237726213856E-2</v>
      </c>
      <c r="K107" s="47">
        <v>2.5661619276029782E-2</v>
      </c>
      <c r="L107" s="48">
        <v>9.3019078864317387E-2</v>
      </c>
      <c r="M107" s="46">
        <v>7.7014644699502935E-2</v>
      </c>
      <c r="N107" s="47">
        <v>7.2867725165882052E-2</v>
      </c>
      <c r="O107" s="47">
        <v>3.6859026662371966E-2</v>
      </c>
      <c r="P107" s="47">
        <v>0</v>
      </c>
      <c r="Q107" s="48">
        <v>5.1825420841258373E-2</v>
      </c>
      <c r="R107" s="46">
        <v>7.4394354602686535E-2</v>
      </c>
      <c r="S107" s="47">
        <v>0</v>
      </c>
      <c r="T107" s="47">
        <v>7.5730150177859869E-3</v>
      </c>
      <c r="U107" s="47">
        <v>6.3618212617282252E-3</v>
      </c>
      <c r="V107" s="48">
        <v>6.3750265821309618E-2</v>
      </c>
      <c r="W107" s="46">
        <v>4.620282891710026E-3</v>
      </c>
      <c r="X107" s="47">
        <v>3.9294304566840112E-2</v>
      </c>
      <c r="Y107" s="47">
        <v>6.4584386400092977E-3</v>
      </c>
      <c r="Z107" s="47">
        <v>1.3919786594733712E-2</v>
      </c>
      <c r="AA107" s="47">
        <v>7.5088632702621019E-3</v>
      </c>
      <c r="AB107" s="47">
        <v>1.4841904326657706E-3</v>
      </c>
      <c r="AC107" s="47">
        <v>0</v>
      </c>
      <c r="AD107" s="47">
        <v>0</v>
      </c>
      <c r="AE107" s="48">
        <v>6.5110460320541045E-3</v>
      </c>
      <c r="AF107" s="46">
        <v>0</v>
      </c>
      <c r="AG107" s="47">
        <v>0.12658624089965803</v>
      </c>
      <c r="AH107" s="47">
        <v>2.012344463681541E-2</v>
      </c>
      <c r="AI107" s="48">
        <v>7.4014368708979331E-2</v>
      </c>
      <c r="AJ107" s="96">
        <v>4.3952889402447841E-2</v>
      </c>
      <c r="AK107" s="100"/>
    </row>
    <row r="108" spans="1:37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0.87556031344154861</v>
      </c>
      <c r="F108" s="47">
        <v>0.35159743093353651</v>
      </c>
      <c r="G108" s="48">
        <v>0.78627312124453741</v>
      </c>
      <c r="H108" s="46">
        <v>0.13045551263816668</v>
      </c>
      <c r="I108" s="47">
        <v>0.18675161738918364</v>
      </c>
      <c r="J108" s="47">
        <v>0.16899770030582581</v>
      </c>
      <c r="K108" s="47">
        <v>0.1208369905511701</v>
      </c>
      <c r="L108" s="48">
        <v>0.14622047914584907</v>
      </c>
      <c r="M108" s="46">
        <v>6.7647008014795978E-2</v>
      </c>
      <c r="N108" s="47">
        <v>3.0603138764173452E-2</v>
      </c>
      <c r="O108" s="47">
        <v>2.0750007802949166E-2</v>
      </c>
      <c r="P108" s="47">
        <v>0</v>
      </c>
      <c r="Q108" s="48">
        <v>3.6911153419073368E-2</v>
      </c>
      <c r="R108" s="46">
        <v>6.2107801994934632E-2</v>
      </c>
      <c r="S108" s="47">
        <v>2.1148893370608973E-2</v>
      </c>
      <c r="T108" s="47">
        <v>7.0409376227208763E-3</v>
      </c>
      <c r="U108" s="47">
        <v>2.5136600325078005E-2</v>
      </c>
      <c r="V108" s="48">
        <v>5.285499884784197E-2</v>
      </c>
      <c r="W108" s="46">
        <v>3.9430107436512971E-3</v>
      </c>
      <c r="X108" s="47">
        <v>6.4695043735029656E-2</v>
      </c>
      <c r="Y108" s="47">
        <v>1.3056647177492303E-3</v>
      </c>
      <c r="Z108" s="47">
        <v>1.2545468149799534E-2</v>
      </c>
      <c r="AA108" s="47">
        <v>7.9695567260502503E-3</v>
      </c>
      <c r="AB108" s="47">
        <v>0</v>
      </c>
      <c r="AC108" s="47">
        <v>0</v>
      </c>
      <c r="AD108" s="47">
        <v>0</v>
      </c>
      <c r="AE108" s="48">
        <v>2.8901533048682E-3</v>
      </c>
      <c r="AF108" s="46">
        <v>0</v>
      </c>
      <c r="AG108" s="47">
        <v>0.22183394342364038</v>
      </c>
      <c r="AH108" s="47">
        <v>9.5063535245584734E-3</v>
      </c>
      <c r="AI108" s="48">
        <v>4.1649823008010865E-2</v>
      </c>
      <c r="AJ108" s="96">
        <v>4.4164982934451084E-2</v>
      </c>
      <c r="AK108" s="100"/>
    </row>
    <row r="109" spans="1:37" s="43" customFormat="1" x14ac:dyDescent="0.3">
      <c r="A109" s="44" t="s">
        <v>15</v>
      </c>
      <c r="B109" s="61"/>
      <c r="C109" s="95">
        <v>0.35495017190764505</v>
      </c>
      <c r="D109" s="96">
        <v>0.27563789846555126</v>
      </c>
      <c r="E109" s="96">
        <v>0.27651602652540086</v>
      </c>
      <c r="F109" s="96">
        <v>0.15484651704095759</v>
      </c>
      <c r="G109" s="48">
        <v>0.30354885663492126</v>
      </c>
      <c r="H109" s="95">
        <v>0.18416792938411417</v>
      </c>
      <c r="I109" s="96">
        <v>5.7167915045858601E-2</v>
      </c>
      <c r="J109" s="96">
        <v>0.15094313234664519</v>
      </c>
      <c r="K109" s="96">
        <v>6.5189825115184799E-2</v>
      </c>
      <c r="L109" s="48">
        <v>0.1592960174219539</v>
      </c>
      <c r="M109" s="95">
        <v>0.11455153975623401</v>
      </c>
      <c r="N109" s="96">
        <v>6.5255393396510111E-2</v>
      </c>
      <c r="O109" s="96">
        <v>5.3765922080719501E-2</v>
      </c>
      <c r="P109" s="96">
        <v>3.4536630905927772E-3</v>
      </c>
      <c r="Q109" s="48">
        <v>7.3141664245915256E-2</v>
      </c>
      <c r="R109" s="95">
        <v>7.7494808351384836E-2</v>
      </c>
      <c r="S109" s="96">
        <v>3.3854851333386782E-2</v>
      </c>
      <c r="T109" s="96">
        <v>3.4795100609880364E-2</v>
      </c>
      <c r="U109" s="96">
        <v>2.9011767857696259E-2</v>
      </c>
      <c r="V109" s="48">
        <v>6.2221076522158858E-2</v>
      </c>
      <c r="W109" s="95">
        <v>2.8681822317566386E-3</v>
      </c>
      <c r="X109" s="96">
        <v>2.1197895992758665E-2</v>
      </c>
      <c r="Y109" s="96">
        <v>2.9470309744776498E-3</v>
      </c>
      <c r="Z109" s="96">
        <v>8.947488355673017E-3</v>
      </c>
      <c r="AA109" s="96">
        <v>4.9499619765984671E-3</v>
      </c>
      <c r="AB109" s="96">
        <v>4.7098632949253054E-3</v>
      </c>
      <c r="AC109" s="96">
        <v>1.7972112235592193E-3</v>
      </c>
      <c r="AD109" s="96">
        <v>1.6402175996902185E-3</v>
      </c>
      <c r="AE109" s="48">
        <v>3.5417214671469234E-3</v>
      </c>
      <c r="AF109" s="95">
        <v>9.2712914580814112E-4</v>
      </c>
      <c r="AG109" s="96">
        <v>0.23671015047941149</v>
      </c>
      <c r="AH109" s="96">
        <v>9.1505206207323234E-2</v>
      </c>
      <c r="AI109" s="48">
        <v>0.15179593744127168</v>
      </c>
      <c r="AJ109" s="96">
        <v>6.2931279785795616E-2</v>
      </c>
      <c r="AK109" s="101"/>
    </row>
    <row r="110" spans="1:37" x14ac:dyDescent="0.3">
      <c r="A110" s="18"/>
      <c r="B110" s="18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11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23" style="8" bestFit="1" customWidth="1"/>
    <col min="4" max="4" width="26.88671875" style="8" bestFit="1" customWidth="1"/>
    <col min="5" max="5" width="28.6640625" style="8" bestFit="1" customWidth="1"/>
    <col min="6" max="6" width="9.109375" style="8"/>
  </cols>
  <sheetData>
    <row r="1" spans="1:6" ht="15" customHeight="1" x14ac:dyDescent="0.3">
      <c r="A1" s="143" t="s">
        <v>176</v>
      </c>
      <c r="B1" s="143" t="s">
        <v>178</v>
      </c>
      <c r="C1" s="140" t="s">
        <v>332</v>
      </c>
      <c r="D1" s="141"/>
      <c r="E1" s="142"/>
      <c r="F1" s="52"/>
    </row>
    <row r="2" spans="1:6" x14ac:dyDescent="0.3">
      <c r="A2" s="144"/>
      <c r="B2" s="144"/>
      <c r="C2" s="120" t="s">
        <v>328</v>
      </c>
      <c r="D2" s="121" t="s">
        <v>298</v>
      </c>
      <c r="E2" s="122" t="s">
        <v>304</v>
      </c>
      <c r="F2"/>
    </row>
    <row r="3" spans="1:6" x14ac:dyDescent="0.3">
      <c r="A3" s="1" t="s">
        <v>44</v>
      </c>
      <c r="B3" s="61" t="s">
        <v>45</v>
      </c>
      <c r="C3" s="77">
        <v>0.36125694457100244</v>
      </c>
      <c r="D3" s="77">
        <v>0.19714365019808236</v>
      </c>
      <c r="E3" s="77">
        <v>6.8715463451461969E-2</v>
      </c>
    </row>
    <row r="4" spans="1:6" x14ac:dyDescent="0.3">
      <c r="A4" s="1" t="s">
        <v>44</v>
      </c>
      <c r="B4" s="61" t="s">
        <v>46</v>
      </c>
      <c r="C4" s="77">
        <v>0.52506986136770373</v>
      </c>
      <c r="D4" s="77">
        <v>0.14821363221906939</v>
      </c>
      <c r="E4" s="77">
        <v>7.1220710457063144E-2</v>
      </c>
    </row>
    <row r="5" spans="1:6" x14ac:dyDescent="0.3">
      <c r="A5" s="1" t="s">
        <v>44</v>
      </c>
      <c r="B5" s="61" t="s">
        <v>47</v>
      </c>
      <c r="C5" s="77">
        <v>0.33752489332521679</v>
      </c>
      <c r="D5" s="77">
        <v>0.15172920417982544</v>
      </c>
      <c r="E5" s="77">
        <v>8.5154403123339412E-2</v>
      </c>
    </row>
    <row r="6" spans="1:6" x14ac:dyDescent="0.3">
      <c r="A6" s="1" t="s">
        <v>44</v>
      </c>
      <c r="B6" s="61" t="s">
        <v>48</v>
      </c>
      <c r="C6" s="77">
        <v>0.40813762168793921</v>
      </c>
      <c r="D6" s="77">
        <v>7.774493826398178E-2</v>
      </c>
      <c r="E6" s="77">
        <v>3.5431018705902546E-2</v>
      </c>
    </row>
    <row r="7" spans="1:6" x14ac:dyDescent="0.3">
      <c r="A7" s="1" t="s">
        <v>44</v>
      </c>
      <c r="B7" s="61" t="s">
        <v>49</v>
      </c>
      <c r="C7" s="77">
        <v>0.50243671197776885</v>
      </c>
      <c r="D7" s="77">
        <v>5.5485603040217421E-2</v>
      </c>
      <c r="E7" s="77">
        <v>3.9420208260368399E-2</v>
      </c>
    </row>
    <row r="8" spans="1:6" x14ac:dyDescent="0.3">
      <c r="A8" s="1" t="s">
        <v>44</v>
      </c>
      <c r="B8" s="61" t="s">
        <v>50</v>
      </c>
      <c r="C8" s="77">
        <v>0.49912679456040349</v>
      </c>
      <c r="D8" s="77">
        <v>8.786424388176553E-2</v>
      </c>
      <c r="E8" s="77">
        <v>5.155849409485639E-2</v>
      </c>
    </row>
    <row r="9" spans="1:6" x14ac:dyDescent="0.3">
      <c r="A9" s="1" t="s">
        <v>44</v>
      </c>
      <c r="B9" s="61" t="s">
        <v>51</v>
      </c>
      <c r="C9" s="77">
        <v>9.3192578529637485E-2</v>
      </c>
      <c r="D9" s="77">
        <v>0.1859004170764329</v>
      </c>
      <c r="E9" s="77">
        <v>0.15635176736537307</v>
      </c>
    </row>
    <row r="10" spans="1:6" x14ac:dyDescent="0.3">
      <c r="A10" s="1" t="s">
        <v>44</v>
      </c>
      <c r="B10" s="61" t="s">
        <v>52</v>
      </c>
      <c r="C10" s="77">
        <v>7.6761415895428939E-2</v>
      </c>
      <c r="D10" s="77">
        <v>0.11511141134027382</v>
      </c>
      <c r="E10" s="77">
        <v>2.8883568845979438E-2</v>
      </c>
    </row>
    <row r="11" spans="1:6" x14ac:dyDescent="0.3">
      <c r="A11" s="1" t="s">
        <v>168</v>
      </c>
      <c r="B11" s="61" t="s">
        <v>53</v>
      </c>
      <c r="C11" s="77">
        <v>0.13858714238302544</v>
      </c>
      <c r="D11" s="77">
        <v>0.14390734250507856</v>
      </c>
      <c r="E11" s="77">
        <v>4.4356969132290446E-2</v>
      </c>
    </row>
    <row r="12" spans="1:6" x14ac:dyDescent="0.3">
      <c r="A12" s="1" t="s">
        <v>54</v>
      </c>
      <c r="B12" s="61" t="s">
        <v>55</v>
      </c>
      <c r="C12" s="77">
        <v>8.6038846087452547E-2</v>
      </c>
      <c r="D12" s="77">
        <v>0.23564883772790349</v>
      </c>
      <c r="E12" s="77">
        <v>8.4498042512675328E-2</v>
      </c>
    </row>
    <row r="13" spans="1:6" x14ac:dyDescent="0.3">
      <c r="A13" s="1" t="s">
        <v>54</v>
      </c>
      <c r="B13" s="61" t="s">
        <v>56</v>
      </c>
      <c r="C13" s="77">
        <v>0.1489100177568265</v>
      </c>
      <c r="D13" s="77">
        <v>6.9339787786742102E-2</v>
      </c>
      <c r="E13" s="77">
        <v>9.8365031642125306E-3</v>
      </c>
    </row>
    <row r="14" spans="1:6" x14ac:dyDescent="0.3">
      <c r="A14" s="1" t="s">
        <v>54</v>
      </c>
      <c r="B14" s="61" t="s">
        <v>57</v>
      </c>
      <c r="C14" s="77">
        <v>0.51832711542149024</v>
      </c>
      <c r="D14" s="77">
        <v>0.28183027318445186</v>
      </c>
      <c r="E14" s="77">
        <v>0.18643084316067599</v>
      </c>
    </row>
    <row r="15" spans="1:6" x14ac:dyDescent="0.3">
      <c r="A15" s="1" t="s">
        <v>54</v>
      </c>
      <c r="B15" s="61" t="s">
        <v>58</v>
      </c>
      <c r="C15" s="77">
        <v>0.470930627874454</v>
      </c>
      <c r="D15" s="77">
        <v>0.17761176561791836</v>
      </c>
      <c r="E15" s="77">
        <v>0.13773354898892465</v>
      </c>
    </row>
    <row r="16" spans="1:6" x14ac:dyDescent="0.3">
      <c r="A16" s="1" t="s">
        <v>54</v>
      </c>
      <c r="B16" s="61" t="s">
        <v>59</v>
      </c>
      <c r="C16" s="77">
        <v>0.10943088062472808</v>
      </c>
      <c r="D16" s="77">
        <v>0.12304035156760269</v>
      </c>
      <c r="E16" s="77">
        <v>6.5292927386304961E-2</v>
      </c>
    </row>
    <row r="17" spans="1:5" x14ac:dyDescent="0.3">
      <c r="A17" s="1" t="s">
        <v>54</v>
      </c>
      <c r="B17" s="61" t="s">
        <v>60</v>
      </c>
      <c r="C17" s="77">
        <v>0.43265982661300084</v>
      </c>
      <c r="D17" s="77">
        <v>0.34852903578877148</v>
      </c>
      <c r="E17" s="77">
        <v>0.16963457627775552</v>
      </c>
    </row>
    <row r="18" spans="1:5" x14ac:dyDescent="0.3">
      <c r="A18" s="1" t="s">
        <v>54</v>
      </c>
      <c r="B18" s="61" t="s">
        <v>61</v>
      </c>
      <c r="C18" s="77">
        <v>0.43280428182086034</v>
      </c>
      <c r="D18" s="77">
        <v>0.33422279238676844</v>
      </c>
      <c r="E18" s="77">
        <v>0.19459127610533214</v>
      </c>
    </row>
    <row r="19" spans="1:5" x14ac:dyDescent="0.3">
      <c r="A19" s="1" t="s">
        <v>54</v>
      </c>
      <c r="B19" s="61" t="s">
        <v>62</v>
      </c>
      <c r="C19" s="77">
        <v>0.4793992011502492</v>
      </c>
      <c r="D19" s="77">
        <v>0.11286639133100206</v>
      </c>
      <c r="E19" s="77">
        <v>4.8462299215733931E-2</v>
      </c>
    </row>
    <row r="20" spans="1:5" x14ac:dyDescent="0.3">
      <c r="A20" s="1" t="s">
        <v>54</v>
      </c>
      <c r="B20" s="61" t="s">
        <v>63</v>
      </c>
      <c r="C20" s="77">
        <v>0.57583460675335818</v>
      </c>
      <c r="D20" s="77">
        <v>8.9114043012804844E-2</v>
      </c>
      <c r="E20" s="77">
        <v>6.2219917416226331E-2</v>
      </c>
    </row>
    <row r="21" spans="1:5" x14ac:dyDescent="0.3">
      <c r="A21" s="1" t="s">
        <v>54</v>
      </c>
      <c r="B21" s="61" t="s">
        <v>64</v>
      </c>
      <c r="C21" s="77">
        <v>0.11571423798341182</v>
      </c>
      <c r="D21" s="77">
        <v>0.14010197150506629</v>
      </c>
      <c r="E21" s="77">
        <v>6.8132112762127495E-2</v>
      </c>
    </row>
    <row r="22" spans="1:5" x14ac:dyDescent="0.3">
      <c r="A22" s="1" t="s">
        <v>54</v>
      </c>
      <c r="B22" s="61" t="s">
        <v>65</v>
      </c>
      <c r="C22" s="77">
        <v>0.51174696488010252</v>
      </c>
      <c r="D22" s="77">
        <v>8.8774289505973436E-2</v>
      </c>
      <c r="E22" s="77">
        <v>4.8350519264486004E-2</v>
      </c>
    </row>
    <row r="23" spans="1:5" x14ac:dyDescent="0.3">
      <c r="A23" s="1" t="s">
        <v>54</v>
      </c>
      <c r="B23" s="61" t="s">
        <v>66</v>
      </c>
      <c r="C23" s="77">
        <v>0.27425375422166448</v>
      </c>
      <c r="D23" s="77">
        <v>0.19764464789227551</v>
      </c>
      <c r="E23" s="77">
        <v>6.8034829472151614E-2</v>
      </c>
    </row>
    <row r="24" spans="1:5" x14ac:dyDescent="0.3">
      <c r="A24" s="1" t="s">
        <v>169</v>
      </c>
      <c r="B24" s="61" t="s">
        <v>170</v>
      </c>
      <c r="C24" s="77">
        <v>0.28691628788351142</v>
      </c>
      <c r="D24" s="77">
        <v>0.24253477364350035</v>
      </c>
      <c r="E24" s="77">
        <v>0.13121940186852846</v>
      </c>
    </row>
    <row r="25" spans="1:5" x14ac:dyDescent="0.3">
      <c r="A25" s="1" t="s">
        <v>169</v>
      </c>
      <c r="B25" s="61" t="s">
        <v>67</v>
      </c>
      <c r="C25" s="77">
        <v>0.2070527251351604</v>
      </c>
      <c r="D25" s="77">
        <v>0.17479171345667149</v>
      </c>
      <c r="E25" s="77">
        <v>8.5636717232447812E-2</v>
      </c>
    </row>
    <row r="26" spans="1:5" x14ac:dyDescent="0.3">
      <c r="A26" s="1" t="s">
        <v>68</v>
      </c>
      <c r="B26" s="61" t="s">
        <v>69</v>
      </c>
      <c r="C26" s="77">
        <v>0.42425572600354144</v>
      </c>
      <c r="D26" s="77">
        <v>0.19990933108919384</v>
      </c>
      <c r="E26" s="77">
        <v>0.10160824136788263</v>
      </c>
    </row>
    <row r="27" spans="1:5" x14ac:dyDescent="0.3">
      <c r="A27" s="1" t="s">
        <v>68</v>
      </c>
      <c r="B27" s="61" t="s">
        <v>70</v>
      </c>
      <c r="C27" s="77">
        <v>0.14260364831919592</v>
      </c>
      <c r="D27" s="77">
        <v>0.11666538018767764</v>
      </c>
      <c r="E27" s="77">
        <v>5.8839072401063251E-2</v>
      </c>
    </row>
    <row r="28" spans="1:5" x14ac:dyDescent="0.3">
      <c r="A28" s="1" t="s">
        <v>68</v>
      </c>
      <c r="B28" s="61" t="s">
        <v>71</v>
      </c>
      <c r="C28" s="77">
        <v>0.34030229133325418</v>
      </c>
      <c r="D28" s="77">
        <v>0.19347897501537206</v>
      </c>
      <c r="E28" s="77">
        <v>0.11257844194262084</v>
      </c>
    </row>
    <row r="29" spans="1:5" x14ac:dyDescent="0.3">
      <c r="A29" s="1" t="s">
        <v>68</v>
      </c>
      <c r="B29" s="61" t="s">
        <v>72</v>
      </c>
      <c r="C29" s="77">
        <v>0.40067267751373148</v>
      </c>
      <c r="D29" s="77">
        <v>0.22302710935903236</v>
      </c>
      <c r="E29" s="77">
        <v>0.14643535603275093</v>
      </c>
    </row>
    <row r="30" spans="1:5" x14ac:dyDescent="0.3">
      <c r="A30" s="1" t="s">
        <v>68</v>
      </c>
      <c r="B30" s="61" t="s">
        <v>73</v>
      </c>
      <c r="C30" s="77">
        <v>0.29261916344112815</v>
      </c>
      <c r="D30" s="77">
        <v>0.33283229611511095</v>
      </c>
      <c r="E30" s="77">
        <v>0.22503659569158935</v>
      </c>
    </row>
    <row r="31" spans="1:5" x14ac:dyDescent="0.3">
      <c r="A31" s="1" t="s">
        <v>68</v>
      </c>
      <c r="B31" s="61" t="s">
        <v>74</v>
      </c>
      <c r="C31" s="77">
        <v>0.28411897437882372</v>
      </c>
      <c r="D31" s="77">
        <v>0.15026429049097978</v>
      </c>
      <c r="E31" s="77">
        <v>9.5758091753873023E-2</v>
      </c>
    </row>
    <row r="32" spans="1:5" x14ac:dyDescent="0.3">
      <c r="A32" s="1" t="s">
        <v>68</v>
      </c>
      <c r="B32" s="61" t="s">
        <v>75</v>
      </c>
      <c r="C32" s="77">
        <v>0.13905489589790521</v>
      </c>
      <c r="D32" s="77">
        <v>9.4711158391039676E-2</v>
      </c>
      <c r="E32" s="77">
        <v>2.5008530485559639E-2</v>
      </c>
    </row>
    <row r="33" spans="1:5" x14ac:dyDescent="0.3">
      <c r="A33" s="1" t="s">
        <v>76</v>
      </c>
      <c r="B33" s="61" t="s">
        <v>77</v>
      </c>
      <c r="C33" s="77">
        <v>0.32326220023942132</v>
      </c>
      <c r="D33" s="77">
        <v>0.14257651581627726</v>
      </c>
      <c r="E33" s="77">
        <v>5.2164709606673965E-2</v>
      </c>
    </row>
    <row r="34" spans="1:5" x14ac:dyDescent="0.3">
      <c r="A34" s="1" t="s">
        <v>76</v>
      </c>
      <c r="B34" s="61" t="s">
        <v>78</v>
      </c>
      <c r="C34" s="77">
        <v>0.40223065768935518</v>
      </c>
      <c r="D34" s="77">
        <v>0.10879084397486734</v>
      </c>
      <c r="E34" s="77">
        <v>5.4532211216710078E-2</v>
      </c>
    </row>
    <row r="35" spans="1:5" x14ac:dyDescent="0.3">
      <c r="A35" s="1" t="s">
        <v>76</v>
      </c>
      <c r="B35" s="61" t="s">
        <v>79</v>
      </c>
      <c r="C35" s="77">
        <v>0.34930656374911839</v>
      </c>
      <c r="D35" s="77">
        <v>6.7375638797971482E-2</v>
      </c>
      <c r="E35" s="77">
        <v>1.8000490931349686E-2</v>
      </c>
    </row>
    <row r="36" spans="1:5" x14ac:dyDescent="0.3">
      <c r="A36" s="1" t="s">
        <v>76</v>
      </c>
      <c r="B36" s="61" t="s">
        <v>80</v>
      </c>
      <c r="C36" s="77">
        <v>0.19364200588084826</v>
      </c>
      <c r="D36" s="77">
        <v>2.8709306589731726E-2</v>
      </c>
      <c r="E36" s="77">
        <v>5.9493339068074089E-3</v>
      </c>
    </row>
    <row r="37" spans="1:5" x14ac:dyDescent="0.3">
      <c r="A37" s="1" t="s">
        <v>81</v>
      </c>
      <c r="B37" s="61" t="s">
        <v>82</v>
      </c>
      <c r="C37" s="77">
        <v>0.54602098586201209</v>
      </c>
      <c r="D37" s="77">
        <v>9.311958067852219E-2</v>
      </c>
      <c r="E37" s="77">
        <v>2.5525018709086012E-2</v>
      </c>
    </row>
    <row r="38" spans="1:5" x14ac:dyDescent="0.3">
      <c r="A38" s="1" t="s">
        <v>81</v>
      </c>
      <c r="B38" s="61" t="s">
        <v>83</v>
      </c>
      <c r="C38" s="77">
        <v>0.47679874737991562</v>
      </c>
      <c r="D38" s="77">
        <v>8.1448554783307717E-2</v>
      </c>
      <c r="E38" s="77">
        <v>2.793987916052481E-2</v>
      </c>
    </row>
    <row r="39" spans="1:5" x14ac:dyDescent="0.3">
      <c r="A39" s="1" t="s">
        <v>81</v>
      </c>
      <c r="B39" s="61" t="s">
        <v>84</v>
      </c>
      <c r="C39" s="77">
        <v>0.31977953032821327</v>
      </c>
      <c r="D39" s="77">
        <v>0.13107648882671255</v>
      </c>
      <c r="E39" s="77">
        <v>3.6919157572662308E-2</v>
      </c>
    </row>
    <row r="40" spans="1:5" x14ac:dyDescent="0.3">
      <c r="A40" s="1" t="s">
        <v>81</v>
      </c>
      <c r="B40" s="61" t="s">
        <v>85</v>
      </c>
      <c r="C40" s="77">
        <v>0.44260598029455828</v>
      </c>
      <c r="D40" s="77">
        <v>7.5678987307922108E-2</v>
      </c>
      <c r="E40" s="77">
        <v>3.3018797442252883E-2</v>
      </c>
    </row>
    <row r="41" spans="1:5" x14ac:dyDescent="0.3">
      <c r="A41" s="1" t="s">
        <v>86</v>
      </c>
      <c r="B41" s="61" t="s">
        <v>87</v>
      </c>
      <c r="C41" s="77">
        <v>0.42207049193582902</v>
      </c>
      <c r="D41" s="77">
        <v>0.14408407152865618</v>
      </c>
      <c r="E41" s="77">
        <v>5.2088150877317302E-2</v>
      </c>
    </row>
    <row r="42" spans="1:5" x14ac:dyDescent="0.3">
      <c r="A42" s="1" t="s">
        <v>86</v>
      </c>
      <c r="B42" s="61" t="s">
        <v>88</v>
      </c>
      <c r="C42" s="77">
        <v>0.19600076877841346</v>
      </c>
      <c r="D42" s="77">
        <v>7.455087179698551E-2</v>
      </c>
      <c r="E42" s="77">
        <v>1.5100352022010606E-2</v>
      </c>
    </row>
    <row r="43" spans="1:5" x14ac:dyDescent="0.3">
      <c r="A43" s="1" t="s">
        <v>86</v>
      </c>
      <c r="B43" s="61" t="s">
        <v>89</v>
      </c>
      <c r="C43" s="77">
        <v>0.35656988274766915</v>
      </c>
      <c r="D43" s="77">
        <v>6.1401887673580922E-2</v>
      </c>
      <c r="E43" s="77">
        <v>2.2956967991398659E-2</v>
      </c>
    </row>
    <row r="44" spans="1:5" x14ac:dyDescent="0.3">
      <c r="A44" s="1" t="s">
        <v>86</v>
      </c>
      <c r="B44" s="61" t="s">
        <v>90</v>
      </c>
      <c r="C44" s="77">
        <v>0.23751516764150032</v>
      </c>
      <c r="D44" s="77">
        <v>9.6739175128458685E-2</v>
      </c>
      <c r="E44" s="77">
        <v>4.4492794080352144E-2</v>
      </c>
    </row>
    <row r="45" spans="1:5" x14ac:dyDescent="0.3">
      <c r="A45" s="1" t="s">
        <v>86</v>
      </c>
      <c r="B45" s="61" t="s">
        <v>91</v>
      </c>
      <c r="C45" s="77">
        <v>0.11064477401100789</v>
      </c>
      <c r="D45" s="77">
        <v>0.10969823105518083</v>
      </c>
      <c r="E45" s="77">
        <v>6.5298968386641607E-2</v>
      </c>
    </row>
    <row r="46" spans="1:5" x14ac:dyDescent="0.3">
      <c r="A46" s="1" t="s">
        <v>86</v>
      </c>
      <c r="B46" s="61" t="s">
        <v>92</v>
      </c>
      <c r="C46" s="77">
        <v>0.26353755635524329</v>
      </c>
      <c r="D46" s="77">
        <v>6.9105981267027286E-2</v>
      </c>
      <c r="E46" s="77">
        <v>4.0617185283989589E-2</v>
      </c>
    </row>
    <row r="47" spans="1:5" x14ac:dyDescent="0.3">
      <c r="A47" s="1" t="s">
        <v>86</v>
      </c>
      <c r="B47" s="61" t="s">
        <v>93</v>
      </c>
      <c r="C47" s="77">
        <v>0.25244102453479528</v>
      </c>
      <c r="D47" s="77">
        <v>9.6394621935583499E-2</v>
      </c>
      <c r="E47" s="77">
        <v>4.3551718514676201E-2</v>
      </c>
    </row>
    <row r="48" spans="1:5" x14ac:dyDescent="0.3">
      <c r="A48" s="1" t="s">
        <v>86</v>
      </c>
      <c r="B48" s="61" t="s">
        <v>94</v>
      </c>
      <c r="C48" s="77">
        <v>0.35850396720676331</v>
      </c>
      <c r="D48" s="77">
        <v>9.6799085634565185E-2</v>
      </c>
      <c r="E48" s="77">
        <v>4.7005718476796937E-2</v>
      </c>
    </row>
    <row r="49" spans="1:5" x14ac:dyDescent="0.3">
      <c r="A49" s="1" t="s">
        <v>86</v>
      </c>
      <c r="B49" s="61" t="s">
        <v>95</v>
      </c>
      <c r="C49" s="77">
        <v>0.25893028636039284</v>
      </c>
      <c r="D49" s="77">
        <v>0.1697766724822305</v>
      </c>
      <c r="E49" s="77">
        <v>8.6076972436231663E-2</v>
      </c>
    </row>
    <row r="50" spans="1:5" x14ac:dyDescent="0.3">
      <c r="A50" s="1" t="s">
        <v>96</v>
      </c>
      <c r="B50" s="61" t="s">
        <v>97</v>
      </c>
      <c r="C50" s="77">
        <v>0.24748575731949718</v>
      </c>
      <c r="D50" s="77">
        <v>0.1958813782676975</v>
      </c>
      <c r="E50" s="77">
        <v>4.2737116993650209E-2</v>
      </c>
    </row>
    <row r="51" spans="1:5" x14ac:dyDescent="0.3">
      <c r="A51" s="1" t="s">
        <v>96</v>
      </c>
      <c r="B51" s="61" t="s">
        <v>98</v>
      </c>
      <c r="C51" s="77">
        <v>0.24550720372163101</v>
      </c>
      <c r="D51" s="77">
        <v>0.15277105428140975</v>
      </c>
      <c r="E51" s="77">
        <v>9.6931238951166801E-2</v>
      </c>
    </row>
    <row r="52" spans="1:5" x14ac:dyDescent="0.3">
      <c r="A52" s="1" t="s">
        <v>96</v>
      </c>
      <c r="B52" s="61" t="s">
        <v>99</v>
      </c>
      <c r="C52" s="77">
        <v>0.21139124774552268</v>
      </c>
      <c r="D52" s="77">
        <v>0.12204049687812402</v>
      </c>
      <c r="E52" s="77">
        <v>5.6962762373925335E-2</v>
      </c>
    </row>
    <row r="53" spans="1:5" x14ac:dyDescent="0.3">
      <c r="A53" s="1" t="s">
        <v>96</v>
      </c>
      <c r="B53" s="61" t="s">
        <v>100</v>
      </c>
      <c r="C53" s="77">
        <v>0.55141250220442539</v>
      </c>
      <c r="D53" s="77">
        <v>7.5695865347874355E-2</v>
      </c>
      <c r="E53" s="77">
        <v>3.3075631063529495E-2</v>
      </c>
    </row>
    <row r="54" spans="1:5" x14ac:dyDescent="0.3">
      <c r="A54" s="1" t="s">
        <v>96</v>
      </c>
      <c r="B54" s="61" t="s">
        <v>101</v>
      </c>
      <c r="C54" s="77">
        <v>0.38359541905392369</v>
      </c>
      <c r="D54" s="77">
        <v>7.6840996764574163E-2</v>
      </c>
      <c r="E54" s="77">
        <v>3.4626162438235603E-2</v>
      </c>
    </row>
    <row r="55" spans="1:5" x14ac:dyDescent="0.3">
      <c r="A55" s="1" t="s">
        <v>96</v>
      </c>
      <c r="B55" s="61" t="s">
        <v>102</v>
      </c>
      <c r="C55" s="77">
        <v>0.27584406850826471</v>
      </c>
      <c r="D55" s="77">
        <v>7.0426278721268734E-2</v>
      </c>
      <c r="E55" s="77">
        <v>4.4447489385389345E-2</v>
      </c>
    </row>
    <row r="56" spans="1:5" x14ac:dyDescent="0.3">
      <c r="A56" s="1" t="s">
        <v>96</v>
      </c>
      <c r="B56" s="61" t="s">
        <v>103</v>
      </c>
      <c r="C56" s="77">
        <v>0.26033450918889306</v>
      </c>
      <c r="D56" s="77">
        <v>4.0323693170191341E-2</v>
      </c>
      <c r="E56" s="77">
        <v>3.2897894600210129E-2</v>
      </c>
    </row>
    <row r="57" spans="1:5" x14ac:dyDescent="0.3">
      <c r="A57" s="1" t="s">
        <v>96</v>
      </c>
      <c r="B57" s="61" t="s">
        <v>104</v>
      </c>
      <c r="C57" s="77">
        <v>8.607901177538517E-2</v>
      </c>
      <c r="D57" s="77">
        <v>6.35621851491011E-2</v>
      </c>
      <c r="E57" s="77">
        <v>2.5552438087026175E-2</v>
      </c>
    </row>
    <row r="58" spans="1:5" x14ac:dyDescent="0.3">
      <c r="A58" s="1" t="s">
        <v>96</v>
      </c>
      <c r="B58" s="61" t="s">
        <v>105</v>
      </c>
      <c r="C58" s="77">
        <v>0.32830158225230049</v>
      </c>
      <c r="D58" s="77">
        <v>6.425794521663139E-2</v>
      </c>
      <c r="E58" s="77">
        <v>4.8589045529570336E-2</v>
      </c>
    </row>
    <row r="59" spans="1:5" x14ac:dyDescent="0.3">
      <c r="A59" s="1" t="s">
        <v>96</v>
      </c>
      <c r="B59" s="61" t="s">
        <v>106</v>
      </c>
      <c r="C59" s="77">
        <v>0.22554913705222396</v>
      </c>
      <c r="D59" s="77">
        <v>3.2431265513792933E-2</v>
      </c>
      <c r="E59" s="77">
        <v>6.5858800752980071E-3</v>
      </c>
    </row>
    <row r="60" spans="1:5" x14ac:dyDescent="0.3">
      <c r="A60" s="1" t="s">
        <v>107</v>
      </c>
      <c r="B60" s="61" t="s">
        <v>108</v>
      </c>
      <c r="C60" s="77">
        <v>0.3600405277799566</v>
      </c>
      <c r="D60" s="77">
        <v>9.8567304675012998E-2</v>
      </c>
      <c r="E60" s="77">
        <v>4.3410733481558161E-2</v>
      </c>
    </row>
    <row r="61" spans="1:5" x14ac:dyDescent="0.3">
      <c r="A61" s="1" t="s">
        <v>107</v>
      </c>
      <c r="B61" s="61" t="s">
        <v>109</v>
      </c>
      <c r="C61" s="77">
        <v>2.6855120113269987E-2</v>
      </c>
      <c r="D61" s="77">
        <v>8.0161990031938066E-2</v>
      </c>
      <c r="E61" s="77">
        <v>4.0530258451897415E-2</v>
      </c>
    </row>
    <row r="62" spans="1:5" x14ac:dyDescent="0.3">
      <c r="A62" s="1" t="s">
        <v>110</v>
      </c>
      <c r="B62" s="61" t="s">
        <v>111</v>
      </c>
      <c r="C62" s="77">
        <v>0.28889085431407779</v>
      </c>
      <c r="D62" s="77">
        <v>3.7790108402430848E-2</v>
      </c>
      <c r="E62" s="77">
        <v>1.9715311335911395E-2</v>
      </c>
    </row>
    <row r="63" spans="1:5" x14ac:dyDescent="0.3">
      <c r="A63" s="1" t="s">
        <v>110</v>
      </c>
      <c r="B63" s="61" t="s">
        <v>112</v>
      </c>
      <c r="C63" s="77">
        <v>0.31222226236894057</v>
      </c>
      <c r="D63" s="77">
        <v>2.4736792175264491E-2</v>
      </c>
      <c r="E63" s="77">
        <v>3.3152216071778054E-2</v>
      </c>
    </row>
    <row r="64" spans="1:5" x14ac:dyDescent="0.3">
      <c r="A64" s="1" t="s">
        <v>110</v>
      </c>
      <c r="B64" s="61" t="s">
        <v>113</v>
      </c>
      <c r="C64" s="77">
        <v>0.56455760526598753</v>
      </c>
      <c r="D64" s="77">
        <v>2.0196339046297716E-2</v>
      </c>
      <c r="E64" s="77">
        <v>5.0638668870815334E-2</v>
      </c>
    </row>
    <row r="65" spans="1:5" x14ac:dyDescent="0.3">
      <c r="A65" s="1" t="s">
        <v>110</v>
      </c>
      <c r="B65" s="61" t="s">
        <v>114</v>
      </c>
      <c r="C65" s="77">
        <v>0.31741845322710982</v>
      </c>
      <c r="D65" s="77">
        <v>7.2699800824828076E-2</v>
      </c>
      <c r="E65" s="77">
        <v>4.8729010433585816E-2</v>
      </c>
    </row>
    <row r="66" spans="1:5" x14ac:dyDescent="0.3">
      <c r="A66" s="1" t="s">
        <v>110</v>
      </c>
      <c r="B66" s="61" t="s">
        <v>115</v>
      </c>
      <c r="C66" s="77">
        <v>0.30292806750277795</v>
      </c>
      <c r="D66" s="77">
        <v>2.9580219228274036E-2</v>
      </c>
      <c r="E66" s="77">
        <v>7.0518225262253811E-3</v>
      </c>
    </row>
    <row r="67" spans="1:5" x14ac:dyDescent="0.3">
      <c r="A67" s="1" t="s">
        <v>116</v>
      </c>
      <c r="B67" s="61" t="s">
        <v>117</v>
      </c>
      <c r="C67" s="77">
        <v>0.16786990654167577</v>
      </c>
      <c r="D67" s="77">
        <v>3.9291413464715784E-2</v>
      </c>
      <c r="E67" s="77">
        <v>1.6789560432014055E-2</v>
      </c>
    </row>
    <row r="68" spans="1:5" x14ac:dyDescent="0.3">
      <c r="A68" s="1" t="s">
        <v>116</v>
      </c>
      <c r="B68" s="61" t="s">
        <v>118</v>
      </c>
      <c r="C68" s="77">
        <v>0.39823037100173553</v>
      </c>
      <c r="D68" s="77">
        <v>5.2132045316045733E-2</v>
      </c>
      <c r="E68" s="77">
        <v>2.7180408071502543E-2</v>
      </c>
    </row>
    <row r="69" spans="1:5" x14ac:dyDescent="0.3">
      <c r="A69" s="1" t="s">
        <v>116</v>
      </c>
      <c r="B69" s="61" t="s">
        <v>119</v>
      </c>
      <c r="C69" s="77">
        <v>0.33653785375542905</v>
      </c>
      <c r="D69" s="77">
        <v>4.9005896503061017E-2</v>
      </c>
      <c r="E69" s="77">
        <v>2.119398034465687E-2</v>
      </c>
    </row>
    <row r="70" spans="1:5" x14ac:dyDescent="0.3">
      <c r="A70" s="1" t="s">
        <v>116</v>
      </c>
      <c r="B70" s="61" t="s">
        <v>120</v>
      </c>
      <c r="C70" s="77">
        <v>0.3490370884187583</v>
      </c>
      <c r="D70" s="77">
        <v>0.13936184481746533</v>
      </c>
      <c r="E70" s="77">
        <v>3.489600580430921E-2</v>
      </c>
    </row>
    <row r="71" spans="1:5" x14ac:dyDescent="0.3">
      <c r="A71" s="1" t="s">
        <v>116</v>
      </c>
      <c r="B71" s="61" t="s">
        <v>121</v>
      </c>
      <c r="C71" s="77">
        <v>0.33601447822679298</v>
      </c>
      <c r="D71" s="77">
        <v>5.9378801494002292E-2</v>
      </c>
      <c r="E71" s="77">
        <v>2.8256058453728011E-2</v>
      </c>
    </row>
    <row r="72" spans="1:5" x14ac:dyDescent="0.3">
      <c r="A72" s="1" t="s">
        <v>122</v>
      </c>
      <c r="B72" s="61" t="s">
        <v>123</v>
      </c>
      <c r="C72" s="77">
        <v>0.18568777429893146</v>
      </c>
      <c r="D72" s="77">
        <v>4.0067680985094105E-2</v>
      </c>
      <c r="E72" s="77">
        <v>2.1175765694998915E-2</v>
      </c>
    </row>
    <row r="73" spans="1:5" x14ac:dyDescent="0.3">
      <c r="A73" s="1" t="s">
        <v>122</v>
      </c>
      <c r="B73" s="61" t="s">
        <v>124</v>
      </c>
      <c r="C73" s="77">
        <v>0.49297602830329923</v>
      </c>
      <c r="D73" s="77">
        <v>7.879493082365599E-2</v>
      </c>
      <c r="E73" s="77">
        <v>4.4494951142030337E-2</v>
      </c>
    </row>
    <row r="74" spans="1:5" x14ac:dyDescent="0.3">
      <c r="A74" s="1" t="s">
        <v>122</v>
      </c>
      <c r="B74" s="61" t="s">
        <v>125</v>
      </c>
      <c r="C74" s="77">
        <v>0.33355136815403841</v>
      </c>
      <c r="D74" s="77">
        <v>9.3330885314769088E-2</v>
      </c>
      <c r="E74" s="77">
        <v>8.3479114070939456E-2</v>
      </c>
    </row>
    <row r="75" spans="1:5" x14ac:dyDescent="0.3">
      <c r="A75" s="1" t="s">
        <v>122</v>
      </c>
      <c r="B75" s="61" t="s">
        <v>126</v>
      </c>
      <c r="C75" s="77">
        <v>0.38789292887373678</v>
      </c>
      <c r="D75" s="77">
        <v>5.2478343843834201E-2</v>
      </c>
      <c r="E75" s="77">
        <v>3.2999422100771808E-2</v>
      </c>
    </row>
    <row r="76" spans="1:5" x14ac:dyDescent="0.3">
      <c r="A76" s="1" t="s">
        <v>127</v>
      </c>
      <c r="B76" s="61" t="s">
        <v>128</v>
      </c>
      <c r="C76" s="77">
        <v>5.423380082673869E-2</v>
      </c>
      <c r="D76" s="77">
        <v>5.1971242986474278E-2</v>
      </c>
      <c r="E76" s="77">
        <v>5.3818408936528124E-2</v>
      </c>
    </row>
    <row r="77" spans="1:5" x14ac:dyDescent="0.3">
      <c r="A77" s="1" t="s">
        <v>127</v>
      </c>
      <c r="B77" s="61" t="s">
        <v>129</v>
      </c>
      <c r="C77" s="77">
        <v>0.30907688413102757</v>
      </c>
      <c r="D77" s="77">
        <v>0.10180514639512493</v>
      </c>
      <c r="E77" s="77">
        <v>6.6693196776051802E-2</v>
      </c>
    </row>
    <row r="78" spans="1:5" x14ac:dyDescent="0.3">
      <c r="A78" s="1" t="s">
        <v>130</v>
      </c>
      <c r="B78" s="61" t="s">
        <v>131</v>
      </c>
      <c r="C78" s="77">
        <v>0.11682240167999744</v>
      </c>
      <c r="D78" s="77">
        <v>2.8732772670028585E-2</v>
      </c>
      <c r="E78" s="77">
        <v>3.3125066750645742E-2</v>
      </c>
    </row>
    <row r="79" spans="1:5" x14ac:dyDescent="0.3">
      <c r="A79" s="1" t="s">
        <v>130</v>
      </c>
      <c r="B79" s="61" t="s">
        <v>132</v>
      </c>
      <c r="C79" s="77">
        <v>0.10565256884127096</v>
      </c>
      <c r="D79" s="77">
        <v>0.11436444562753502</v>
      </c>
      <c r="E79" s="77">
        <v>3.7907283409501419E-2</v>
      </c>
    </row>
    <row r="80" spans="1:5" x14ac:dyDescent="0.3">
      <c r="A80" s="1" t="s">
        <v>130</v>
      </c>
      <c r="B80" s="61" t="s">
        <v>133</v>
      </c>
      <c r="C80" s="77">
        <v>0.27075705899627805</v>
      </c>
      <c r="D80" s="77">
        <v>5.1564482611365932E-2</v>
      </c>
      <c r="E80" s="77">
        <v>2.4933715368626458E-2</v>
      </c>
    </row>
    <row r="81" spans="1:5" x14ac:dyDescent="0.3">
      <c r="A81" s="1" t="s">
        <v>130</v>
      </c>
      <c r="B81" s="61" t="s">
        <v>134</v>
      </c>
      <c r="C81" s="77">
        <v>0.19919901670294901</v>
      </c>
      <c r="D81" s="77">
        <v>5.8927276130387236E-2</v>
      </c>
      <c r="E81" s="77">
        <v>3.8605604270361339E-2</v>
      </c>
    </row>
    <row r="82" spans="1:5" x14ac:dyDescent="0.3">
      <c r="A82" s="1" t="s">
        <v>130</v>
      </c>
      <c r="B82" s="61" t="s">
        <v>135</v>
      </c>
      <c r="C82" s="77">
        <v>0.1235133498160904</v>
      </c>
      <c r="D82" s="77">
        <v>4.5109736919808685E-2</v>
      </c>
      <c r="E82" s="77">
        <v>1.3852195124841201E-2</v>
      </c>
    </row>
    <row r="83" spans="1:5" x14ac:dyDescent="0.3">
      <c r="A83" s="1" t="s">
        <v>136</v>
      </c>
      <c r="B83" s="61" t="s">
        <v>137</v>
      </c>
      <c r="C83" s="77">
        <v>0.25387986087068265</v>
      </c>
      <c r="D83" s="77">
        <v>0.10647530427997717</v>
      </c>
      <c r="E83" s="77">
        <v>8.7416738046000128E-2</v>
      </c>
    </row>
    <row r="84" spans="1:5" x14ac:dyDescent="0.3">
      <c r="A84" s="1" t="s">
        <v>136</v>
      </c>
      <c r="B84" s="61" t="s">
        <v>138</v>
      </c>
      <c r="C84" s="77">
        <v>0.25005576090643278</v>
      </c>
      <c r="D84" s="77">
        <v>5.6977693075636042E-2</v>
      </c>
      <c r="E84" s="77">
        <v>2.3837288648118394E-2</v>
      </c>
    </row>
    <row r="85" spans="1:5" x14ac:dyDescent="0.3">
      <c r="A85" s="1" t="s">
        <v>136</v>
      </c>
      <c r="B85" s="61" t="s">
        <v>139</v>
      </c>
      <c r="C85" s="77">
        <v>9.5383968283824144E-2</v>
      </c>
      <c r="D85" s="77">
        <v>0.22981555177416638</v>
      </c>
      <c r="E85" s="77">
        <v>6.4660552780278241E-2</v>
      </c>
    </row>
    <row r="86" spans="1:5" x14ac:dyDescent="0.3">
      <c r="A86" s="1" t="s">
        <v>136</v>
      </c>
      <c r="B86" s="61" t="s">
        <v>140</v>
      </c>
      <c r="C86" s="77">
        <v>0.18491797695640053</v>
      </c>
      <c r="D86" s="77">
        <v>2.1471255229935551E-2</v>
      </c>
      <c r="E86" s="77">
        <v>2.3079975961314846E-2</v>
      </c>
    </row>
    <row r="87" spans="1:5" x14ac:dyDescent="0.3">
      <c r="A87" s="1" t="s">
        <v>136</v>
      </c>
      <c r="B87" s="61" t="s">
        <v>141</v>
      </c>
      <c r="C87" s="77">
        <v>0.10993965979445521</v>
      </c>
      <c r="D87" s="77">
        <v>6.4646649478153614E-2</v>
      </c>
      <c r="E87" s="77">
        <v>9.5409936269545293E-3</v>
      </c>
    </row>
    <row r="88" spans="1:5" x14ac:dyDescent="0.3">
      <c r="A88" s="1" t="s">
        <v>136</v>
      </c>
      <c r="B88" s="61" t="s">
        <v>142</v>
      </c>
      <c r="C88" s="77">
        <v>0.16845392832703987</v>
      </c>
      <c r="D88" s="77">
        <v>2.0047835840198459E-2</v>
      </c>
      <c r="E88" s="77">
        <v>1.6054376048104512E-2</v>
      </c>
    </row>
    <row r="89" spans="1:5" x14ac:dyDescent="0.3">
      <c r="A89" s="1" t="s">
        <v>143</v>
      </c>
      <c r="B89" s="61" t="s">
        <v>144</v>
      </c>
      <c r="C89" s="77">
        <v>0.24705355080269184</v>
      </c>
      <c r="D89" s="77">
        <v>0.12114954842839741</v>
      </c>
      <c r="E89" s="77">
        <v>4.954743667862619E-2</v>
      </c>
    </row>
    <row r="90" spans="1:5" x14ac:dyDescent="0.3">
      <c r="A90" s="1" t="s">
        <v>143</v>
      </c>
      <c r="B90" s="61" t="s">
        <v>145</v>
      </c>
      <c r="C90" s="77">
        <v>0</v>
      </c>
      <c r="D90" s="77">
        <v>5.4579078700163514E-2</v>
      </c>
      <c r="E90" s="77">
        <v>3.3026223714528798E-2</v>
      </c>
    </row>
    <row r="91" spans="1:5" x14ac:dyDescent="0.3">
      <c r="A91" s="1" t="s">
        <v>146</v>
      </c>
      <c r="B91" s="61" t="s">
        <v>147</v>
      </c>
      <c r="C91" s="77">
        <v>0.17006874789254076</v>
      </c>
      <c r="D91" s="77">
        <v>4.1838843201006226E-2</v>
      </c>
      <c r="E91" s="77">
        <v>1.9039354034487449E-2</v>
      </c>
    </row>
    <row r="92" spans="1:5" x14ac:dyDescent="0.3">
      <c r="A92" s="1" t="s">
        <v>146</v>
      </c>
      <c r="B92" s="61" t="s">
        <v>148</v>
      </c>
      <c r="C92" s="77">
        <v>0.37349391752338873</v>
      </c>
      <c r="D92" s="77">
        <v>5.5766410838941141E-2</v>
      </c>
      <c r="E92" s="77">
        <v>5.1948737072991469E-2</v>
      </c>
    </row>
    <row r="93" spans="1:5" x14ac:dyDescent="0.3">
      <c r="A93" s="1" t="s">
        <v>146</v>
      </c>
      <c r="B93" s="61" t="s">
        <v>149</v>
      </c>
      <c r="C93" s="77">
        <v>0.3163592278667714</v>
      </c>
      <c r="D93" s="77">
        <v>8.4679726538569991E-2</v>
      </c>
      <c r="E93" s="77">
        <v>4.4365792693499703E-2</v>
      </c>
    </row>
    <row r="94" spans="1:5" x14ac:dyDescent="0.3">
      <c r="A94" s="1" t="s">
        <v>146</v>
      </c>
      <c r="B94" s="61" t="s">
        <v>150</v>
      </c>
      <c r="C94" s="77">
        <v>0.23952168689468564</v>
      </c>
      <c r="D94" s="77">
        <v>0.11387778491972661</v>
      </c>
      <c r="E94" s="77">
        <v>5.9458975051033675E-2</v>
      </c>
    </row>
    <row r="95" spans="1:5" x14ac:dyDescent="0.3">
      <c r="A95" s="1" t="s">
        <v>146</v>
      </c>
      <c r="B95" s="61" t="s">
        <v>151</v>
      </c>
      <c r="C95" s="77">
        <v>0.35625916300455979</v>
      </c>
      <c r="D95" s="77">
        <v>0.16002983309181779</v>
      </c>
      <c r="E95" s="77">
        <v>6.2102067904722912E-2</v>
      </c>
    </row>
    <row r="96" spans="1:5" x14ac:dyDescent="0.3">
      <c r="A96" s="1" t="s">
        <v>152</v>
      </c>
      <c r="B96" s="61" t="s">
        <v>153</v>
      </c>
      <c r="C96" s="77">
        <v>0</v>
      </c>
      <c r="D96" s="77">
        <v>2.2767480691304822E-2</v>
      </c>
      <c r="E96" s="77">
        <v>1.5078686124822658E-2</v>
      </c>
    </row>
    <row r="97" spans="1:6" x14ac:dyDescent="0.3">
      <c r="A97" s="1" t="s">
        <v>152</v>
      </c>
      <c r="B97" s="61" t="s">
        <v>154</v>
      </c>
      <c r="C97" s="77">
        <v>0.35097849212397209</v>
      </c>
      <c r="D97" s="77">
        <v>0.10189613471804508</v>
      </c>
      <c r="E97" s="77">
        <v>8.8334909582038074E-2</v>
      </c>
    </row>
    <row r="98" spans="1:6" x14ac:dyDescent="0.3">
      <c r="A98" s="1" t="s">
        <v>152</v>
      </c>
      <c r="B98" s="61" t="s">
        <v>155</v>
      </c>
      <c r="C98" s="77">
        <v>3.2678541987592518E-3</v>
      </c>
      <c r="D98" s="77">
        <v>0.13102935692287501</v>
      </c>
      <c r="E98" s="77">
        <v>7.7434911231639439E-2</v>
      </c>
    </row>
    <row r="99" spans="1:6" x14ac:dyDescent="0.3">
      <c r="A99" s="1" t="s">
        <v>152</v>
      </c>
      <c r="B99" s="61" t="s">
        <v>156</v>
      </c>
      <c r="C99" s="77">
        <v>0.27101669693129216</v>
      </c>
      <c r="D99" s="77">
        <v>0.2567831991086153</v>
      </c>
      <c r="E99" s="77">
        <v>0.16022414264138371</v>
      </c>
    </row>
    <row r="100" spans="1:6" x14ac:dyDescent="0.3">
      <c r="A100" s="1" t="s">
        <v>152</v>
      </c>
      <c r="B100" s="61" t="s">
        <v>157</v>
      </c>
      <c r="C100" s="77">
        <v>0.76195659841419083</v>
      </c>
      <c r="D100" s="77">
        <v>9.9626669145985558E-2</v>
      </c>
      <c r="E100" s="77">
        <v>6.1873867544668851E-2</v>
      </c>
    </row>
    <row r="101" spans="1:6" x14ac:dyDescent="0.3">
      <c r="A101" s="1" t="s">
        <v>152</v>
      </c>
      <c r="B101" s="61" t="s">
        <v>158</v>
      </c>
      <c r="C101" s="77">
        <v>0.30938931422786442</v>
      </c>
      <c r="D101" s="77">
        <v>7.5342377293959054E-2</v>
      </c>
      <c r="E101" s="77">
        <v>3.4222708373606747E-2</v>
      </c>
    </row>
    <row r="102" spans="1:6" x14ac:dyDescent="0.3">
      <c r="A102" s="1" t="s">
        <v>152</v>
      </c>
      <c r="B102" s="61" t="s">
        <v>159</v>
      </c>
      <c r="C102" s="77">
        <v>0.42868324640579164</v>
      </c>
      <c r="D102" s="77">
        <v>0.15941658674221945</v>
      </c>
      <c r="E102" s="77">
        <v>5.7855129060774786E-2</v>
      </c>
    </row>
    <row r="103" spans="1:6" x14ac:dyDescent="0.3">
      <c r="A103" s="1" t="s">
        <v>152</v>
      </c>
      <c r="B103" s="61" t="s">
        <v>160</v>
      </c>
      <c r="C103" s="77">
        <v>0</v>
      </c>
      <c r="D103" s="77">
        <v>5.126669541185179E-2</v>
      </c>
      <c r="E103" s="77">
        <v>1.9104844384923127E-2</v>
      </c>
    </row>
    <row r="104" spans="1:6" x14ac:dyDescent="0.3">
      <c r="A104" s="1" t="s">
        <v>152</v>
      </c>
      <c r="B104" s="61" t="s">
        <v>161</v>
      </c>
      <c r="C104" s="77">
        <v>0.20774650182073739</v>
      </c>
      <c r="D104" s="77">
        <v>2.0631716433977848E-2</v>
      </c>
      <c r="E104" s="77">
        <v>4.2143174567374564E-3</v>
      </c>
    </row>
    <row r="105" spans="1:6" x14ac:dyDescent="0.3">
      <c r="A105" s="1" t="s">
        <v>162</v>
      </c>
      <c r="B105" s="61" t="s">
        <v>163</v>
      </c>
      <c r="C105" s="77">
        <v>0.23265858504945272</v>
      </c>
      <c r="D105" s="77">
        <v>0.18434574766362602</v>
      </c>
      <c r="E105" s="77">
        <v>0.13022212611093945</v>
      </c>
    </row>
    <row r="106" spans="1:6" x14ac:dyDescent="0.3">
      <c r="A106" s="1" t="s">
        <v>162</v>
      </c>
      <c r="B106" s="61" t="s">
        <v>164</v>
      </c>
      <c r="C106" s="77">
        <v>0.5988692188296233</v>
      </c>
      <c r="D106" s="77">
        <v>0.29690379040746678</v>
      </c>
      <c r="E106" s="77">
        <v>0.16178177947247638</v>
      </c>
    </row>
    <row r="107" spans="1:6" x14ac:dyDescent="0.3">
      <c r="A107" s="1" t="s">
        <v>162</v>
      </c>
      <c r="B107" s="61" t="s">
        <v>165</v>
      </c>
      <c r="C107" s="77">
        <v>0.1684660832177369</v>
      </c>
      <c r="D107" s="77">
        <v>5.2550003006187049E-2</v>
      </c>
      <c r="E107" s="77">
        <v>4.0965703764917948E-2</v>
      </c>
    </row>
    <row r="108" spans="1:6" x14ac:dyDescent="0.3">
      <c r="A108" s="1" t="s">
        <v>162</v>
      </c>
      <c r="B108" s="61" t="s">
        <v>166</v>
      </c>
      <c r="C108" s="77">
        <v>0.67877492386291971</v>
      </c>
      <c r="D108" s="77">
        <v>0.12730868062528619</v>
      </c>
      <c r="E108" s="77">
        <v>0.10176988893883027</v>
      </c>
    </row>
    <row r="109" spans="1:6" x14ac:dyDescent="0.3">
      <c r="A109" s="1" t="s">
        <v>162</v>
      </c>
      <c r="B109" s="61" t="s">
        <v>167</v>
      </c>
      <c r="C109" s="77">
        <v>0.33650882630052525</v>
      </c>
      <c r="D109" s="77">
        <v>0.10889486142538929</v>
      </c>
      <c r="E109" s="77">
        <v>6.3190591228717244E-2</v>
      </c>
    </row>
    <row r="110" spans="1:6" s="1" customFormat="1" x14ac:dyDescent="0.3">
      <c r="A110" s="44" t="s">
        <v>15</v>
      </c>
      <c r="B110" s="61"/>
      <c r="C110" s="78">
        <v>0.31690558233509636</v>
      </c>
      <c r="D110" s="78">
        <v>0.12613993133688248</v>
      </c>
      <c r="E110" s="78">
        <v>5.2612854980558954E-2</v>
      </c>
      <c r="F110" s="18"/>
    </row>
    <row r="111" spans="1:6" x14ac:dyDescent="0.3">
      <c r="A111" s="18"/>
      <c r="B111" s="18"/>
    </row>
  </sheetData>
  <mergeCells count="3">
    <mergeCell ref="C1:E1"/>
    <mergeCell ref="A1:A2"/>
    <mergeCell ref="B1:B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110"/>
  <sheetViews>
    <sheetView zoomScale="70" zoomScaleNormal="70" workbookViewId="0"/>
  </sheetViews>
  <sheetFormatPr defaultColWidth="9.109375" defaultRowHeight="14.4" x14ac:dyDescent="0.3"/>
  <cols>
    <col min="1" max="1" width="31.6640625" style="1" customWidth="1"/>
    <col min="2" max="2" width="28.44140625" style="1" bestFit="1" customWidth="1"/>
    <col min="3" max="3" width="55.6640625" style="8" bestFit="1" customWidth="1"/>
    <col min="4" max="4" width="15" style="8" bestFit="1" customWidth="1"/>
    <col min="5" max="5" width="8.88671875" style="8" bestFit="1" customWidth="1"/>
    <col min="6" max="6" width="12.109375" style="8" bestFit="1" customWidth="1"/>
    <col min="7" max="7" width="10.33203125" style="8" bestFit="1" customWidth="1"/>
    <col min="8" max="8" width="17.44140625" style="8" customWidth="1"/>
    <col min="9" max="9" width="19" style="8" customWidth="1"/>
    <col min="10" max="10" width="20.109375" style="8" customWidth="1"/>
    <col min="11" max="11" width="14.33203125" style="8" bestFit="1" customWidth="1"/>
    <col min="12" max="12" width="13.109375" style="8" bestFit="1" customWidth="1"/>
    <col min="13" max="16384" width="9.109375" style="8"/>
  </cols>
  <sheetData>
    <row r="1" spans="1:12" ht="28.8" x14ac:dyDescent="0.3">
      <c r="A1" s="119" t="s">
        <v>176</v>
      </c>
      <c r="B1" s="119" t="s">
        <v>178</v>
      </c>
      <c r="C1" s="62" t="s">
        <v>341</v>
      </c>
      <c r="D1" s="123" t="s">
        <v>339</v>
      </c>
      <c r="E1" s="123" t="s">
        <v>333</v>
      </c>
      <c r="F1" s="123" t="s">
        <v>334</v>
      </c>
      <c r="G1" s="123" t="s">
        <v>338</v>
      </c>
      <c r="H1" s="123" t="s">
        <v>337</v>
      </c>
      <c r="I1" s="123" t="s">
        <v>336</v>
      </c>
      <c r="J1" s="123" t="s">
        <v>335</v>
      </c>
      <c r="K1" s="123" t="s">
        <v>340</v>
      </c>
      <c r="L1" s="125" t="s">
        <v>278</v>
      </c>
    </row>
    <row r="2" spans="1:12" x14ac:dyDescent="0.3">
      <c r="A2" s="1" t="s">
        <v>44</v>
      </c>
      <c r="B2" s="61" t="s">
        <v>45</v>
      </c>
      <c r="C2" s="58">
        <v>1918553</v>
      </c>
      <c r="D2" s="8">
        <v>1505637</v>
      </c>
      <c r="E2" s="8">
        <v>3169</v>
      </c>
      <c r="F2" s="8">
        <v>178392</v>
      </c>
      <c r="G2" s="8">
        <v>4375</v>
      </c>
      <c r="H2" s="8">
        <v>9001</v>
      </c>
      <c r="I2" s="8">
        <v>218300</v>
      </c>
      <c r="J2" s="8">
        <v>8680</v>
      </c>
      <c r="K2" s="8">
        <v>1</v>
      </c>
      <c r="L2" s="58">
        <v>1927555</v>
      </c>
    </row>
    <row r="3" spans="1:12" x14ac:dyDescent="0.3">
      <c r="A3" s="1" t="s">
        <v>44</v>
      </c>
      <c r="B3" s="61" t="s">
        <v>46</v>
      </c>
      <c r="C3" s="58">
        <v>154038</v>
      </c>
      <c r="D3" s="8">
        <v>118204</v>
      </c>
      <c r="E3" s="8">
        <v>108</v>
      </c>
      <c r="F3" s="8">
        <v>16788</v>
      </c>
      <c r="G3" s="8">
        <v>317</v>
      </c>
      <c r="H3" s="8">
        <v>689</v>
      </c>
      <c r="I3" s="8">
        <v>17813</v>
      </c>
      <c r="J3" s="8">
        <v>808</v>
      </c>
      <c r="K3" s="8">
        <v>0</v>
      </c>
      <c r="L3" s="58">
        <v>154727</v>
      </c>
    </row>
    <row r="4" spans="1:12" x14ac:dyDescent="0.3">
      <c r="A4" s="1" t="s">
        <v>44</v>
      </c>
      <c r="B4" s="61" t="s">
        <v>47</v>
      </c>
      <c r="C4" s="58">
        <v>310398</v>
      </c>
      <c r="D4" s="8">
        <v>240075</v>
      </c>
      <c r="E4" s="8">
        <v>432</v>
      </c>
      <c r="F4" s="8">
        <v>30458</v>
      </c>
      <c r="G4" s="8">
        <v>963</v>
      </c>
      <c r="H4" s="8">
        <v>1783</v>
      </c>
      <c r="I4" s="8">
        <v>36972</v>
      </c>
      <c r="J4" s="8">
        <v>1498</v>
      </c>
      <c r="K4" s="8">
        <v>0</v>
      </c>
      <c r="L4" s="58">
        <v>312181</v>
      </c>
    </row>
    <row r="5" spans="1:12" x14ac:dyDescent="0.3">
      <c r="A5" s="1" t="s">
        <v>44</v>
      </c>
      <c r="B5" s="61" t="s">
        <v>48</v>
      </c>
      <c r="C5" s="58">
        <v>549662</v>
      </c>
      <c r="D5" s="8">
        <v>410147</v>
      </c>
      <c r="E5" s="8">
        <v>874</v>
      </c>
      <c r="F5" s="8">
        <v>66735</v>
      </c>
      <c r="G5" s="8">
        <v>2261</v>
      </c>
      <c r="H5" s="8">
        <v>6930</v>
      </c>
      <c r="I5" s="8">
        <v>66435</v>
      </c>
      <c r="J5" s="8">
        <v>3210</v>
      </c>
      <c r="K5" s="8">
        <v>0</v>
      </c>
      <c r="L5" s="58">
        <v>556592</v>
      </c>
    </row>
    <row r="6" spans="1:12" x14ac:dyDescent="0.3">
      <c r="A6" s="1" t="s">
        <v>44</v>
      </c>
      <c r="B6" s="61" t="s">
        <v>49</v>
      </c>
      <c r="C6" s="58">
        <v>198127</v>
      </c>
      <c r="D6" s="8">
        <v>147446</v>
      </c>
      <c r="E6" s="8">
        <v>356</v>
      </c>
      <c r="F6" s="8">
        <v>24098</v>
      </c>
      <c r="G6" s="8">
        <v>649</v>
      </c>
      <c r="H6" s="8">
        <v>1389</v>
      </c>
      <c r="I6" s="8">
        <v>24287</v>
      </c>
      <c r="J6" s="8">
        <v>1291</v>
      </c>
      <c r="K6" s="8">
        <v>0</v>
      </c>
      <c r="L6" s="58">
        <v>199516</v>
      </c>
    </row>
    <row r="7" spans="1:12" x14ac:dyDescent="0.3">
      <c r="A7" s="1" t="s">
        <v>44</v>
      </c>
      <c r="B7" s="61" t="s">
        <v>50</v>
      </c>
      <c r="C7" s="58">
        <v>378734</v>
      </c>
      <c r="D7" s="8">
        <v>284562</v>
      </c>
      <c r="E7" s="8">
        <v>677</v>
      </c>
      <c r="F7" s="8">
        <v>40260</v>
      </c>
      <c r="G7" s="8">
        <v>2674</v>
      </c>
      <c r="H7" s="8">
        <v>5207</v>
      </c>
      <c r="I7" s="8">
        <v>47995</v>
      </c>
      <c r="J7" s="8">
        <v>2566</v>
      </c>
      <c r="K7" s="8">
        <v>0</v>
      </c>
      <c r="L7" s="58">
        <v>383941</v>
      </c>
    </row>
    <row r="8" spans="1:12" x14ac:dyDescent="0.3">
      <c r="A8" s="1" t="s">
        <v>44</v>
      </c>
      <c r="B8" s="61" t="s">
        <v>51</v>
      </c>
      <c r="C8" s="58">
        <v>166611</v>
      </c>
      <c r="D8" s="8">
        <v>128116</v>
      </c>
      <c r="E8" s="8">
        <v>287</v>
      </c>
      <c r="F8" s="8">
        <v>17001</v>
      </c>
      <c r="G8" s="8">
        <v>229</v>
      </c>
      <c r="H8" s="8">
        <v>503</v>
      </c>
      <c r="I8" s="8">
        <v>19941</v>
      </c>
      <c r="J8" s="8">
        <v>1037</v>
      </c>
      <c r="K8" s="8">
        <v>0</v>
      </c>
      <c r="L8" s="58">
        <v>167114</v>
      </c>
    </row>
    <row r="9" spans="1:12" x14ac:dyDescent="0.3">
      <c r="A9" s="1" t="s">
        <v>44</v>
      </c>
      <c r="B9" s="61" t="s">
        <v>52</v>
      </c>
      <c r="C9" s="58">
        <v>141024</v>
      </c>
      <c r="D9" s="8">
        <v>104977</v>
      </c>
      <c r="E9" s="8">
        <v>160</v>
      </c>
      <c r="F9" s="8">
        <v>14317</v>
      </c>
      <c r="G9" s="8">
        <v>224</v>
      </c>
      <c r="H9" s="8">
        <v>483</v>
      </c>
      <c r="I9" s="8">
        <v>20140</v>
      </c>
      <c r="J9" s="8">
        <v>1206</v>
      </c>
      <c r="K9" s="8">
        <v>0</v>
      </c>
      <c r="L9" s="58">
        <v>141507</v>
      </c>
    </row>
    <row r="10" spans="1:12" x14ac:dyDescent="0.3">
      <c r="A10" s="1" t="s">
        <v>168</v>
      </c>
      <c r="B10" s="61" t="s">
        <v>53</v>
      </c>
      <c r="C10" s="58">
        <v>238220</v>
      </c>
      <c r="D10" s="8">
        <v>167269</v>
      </c>
      <c r="E10" s="8">
        <v>341</v>
      </c>
      <c r="F10" s="8">
        <v>49976</v>
      </c>
      <c r="G10" s="8">
        <v>260</v>
      </c>
      <c r="H10" s="8">
        <v>636</v>
      </c>
      <c r="I10" s="8">
        <v>16305</v>
      </c>
      <c r="J10" s="8">
        <v>4069</v>
      </c>
      <c r="K10" s="8">
        <v>0</v>
      </c>
      <c r="L10" s="58">
        <v>238856</v>
      </c>
    </row>
    <row r="11" spans="1:12" x14ac:dyDescent="0.3">
      <c r="A11" s="1" t="s">
        <v>54</v>
      </c>
      <c r="B11" s="61" t="s">
        <v>55</v>
      </c>
      <c r="C11" s="58">
        <v>738401</v>
      </c>
      <c r="D11" s="8">
        <v>584488</v>
      </c>
      <c r="E11" s="8">
        <v>639</v>
      </c>
      <c r="F11" s="8">
        <v>59492</v>
      </c>
      <c r="G11" s="8">
        <v>1344</v>
      </c>
      <c r="H11" s="8">
        <v>2608</v>
      </c>
      <c r="I11" s="8">
        <v>89838</v>
      </c>
      <c r="J11" s="8">
        <v>2600</v>
      </c>
      <c r="K11" s="8">
        <v>0</v>
      </c>
      <c r="L11" s="58">
        <v>741009</v>
      </c>
    </row>
    <row r="12" spans="1:12" x14ac:dyDescent="0.3">
      <c r="A12" s="1" t="s">
        <v>54</v>
      </c>
      <c r="B12" s="61" t="s">
        <v>56</v>
      </c>
      <c r="C12" s="58">
        <v>512402</v>
      </c>
      <c r="D12" s="8">
        <v>395070</v>
      </c>
      <c r="E12" s="8">
        <v>614</v>
      </c>
      <c r="F12" s="8">
        <v>43175</v>
      </c>
      <c r="G12" s="8">
        <v>1095</v>
      </c>
      <c r="H12" s="8">
        <v>2198</v>
      </c>
      <c r="I12" s="8">
        <v>70283</v>
      </c>
      <c r="J12" s="8">
        <v>2165</v>
      </c>
      <c r="K12" s="8">
        <v>0</v>
      </c>
      <c r="L12" s="58">
        <v>514600</v>
      </c>
    </row>
    <row r="13" spans="1:12" x14ac:dyDescent="0.3">
      <c r="A13" s="1" t="s">
        <v>54</v>
      </c>
      <c r="B13" s="61" t="s">
        <v>57</v>
      </c>
      <c r="C13" s="58">
        <v>159362</v>
      </c>
      <c r="D13" s="8">
        <v>113140</v>
      </c>
      <c r="E13" s="8">
        <v>279</v>
      </c>
      <c r="F13" s="8">
        <v>17686</v>
      </c>
      <c r="G13" s="8">
        <v>704</v>
      </c>
      <c r="H13" s="8">
        <v>1401</v>
      </c>
      <c r="I13" s="8">
        <v>23701</v>
      </c>
      <c r="J13" s="8">
        <v>3852</v>
      </c>
      <c r="K13" s="8">
        <v>0</v>
      </c>
      <c r="L13" s="58">
        <v>160763</v>
      </c>
    </row>
    <row r="14" spans="1:12" x14ac:dyDescent="0.3">
      <c r="A14" s="1" t="s">
        <v>54</v>
      </c>
      <c r="B14" s="61" t="s">
        <v>58</v>
      </c>
      <c r="C14" s="58">
        <v>2344337</v>
      </c>
      <c r="D14" s="8">
        <v>1807123</v>
      </c>
      <c r="E14" s="8">
        <v>3421</v>
      </c>
      <c r="F14" s="8">
        <v>180873</v>
      </c>
      <c r="G14" s="8">
        <v>6227</v>
      </c>
      <c r="H14" s="8">
        <v>12727</v>
      </c>
      <c r="I14" s="8">
        <v>341717</v>
      </c>
      <c r="J14" s="8">
        <v>4976</v>
      </c>
      <c r="K14" s="8">
        <v>0</v>
      </c>
      <c r="L14" s="58">
        <v>2357064</v>
      </c>
    </row>
    <row r="15" spans="1:12" x14ac:dyDescent="0.3">
      <c r="A15" s="1" t="s">
        <v>54</v>
      </c>
      <c r="B15" s="61" t="s">
        <v>59</v>
      </c>
      <c r="C15" s="58">
        <v>893885</v>
      </c>
      <c r="D15" s="8">
        <v>670260</v>
      </c>
      <c r="E15" s="8">
        <v>1717</v>
      </c>
      <c r="F15" s="8">
        <v>93485</v>
      </c>
      <c r="G15" s="8">
        <v>4557</v>
      </c>
      <c r="H15" s="8">
        <v>10207</v>
      </c>
      <c r="I15" s="8">
        <v>121332</v>
      </c>
      <c r="J15" s="8">
        <v>2534</v>
      </c>
      <c r="K15" s="8">
        <v>1</v>
      </c>
      <c r="L15" s="58">
        <v>904093</v>
      </c>
    </row>
    <row r="16" spans="1:12" x14ac:dyDescent="0.3">
      <c r="A16" s="1" t="s">
        <v>54</v>
      </c>
      <c r="B16" s="61" t="s">
        <v>60</v>
      </c>
      <c r="C16" s="58">
        <v>1036050</v>
      </c>
      <c r="D16" s="8">
        <v>787490</v>
      </c>
      <c r="E16" s="8">
        <v>1338</v>
      </c>
      <c r="F16" s="8">
        <v>114430</v>
      </c>
      <c r="G16" s="8">
        <v>4185</v>
      </c>
      <c r="H16" s="8">
        <v>8719</v>
      </c>
      <c r="I16" s="8">
        <v>123614</v>
      </c>
      <c r="J16" s="8">
        <v>4993</v>
      </c>
      <c r="K16" s="8">
        <v>1</v>
      </c>
      <c r="L16" s="58">
        <v>1044770</v>
      </c>
    </row>
    <row r="17" spans="1:12" x14ac:dyDescent="0.3">
      <c r="A17" s="1" t="s">
        <v>54</v>
      </c>
      <c r="B17" s="61" t="s">
        <v>61</v>
      </c>
      <c r="C17" s="58">
        <v>446864</v>
      </c>
      <c r="D17" s="8">
        <v>345673</v>
      </c>
      <c r="E17" s="8">
        <v>852</v>
      </c>
      <c r="F17" s="8">
        <v>42104</v>
      </c>
      <c r="G17" s="8">
        <v>1197</v>
      </c>
      <c r="H17" s="8">
        <v>2506</v>
      </c>
      <c r="I17" s="8">
        <v>55109</v>
      </c>
      <c r="J17" s="8">
        <v>1929</v>
      </c>
      <c r="K17" s="8">
        <v>0</v>
      </c>
      <c r="L17" s="58">
        <v>449370</v>
      </c>
    </row>
    <row r="18" spans="1:12" x14ac:dyDescent="0.3">
      <c r="A18" s="1" t="s">
        <v>54</v>
      </c>
      <c r="B18" s="61" t="s">
        <v>62</v>
      </c>
      <c r="C18" s="58">
        <v>280986</v>
      </c>
      <c r="D18" s="8">
        <v>219188</v>
      </c>
      <c r="E18" s="8">
        <v>316</v>
      </c>
      <c r="F18" s="8">
        <v>25711</v>
      </c>
      <c r="G18" s="8">
        <v>923</v>
      </c>
      <c r="H18" s="8">
        <v>2272</v>
      </c>
      <c r="I18" s="8">
        <v>34011</v>
      </c>
      <c r="J18" s="8">
        <v>837</v>
      </c>
      <c r="K18" s="8">
        <v>0</v>
      </c>
      <c r="L18" s="58">
        <v>283258</v>
      </c>
    </row>
    <row r="19" spans="1:12" x14ac:dyDescent="0.3">
      <c r="A19" s="1" t="s">
        <v>54</v>
      </c>
      <c r="B19" s="61" t="s">
        <v>63</v>
      </c>
      <c r="C19" s="58">
        <v>354491</v>
      </c>
      <c r="D19" s="8">
        <v>266914</v>
      </c>
      <c r="E19" s="8">
        <v>465</v>
      </c>
      <c r="F19" s="8">
        <v>39259</v>
      </c>
      <c r="G19" s="8">
        <v>2349</v>
      </c>
      <c r="H19" s="8">
        <v>6997</v>
      </c>
      <c r="I19" s="8">
        <v>44540</v>
      </c>
      <c r="J19" s="8">
        <v>964</v>
      </c>
      <c r="K19" s="8">
        <v>0</v>
      </c>
      <c r="L19" s="58">
        <v>361488</v>
      </c>
    </row>
    <row r="20" spans="1:12" x14ac:dyDescent="0.3">
      <c r="A20" s="1" t="s">
        <v>54</v>
      </c>
      <c r="B20" s="61" t="s">
        <v>64</v>
      </c>
      <c r="C20" s="58">
        <v>284798</v>
      </c>
      <c r="D20" s="8">
        <v>216581</v>
      </c>
      <c r="E20" s="8">
        <v>309</v>
      </c>
      <c r="F20" s="8">
        <v>26236</v>
      </c>
      <c r="G20" s="8">
        <v>887</v>
      </c>
      <c r="H20" s="8">
        <v>2051</v>
      </c>
      <c r="I20" s="8">
        <v>39366</v>
      </c>
      <c r="J20" s="8">
        <v>1419</v>
      </c>
      <c r="K20" s="8">
        <v>0</v>
      </c>
      <c r="L20" s="58">
        <v>286849</v>
      </c>
    </row>
    <row r="21" spans="1:12" x14ac:dyDescent="0.3">
      <c r="A21" s="1" t="s">
        <v>54</v>
      </c>
      <c r="B21" s="61" t="s">
        <v>65</v>
      </c>
      <c r="C21" s="58">
        <v>172293</v>
      </c>
      <c r="D21" s="8">
        <v>138263</v>
      </c>
      <c r="E21" s="8">
        <v>381</v>
      </c>
      <c r="F21" s="8">
        <v>13618</v>
      </c>
      <c r="G21" s="8">
        <v>566</v>
      </c>
      <c r="H21" s="8">
        <v>1069</v>
      </c>
      <c r="I21" s="8">
        <v>19094</v>
      </c>
      <c r="J21" s="8">
        <v>371</v>
      </c>
      <c r="K21" s="8">
        <v>0</v>
      </c>
      <c r="L21" s="58">
        <v>173362</v>
      </c>
    </row>
    <row r="22" spans="1:12" x14ac:dyDescent="0.3">
      <c r="A22" s="1" t="s">
        <v>54</v>
      </c>
      <c r="B22" s="61" t="s">
        <v>66</v>
      </c>
      <c r="C22" s="58">
        <v>685388</v>
      </c>
      <c r="D22" s="8">
        <v>539543</v>
      </c>
      <c r="E22" s="8">
        <v>304</v>
      </c>
      <c r="F22" s="8">
        <v>55493</v>
      </c>
      <c r="G22" s="8">
        <v>1291</v>
      </c>
      <c r="H22" s="8">
        <v>2937</v>
      </c>
      <c r="I22" s="8">
        <v>87619</v>
      </c>
      <c r="J22" s="8">
        <v>1138</v>
      </c>
      <c r="K22" s="8">
        <v>1</v>
      </c>
      <c r="L22" s="58">
        <v>688326</v>
      </c>
    </row>
    <row r="23" spans="1:12" x14ac:dyDescent="0.3">
      <c r="A23" s="1" t="s">
        <v>169</v>
      </c>
      <c r="B23" s="61" t="s">
        <v>170</v>
      </c>
      <c r="C23" s="58">
        <v>631157</v>
      </c>
      <c r="D23" s="8">
        <v>503218</v>
      </c>
      <c r="E23" s="8">
        <v>1041</v>
      </c>
      <c r="F23" s="8">
        <v>68807</v>
      </c>
      <c r="G23" s="8">
        <v>1557</v>
      </c>
      <c r="H23" s="8">
        <v>4221</v>
      </c>
      <c r="I23" s="8">
        <v>54495</v>
      </c>
      <c r="J23" s="8">
        <v>2039</v>
      </c>
      <c r="K23" s="8">
        <v>0</v>
      </c>
      <c r="L23" s="58">
        <v>635378</v>
      </c>
    </row>
    <row r="24" spans="1:12" x14ac:dyDescent="0.3">
      <c r="A24" s="1" t="s">
        <v>169</v>
      </c>
      <c r="B24" s="61" t="s">
        <v>67</v>
      </c>
      <c r="C24" s="58">
        <v>704743</v>
      </c>
      <c r="D24" s="8">
        <v>549254</v>
      </c>
      <c r="E24" s="8">
        <v>1292</v>
      </c>
      <c r="F24" s="8">
        <v>87763</v>
      </c>
      <c r="G24" s="8">
        <v>2205</v>
      </c>
      <c r="H24" s="8">
        <v>6229</v>
      </c>
      <c r="I24" s="8">
        <v>58703</v>
      </c>
      <c r="J24" s="8">
        <v>5526</v>
      </c>
      <c r="K24" s="8">
        <v>0</v>
      </c>
      <c r="L24" s="58">
        <v>710972</v>
      </c>
    </row>
    <row r="25" spans="1:12" x14ac:dyDescent="0.3">
      <c r="A25" s="1" t="s">
        <v>68</v>
      </c>
      <c r="B25" s="61" t="s">
        <v>69</v>
      </c>
      <c r="C25" s="58">
        <v>796949</v>
      </c>
      <c r="D25" s="8">
        <v>604663</v>
      </c>
      <c r="E25" s="8">
        <v>1374</v>
      </c>
      <c r="F25" s="8">
        <v>75685</v>
      </c>
      <c r="G25" s="8">
        <v>4141</v>
      </c>
      <c r="H25" s="8">
        <v>7811</v>
      </c>
      <c r="I25" s="8">
        <v>109323</v>
      </c>
      <c r="J25" s="8">
        <v>1763</v>
      </c>
      <c r="K25" s="8">
        <v>0</v>
      </c>
      <c r="L25" s="58">
        <v>804760</v>
      </c>
    </row>
    <row r="26" spans="1:12" x14ac:dyDescent="0.3">
      <c r="A26" s="1" t="s">
        <v>68</v>
      </c>
      <c r="B26" s="61" t="s">
        <v>70</v>
      </c>
      <c r="C26" s="58">
        <v>740658</v>
      </c>
      <c r="D26" s="8">
        <v>569982</v>
      </c>
      <c r="E26" s="8">
        <v>1099</v>
      </c>
      <c r="F26" s="8">
        <v>76215</v>
      </c>
      <c r="G26" s="8">
        <v>2718</v>
      </c>
      <c r="H26" s="8">
        <v>6642</v>
      </c>
      <c r="I26" s="8">
        <v>88159</v>
      </c>
      <c r="J26" s="8">
        <v>2485</v>
      </c>
      <c r="K26" s="8">
        <v>0</v>
      </c>
      <c r="L26" s="58">
        <v>747300</v>
      </c>
    </row>
    <row r="27" spans="1:12" x14ac:dyDescent="0.3">
      <c r="A27" s="1" t="s">
        <v>68</v>
      </c>
      <c r="B27" s="61" t="s">
        <v>71</v>
      </c>
      <c r="C27" s="58">
        <v>174325</v>
      </c>
      <c r="D27" s="8">
        <v>134026</v>
      </c>
      <c r="E27" s="8">
        <v>404</v>
      </c>
      <c r="F27" s="8">
        <v>19025</v>
      </c>
      <c r="G27" s="8">
        <v>397</v>
      </c>
      <c r="H27" s="8">
        <v>963</v>
      </c>
      <c r="I27" s="8">
        <v>18407</v>
      </c>
      <c r="J27" s="8">
        <v>2066</v>
      </c>
      <c r="K27" s="8">
        <v>0</v>
      </c>
      <c r="L27" s="58">
        <v>175288</v>
      </c>
    </row>
    <row r="28" spans="1:12" x14ac:dyDescent="0.3">
      <c r="A28" s="1" t="s">
        <v>68</v>
      </c>
      <c r="B28" s="61" t="s">
        <v>72</v>
      </c>
      <c r="C28" s="58">
        <v>736658</v>
      </c>
      <c r="D28" s="8">
        <v>576101</v>
      </c>
      <c r="E28" s="8">
        <v>1352</v>
      </c>
      <c r="F28" s="8">
        <v>78687</v>
      </c>
      <c r="G28" s="8">
        <v>3388</v>
      </c>
      <c r="H28" s="8">
        <v>7992</v>
      </c>
      <c r="I28" s="8">
        <v>75457</v>
      </c>
      <c r="J28" s="8">
        <v>1673</v>
      </c>
      <c r="K28" s="8">
        <v>1</v>
      </c>
      <c r="L28" s="58">
        <v>744651</v>
      </c>
    </row>
    <row r="29" spans="1:12" x14ac:dyDescent="0.3">
      <c r="A29" s="1" t="s">
        <v>68</v>
      </c>
      <c r="B29" s="61" t="s">
        <v>73</v>
      </c>
      <c r="C29" s="58">
        <v>594260</v>
      </c>
      <c r="D29" s="8">
        <v>465904</v>
      </c>
      <c r="E29" s="8">
        <v>1402</v>
      </c>
      <c r="F29" s="8">
        <v>52182</v>
      </c>
      <c r="G29" s="8">
        <v>2752</v>
      </c>
      <c r="H29" s="8">
        <v>7052</v>
      </c>
      <c r="I29" s="8">
        <v>70570</v>
      </c>
      <c r="J29" s="8">
        <v>1450</v>
      </c>
      <c r="K29" s="8">
        <v>0</v>
      </c>
      <c r="L29" s="58">
        <v>601312</v>
      </c>
    </row>
    <row r="30" spans="1:12" x14ac:dyDescent="0.3">
      <c r="A30" s="1" t="s">
        <v>68</v>
      </c>
      <c r="B30" s="61" t="s">
        <v>74</v>
      </c>
      <c r="C30" s="58">
        <v>779949</v>
      </c>
      <c r="D30" s="8">
        <v>596161</v>
      </c>
      <c r="E30" s="8">
        <v>1203</v>
      </c>
      <c r="F30" s="8">
        <v>75971</v>
      </c>
      <c r="G30" s="8">
        <v>4032</v>
      </c>
      <c r="H30" s="8">
        <v>7457</v>
      </c>
      <c r="I30" s="8">
        <v>101071</v>
      </c>
      <c r="J30" s="8">
        <v>1511</v>
      </c>
      <c r="K30" s="8">
        <v>0</v>
      </c>
      <c r="L30" s="58">
        <v>787406</v>
      </c>
    </row>
    <row r="31" spans="1:12" x14ac:dyDescent="0.3">
      <c r="A31" s="1" t="s">
        <v>68</v>
      </c>
      <c r="B31" s="61" t="s">
        <v>75</v>
      </c>
      <c r="C31" s="58">
        <v>202968</v>
      </c>
      <c r="D31" s="8">
        <v>157898</v>
      </c>
      <c r="E31" s="8">
        <v>250</v>
      </c>
      <c r="F31" s="8">
        <v>21826</v>
      </c>
      <c r="G31" s="8">
        <v>835</v>
      </c>
      <c r="H31" s="8">
        <v>1892</v>
      </c>
      <c r="I31" s="8">
        <v>21723</v>
      </c>
      <c r="J31" s="8">
        <v>436</v>
      </c>
      <c r="K31" s="8">
        <v>0</v>
      </c>
      <c r="L31" s="58">
        <v>204860</v>
      </c>
    </row>
    <row r="32" spans="1:12" x14ac:dyDescent="0.3">
      <c r="A32" s="1" t="s">
        <v>76</v>
      </c>
      <c r="B32" s="61" t="s">
        <v>77</v>
      </c>
      <c r="C32" s="58">
        <v>462779</v>
      </c>
      <c r="D32" s="8">
        <v>363839</v>
      </c>
      <c r="E32" s="8">
        <v>729</v>
      </c>
      <c r="F32" s="8">
        <v>43485</v>
      </c>
      <c r="G32" s="8">
        <v>1446</v>
      </c>
      <c r="H32" s="8">
        <v>3547</v>
      </c>
      <c r="I32" s="8">
        <v>50943</v>
      </c>
      <c r="J32" s="8">
        <v>2337</v>
      </c>
      <c r="K32" s="8">
        <v>0</v>
      </c>
      <c r="L32" s="58">
        <v>466326</v>
      </c>
    </row>
    <row r="33" spans="1:12" x14ac:dyDescent="0.3">
      <c r="A33" s="1" t="s">
        <v>76</v>
      </c>
      <c r="B33" s="61" t="s">
        <v>78</v>
      </c>
      <c r="C33" s="58">
        <v>114621</v>
      </c>
      <c r="D33" s="8">
        <v>89152</v>
      </c>
      <c r="E33" s="8">
        <v>193</v>
      </c>
      <c r="F33" s="8">
        <v>8601</v>
      </c>
      <c r="G33" s="8">
        <v>428</v>
      </c>
      <c r="H33" s="8">
        <v>972</v>
      </c>
      <c r="I33" s="8">
        <v>15978</v>
      </c>
      <c r="J33" s="8">
        <v>269</v>
      </c>
      <c r="K33" s="8">
        <v>0</v>
      </c>
      <c r="L33" s="58">
        <v>115593</v>
      </c>
    </row>
    <row r="34" spans="1:12" x14ac:dyDescent="0.3">
      <c r="A34" s="1" t="s">
        <v>76</v>
      </c>
      <c r="B34" s="61" t="s">
        <v>79</v>
      </c>
      <c r="C34" s="58">
        <v>190285</v>
      </c>
      <c r="D34" s="8">
        <v>127651</v>
      </c>
      <c r="E34" s="8">
        <v>310</v>
      </c>
      <c r="F34" s="8">
        <v>13466</v>
      </c>
      <c r="G34" s="8">
        <v>946</v>
      </c>
      <c r="H34" s="8">
        <v>1791</v>
      </c>
      <c r="I34" s="8">
        <v>47082</v>
      </c>
      <c r="J34" s="8">
        <v>830</v>
      </c>
      <c r="K34" s="8">
        <v>0</v>
      </c>
      <c r="L34" s="58">
        <v>192076</v>
      </c>
    </row>
    <row r="35" spans="1:12" x14ac:dyDescent="0.3">
      <c r="A35" s="1" t="s">
        <v>76</v>
      </c>
      <c r="B35" s="61" t="s">
        <v>80</v>
      </c>
      <c r="C35" s="58">
        <v>267365</v>
      </c>
      <c r="D35" s="8">
        <v>211843</v>
      </c>
      <c r="E35" s="8">
        <v>407</v>
      </c>
      <c r="F35" s="8">
        <v>26485</v>
      </c>
      <c r="G35" s="8">
        <v>763</v>
      </c>
      <c r="H35" s="8">
        <v>1650</v>
      </c>
      <c r="I35" s="8">
        <v>26818</v>
      </c>
      <c r="J35" s="8">
        <v>1049</v>
      </c>
      <c r="K35" s="8">
        <v>0</v>
      </c>
      <c r="L35" s="58">
        <v>269015</v>
      </c>
    </row>
    <row r="36" spans="1:12" x14ac:dyDescent="0.3">
      <c r="A36" s="1" t="s">
        <v>81</v>
      </c>
      <c r="B36" s="61" t="s">
        <v>82</v>
      </c>
      <c r="C36" s="58">
        <v>206596</v>
      </c>
      <c r="D36" s="8">
        <v>124418</v>
      </c>
      <c r="E36" s="8">
        <v>278</v>
      </c>
      <c r="F36" s="8">
        <v>16434</v>
      </c>
      <c r="G36" s="8">
        <v>165</v>
      </c>
      <c r="H36" s="8">
        <v>343</v>
      </c>
      <c r="I36" s="8">
        <v>61440</v>
      </c>
      <c r="J36" s="8">
        <v>3861</v>
      </c>
      <c r="K36" s="8">
        <v>0</v>
      </c>
      <c r="L36" s="58">
        <v>206939</v>
      </c>
    </row>
    <row r="37" spans="1:12" x14ac:dyDescent="0.3">
      <c r="A37" s="1" t="s">
        <v>81</v>
      </c>
      <c r="B37" s="61" t="s">
        <v>83</v>
      </c>
      <c r="C37" s="58">
        <v>266901</v>
      </c>
      <c r="D37" s="8">
        <v>166777</v>
      </c>
      <c r="E37" s="8">
        <v>396</v>
      </c>
      <c r="F37" s="8">
        <v>24149</v>
      </c>
      <c r="G37" s="8">
        <v>572</v>
      </c>
      <c r="H37" s="8">
        <v>1163</v>
      </c>
      <c r="I37" s="8">
        <v>70992</v>
      </c>
      <c r="J37" s="8">
        <v>4015</v>
      </c>
      <c r="K37" s="8">
        <v>0</v>
      </c>
      <c r="L37" s="58">
        <v>268064</v>
      </c>
    </row>
    <row r="38" spans="1:12" x14ac:dyDescent="0.3">
      <c r="A38" s="1" t="s">
        <v>81</v>
      </c>
      <c r="B38" s="61" t="s">
        <v>84</v>
      </c>
      <c r="C38" s="58">
        <v>687150</v>
      </c>
      <c r="D38" s="8">
        <v>421368</v>
      </c>
      <c r="E38" s="8">
        <v>1349</v>
      </c>
      <c r="F38" s="8">
        <v>46265</v>
      </c>
      <c r="G38" s="8">
        <v>1769</v>
      </c>
      <c r="H38" s="8">
        <v>3719</v>
      </c>
      <c r="I38" s="8">
        <v>210744</v>
      </c>
      <c r="J38" s="8">
        <v>5655</v>
      </c>
      <c r="K38" s="8">
        <v>0</v>
      </c>
      <c r="L38" s="58">
        <v>690869</v>
      </c>
    </row>
    <row r="39" spans="1:12" x14ac:dyDescent="0.3">
      <c r="A39" s="1" t="s">
        <v>81</v>
      </c>
      <c r="B39" s="61" t="s">
        <v>85</v>
      </c>
      <c r="C39" s="58">
        <v>182931</v>
      </c>
      <c r="D39" s="8">
        <v>125619</v>
      </c>
      <c r="E39" s="8">
        <v>475</v>
      </c>
      <c r="F39" s="8">
        <v>13689</v>
      </c>
      <c r="G39" s="8">
        <v>453</v>
      </c>
      <c r="H39" s="8">
        <v>886</v>
      </c>
      <c r="I39" s="8">
        <v>40626</v>
      </c>
      <c r="J39" s="8">
        <v>2069</v>
      </c>
      <c r="K39" s="8">
        <v>0</v>
      </c>
      <c r="L39" s="58">
        <v>183817</v>
      </c>
    </row>
    <row r="40" spans="1:12" x14ac:dyDescent="0.3">
      <c r="A40" s="1" t="s">
        <v>86</v>
      </c>
      <c r="B40" s="61" t="s">
        <v>87</v>
      </c>
      <c r="C40" s="58">
        <v>246440</v>
      </c>
      <c r="D40" s="8">
        <v>183279</v>
      </c>
      <c r="E40" s="8">
        <v>284</v>
      </c>
      <c r="F40" s="8">
        <v>29315</v>
      </c>
      <c r="G40" s="8">
        <v>3108</v>
      </c>
      <c r="H40" s="8">
        <v>6356</v>
      </c>
      <c r="I40" s="8">
        <v>29490</v>
      </c>
      <c r="J40" s="8">
        <v>964</v>
      </c>
      <c r="K40" s="8">
        <v>0</v>
      </c>
      <c r="L40" s="58">
        <v>252796</v>
      </c>
    </row>
    <row r="41" spans="1:12" x14ac:dyDescent="0.3">
      <c r="A41" s="1" t="s">
        <v>86</v>
      </c>
      <c r="B41" s="61" t="s">
        <v>88</v>
      </c>
      <c r="C41" s="58">
        <v>381655</v>
      </c>
      <c r="D41" s="8">
        <v>286728</v>
      </c>
      <c r="E41" s="8">
        <v>633</v>
      </c>
      <c r="F41" s="8">
        <v>39780</v>
      </c>
      <c r="G41" s="8">
        <v>2253</v>
      </c>
      <c r="H41" s="8">
        <v>4583</v>
      </c>
      <c r="I41" s="8">
        <v>50815</v>
      </c>
      <c r="J41" s="8">
        <v>1446</v>
      </c>
      <c r="K41" s="8">
        <v>0</v>
      </c>
      <c r="L41" s="58">
        <v>386238</v>
      </c>
    </row>
    <row r="42" spans="1:12" x14ac:dyDescent="0.3">
      <c r="A42" s="1" t="s">
        <v>86</v>
      </c>
      <c r="B42" s="61" t="s">
        <v>89</v>
      </c>
      <c r="C42" s="58">
        <v>457331</v>
      </c>
      <c r="D42" s="8">
        <v>345542</v>
      </c>
      <c r="E42" s="8">
        <v>363</v>
      </c>
      <c r="F42" s="8">
        <v>54140</v>
      </c>
      <c r="G42" s="8">
        <v>1627</v>
      </c>
      <c r="H42" s="8">
        <v>4042</v>
      </c>
      <c r="I42" s="8">
        <v>54136</v>
      </c>
      <c r="J42" s="8">
        <v>1523</v>
      </c>
      <c r="K42" s="8">
        <v>2</v>
      </c>
      <c r="L42" s="58">
        <v>461375</v>
      </c>
    </row>
    <row r="43" spans="1:12" x14ac:dyDescent="0.3">
      <c r="A43" s="1" t="s">
        <v>86</v>
      </c>
      <c r="B43" s="61" t="s">
        <v>90</v>
      </c>
      <c r="C43" s="58">
        <v>599418</v>
      </c>
      <c r="D43" s="8">
        <v>463468</v>
      </c>
      <c r="E43" s="8">
        <v>1214</v>
      </c>
      <c r="F43" s="8">
        <v>66489</v>
      </c>
      <c r="G43" s="8">
        <v>2064</v>
      </c>
      <c r="H43" s="8">
        <v>4533</v>
      </c>
      <c r="I43" s="8">
        <v>64517</v>
      </c>
      <c r="J43" s="8">
        <v>1666</v>
      </c>
      <c r="K43" s="8">
        <v>0</v>
      </c>
      <c r="L43" s="58">
        <v>603951</v>
      </c>
    </row>
    <row r="44" spans="1:12" x14ac:dyDescent="0.3">
      <c r="A44" s="1" t="s">
        <v>86</v>
      </c>
      <c r="B44" s="61" t="s">
        <v>91</v>
      </c>
      <c r="C44" s="58">
        <v>816486</v>
      </c>
      <c r="D44" s="8">
        <v>609681</v>
      </c>
      <c r="E44" s="8">
        <v>1630</v>
      </c>
      <c r="F44" s="8">
        <v>77525</v>
      </c>
      <c r="G44" s="8">
        <v>1612</v>
      </c>
      <c r="H44" s="8">
        <v>3606</v>
      </c>
      <c r="I44" s="8">
        <v>124021</v>
      </c>
      <c r="J44" s="8">
        <v>2017</v>
      </c>
      <c r="K44" s="8">
        <v>0</v>
      </c>
      <c r="L44" s="58">
        <v>820092</v>
      </c>
    </row>
    <row r="45" spans="1:12" x14ac:dyDescent="0.3">
      <c r="A45" s="1" t="s">
        <v>86</v>
      </c>
      <c r="B45" s="61" t="s">
        <v>92</v>
      </c>
      <c r="C45" s="58">
        <v>292547</v>
      </c>
      <c r="D45" s="8">
        <v>228300</v>
      </c>
      <c r="E45" s="8">
        <v>376</v>
      </c>
      <c r="F45" s="8">
        <v>28903</v>
      </c>
      <c r="G45" s="8">
        <v>873</v>
      </c>
      <c r="H45" s="8">
        <v>2347</v>
      </c>
      <c r="I45" s="8">
        <v>33545</v>
      </c>
      <c r="J45" s="8">
        <v>550</v>
      </c>
      <c r="K45" s="8">
        <v>0</v>
      </c>
      <c r="L45" s="58">
        <v>294894</v>
      </c>
    </row>
    <row r="46" spans="1:12" x14ac:dyDescent="0.3">
      <c r="A46" s="1" t="s">
        <v>86</v>
      </c>
      <c r="B46" s="61" t="s">
        <v>93</v>
      </c>
      <c r="C46" s="58">
        <v>352482</v>
      </c>
      <c r="D46" s="8">
        <v>262910</v>
      </c>
      <c r="E46" s="8">
        <v>363</v>
      </c>
      <c r="F46" s="8">
        <v>38127</v>
      </c>
      <c r="G46" s="8">
        <v>1481</v>
      </c>
      <c r="H46" s="8">
        <v>3461</v>
      </c>
      <c r="I46" s="8">
        <v>48398</v>
      </c>
      <c r="J46" s="8">
        <v>1203</v>
      </c>
      <c r="K46" s="8">
        <v>0</v>
      </c>
      <c r="L46" s="58">
        <v>355943</v>
      </c>
    </row>
    <row r="47" spans="1:12" x14ac:dyDescent="0.3">
      <c r="A47" s="1" t="s">
        <v>86</v>
      </c>
      <c r="B47" s="61" t="s">
        <v>94</v>
      </c>
      <c r="C47" s="58">
        <v>351163</v>
      </c>
      <c r="D47" s="8">
        <v>254982</v>
      </c>
      <c r="E47" s="8">
        <v>824</v>
      </c>
      <c r="F47" s="8">
        <v>40142</v>
      </c>
      <c r="G47" s="8">
        <v>1597</v>
      </c>
      <c r="H47" s="8">
        <v>3023</v>
      </c>
      <c r="I47" s="8">
        <v>51644</v>
      </c>
      <c r="J47" s="8">
        <v>1974</v>
      </c>
      <c r="K47" s="8">
        <v>0</v>
      </c>
      <c r="L47" s="58">
        <v>354186</v>
      </c>
    </row>
    <row r="48" spans="1:12" x14ac:dyDescent="0.3">
      <c r="A48" s="1" t="s">
        <v>86</v>
      </c>
      <c r="B48" s="61" t="s">
        <v>95</v>
      </c>
      <c r="C48" s="58">
        <v>309476</v>
      </c>
      <c r="D48" s="8">
        <v>211634</v>
      </c>
      <c r="E48" s="8">
        <v>416</v>
      </c>
      <c r="F48" s="8">
        <v>27083</v>
      </c>
      <c r="G48" s="8">
        <v>706</v>
      </c>
      <c r="H48" s="8">
        <v>1317</v>
      </c>
      <c r="I48" s="8">
        <v>67942</v>
      </c>
      <c r="J48" s="8">
        <v>1695</v>
      </c>
      <c r="K48" s="8">
        <v>0</v>
      </c>
      <c r="L48" s="58">
        <v>310793</v>
      </c>
    </row>
    <row r="49" spans="1:12" x14ac:dyDescent="0.3">
      <c r="A49" s="1" t="s">
        <v>96</v>
      </c>
      <c r="B49" s="61" t="s">
        <v>97</v>
      </c>
      <c r="C49" s="58">
        <v>166656</v>
      </c>
      <c r="D49" s="8">
        <v>119929</v>
      </c>
      <c r="E49" s="8">
        <v>142</v>
      </c>
      <c r="F49" s="8">
        <v>13619</v>
      </c>
      <c r="G49" s="8">
        <v>582</v>
      </c>
      <c r="H49" s="8">
        <v>1204</v>
      </c>
      <c r="I49" s="8">
        <v>29901</v>
      </c>
      <c r="J49" s="8">
        <v>2483</v>
      </c>
      <c r="K49" s="8">
        <v>0</v>
      </c>
      <c r="L49" s="58">
        <v>167860</v>
      </c>
    </row>
    <row r="50" spans="1:12" x14ac:dyDescent="0.3">
      <c r="A50" s="1" t="s">
        <v>96</v>
      </c>
      <c r="B50" s="61" t="s">
        <v>98</v>
      </c>
      <c r="C50" s="58">
        <v>352452</v>
      </c>
      <c r="D50" s="8">
        <v>256622</v>
      </c>
      <c r="E50" s="8">
        <v>378</v>
      </c>
      <c r="F50" s="8">
        <v>30944</v>
      </c>
      <c r="G50" s="8">
        <v>941</v>
      </c>
      <c r="H50" s="8">
        <v>1800</v>
      </c>
      <c r="I50" s="8">
        <v>57525</v>
      </c>
      <c r="J50" s="8">
        <v>6042</v>
      </c>
      <c r="K50" s="8">
        <v>0</v>
      </c>
      <c r="L50" s="58">
        <v>354252</v>
      </c>
    </row>
    <row r="51" spans="1:12" x14ac:dyDescent="0.3">
      <c r="A51" s="1" t="s">
        <v>96</v>
      </c>
      <c r="B51" s="61" t="s">
        <v>99</v>
      </c>
      <c r="C51" s="58">
        <v>239265</v>
      </c>
      <c r="D51" s="8">
        <v>186490</v>
      </c>
      <c r="E51" s="8">
        <v>377</v>
      </c>
      <c r="F51" s="8">
        <v>23483</v>
      </c>
      <c r="G51" s="8">
        <v>534</v>
      </c>
      <c r="H51" s="8">
        <v>983</v>
      </c>
      <c r="I51" s="8">
        <v>26878</v>
      </c>
      <c r="J51" s="8">
        <v>1503</v>
      </c>
      <c r="K51" s="8">
        <v>0</v>
      </c>
      <c r="L51" s="58">
        <v>240248</v>
      </c>
    </row>
    <row r="52" spans="1:12" x14ac:dyDescent="0.3">
      <c r="A52" s="1" t="s">
        <v>96</v>
      </c>
      <c r="B52" s="61" t="s">
        <v>100</v>
      </c>
      <c r="C52" s="58">
        <v>1008326</v>
      </c>
      <c r="D52" s="8">
        <v>730945</v>
      </c>
      <c r="E52" s="8">
        <v>1207</v>
      </c>
      <c r="F52" s="8">
        <v>114387</v>
      </c>
      <c r="G52" s="8">
        <v>1338</v>
      </c>
      <c r="H52" s="8">
        <v>4895</v>
      </c>
      <c r="I52" s="8">
        <v>155336</v>
      </c>
      <c r="J52" s="8">
        <v>5113</v>
      </c>
      <c r="K52" s="8">
        <v>0</v>
      </c>
      <c r="L52" s="58">
        <v>1013221</v>
      </c>
    </row>
    <row r="53" spans="1:12" x14ac:dyDescent="0.3">
      <c r="A53" s="1" t="s">
        <v>96</v>
      </c>
      <c r="B53" s="61" t="s">
        <v>101</v>
      </c>
      <c r="C53" s="58">
        <v>305945</v>
      </c>
      <c r="D53" s="8">
        <v>201039</v>
      </c>
      <c r="E53" s="8">
        <v>223</v>
      </c>
      <c r="F53" s="8">
        <v>23332</v>
      </c>
      <c r="G53" s="8">
        <v>1217</v>
      </c>
      <c r="H53" s="8">
        <v>2837</v>
      </c>
      <c r="I53" s="8">
        <v>76439</v>
      </c>
      <c r="J53" s="8">
        <v>3695</v>
      </c>
      <c r="K53" s="8">
        <v>0</v>
      </c>
      <c r="L53" s="58">
        <v>308782</v>
      </c>
    </row>
    <row r="54" spans="1:12" x14ac:dyDescent="0.3">
      <c r="A54" s="1" t="s">
        <v>96</v>
      </c>
      <c r="B54" s="61" t="s">
        <v>102</v>
      </c>
      <c r="C54" s="58">
        <v>369769</v>
      </c>
      <c r="D54" s="8">
        <v>271705</v>
      </c>
      <c r="E54" s="8">
        <v>1361</v>
      </c>
      <c r="F54" s="8">
        <v>34301</v>
      </c>
      <c r="G54" s="8">
        <v>756</v>
      </c>
      <c r="H54" s="8">
        <v>1651</v>
      </c>
      <c r="I54" s="8">
        <v>58699</v>
      </c>
      <c r="J54" s="8">
        <v>2947</v>
      </c>
      <c r="K54" s="8">
        <v>0</v>
      </c>
      <c r="L54" s="58">
        <v>371420</v>
      </c>
    </row>
    <row r="55" spans="1:12" x14ac:dyDescent="0.3">
      <c r="A55" s="1" t="s">
        <v>96</v>
      </c>
      <c r="B55" s="61" t="s">
        <v>103</v>
      </c>
      <c r="C55" s="58">
        <v>313735</v>
      </c>
      <c r="D55" s="8">
        <v>237469</v>
      </c>
      <c r="E55" s="8">
        <v>1056</v>
      </c>
      <c r="F55" s="8">
        <v>29605</v>
      </c>
      <c r="G55" s="8">
        <v>636</v>
      </c>
      <c r="H55" s="8">
        <v>1527</v>
      </c>
      <c r="I55" s="8">
        <v>42330</v>
      </c>
      <c r="J55" s="8">
        <v>2639</v>
      </c>
      <c r="K55" s="8">
        <v>0</v>
      </c>
      <c r="L55" s="58">
        <v>315262</v>
      </c>
    </row>
    <row r="56" spans="1:12" x14ac:dyDescent="0.3">
      <c r="A56" s="1" t="s">
        <v>96</v>
      </c>
      <c r="B56" s="61" t="s">
        <v>104</v>
      </c>
      <c r="C56" s="58">
        <v>254549</v>
      </c>
      <c r="D56" s="8">
        <v>187010</v>
      </c>
      <c r="E56" s="8">
        <v>277</v>
      </c>
      <c r="F56" s="8">
        <v>26239</v>
      </c>
      <c r="G56" s="8">
        <v>312</v>
      </c>
      <c r="H56" s="8">
        <v>968</v>
      </c>
      <c r="I56" s="8">
        <v>38352</v>
      </c>
      <c r="J56" s="8">
        <v>2359</v>
      </c>
      <c r="K56" s="8">
        <v>0</v>
      </c>
      <c r="L56" s="58">
        <v>255517</v>
      </c>
    </row>
    <row r="57" spans="1:12" x14ac:dyDescent="0.3">
      <c r="A57" s="1" t="s">
        <v>96</v>
      </c>
      <c r="B57" s="61" t="s">
        <v>105</v>
      </c>
      <c r="C57" s="58">
        <v>206185</v>
      </c>
      <c r="D57" s="8">
        <v>146545</v>
      </c>
      <c r="E57" s="8">
        <v>197</v>
      </c>
      <c r="F57" s="8">
        <v>22494</v>
      </c>
      <c r="G57" s="8">
        <v>341</v>
      </c>
      <c r="H57" s="8">
        <v>785</v>
      </c>
      <c r="I57" s="8">
        <v>34386</v>
      </c>
      <c r="J57" s="8">
        <v>2222</v>
      </c>
      <c r="K57" s="8">
        <v>0</v>
      </c>
      <c r="L57" s="58">
        <v>206970</v>
      </c>
    </row>
    <row r="58" spans="1:12" x14ac:dyDescent="0.3">
      <c r="A58" s="1" t="s">
        <v>96</v>
      </c>
      <c r="B58" s="61" t="s">
        <v>106</v>
      </c>
      <c r="C58" s="58">
        <v>204177</v>
      </c>
      <c r="D58" s="8">
        <v>157218</v>
      </c>
      <c r="E58" s="8">
        <v>323</v>
      </c>
      <c r="F58" s="8">
        <v>21157</v>
      </c>
      <c r="G58" s="8">
        <v>411</v>
      </c>
      <c r="H58" s="8">
        <v>817</v>
      </c>
      <c r="I58" s="8">
        <v>24096</v>
      </c>
      <c r="J58" s="8">
        <v>972</v>
      </c>
      <c r="K58" s="8">
        <v>0</v>
      </c>
      <c r="L58" s="58">
        <v>204994</v>
      </c>
    </row>
    <row r="59" spans="1:12" x14ac:dyDescent="0.3">
      <c r="A59" s="1" t="s">
        <v>107</v>
      </c>
      <c r="B59" s="61" t="s">
        <v>108</v>
      </c>
      <c r="C59" s="58">
        <v>613969</v>
      </c>
      <c r="D59" s="8">
        <v>476279</v>
      </c>
      <c r="E59" s="8">
        <v>1574</v>
      </c>
      <c r="F59" s="8">
        <v>58094</v>
      </c>
      <c r="G59" s="8">
        <v>2468</v>
      </c>
      <c r="H59" s="8">
        <v>5688</v>
      </c>
      <c r="I59" s="8">
        <v>70129</v>
      </c>
      <c r="J59" s="8">
        <v>5425</v>
      </c>
      <c r="K59" s="8">
        <v>1</v>
      </c>
      <c r="L59" s="58">
        <v>619658</v>
      </c>
    </row>
    <row r="60" spans="1:12" x14ac:dyDescent="0.3">
      <c r="A60" s="1" t="s">
        <v>107</v>
      </c>
      <c r="B60" s="61" t="s">
        <v>109</v>
      </c>
      <c r="C60" s="58">
        <v>203340</v>
      </c>
      <c r="D60" s="8">
        <v>155002</v>
      </c>
      <c r="E60" s="8">
        <v>247</v>
      </c>
      <c r="F60" s="8">
        <v>19504</v>
      </c>
      <c r="G60" s="8">
        <v>898</v>
      </c>
      <c r="H60" s="8">
        <v>2042</v>
      </c>
      <c r="I60" s="8">
        <v>25693</v>
      </c>
      <c r="J60" s="8">
        <v>1996</v>
      </c>
      <c r="K60" s="8">
        <v>0</v>
      </c>
      <c r="L60" s="58">
        <v>205382</v>
      </c>
    </row>
    <row r="61" spans="1:12" x14ac:dyDescent="0.3">
      <c r="A61" s="1" t="s">
        <v>110</v>
      </c>
      <c r="B61" s="61" t="s">
        <v>111</v>
      </c>
      <c r="C61" s="58">
        <v>329205</v>
      </c>
      <c r="D61" s="8">
        <v>234189</v>
      </c>
      <c r="E61" s="8">
        <v>557</v>
      </c>
      <c r="F61" s="8">
        <v>31778</v>
      </c>
      <c r="G61" s="8">
        <v>677</v>
      </c>
      <c r="H61" s="8">
        <v>1870</v>
      </c>
      <c r="I61" s="8">
        <v>59825</v>
      </c>
      <c r="J61" s="8">
        <v>2179</v>
      </c>
      <c r="K61" s="8">
        <v>0</v>
      </c>
      <c r="L61" s="58">
        <v>331075</v>
      </c>
    </row>
    <row r="62" spans="1:12" x14ac:dyDescent="0.3">
      <c r="A62" s="1" t="s">
        <v>110</v>
      </c>
      <c r="B62" s="61" t="s">
        <v>112</v>
      </c>
      <c r="C62" s="58">
        <v>408301</v>
      </c>
      <c r="D62" s="8">
        <v>305235</v>
      </c>
      <c r="E62" s="8">
        <v>641</v>
      </c>
      <c r="F62" s="8">
        <v>36989</v>
      </c>
      <c r="G62" s="8">
        <v>846</v>
      </c>
      <c r="H62" s="8">
        <v>2036</v>
      </c>
      <c r="I62" s="8">
        <v>62932</v>
      </c>
      <c r="J62" s="8">
        <v>1658</v>
      </c>
      <c r="K62" s="8">
        <v>0</v>
      </c>
      <c r="L62" s="58">
        <v>410337</v>
      </c>
    </row>
    <row r="63" spans="1:12" x14ac:dyDescent="0.3">
      <c r="A63" s="1" t="s">
        <v>110</v>
      </c>
      <c r="B63" s="61" t="s">
        <v>113</v>
      </c>
      <c r="C63" s="58">
        <v>289981</v>
      </c>
      <c r="D63" s="8">
        <v>215360</v>
      </c>
      <c r="E63" s="8">
        <v>720</v>
      </c>
      <c r="F63" s="8">
        <v>35548</v>
      </c>
      <c r="G63" s="8">
        <v>989</v>
      </c>
      <c r="H63" s="8">
        <v>2425</v>
      </c>
      <c r="I63" s="8">
        <v>35548</v>
      </c>
      <c r="J63" s="8">
        <v>1816</v>
      </c>
      <c r="K63" s="8">
        <v>0</v>
      </c>
      <c r="L63" s="58">
        <v>292406</v>
      </c>
    </row>
    <row r="64" spans="1:12" x14ac:dyDescent="0.3">
      <c r="A64" s="1" t="s">
        <v>110</v>
      </c>
      <c r="B64" s="61" t="s">
        <v>114</v>
      </c>
      <c r="C64" s="58">
        <v>188855</v>
      </c>
      <c r="D64" s="8">
        <v>142653</v>
      </c>
      <c r="E64" s="8">
        <v>446</v>
      </c>
      <c r="F64" s="8">
        <v>17916</v>
      </c>
      <c r="G64" s="8">
        <v>894</v>
      </c>
      <c r="H64" s="8">
        <v>1543</v>
      </c>
      <c r="I64" s="8">
        <v>26101</v>
      </c>
      <c r="J64" s="8">
        <v>845</v>
      </c>
      <c r="K64" s="8">
        <v>0</v>
      </c>
      <c r="L64" s="58">
        <v>190398</v>
      </c>
    </row>
    <row r="65" spans="1:12" x14ac:dyDescent="0.3">
      <c r="A65" s="1" t="s">
        <v>110</v>
      </c>
      <c r="B65" s="61" t="s">
        <v>115</v>
      </c>
      <c r="C65" s="58">
        <v>154438</v>
      </c>
      <c r="D65" s="8">
        <v>118728</v>
      </c>
      <c r="E65" s="8">
        <v>404</v>
      </c>
      <c r="F65" s="8">
        <v>16539</v>
      </c>
      <c r="G65" s="8">
        <v>270</v>
      </c>
      <c r="H65" s="8">
        <v>893</v>
      </c>
      <c r="I65" s="8">
        <v>17705</v>
      </c>
      <c r="J65" s="8">
        <v>792</v>
      </c>
      <c r="K65" s="8">
        <v>1</v>
      </c>
      <c r="L65" s="58">
        <v>155332</v>
      </c>
    </row>
    <row r="66" spans="1:12" x14ac:dyDescent="0.3">
      <c r="A66" s="1" t="s">
        <v>116</v>
      </c>
      <c r="B66" s="61" t="s">
        <v>117</v>
      </c>
      <c r="C66" s="58">
        <v>294009</v>
      </c>
      <c r="D66" s="8">
        <v>228508</v>
      </c>
      <c r="E66" s="8">
        <v>408</v>
      </c>
      <c r="F66" s="8">
        <v>28213</v>
      </c>
      <c r="G66" s="8">
        <v>482</v>
      </c>
      <c r="H66" s="8">
        <v>1225</v>
      </c>
      <c r="I66" s="8">
        <v>34161</v>
      </c>
      <c r="J66" s="8">
        <v>2237</v>
      </c>
      <c r="K66" s="8">
        <v>1</v>
      </c>
      <c r="L66" s="58">
        <v>295235</v>
      </c>
    </row>
    <row r="67" spans="1:12" x14ac:dyDescent="0.3">
      <c r="A67" s="1" t="s">
        <v>116</v>
      </c>
      <c r="B67" s="61" t="s">
        <v>118</v>
      </c>
      <c r="C67" s="58">
        <v>142749</v>
      </c>
      <c r="D67" s="8">
        <v>110068</v>
      </c>
      <c r="E67" s="8">
        <v>313</v>
      </c>
      <c r="F67" s="8">
        <v>14608</v>
      </c>
      <c r="G67" s="8">
        <v>211</v>
      </c>
      <c r="H67" s="8">
        <v>455</v>
      </c>
      <c r="I67" s="8">
        <v>16129</v>
      </c>
      <c r="J67" s="8">
        <v>1420</v>
      </c>
      <c r="K67" s="8">
        <v>0</v>
      </c>
      <c r="L67" s="58">
        <v>143204</v>
      </c>
    </row>
    <row r="68" spans="1:12" x14ac:dyDescent="0.3">
      <c r="A68" s="1" t="s">
        <v>116</v>
      </c>
      <c r="B68" s="61" t="s">
        <v>119</v>
      </c>
      <c r="C68" s="58">
        <v>3492678</v>
      </c>
      <c r="D68" s="8">
        <v>2701023</v>
      </c>
      <c r="E68" s="8">
        <v>8880</v>
      </c>
      <c r="F68" s="8">
        <v>247509</v>
      </c>
      <c r="G68" s="8">
        <v>7066</v>
      </c>
      <c r="H68" s="8">
        <v>13115</v>
      </c>
      <c r="I68" s="8">
        <v>519047</v>
      </c>
      <c r="J68" s="8">
        <v>9153</v>
      </c>
      <c r="K68" s="8">
        <v>2</v>
      </c>
      <c r="L68" s="58">
        <v>3505795</v>
      </c>
    </row>
    <row r="69" spans="1:12" x14ac:dyDescent="0.3">
      <c r="A69" s="1" t="s">
        <v>116</v>
      </c>
      <c r="B69" s="61" t="s">
        <v>120</v>
      </c>
      <c r="C69" s="58">
        <v>491112</v>
      </c>
      <c r="D69" s="8">
        <v>368011</v>
      </c>
      <c r="E69" s="8">
        <v>780</v>
      </c>
      <c r="F69" s="8">
        <v>49081</v>
      </c>
      <c r="G69" s="8">
        <v>2255</v>
      </c>
      <c r="H69" s="8">
        <v>4203</v>
      </c>
      <c r="I69" s="8">
        <v>65915</v>
      </c>
      <c r="J69" s="8">
        <v>5070</v>
      </c>
      <c r="K69" s="8">
        <v>0</v>
      </c>
      <c r="L69" s="58">
        <v>495315</v>
      </c>
    </row>
    <row r="70" spans="1:12" x14ac:dyDescent="0.3">
      <c r="A70" s="1" t="s">
        <v>116</v>
      </c>
      <c r="B70" s="61" t="s">
        <v>121</v>
      </c>
      <c r="C70" s="58">
        <v>444953</v>
      </c>
      <c r="D70" s="8">
        <v>354026</v>
      </c>
      <c r="E70" s="8">
        <v>1629</v>
      </c>
      <c r="F70" s="8">
        <v>41203</v>
      </c>
      <c r="G70" s="8">
        <v>2864</v>
      </c>
      <c r="H70" s="8">
        <v>5618</v>
      </c>
      <c r="I70" s="8">
        <v>42229</v>
      </c>
      <c r="J70" s="8">
        <v>3002</v>
      </c>
      <c r="K70" s="8">
        <v>0</v>
      </c>
      <c r="L70" s="58">
        <v>450571</v>
      </c>
    </row>
    <row r="71" spans="1:12" x14ac:dyDescent="0.3">
      <c r="A71" s="1" t="s">
        <v>122</v>
      </c>
      <c r="B71" s="61" t="s">
        <v>123</v>
      </c>
      <c r="C71" s="58">
        <v>269376</v>
      </c>
      <c r="D71" s="8">
        <v>209801</v>
      </c>
      <c r="E71" s="8">
        <v>547</v>
      </c>
      <c r="F71" s="8">
        <v>29430</v>
      </c>
      <c r="G71" s="8">
        <v>854</v>
      </c>
      <c r="H71" s="8">
        <v>2169</v>
      </c>
      <c r="I71" s="8">
        <v>26022</v>
      </c>
      <c r="J71" s="8">
        <v>2722</v>
      </c>
      <c r="K71" s="8">
        <v>0</v>
      </c>
      <c r="L71" s="58">
        <v>271545</v>
      </c>
    </row>
    <row r="72" spans="1:12" x14ac:dyDescent="0.3">
      <c r="A72" s="1" t="s">
        <v>122</v>
      </c>
      <c r="B72" s="61" t="s">
        <v>124</v>
      </c>
      <c r="C72" s="58">
        <v>274249</v>
      </c>
      <c r="D72" s="8">
        <v>208565</v>
      </c>
      <c r="E72" s="8">
        <v>547</v>
      </c>
      <c r="F72" s="8">
        <v>29922</v>
      </c>
      <c r="G72" s="8">
        <v>759</v>
      </c>
      <c r="H72" s="8">
        <v>1720</v>
      </c>
      <c r="I72" s="8">
        <v>33191</v>
      </c>
      <c r="J72" s="8">
        <v>1265</v>
      </c>
      <c r="K72" s="8">
        <v>0</v>
      </c>
      <c r="L72" s="58">
        <v>275969</v>
      </c>
    </row>
    <row r="73" spans="1:12" x14ac:dyDescent="0.3">
      <c r="A73" s="1" t="s">
        <v>122</v>
      </c>
      <c r="B73" s="61" t="s">
        <v>125</v>
      </c>
      <c r="C73" s="58">
        <v>262009</v>
      </c>
      <c r="D73" s="8">
        <v>195811</v>
      </c>
      <c r="E73" s="8">
        <v>288</v>
      </c>
      <c r="F73" s="8">
        <v>24857</v>
      </c>
      <c r="G73" s="8">
        <v>770</v>
      </c>
      <c r="H73" s="8">
        <v>1993</v>
      </c>
      <c r="I73" s="8">
        <v>38970</v>
      </c>
      <c r="J73" s="8">
        <v>1313</v>
      </c>
      <c r="K73" s="8">
        <v>1</v>
      </c>
      <c r="L73" s="58">
        <v>264003</v>
      </c>
    </row>
    <row r="74" spans="1:12" x14ac:dyDescent="0.3">
      <c r="A74" s="1" t="s">
        <v>122</v>
      </c>
      <c r="B74" s="61" t="s">
        <v>126</v>
      </c>
      <c r="C74" s="58">
        <v>346026</v>
      </c>
      <c r="D74" s="8">
        <v>256471</v>
      </c>
      <c r="E74" s="8">
        <v>1868</v>
      </c>
      <c r="F74" s="8">
        <v>37945</v>
      </c>
      <c r="G74" s="8">
        <v>1599</v>
      </c>
      <c r="H74" s="8">
        <v>3065</v>
      </c>
      <c r="I74" s="8">
        <v>45156</v>
      </c>
      <c r="J74" s="8">
        <v>2987</v>
      </c>
      <c r="K74" s="8">
        <v>0</v>
      </c>
      <c r="L74" s="58">
        <v>349091</v>
      </c>
    </row>
    <row r="75" spans="1:12" x14ac:dyDescent="0.3">
      <c r="A75" s="1" t="s">
        <v>127</v>
      </c>
      <c r="B75" s="61" t="s">
        <v>128</v>
      </c>
      <c r="C75" s="58">
        <v>196316</v>
      </c>
      <c r="D75" s="8">
        <v>146781</v>
      </c>
      <c r="E75" s="8">
        <v>880</v>
      </c>
      <c r="F75" s="8">
        <v>24400</v>
      </c>
      <c r="G75" s="8">
        <v>782</v>
      </c>
      <c r="H75" s="8">
        <v>1676</v>
      </c>
      <c r="I75" s="8">
        <v>21787</v>
      </c>
      <c r="J75" s="8">
        <v>1686</v>
      </c>
      <c r="K75" s="8">
        <v>0</v>
      </c>
      <c r="L75" s="58">
        <v>197992</v>
      </c>
    </row>
    <row r="76" spans="1:12" x14ac:dyDescent="0.3">
      <c r="A76" s="1" t="s">
        <v>127</v>
      </c>
      <c r="B76" s="61" t="s">
        <v>129</v>
      </c>
      <c r="C76" s="58">
        <v>86531</v>
      </c>
      <c r="D76" s="8">
        <v>63529</v>
      </c>
      <c r="E76" s="8">
        <v>321</v>
      </c>
      <c r="F76" s="8">
        <v>11839</v>
      </c>
      <c r="G76" s="8">
        <v>455</v>
      </c>
      <c r="H76" s="8">
        <v>886</v>
      </c>
      <c r="I76" s="8">
        <v>9271</v>
      </c>
      <c r="J76" s="8">
        <v>1116</v>
      </c>
      <c r="K76" s="8">
        <v>0</v>
      </c>
      <c r="L76" s="58">
        <v>87417</v>
      </c>
    </row>
    <row r="77" spans="1:12" x14ac:dyDescent="0.3">
      <c r="A77" s="1" t="s">
        <v>130</v>
      </c>
      <c r="B77" s="61" t="s">
        <v>131</v>
      </c>
      <c r="C77" s="58">
        <v>688062</v>
      </c>
      <c r="D77" s="8">
        <v>552404</v>
      </c>
      <c r="E77" s="8">
        <v>1104</v>
      </c>
      <c r="F77" s="8">
        <v>52647</v>
      </c>
      <c r="G77" s="8">
        <v>3182</v>
      </c>
      <c r="H77" s="8">
        <v>5971</v>
      </c>
      <c r="I77" s="8">
        <v>71941</v>
      </c>
      <c r="J77" s="8">
        <v>6784</v>
      </c>
      <c r="K77" s="8">
        <v>0</v>
      </c>
      <c r="L77" s="58">
        <v>694033</v>
      </c>
    </row>
    <row r="78" spans="1:12" x14ac:dyDescent="0.3">
      <c r="A78" s="1" t="s">
        <v>130</v>
      </c>
      <c r="B78" s="61" t="s">
        <v>132</v>
      </c>
      <c r="C78" s="58">
        <v>234904</v>
      </c>
      <c r="D78" s="8">
        <v>181410</v>
      </c>
      <c r="E78" s="8">
        <v>631</v>
      </c>
      <c r="F78" s="8">
        <v>27622</v>
      </c>
      <c r="G78" s="8">
        <v>1048</v>
      </c>
      <c r="H78" s="8">
        <v>1949</v>
      </c>
      <c r="I78" s="8">
        <v>21713</v>
      </c>
      <c r="J78" s="8">
        <v>2480</v>
      </c>
      <c r="K78" s="8">
        <v>0</v>
      </c>
      <c r="L78" s="58">
        <v>236853</v>
      </c>
    </row>
    <row r="79" spans="1:12" x14ac:dyDescent="0.3">
      <c r="A79" s="1" t="s">
        <v>130</v>
      </c>
      <c r="B79" s="61" t="s">
        <v>133</v>
      </c>
      <c r="C79" s="58">
        <v>2297922</v>
      </c>
      <c r="D79" s="8">
        <v>1768050</v>
      </c>
      <c r="E79" s="8">
        <v>6093</v>
      </c>
      <c r="F79" s="8">
        <v>165275</v>
      </c>
      <c r="G79" s="8">
        <v>9184</v>
      </c>
      <c r="H79" s="8">
        <v>16324</v>
      </c>
      <c r="I79" s="8">
        <v>334349</v>
      </c>
      <c r="J79" s="8">
        <v>14971</v>
      </c>
      <c r="K79" s="8">
        <v>2</v>
      </c>
      <c r="L79" s="58">
        <v>2314248</v>
      </c>
    </row>
    <row r="80" spans="1:12" x14ac:dyDescent="0.3">
      <c r="A80" s="1" t="s">
        <v>130</v>
      </c>
      <c r="B80" s="61" t="s">
        <v>134</v>
      </c>
      <c r="C80" s="58">
        <v>339498</v>
      </c>
      <c r="D80" s="8">
        <v>265387</v>
      </c>
      <c r="E80" s="8">
        <v>898</v>
      </c>
      <c r="F80" s="8">
        <v>39036</v>
      </c>
      <c r="G80" s="8">
        <v>2076</v>
      </c>
      <c r="H80" s="8">
        <v>4121</v>
      </c>
      <c r="I80" s="8">
        <v>28903</v>
      </c>
      <c r="J80" s="8">
        <v>3198</v>
      </c>
      <c r="K80" s="8">
        <v>1</v>
      </c>
      <c r="L80" s="58">
        <v>343620</v>
      </c>
    </row>
    <row r="81" spans="1:12" x14ac:dyDescent="0.3">
      <c r="A81" s="1" t="s">
        <v>130</v>
      </c>
      <c r="B81" s="61" t="s">
        <v>135</v>
      </c>
      <c r="C81" s="58">
        <v>891172</v>
      </c>
      <c r="D81" s="8">
        <v>670753</v>
      </c>
      <c r="E81" s="8">
        <v>2323</v>
      </c>
      <c r="F81" s="8">
        <v>85323</v>
      </c>
      <c r="G81" s="8">
        <v>6617</v>
      </c>
      <c r="H81" s="8">
        <v>15798</v>
      </c>
      <c r="I81" s="8">
        <v>112803</v>
      </c>
      <c r="J81" s="8">
        <v>13353</v>
      </c>
      <c r="K81" s="8">
        <v>0</v>
      </c>
      <c r="L81" s="58">
        <v>906970</v>
      </c>
    </row>
    <row r="82" spans="1:12" x14ac:dyDescent="0.3">
      <c r="A82" s="1" t="s">
        <v>136</v>
      </c>
      <c r="B82" s="61" t="s">
        <v>137</v>
      </c>
      <c r="C82" s="58">
        <v>421420</v>
      </c>
      <c r="D82" s="8">
        <v>334226</v>
      </c>
      <c r="E82" s="8">
        <v>740</v>
      </c>
      <c r="F82" s="8">
        <v>46693</v>
      </c>
      <c r="G82" s="8">
        <v>2716</v>
      </c>
      <c r="H82" s="8">
        <v>5407</v>
      </c>
      <c r="I82" s="8">
        <v>33591</v>
      </c>
      <c r="J82" s="8">
        <v>3454</v>
      </c>
      <c r="K82" s="8">
        <v>0</v>
      </c>
      <c r="L82" s="58">
        <v>426827</v>
      </c>
    </row>
    <row r="83" spans="1:12" x14ac:dyDescent="0.3">
      <c r="A83" s="1" t="s">
        <v>136</v>
      </c>
      <c r="B83" s="61" t="s">
        <v>138</v>
      </c>
      <c r="C83" s="58">
        <v>878482</v>
      </c>
      <c r="D83" s="8">
        <v>697110</v>
      </c>
      <c r="E83" s="8">
        <v>2968</v>
      </c>
      <c r="F83" s="8">
        <v>75078</v>
      </c>
      <c r="G83" s="8">
        <v>3563</v>
      </c>
      <c r="H83" s="8">
        <v>7291</v>
      </c>
      <c r="I83" s="8">
        <v>93275</v>
      </c>
      <c r="J83" s="8">
        <v>6488</v>
      </c>
      <c r="K83" s="8">
        <v>0</v>
      </c>
      <c r="L83" s="58">
        <v>885773</v>
      </c>
    </row>
    <row r="84" spans="1:12" x14ac:dyDescent="0.3">
      <c r="A84" s="1" t="s">
        <v>136</v>
      </c>
      <c r="B84" s="61" t="s">
        <v>139</v>
      </c>
      <c r="C84" s="58">
        <v>411241</v>
      </c>
      <c r="D84" s="8">
        <v>332510</v>
      </c>
      <c r="E84" s="8">
        <v>1013</v>
      </c>
      <c r="F84" s="8">
        <v>29961</v>
      </c>
      <c r="G84" s="8">
        <v>1083</v>
      </c>
      <c r="H84" s="8">
        <v>2308</v>
      </c>
      <c r="I84" s="8">
        <v>41844</v>
      </c>
      <c r="J84" s="8">
        <v>4830</v>
      </c>
      <c r="K84" s="8">
        <v>0</v>
      </c>
      <c r="L84" s="58">
        <v>413549</v>
      </c>
    </row>
    <row r="85" spans="1:12" x14ac:dyDescent="0.3">
      <c r="A85" s="1" t="s">
        <v>136</v>
      </c>
      <c r="B85" s="61" t="s">
        <v>140</v>
      </c>
      <c r="C85" s="58">
        <v>311391</v>
      </c>
      <c r="D85" s="8">
        <v>247099</v>
      </c>
      <c r="E85" s="8">
        <v>768</v>
      </c>
      <c r="F85" s="8">
        <v>28654</v>
      </c>
      <c r="G85" s="8">
        <v>1055</v>
      </c>
      <c r="H85" s="8">
        <v>2181</v>
      </c>
      <c r="I85" s="8">
        <v>28110</v>
      </c>
      <c r="J85" s="8">
        <v>5705</v>
      </c>
      <c r="K85" s="8">
        <v>0</v>
      </c>
      <c r="L85" s="58">
        <v>313572</v>
      </c>
    </row>
    <row r="86" spans="1:12" x14ac:dyDescent="0.3">
      <c r="A86" s="1" t="s">
        <v>136</v>
      </c>
      <c r="B86" s="61" t="s">
        <v>141</v>
      </c>
      <c r="C86" s="58">
        <v>653190</v>
      </c>
      <c r="D86" s="8">
        <v>503521</v>
      </c>
      <c r="E86" s="8">
        <v>1165</v>
      </c>
      <c r="F86" s="8">
        <v>61554</v>
      </c>
      <c r="G86" s="8">
        <v>1089</v>
      </c>
      <c r="H86" s="8">
        <v>2537</v>
      </c>
      <c r="I86" s="8">
        <v>73744</v>
      </c>
      <c r="J86" s="8">
        <v>12117</v>
      </c>
      <c r="K86" s="8">
        <v>0</v>
      </c>
      <c r="L86" s="58">
        <v>655727</v>
      </c>
    </row>
    <row r="87" spans="1:12" x14ac:dyDescent="0.3">
      <c r="A87" s="1" t="s">
        <v>136</v>
      </c>
      <c r="B87" s="61" t="s">
        <v>142</v>
      </c>
      <c r="C87" s="58">
        <v>268736</v>
      </c>
      <c r="D87" s="8">
        <v>214707</v>
      </c>
      <c r="E87" s="8">
        <v>456</v>
      </c>
      <c r="F87" s="8">
        <v>24005</v>
      </c>
      <c r="G87" s="8">
        <v>1260</v>
      </c>
      <c r="H87" s="8">
        <v>2249</v>
      </c>
      <c r="I87" s="8">
        <v>26393</v>
      </c>
      <c r="J87" s="8">
        <v>1915</v>
      </c>
      <c r="K87" s="8">
        <v>1</v>
      </c>
      <c r="L87" s="58">
        <v>270986</v>
      </c>
    </row>
    <row r="88" spans="1:12" x14ac:dyDescent="0.3">
      <c r="A88" s="1" t="s">
        <v>143</v>
      </c>
      <c r="B88" s="61" t="s">
        <v>144</v>
      </c>
      <c r="C88" s="58">
        <v>311368</v>
      </c>
      <c r="D88" s="8">
        <v>246616</v>
      </c>
      <c r="E88" s="8">
        <v>1494</v>
      </c>
      <c r="F88" s="8">
        <v>36187</v>
      </c>
      <c r="G88" s="8">
        <v>1552</v>
      </c>
      <c r="H88" s="8">
        <v>3032</v>
      </c>
      <c r="I88" s="8">
        <v>22732</v>
      </c>
      <c r="J88" s="8">
        <v>2787</v>
      </c>
      <c r="K88" s="8">
        <v>0</v>
      </c>
      <c r="L88" s="58">
        <v>314400</v>
      </c>
    </row>
    <row r="89" spans="1:12" x14ac:dyDescent="0.3">
      <c r="A89" s="1" t="s">
        <v>143</v>
      </c>
      <c r="B89" s="61" t="s">
        <v>145</v>
      </c>
      <c r="C89" s="58">
        <v>160240</v>
      </c>
      <c r="D89" s="8">
        <v>124425</v>
      </c>
      <c r="E89" s="8">
        <v>448</v>
      </c>
      <c r="F89" s="8">
        <v>18281</v>
      </c>
      <c r="G89" s="8">
        <v>802</v>
      </c>
      <c r="H89" s="8">
        <v>1759</v>
      </c>
      <c r="I89" s="8">
        <v>14775</v>
      </c>
      <c r="J89" s="8">
        <v>1509</v>
      </c>
      <c r="K89" s="8">
        <v>0</v>
      </c>
      <c r="L89" s="58">
        <v>161999</v>
      </c>
    </row>
    <row r="90" spans="1:12" x14ac:dyDescent="0.3">
      <c r="A90" s="1" t="s">
        <v>146</v>
      </c>
      <c r="B90" s="61" t="s">
        <v>147</v>
      </c>
      <c r="C90" s="58">
        <v>595495</v>
      </c>
      <c r="D90" s="8">
        <v>473447</v>
      </c>
      <c r="E90" s="8">
        <v>1854</v>
      </c>
      <c r="F90" s="8">
        <v>60553</v>
      </c>
      <c r="G90" s="8">
        <v>1666</v>
      </c>
      <c r="H90" s="8">
        <v>2960</v>
      </c>
      <c r="I90" s="8">
        <v>50226</v>
      </c>
      <c r="J90" s="8">
        <v>7749</v>
      </c>
      <c r="K90" s="8">
        <v>1</v>
      </c>
      <c r="L90" s="58">
        <v>598456</v>
      </c>
    </row>
    <row r="91" spans="1:12" x14ac:dyDescent="0.3">
      <c r="A91" s="1" t="s">
        <v>146</v>
      </c>
      <c r="B91" s="61" t="s">
        <v>148</v>
      </c>
      <c r="C91" s="58">
        <v>293391</v>
      </c>
      <c r="D91" s="8">
        <v>227527</v>
      </c>
      <c r="E91" s="8">
        <v>982</v>
      </c>
      <c r="F91" s="8">
        <v>30478</v>
      </c>
      <c r="G91" s="8">
        <v>941</v>
      </c>
      <c r="H91" s="8">
        <v>1779</v>
      </c>
      <c r="I91" s="8">
        <v>27761</v>
      </c>
      <c r="J91" s="8">
        <v>5702</v>
      </c>
      <c r="K91" s="8">
        <v>0</v>
      </c>
      <c r="L91" s="58">
        <v>295170</v>
      </c>
    </row>
    <row r="92" spans="1:12" x14ac:dyDescent="0.3">
      <c r="A92" s="1" t="s">
        <v>146</v>
      </c>
      <c r="B92" s="61" t="s">
        <v>149</v>
      </c>
      <c r="C92" s="58">
        <v>452775</v>
      </c>
      <c r="D92" s="8">
        <v>352683</v>
      </c>
      <c r="E92" s="8">
        <v>1210</v>
      </c>
      <c r="F92" s="8">
        <v>46190</v>
      </c>
      <c r="G92" s="8">
        <v>2226</v>
      </c>
      <c r="H92" s="8">
        <v>3976</v>
      </c>
      <c r="I92" s="8">
        <v>43870</v>
      </c>
      <c r="J92" s="8">
        <v>6596</v>
      </c>
      <c r="K92" s="8">
        <v>0</v>
      </c>
      <c r="L92" s="58">
        <v>456751</v>
      </c>
    </row>
    <row r="93" spans="1:12" x14ac:dyDescent="0.3">
      <c r="A93" s="1" t="s">
        <v>146</v>
      </c>
      <c r="B93" s="61" t="s">
        <v>150</v>
      </c>
      <c r="C93" s="58">
        <v>131107</v>
      </c>
      <c r="D93" s="8">
        <v>100770</v>
      </c>
      <c r="E93" s="8">
        <v>435</v>
      </c>
      <c r="F93" s="8">
        <v>16614</v>
      </c>
      <c r="G93" s="8">
        <v>801</v>
      </c>
      <c r="H93" s="8">
        <v>1630</v>
      </c>
      <c r="I93" s="8">
        <v>9615</v>
      </c>
      <c r="J93" s="8">
        <v>2872</v>
      </c>
      <c r="K93" s="8">
        <v>0</v>
      </c>
      <c r="L93" s="58">
        <v>132737</v>
      </c>
    </row>
    <row r="94" spans="1:12" x14ac:dyDescent="0.3">
      <c r="A94" s="1" t="s">
        <v>146</v>
      </c>
      <c r="B94" s="61" t="s">
        <v>151</v>
      </c>
      <c r="C94" s="58">
        <v>135087</v>
      </c>
      <c r="D94" s="8">
        <v>105270</v>
      </c>
      <c r="E94" s="8">
        <v>344</v>
      </c>
      <c r="F94" s="8">
        <v>15220</v>
      </c>
      <c r="G94" s="8">
        <v>503</v>
      </c>
      <c r="H94" s="8">
        <v>873</v>
      </c>
      <c r="I94" s="8">
        <v>11089</v>
      </c>
      <c r="J94" s="8">
        <v>2661</v>
      </c>
      <c r="K94" s="8">
        <v>0</v>
      </c>
      <c r="L94" s="58">
        <v>135960</v>
      </c>
    </row>
    <row r="95" spans="1:12" x14ac:dyDescent="0.3">
      <c r="A95" s="1" t="s">
        <v>152</v>
      </c>
      <c r="B95" s="61" t="s">
        <v>153</v>
      </c>
      <c r="C95" s="58">
        <v>375412</v>
      </c>
      <c r="D95" s="8">
        <v>283117</v>
      </c>
      <c r="E95" s="8">
        <v>548</v>
      </c>
      <c r="F95" s="8">
        <v>41858</v>
      </c>
      <c r="G95" s="8">
        <v>1145</v>
      </c>
      <c r="H95" s="8">
        <v>3124</v>
      </c>
      <c r="I95" s="8">
        <v>45342</v>
      </c>
      <c r="J95" s="8">
        <v>3402</v>
      </c>
      <c r="K95" s="8">
        <v>0</v>
      </c>
      <c r="L95" s="58">
        <v>378536</v>
      </c>
    </row>
    <row r="96" spans="1:12" x14ac:dyDescent="0.3">
      <c r="A96" s="1" t="s">
        <v>152</v>
      </c>
      <c r="B96" s="61" t="s">
        <v>154</v>
      </c>
      <c r="C96" s="58">
        <v>1017389</v>
      </c>
      <c r="D96" s="8">
        <v>746672</v>
      </c>
      <c r="E96" s="8">
        <v>2301</v>
      </c>
      <c r="F96" s="8">
        <v>76889</v>
      </c>
      <c r="G96" s="8">
        <v>2682</v>
      </c>
      <c r="H96" s="8">
        <v>6061</v>
      </c>
      <c r="I96" s="8">
        <v>179965</v>
      </c>
      <c r="J96" s="8">
        <v>8880</v>
      </c>
      <c r="K96" s="8">
        <v>2</v>
      </c>
      <c r="L96" s="58">
        <v>1023452</v>
      </c>
    </row>
    <row r="97" spans="1:12" x14ac:dyDescent="0.3">
      <c r="A97" s="1" t="s">
        <v>152</v>
      </c>
      <c r="B97" s="61" t="s">
        <v>155</v>
      </c>
      <c r="C97" s="58">
        <v>562334</v>
      </c>
      <c r="D97" s="8">
        <v>411283</v>
      </c>
      <c r="E97" s="8">
        <v>1101</v>
      </c>
      <c r="F97" s="8">
        <v>47802</v>
      </c>
      <c r="G97" s="8">
        <v>1187</v>
      </c>
      <c r="H97" s="8">
        <v>2555</v>
      </c>
      <c r="I97" s="8">
        <v>91981</v>
      </c>
      <c r="J97" s="8">
        <v>8980</v>
      </c>
      <c r="K97" s="8">
        <v>0</v>
      </c>
      <c r="L97" s="58">
        <v>564889</v>
      </c>
    </row>
    <row r="98" spans="1:12" x14ac:dyDescent="0.3">
      <c r="A98" s="1" t="s">
        <v>152</v>
      </c>
      <c r="B98" s="61" t="s">
        <v>156</v>
      </c>
      <c r="C98" s="58">
        <v>376312</v>
      </c>
      <c r="D98" s="8">
        <v>284454</v>
      </c>
      <c r="E98" s="8">
        <v>611</v>
      </c>
      <c r="F98" s="8">
        <v>39631</v>
      </c>
      <c r="G98" s="8">
        <v>1055</v>
      </c>
      <c r="H98" s="8">
        <v>2336</v>
      </c>
      <c r="I98" s="8">
        <v>46707</v>
      </c>
      <c r="J98" s="8">
        <v>3854</v>
      </c>
      <c r="K98" s="8">
        <v>0</v>
      </c>
      <c r="L98" s="58">
        <v>378648</v>
      </c>
    </row>
    <row r="99" spans="1:12" x14ac:dyDescent="0.3">
      <c r="A99" s="1" t="s">
        <v>152</v>
      </c>
      <c r="B99" s="61" t="s">
        <v>157</v>
      </c>
      <c r="C99" s="58">
        <v>205631</v>
      </c>
      <c r="D99" s="8">
        <v>161852</v>
      </c>
      <c r="E99" s="8">
        <v>273</v>
      </c>
      <c r="F99" s="8">
        <v>18699</v>
      </c>
      <c r="G99" s="8">
        <v>882</v>
      </c>
      <c r="H99" s="8">
        <v>1966</v>
      </c>
      <c r="I99" s="8">
        <v>21972</v>
      </c>
      <c r="J99" s="8">
        <v>1953</v>
      </c>
      <c r="K99" s="8">
        <v>1</v>
      </c>
      <c r="L99" s="58">
        <v>207598</v>
      </c>
    </row>
    <row r="100" spans="1:12" x14ac:dyDescent="0.3">
      <c r="A100" s="1" t="s">
        <v>152</v>
      </c>
      <c r="B100" s="61" t="s">
        <v>158</v>
      </c>
      <c r="C100" s="58">
        <v>133118</v>
      </c>
      <c r="D100" s="8">
        <v>104143</v>
      </c>
      <c r="E100" s="8">
        <v>401</v>
      </c>
      <c r="F100" s="8">
        <v>13454</v>
      </c>
      <c r="G100" s="8">
        <v>314</v>
      </c>
      <c r="H100" s="8">
        <v>646</v>
      </c>
      <c r="I100" s="8">
        <v>13036</v>
      </c>
      <c r="J100" s="8">
        <v>1770</v>
      </c>
      <c r="K100" s="8">
        <v>0</v>
      </c>
      <c r="L100" s="58">
        <v>133764</v>
      </c>
    </row>
    <row r="101" spans="1:12" x14ac:dyDescent="0.3">
      <c r="A101" s="1" t="s">
        <v>152</v>
      </c>
      <c r="B101" s="61" t="s">
        <v>159</v>
      </c>
      <c r="C101" s="58">
        <v>1065909</v>
      </c>
      <c r="D101" s="8">
        <v>790878</v>
      </c>
      <c r="E101" s="8">
        <v>1594</v>
      </c>
      <c r="F101" s="8">
        <v>96409</v>
      </c>
      <c r="G101" s="8">
        <v>4229</v>
      </c>
      <c r="H101" s="8">
        <v>11817</v>
      </c>
      <c r="I101" s="8">
        <v>165257</v>
      </c>
      <c r="J101" s="8">
        <v>7542</v>
      </c>
      <c r="K101" s="8">
        <v>1</v>
      </c>
      <c r="L101" s="58">
        <v>1077727</v>
      </c>
    </row>
    <row r="102" spans="1:12" x14ac:dyDescent="0.3">
      <c r="A102" s="1" t="s">
        <v>152</v>
      </c>
      <c r="B102" s="61" t="s">
        <v>160</v>
      </c>
      <c r="C102" s="58">
        <v>288109</v>
      </c>
      <c r="D102" s="8">
        <v>215407</v>
      </c>
      <c r="E102" s="8">
        <v>281</v>
      </c>
      <c r="F102" s="8">
        <v>31717</v>
      </c>
      <c r="G102" s="8">
        <v>1248</v>
      </c>
      <c r="H102" s="8">
        <v>2500</v>
      </c>
      <c r="I102" s="8">
        <v>36360</v>
      </c>
      <c r="J102" s="8">
        <v>3096</v>
      </c>
      <c r="K102" s="8">
        <v>0</v>
      </c>
      <c r="L102" s="58">
        <v>290609</v>
      </c>
    </row>
    <row r="103" spans="1:12" x14ac:dyDescent="0.3">
      <c r="A103" s="1" t="s">
        <v>152</v>
      </c>
      <c r="B103" s="61" t="s">
        <v>161</v>
      </c>
      <c r="C103" s="58">
        <v>353415</v>
      </c>
      <c r="D103" s="8">
        <v>260235</v>
      </c>
      <c r="E103" s="8">
        <v>364</v>
      </c>
      <c r="F103" s="8">
        <v>31218</v>
      </c>
      <c r="G103" s="8">
        <v>844</v>
      </c>
      <c r="H103" s="8">
        <v>1839</v>
      </c>
      <c r="I103" s="8">
        <v>57129</v>
      </c>
      <c r="J103" s="8">
        <v>3625</v>
      </c>
      <c r="K103" s="8">
        <v>0</v>
      </c>
      <c r="L103" s="58">
        <v>355254</v>
      </c>
    </row>
    <row r="104" spans="1:12" x14ac:dyDescent="0.3">
      <c r="A104" s="1" t="s">
        <v>162</v>
      </c>
      <c r="B104" s="61" t="s">
        <v>163</v>
      </c>
      <c r="C104" s="58">
        <v>407730</v>
      </c>
      <c r="D104" s="8">
        <v>311723</v>
      </c>
      <c r="E104" s="8">
        <v>885</v>
      </c>
      <c r="F104" s="8">
        <v>44493</v>
      </c>
      <c r="G104" s="8">
        <v>1529</v>
      </c>
      <c r="H104" s="8">
        <v>5021</v>
      </c>
      <c r="I104" s="8">
        <v>45511</v>
      </c>
      <c r="J104" s="8">
        <v>3589</v>
      </c>
      <c r="K104" s="8">
        <v>0</v>
      </c>
      <c r="L104" s="58">
        <v>412751</v>
      </c>
    </row>
    <row r="105" spans="1:12" x14ac:dyDescent="0.3">
      <c r="A105" s="1" t="s">
        <v>162</v>
      </c>
      <c r="B105" s="61" t="s">
        <v>164</v>
      </c>
      <c r="C105" s="58">
        <v>179783</v>
      </c>
      <c r="D105" s="8">
        <v>141520</v>
      </c>
      <c r="E105" s="8">
        <v>272</v>
      </c>
      <c r="F105" s="8">
        <v>24258</v>
      </c>
      <c r="G105" s="8">
        <v>444</v>
      </c>
      <c r="H105" s="8">
        <v>1136</v>
      </c>
      <c r="I105" s="8">
        <v>11208</v>
      </c>
      <c r="J105" s="8">
        <v>2081</v>
      </c>
      <c r="K105" s="8">
        <v>0</v>
      </c>
      <c r="L105" s="58">
        <v>180919</v>
      </c>
    </row>
    <row r="106" spans="1:12" x14ac:dyDescent="0.3">
      <c r="A106" s="1" t="s">
        <v>162</v>
      </c>
      <c r="B106" s="61" t="s">
        <v>165</v>
      </c>
      <c r="C106" s="58">
        <v>347245</v>
      </c>
      <c r="D106" s="8">
        <v>271686</v>
      </c>
      <c r="E106" s="8">
        <v>1432</v>
      </c>
      <c r="F106" s="8">
        <v>33912</v>
      </c>
      <c r="G106" s="8">
        <v>1351</v>
      </c>
      <c r="H106" s="8">
        <v>4102</v>
      </c>
      <c r="I106" s="8">
        <v>36717</v>
      </c>
      <c r="J106" s="8">
        <v>2147</v>
      </c>
      <c r="K106" s="8">
        <v>0</v>
      </c>
      <c r="L106" s="58">
        <v>351347</v>
      </c>
    </row>
    <row r="107" spans="1:12" x14ac:dyDescent="0.3">
      <c r="A107" s="1" t="s">
        <v>162</v>
      </c>
      <c r="B107" s="61" t="s">
        <v>166</v>
      </c>
      <c r="C107" s="58">
        <v>129784</v>
      </c>
      <c r="D107" s="8">
        <v>101389</v>
      </c>
      <c r="E107" s="8">
        <v>198</v>
      </c>
      <c r="F107" s="8">
        <v>16166</v>
      </c>
      <c r="G107" s="8">
        <v>404</v>
      </c>
      <c r="H107" s="8">
        <v>1332</v>
      </c>
      <c r="I107" s="8">
        <v>9954</v>
      </c>
      <c r="J107" s="8">
        <v>1673</v>
      </c>
      <c r="K107" s="8">
        <v>0</v>
      </c>
      <c r="L107" s="58">
        <v>131116</v>
      </c>
    </row>
    <row r="108" spans="1:12" x14ac:dyDescent="0.3">
      <c r="A108" s="1" t="s">
        <v>162</v>
      </c>
      <c r="B108" s="61" t="s">
        <v>167</v>
      </c>
      <c r="C108" s="58">
        <v>270005</v>
      </c>
      <c r="D108" s="8">
        <v>211467</v>
      </c>
      <c r="E108" s="8">
        <v>556</v>
      </c>
      <c r="F108" s="8">
        <v>32185</v>
      </c>
      <c r="G108" s="8">
        <v>871</v>
      </c>
      <c r="H108" s="8">
        <v>2546</v>
      </c>
      <c r="I108" s="8">
        <v>19849</v>
      </c>
      <c r="J108" s="8">
        <v>5077</v>
      </c>
      <c r="K108" s="8">
        <v>1</v>
      </c>
      <c r="L108" s="58">
        <v>272552</v>
      </c>
    </row>
    <row r="109" spans="1:12" s="18" customFormat="1" x14ac:dyDescent="0.3">
      <c r="A109" s="44" t="s">
        <v>15</v>
      </c>
      <c r="B109" s="61"/>
      <c r="C109" s="61">
        <v>50608730</v>
      </c>
      <c r="D109" s="18">
        <v>38503317</v>
      </c>
      <c r="E109" s="18">
        <v>99030</v>
      </c>
      <c r="F109" s="18">
        <v>4802824</v>
      </c>
      <c r="G109" s="18">
        <v>172921</v>
      </c>
      <c r="H109" s="18">
        <v>379126</v>
      </c>
      <c r="I109" s="18">
        <v>6686926</v>
      </c>
      <c r="J109" s="18">
        <v>343712</v>
      </c>
      <c r="K109" s="18">
        <v>23</v>
      </c>
      <c r="L109" s="61">
        <v>50987879</v>
      </c>
    </row>
    <row r="110" spans="1:12" x14ac:dyDescent="0.3">
      <c r="A110" s="18"/>
      <c r="B110" s="18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111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21.44140625" bestFit="1" customWidth="1"/>
  </cols>
  <sheetData>
    <row r="1" spans="1:3" ht="15" customHeight="1" x14ac:dyDescent="0.3">
      <c r="A1" s="143" t="s">
        <v>176</v>
      </c>
      <c r="B1" s="143" t="s">
        <v>178</v>
      </c>
      <c r="C1" s="58"/>
    </row>
    <row r="2" spans="1:3" x14ac:dyDescent="0.3">
      <c r="A2" s="144"/>
      <c r="B2" s="144"/>
      <c r="C2" s="66" t="s">
        <v>342</v>
      </c>
    </row>
    <row r="3" spans="1:3" x14ac:dyDescent="0.3">
      <c r="A3" s="1" t="s">
        <v>44</v>
      </c>
      <c r="B3" s="61" t="s">
        <v>45</v>
      </c>
      <c r="C3" s="58">
        <v>2269120</v>
      </c>
    </row>
    <row r="4" spans="1:3" x14ac:dyDescent="0.3">
      <c r="A4" s="1" t="s">
        <v>44</v>
      </c>
      <c r="B4" s="61" t="s">
        <v>46</v>
      </c>
      <c r="C4" s="58">
        <v>172307</v>
      </c>
    </row>
    <row r="5" spans="1:3" x14ac:dyDescent="0.3">
      <c r="A5" s="1" t="s">
        <v>44</v>
      </c>
      <c r="B5" s="61" t="s">
        <v>47</v>
      </c>
      <c r="C5" s="58">
        <v>369595</v>
      </c>
    </row>
    <row r="6" spans="1:3" x14ac:dyDescent="0.3">
      <c r="A6" s="1" t="s">
        <v>44</v>
      </c>
      <c r="B6" s="61" t="s">
        <v>48</v>
      </c>
      <c r="C6" s="58">
        <v>588559</v>
      </c>
    </row>
    <row r="7" spans="1:3" x14ac:dyDescent="0.3">
      <c r="A7" s="1" t="s">
        <v>44</v>
      </c>
      <c r="B7" s="61" t="s">
        <v>49</v>
      </c>
      <c r="C7" s="58">
        <v>215884</v>
      </c>
    </row>
    <row r="8" spans="1:3" x14ac:dyDescent="0.3">
      <c r="A8" s="1" t="s">
        <v>44</v>
      </c>
      <c r="B8" s="61" t="s">
        <v>50</v>
      </c>
      <c r="C8" s="58">
        <v>424174</v>
      </c>
    </row>
    <row r="9" spans="1:3" x14ac:dyDescent="0.3">
      <c r="A9" s="1" t="s">
        <v>44</v>
      </c>
      <c r="B9" s="61" t="s">
        <v>51</v>
      </c>
      <c r="C9" s="58">
        <v>177067</v>
      </c>
    </row>
    <row r="10" spans="1:3" x14ac:dyDescent="0.3">
      <c r="A10" s="1" t="s">
        <v>44</v>
      </c>
      <c r="B10" s="61" t="s">
        <v>52</v>
      </c>
      <c r="C10" s="58">
        <v>159159</v>
      </c>
    </row>
    <row r="11" spans="1:3" x14ac:dyDescent="0.3">
      <c r="A11" s="1" t="s">
        <v>168</v>
      </c>
      <c r="B11" s="61" t="s">
        <v>53</v>
      </c>
      <c r="C11" s="58">
        <v>126202</v>
      </c>
    </row>
    <row r="12" spans="1:3" x14ac:dyDescent="0.3">
      <c r="A12" s="1" t="s">
        <v>54</v>
      </c>
      <c r="B12" s="61" t="s">
        <v>55</v>
      </c>
      <c r="C12" s="58">
        <v>890528</v>
      </c>
    </row>
    <row r="13" spans="1:3" x14ac:dyDescent="0.3">
      <c r="A13" s="1" t="s">
        <v>54</v>
      </c>
      <c r="B13" s="61" t="s">
        <v>56</v>
      </c>
      <c r="C13" s="58">
        <v>599301</v>
      </c>
    </row>
    <row r="14" spans="1:3" x14ac:dyDescent="0.3">
      <c r="A14" s="1" t="s">
        <v>54</v>
      </c>
      <c r="B14" s="61" t="s">
        <v>57</v>
      </c>
      <c r="C14" s="58">
        <v>181403</v>
      </c>
    </row>
    <row r="15" spans="1:3" x14ac:dyDescent="0.3">
      <c r="A15" s="1" t="s">
        <v>54</v>
      </c>
      <c r="B15" s="61" t="s">
        <v>58</v>
      </c>
      <c r="C15" s="58">
        <v>3234658</v>
      </c>
    </row>
    <row r="16" spans="1:3" x14ac:dyDescent="0.3">
      <c r="A16" s="1" t="s">
        <v>54</v>
      </c>
      <c r="B16" s="61" t="s">
        <v>59</v>
      </c>
      <c r="C16" s="58">
        <v>1111035</v>
      </c>
    </row>
    <row r="17" spans="1:3" x14ac:dyDescent="0.3">
      <c r="A17" s="1" t="s">
        <v>54</v>
      </c>
      <c r="B17" s="61" t="s">
        <v>60</v>
      </c>
      <c r="C17" s="58">
        <v>1262402</v>
      </c>
    </row>
    <row r="18" spans="1:3" x14ac:dyDescent="0.3">
      <c r="A18" s="1" t="s">
        <v>54</v>
      </c>
      <c r="B18" s="61" t="s">
        <v>61</v>
      </c>
      <c r="C18" s="58">
        <v>545810</v>
      </c>
    </row>
    <row r="19" spans="1:3" x14ac:dyDescent="0.3">
      <c r="A19" s="1" t="s">
        <v>54</v>
      </c>
      <c r="B19" s="61" t="s">
        <v>62</v>
      </c>
      <c r="C19" s="58">
        <v>358512</v>
      </c>
    </row>
    <row r="20" spans="1:3" x14ac:dyDescent="0.3">
      <c r="A20" s="1" t="s">
        <v>54</v>
      </c>
      <c r="B20" s="61" t="s">
        <v>63</v>
      </c>
      <c r="C20" s="58">
        <v>411762</v>
      </c>
    </row>
    <row r="21" spans="1:3" x14ac:dyDescent="0.3">
      <c r="A21" s="1" t="s">
        <v>54</v>
      </c>
      <c r="B21" s="61" t="s">
        <v>64</v>
      </c>
      <c r="C21" s="58">
        <v>339384</v>
      </c>
    </row>
    <row r="22" spans="1:3" x14ac:dyDescent="0.3">
      <c r="A22" s="1" t="s">
        <v>54</v>
      </c>
      <c r="B22" s="61" t="s">
        <v>65</v>
      </c>
      <c r="C22" s="58">
        <v>229765</v>
      </c>
    </row>
    <row r="23" spans="1:3" x14ac:dyDescent="0.3">
      <c r="A23" s="1" t="s">
        <v>54</v>
      </c>
      <c r="B23" s="61" t="s">
        <v>66</v>
      </c>
      <c r="C23" s="58">
        <v>871698</v>
      </c>
    </row>
    <row r="24" spans="1:3" x14ac:dyDescent="0.3">
      <c r="A24" s="1" t="s">
        <v>169</v>
      </c>
      <c r="B24" s="61" t="s">
        <v>170</v>
      </c>
      <c r="C24" s="58">
        <v>527750</v>
      </c>
    </row>
    <row r="25" spans="1:3" x14ac:dyDescent="0.3">
      <c r="A25" s="1" t="s">
        <v>169</v>
      </c>
      <c r="B25" s="61" t="s">
        <v>67</v>
      </c>
      <c r="C25" s="58">
        <v>539898</v>
      </c>
    </row>
    <row r="26" spans="1:3" x14ac:dyDescent="0.3">
      <c r="A26" s="1" t="s">
        <v>68</v>
      </c>
      <c r="B26" s="61" t="s">
        <v>69</v>
      </c>
      <c r="C26" s="58">
        <v>922821</v>
      </c>
    </row>
    <row r="27" spans="1:3" x14ac:dyDescent="0.3">
      <c r="A27" s="1" t="s">
        <v>68</v>
      </c>
      <c r="B27" s="61" t="s">
        <v>70</v>
      </c>
      <c r="C27" s="58">
        <v>863204</v>
      </c>
    </row>
    <row r="28" spans="1:3" x14ac:dyDescent="0.3">
      <c r="A28" s="1" t="s">
        <v>68</v>
      </c>
      <c r="B28" s="61" t="s">
        <v>71</v>
      </c>
      <c r="C28" s="58">
        <v>204900</v>
      </c>
    </row>
    <row r="29" spans="1:3" x14ac:dyDescent="0.3">
      <c r="A29" s="1" t="s">
        <v>68</v>
      </c>
      <c r="B29" s="61" t="s">
        <v>72</v>
      </c>
      <c r="C29" s="58">
        <v>887420</v>
      </c>
    </row>
    <row r="30" spans="1:3" x14ac:dyDescent="0.3">
      <c r="A30" s="1" t="s">
        <v>68</v>
      </c>
      <c r="B30" s="61" t="s">
        <v>73</v>
      </c>
      <c r="C30" s="58">
        <v>853552</v>
      </c>
    </row>
    <row r="31" spans="1:3" x14ac:dyDescent="0.3">
      <c r="A31" s="1" t="s">
        <v>68</v>
      </c>
      <c r="B31" s="61" t="s">
        <v>74</v>
      </c>
      <c r="C31" s="58">
        <v>936740</v>
      </c>
    </row>
    <row r="32" spans="1:3" x14ac:dyDescent="0.3">
      <c r="A32" s="1" t="s">
        <v>68</v>
      </c>
      <c r="B32" s="61" t="s">
        <v>75</v>
      </c>
      <c r="C32" s="58">
        <v>236400</v>
      </c>
    </row>
    <row r="33" spans="1:3" x14ac:dyDescent="0.3">
      <c r="A33" s="1" t="s">
        <v>76</v>
      </c>
      <c r="B33" s="61" t="s">
        <v>77</v>
      </c>
      <c r="C33" s="58">
        <v>529381</v>
      </c>
    </row>
    <row r="34" spans="1:3" x14ac:dyDescent="0.3">
      <c r="A34" s="1" t="s">
        <v>76</v>
      </c>
      <c r="B34" s="61" t="s">
        <v>78</v>
      </c>
      <c r="C34" s="58">
        <v>139439</v>
      </c>
    </row>
    <row r="35" spans="1:3" x14ac:dyDescent="0.3">
      <c r="A35" s="1" t="s">
        <v>76</v>
      </c>
      <c r="B35" s="61" t="s">
        <v>79</v>
      </c>
      <c r="C35" s="58">
        <v>234638</v>
      </c>
    </row>
    <row r="36" spans="1:3" x14ac:dyDescent="0.3">
      <c r="A36" s="1" t="s">
        <v>76</v>
      </c>
      <c r="B36" s="61" t="s">
        <v>80</v>
      </c>
      <c r="C36" s="58">
        <v>312080</v>
      </c>
    </row>
    <row r="37" spans="1:3" x14ac:dyDescent="0.3">
      <c r="A37" s="1" t="s">
        <v>81</v>
      </c>
      <c r="B37" s="61" t="s">
        <v>82</v>
      </c>
      <c r="C37" s="58">
        <v>214305</v>
      </c>
    </row>
    <row r="38" spans="1:3" x14ac:dyDescent="0.3">
      <c r="A38" s="1" t="s">
        <v>81</v>
      </c>
      <c r="B38" s="61" t="s">
        <v>83</v>
      </c>
      <c r="C38" s="58">
        <v>277810</v>
      </c>
    </row>
    <row r="39" spans="1:3" x14ac:dyDescent="0.3">
      <c r="A39" s="1" t="s">
        <v>81</v>
      </c>
      <c r="B39" s="61" t="s">
        <v>84</v>
      </c>
      <c r="C39" s="58">
        <v>844957</v>
      </c>
    </row>
    <row r="40" spans="1:3" x14ac:dyDescent="0.3">
      <c r="A40" s="1" t="s">
        <v>81</v>
      </c>
      <c r="B40" s="61" t="s">
        <v>85</v>
      </c>
      <c r="C40" s="58">
        <v>219909</v>
      </c>
    </row>
    <row r="41" spans="1:3" x14ac:dyDescent="0.3">
      <c r="A41" s="1" t="s">
        <v>86</v>
      </c>
      <c r="B41" s="61" t="s">
        <v>87</v>
      </c>
      <c r="C41" s="58">
        <v>286781</v>
      </c>
    </row>
    <row r="42" spans="1:3" x14ac:dyDescent="0.3">
      <c r="A42" s="1" t="s">
        <v>86</v>
      </c>
      <c r="B42" s="61" t="s">
        <v>88</v>
      </c>
      <c r="C42" s="58">
        <v>450256</v>
      </c>
    </row>
    <row r="43" spans="1:3" x14ac:dyDescent="0.3">
      <c r="A43" s="1" t="s">
        <v>86</v>
      </c>
      <c r="B43" s="61" t="s">
        <v>89</v>
      </c>
      <c r="C43" s="58">
        <v>532575</v>
      </c>
    </row>
    <row r="44" spans="1:3" x14ac:dyDescent="0.3">
      <c r="A44" s="1" t="s">
        <v>86</v>
      </c>
      <c r="B44" s="61" t="s">
        <v>90</v>
      </c>
      <c r="C44" s="58">
        <v>701896</v>
      </c>
    </row>
    <row r="45" spans="1:3" x14ac:dyDescent="0.3">
      <c r="A45" s="1" t="s">
        <v>86</v>
      </c>
      <c r="B45" s="61" t="s">
        <v>91</v>
      </c>
      <c r="C45" s="58">
        <v>1011291</v>
      </c>
    </row>
    <row r="46" spans="1:3" x14ac:dyDescent="0.3">
      <c r="A46" s="1" t="s">
        <v>86</v>
      </c>
      <c r="B46" s="61" t="s">
        <v>92</v>
      </c>
      <c r="C46" s="58">
        <v>346975</v>
      </c>
    </row>
    <row r="47" spans="1:3" x14ac:dyDescent="0.3">
      <c r="A47" s="1" t="s">
        <v>86</v>
      </c>
      <c r="B47" s="61" t="s">
        <v>93</v>
      </c>
      <c r="C47" s="58">
        <v>391345</v>
      </c>
    </row>
    <row r="48" spans="1:3" x14ac:dyDescent="0.3">
      <c r="A48" s="1" t="s">
        <v>86</v>
      </c>
      <c r="B48" s="61" t="s">
        <v>94</v>
      </c>
      <c r="C48" s="58">
        <v>394185</v>
      </c>
    </row>
    <row r="49" spans="1:3" x14ac:dyDescent="0.3">
      <c r="A49" s="1" t="s">
        <v>86</v>
      </c>
      <c r="B49" s="61" t="s">
        <v>95</v>
      </c>
      <c r="C49" s="58">
        <v>337325</v>
      </c>
    </row>
    <row r="50" spans="1:3" x14ac:dyDescent="0.3">
      <c r="A50" s="1" t="s">
        <v>96</v>
      </c>
      <c r="B50" s="61" t="s">
        <v>97</v>
      </c>
      <c r="C50" s="58">
        <v>195849</v>
      </c>
    </row>
    <row r="51" spans="1:3" x14ac:dyDescent="0.3">
      <c r="A51" s="1" t="s">
        <v>96</v>
      </c>
      <c r="B51" s="61" t="s">
        <v>98</v>
      </c>
      <c r="C51" s="58">
        <v>389295</v>
      </c>
    </row>
    <row r="52" spans="1:3" x14ac:dyDescent="0.3">
      <c r="A52" s="1" t="s">
        <v>96</v>
      </c>
      <c r="B52" s="61" t="s">
        <v>99</v>
      </c>
      <c r="C52" s="58">
        <v>291892</v>
      </c>
    </row>
    <row r="53" spans="1:3" x14ac:dyDescent="0.3">
      <c r="A53" s="1" t="s">
        <v>96</v>
      </c>
      <c r="B53" s="61" t="s">
        <v>100</v>
      </c>
      <c r="C53" s="58">
        <v>1013260</v>
      </c>
    </row>
    <row r="54" spans="1:3" x14ac:dyDescent="0.3">
      <c r="A54" s="1" t="s">
        <v>96</v>
      </c>
      <c r="B54" s="61" t="s">
        <v>101</v>
      </c>
      <c r="C54" s="58">
        <v>336215</v>
      </c>
    </row>
    <row r="55" spans="1:3" x14ac:dyDescent="0.3">
      <c r="A55" s="1" t="s">
        <v>96</v>
      </c>
      <c r="B55" s="61" t="s">
        <v>102</v>
      </c>
      <c r="C55" s="58">
        <v>420752</v>
      </c>
    </row>
    <row r="56" spans="1:3" x14ac:dyDescent="0.3">
      <c r="A56" s="1" t="s">
        <v>96</v>
      </c>
      <c r="B56" s="61" t="s">
        <v>103</v>
      </c>
      <c r="C56" s="58">
        <v>343449</v>
      </c>
    </row>
    <row r="57" spans="1:3" x14ac:dyDescent="0.3">
      <c r="A57" s="1" t="s">
        <v>96</v>
      </c>
      <c r="B57" s="61" t="s">
        <v>104</v>
      </c>
      <c r="C57" s="58">
        <v>268010</v>
      </c>
    </row>
    <row r="58" spans="1:3" x14ac:dyDescent="0.3">
      <c r="A58" s="1" t="s">
        <v>96</v>
      </c>
      <c r="B58" s="61" t="s">
        <v>105</v>
      </c>
      <c r="C58" s="58">
        <v>222175</v>
      </c>
    </row>
    <row r="59" spans="1:3" x14ac:dyDescent="0.3">
      <c r="A59" s="1" t="s">
        <v>96</v>
      </c>
      <c r="B59" s="61" t="s">
        <v>106</v>
      </c>
      <c r="C59" s="58">
        <v>256071</v>
      </c>
    </row>
    <row r="60" spans="1:3" x14ac:dyDescent="0.3">
      <c r="A60" s="1" t="s">
        <v>107</v>
      </c>
      <c r="B60" s="61" t="s">
        <v>108</v>
      </c>
      <c r="C60" s="58">
        <v>657786</v>
      </c>
    </row>
    <row r="61" spans="1:3" x14ac:dyDescent="0.3">
      <c r="A61" s="1" t="s">
        <v>107</v>
      </c>
      <c r="B61" s="61" t="s">
        <v>109</v>
      </c>
      <c r="C61" s="58">
        <v>226854</v>
      </c>
    </row>
    <row r="62" spans="1:3" x14ac:dyDescent="0.3">
      <c r="A62" s="1" t="s">
        <v>110</v>
      </c>
      <c r="B62" s="61" t="s">
        <v>111</v>
      </c>
      <c r="C62" s="58">
        <v>360125</v>
      </c>
    </row>
    <row r="63" spans="1:3" x14ac:dyDescent="0.3">
      <c r="A63" s="1" t="s">
        <v>110</v>
      </c>
      <c r="B63" s="61" t="s">
        <v>112</v>
      </c>
      <c r="C63" s="58">
        <v>472603</v>
      </c>
    </row>
    <row r="64" spans="1:3" x14ac:dyDescent="0.3">
      <c r="A64" s="1" t="s">
        <v>110</v>
      </c>
      <c r="B64" s="61" t="s">
        <v>113</v>
      </c>
      <c r="C64" s="58">
        <v>316310</v>
      </c>
    </row>
    <row r="65" spans="1:3" x14ac:dyDescent="0.3">
      <c r="A65" s="1" t="s">
        <v>110</v>
      </c>
      <c r="B65" s="61" t="s">
        <v>114</v>
      </c>
      <c r="C65" s="58">
        <v>208377</v>
      </c>
    </row>
    <row r="66" spans="1:3" x14ac:dyDescent="0.3">
      <c r="A66" s="1" t="s">
        <v>110</v>
      </c>
      <c r="B66" s="61" t="s">
        <v>115</v>
      </c>
      <c r="C66" s="58">
        <v>174338</v>
      </c>
    </row>
    <row r="67" spans="1:3" x14ac:dyDescent="0.3">
      <c r="A67" s="1" t="s">
        <v>116</v>
      </c>
      <c r="B67" s="61" t="s">
        <v>117</v>
      </c>
      <c r="C67" s="58">
        <v>318205</v>
      </c>
    </row>
    <row r="68" spans="1:3" x14ac:dyDescent="0.3">
      <c r="A68" s="1" t="s">
        <v>116</v>
      </c>
      <c r="B68" s="61" t="s">
        <v>118</v>
      </c>
      <c r="C68" s="58">
        <v>156554</v>
      </c>
    </row>
    <row r="69" spans="1:3" x14ac:dyDescent="0.3">
      <c r="A69" s="1" t="s">
        <v>116</v>
      </c>
      <c r="B69" s="61" t="s">
        <v>119</v>
      </c>
      <c r="C69" s="58">
        <v>4355725</v>
      </c>
    </row>
    <row r="70" spans="1:3" x14ac:dyDescent="0.3">
      <c r="A70" s="1" t="s">
        <v>116</v>
      </c>
      <c r="B70" s="61" t="s">
        <v>120</v>
      </c>
      <c r="C70" s="58">
        <v>575577</v>
      </c>
    </row>
    <row r="71" spans="1:3" x14ac:dyDescent="0.3">
      <c r="A71" s="1" t="s">
        <v>116</v>
      </c>
      <c r="B71" s="61" t="s">
        <v>121</v>
      </c>
      <c r="C71" s="58">
        <v>490632</v>
      </c>
    </row>
    <row r="72" spans="1:3" x14ac:dyDescent="0.3">
      <c r="A72" s="1" t="s">
        <v>122</v>
      </c>
      <c r="B72" s="61" t="s">
        <v>123</v>
      </c>
      <c r="C72" s="58">
        <v>300404</v>
      </c>
    </row>
    <row r="73" spans="1:3" x14ac:dyDescent="0.3">
      <c r="A73" s="1" t="s">
        <v>122</v>
      </c>
      <c r="B73" s="61" t="s">
        <v>124</v>
      </c>
      <c r="C73" s="58">
        <v>308284</v>
      </c>
    </row>
    <row r="74" spans="1:3" x14ac:dyDescent="0.3">
      <c r="A74" s="1" t="s">
        <v>122</v>
      </c>
      <c r="B74" s="61" t="s">
        <v>125</v>
      </c>
      <c r="C74" s="58">
        <v>319388</v>
      </c>
    </row>
    <row r="75" spans="1:3" x14ac:dyDescent="0.3">
      <c r="A75" s="1" t="s">
        <v>122</v>
      </c>
      <c r="B75" s="61" t="s">
        <v>126</v>
      </c>
      <c r="C75" s="58">
        <v>387120</v>
      </c>
    </row>
    <row r="76" spans="1:3" x14ac:dyDescent="0.3">
      <c r="A76" s="1" t="s">
        <v>127</v>
      </c>
      <c r="B76" s="61" t="s">
        <v>128</v>
      </c>
      <c r="C76" s="58">
        <v>223256</v>
      </c>
    </row>
    <row r="77" spans="1:3" x14ac:dyDescent="0.3">
      <c r="A77" s="1" t="s">
        <v>127</v>
      </c>
      <c r="B77" s="61" t="s">
        <v>129</v>
      </c>
      <c r="C77" s="58">
        <v>85237</v>
      </c>
    </row>
    <row r="78" spans="1:3" x14ac:dyDescent="0.3">
      <c r="A78" s="1" t="s">
        <v>130</v>
      </c>
      <c r="B78" s="61" t="s">
        <v>131</v>
      </c>
      <c r="C78" s="58">
        <v>923445</v>
      </c>
    </row>
    <row r="79" spans="1:3" x14ac:dyDescent="0.3">
      <c r="A79" s="1" t="s">
        <v>130</v>
      </c>
      <c r="B79" s="61" t="s">
        <v>132</v>
      </c>
      <c r="C79" s="58">
        <v>279127</v>
      </c>
    </row>
    <row r="80" spans="1:3" x14ac:dyDescent="0.3">
      <c r="A80" s="1" t="s">
        <v>130</v>
      </c>
      <c r="B80" s="61" t="s">
        <v>133</v>
      </c>
      <c r="C80" s="58">
        <v>3101002</v>
      </c>
    </row>
    <row r="81" spans="1:3" x14ac:dyDescent="0.3">
      <c r="A81" s="1" t="s">
        <v>130</v>
      </c>
      <c r="B81" s="61" t="s">
        <v>134</v>
      </c>
      <c r="C81" s="58">
        <v>421523</v>
      </c>
    </row>
    <row r="82" spans="1:3" x14ac:dyDescent="0.3">
      <c r="A82" s="1" t="s">
        <v>130</v>
      </c>
      <c r="B82" s="61" t="s">
        <v>135</v>
      </c>
      <c r="C82" s="58">
        <v>1101763</v>
      </c>
    </row>
    <row r="83" spans="1:3" x14ac:dyDescent="0.3">
      <c r="A83" s="1" t="s">
        <v>136</v>
      </c>
      <c r="B83" s="61" t="s">
        <v>137</v>
      </c>
      <c r="C83" s="58">
        <v>625311</v>
      </c>
    </row>
    <row r="84" spans="1:3" x14ac:dyDescent="0.3">
      <c r="A84" s="1" t="s">
        <v>136</v>
      </c>
      <c r="B84" s="61" t="s">
        <v>138</v>
      </c>
      <c r="C84" s="58">
        <v>1257520</v>
      </c>
    </row>
    <row r="85" spans="1:3" x14ac:dyDescent="0.3">
      <c r="A85" s="1" t="s">
        <v>136</v>
      </c>
      <c r="B85" s="61" t="s">
        <v>139</v>
      </c>
      <c r="C85" s="58">
        <v>580319</v>
      </c>
    </row>
    <row r="86" spans="1:3" x14ac:dyDescent="0.3">
      <c r="A86" s="1" t="s">
        <v>136</v>
      </c>
      <c r="B86" s="61" t="s">
        <v>140</v>
      </c>
      <c r="C86" s="58">
        <v>394977</v>
      </c>
    </row>
    <row r="87" spans="1:3" x14ac:dyDescent="0.3">
      <c r="A87" s="1" t="s">
        <v>136</v>
      </c>
      <c r="B87" s="61" t="s">
        <v>141</v>
      </c>
      <c r="C87" s="58">
        <v>798891</v>
      </c>
    </row>
    <row r="88" spans="1:3" x14ac:dyDescent="0.3">
      <c r="A88" s="1" t="s">
        <v>136</v>
      </c>
      <c r="B88" s="61" t="s">
        <v>142</v>
      </c>
      <c r="C88" s="58">
        <v>391224</v>
      </c>
    </row>
    <row r="89" spans="1:3" x14ac:dyDescent="0.3">
      <c r="A89" s="1" t="s">
        <v>143</v>
      </c>
      <c r="B89" s="61" t="s">
        <v>144</v>
      </c>
      <c r="C89" s="58">
        <v>368251</v>
      </c>
    </row>
    <row r="90" spans="1:3" x14ac:dyDescent="0.3">
      <c r="A90" s="1" t="s">
        <v>143</v>
      </c>
      <c r="B90" s="61" t="s">
        <v>145</v>
      </c>
      <c r="C90" s="58">
        <v>198867</v>
      </c>
    </row>
    <row r="91" spans="1:3" x14ac:dyDescent="0.3">
      <c r="A91" s="1" t="s">
        <v>146</v>
      </c>
      <c r="B91" s="61" t="s">
        <v>147</v>
      </c>
      <c r="C91" s="58">
        <v>708702</v>
      </c>
    </row>
    <row r="92" spans="1:3" x14ac:dyDescent="0.3">
      <c r="A92" s="1" t="s">
        <v>146</v>
      </c>
      <c r="B92" s="61" t="s">
        <v>148</v>
      </c>
      <c r="C92" s="58">
        <v>360823</v>
      </c>
    </row>
    <row r="93" spans="1:3" x14ac:dyDescent="0.3">
      <c r="A93" s="1" t="s">
        <v>146</v>
      </c>
      <c r="B93" s="61" t="s">
        <v>149</v>
      </c>
      <c r="C93" s="58">
        <v>551212</v>
      </c>
    </row>
    <row r="94" spans="1:3" x14ac:dyDescent="0.3">
      <c r="A94" s="1" t="s">
        <v>146</v>
      </c>
      <c r="B94" s="61" t="s">
        <v>150</v>
      </c>
      <c r="C94" s="58">
        <v>175061</v>
      </c>
    </row>
    <row r="95" spans="1:3" x14ac:dyDescent="0.3">
      <c r="A95" s="1" t="s">
        <v>146</v>
      </c>
      <c r="B95" s="61" t="s">
        <v>151</v>
      </c>
      <c r="C95" s="58">
        <v>160889</v>
      </c>
    </row>
    <row r="96" spans="1:3" x14ac:dyDescent="0.3">
      <c r="A96" s="1" t="s">
        <v>152</v>
      </c>
      <c r="B96" s="61" t="s">
        <v>153</v>
      </c>
      <c r="C96" s="58">
        <v>432398</v>
      </c>
    </row>
    <row r="97" spans="1:3" x14ac:dyDescent="0.3">
      <c r="A97" s="1" t="s">
        <v>152</v>
      </c>
      <c r="B97" s="61" t="s">
        <v>154</v>
      </c>
      <c r="C97" s="58">
        <v>1260193</v>
      </c>
    </row>
    <row r="98" spans="1:3" x14ac:dyDescent="0.3">
      <c r="A98" s="1" t="s">
        <v>152</v>
      </c>
      <c r="B98" s="61" t="s">
        <v>155</v>
      </c>
      <c r="C98" s="58">
        <v>631297</v>
      </c>
    </row>
    <row r="99" spans="1:3" x14ac:dyDescent="0.3">
      <c r="A99" s="1" t="s">
        <v>152</v>
      </c>
      <c r="B99" s="61" t="s">
        <v>156</v>
      </c>
      <c r="C99" s="58">
        <v>438276</v>
      </c>
    </row>
    <row r="100" spans="1:3" x14ac:dyDescent="0.3">
      <c r="A100" s="1" t="s">
        <v>152</v>
      </c>
      <c r="B100" s="61" t="s">
        <v>157</v>
      </c>
      <c r="C100" s="58">
        <v>266427</v>
      </c>
    </row>
    <row r="101" spans="1:3" x14ac:dyDescent="0.3">
      <c r="A101" s="1" t="s">
        <v>152</v>
      </c>
      <c r="B101" s="61" t="s">
        <v>158</v>
      </c>
      <c r="C101" s="58">
        <v>166259</v>
      </c>
    </row>
    <row r="102" spans="1:3" x14ac:dyDescent="0.3">
      <c r="A102" s="1" t="s">
        <v>152</v>
      </c>
      <c r="B102" s="61" t="s">
        <v>159</v>
      </c>
      <c r="C102" s="58">
        <v>1109888</v>
      </c>
    </row>
    <row r="103" spans="1:3" x14ac:dyDescent="0.3">
      <c r="A103" s="1" t="s">
        <v>152</v>
      </c>
      <c r="B103" s="61" t="s">
        <v>160</v>
      </c>
      <c r="C103" s="58">
        <v>321370</v>
      </c>
    </row>
    <row r="104" spans="1:3" x14ac:dyDescent="0.3">
      <c r="A104" s="1" t="s">
        <v>152</v>
      </c>
      <c r="B104" s="61" t="s">
        <v>161</v>
      </c>
      <c r="C104" s="58">
        <v>400881</v>
      </c>
    </row>
    <row r="105" spans="1:3" x14ac:dyDescent="0.3">
      <c r="A105" s="1" t="s">
        <v>162</v>
      </c>
      <c r="B105" s="61" t="s">
        <v>163</v>
      </c>
      <c r="C105" s="58">
        <v>492642</v>
      </c>
    </row>
    <row r="106" spans="1:3" x14ac:dyDescent="0.3">
      <c r="A106" s="1" t="s">
        <v>162</v>
      </c>
      <c r="B106" s="61" t="s">
        <v>164</v>
      </c>
      <c r="C106" s="58">
        <v>210531</v>
      </c>
    </row>
    <row r="107" spans="1:3" x14ac:dyDescent="0.3">
      <c r="A107" s="1" t="s">
        <v>162</v>
      </c>
      <c r="B107" s="61" t="s">
        <v>165</v>
      </c>
      <c r="C107" s="58">
        <v>431955</v>
      </c>
    </row>
    <row r="108" spans="1:3" x14ac:dyDescent="0.3">
      <c r="A108" s="1" t="s">
        <v>162</v>
      </c>
      <c r="B108" s="61" t="s">
        <v>166</v>
      </c>
      <c r="C108" s="58">
        <v>159218</v>
      </c>
    </row>
    <row r="109" spans="1:3" x14ac:dyDescent="0.3">
      <c r="A109" s="1" t="s">
        <v>162</v>
      </c>
      <c r="B109" s="61" t="s">
        <v>167</v>
      </c>
      <c r="C109" s="58">
        <v>353830</v>
      </c>
    </row>
    <row r="110" spans="1:3" s="1" customFormat="1" x14ac:dyDescent="0.3">
      <c r="A110" s="44" t="s">
        <v>15</v>
      </c>
      <c r="B110" s="61"/>
      <c r="C110" s="61">
        <v>60483973</v>
      </c>
    </row>
    <row r="111" spans="1:3" x14ac:dyDescent="0.3">
      <c r="A111" s="18"/>
      <c r="B111" s="18"/>
    </row>
  </sheetData>
  <mergeCells count="2">
    <mergeCell ref="A1:A2"/>
    <mergeCell ref="B1:B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111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32.5546875" style="8" bestFit="1" customWidth="1"/>
    <col min="4" max="4" width="38.6640625" style="8" bestFit="1" customWidth="1"/>
    <col min="5" max="5" width="41.88671875" style="8" bestFit="1" customWidth="1"/>
    <col min="6" max="6" width="32.5546875" style="8" bestFit="1" customWidth="1"/>
    <col min="7" max="7" width="38.6640625" style="8" bestFit="1" customWidth="1"/>
    <col min="8" max="8" width="41.88671875" style="8" bestFit="1" customWidth="1"/>
    <col min="9" max="9" width="23.88671875" style="8" customWidth="1"/>
    <col min="10" max="10" width="21.6640625" style="8" customWidth="1"/>
  </cols>
  <sheetData>
    <row r="1" spans="1:11" ht="22.5" customHeight="1" x14ac:dyDescent="0.3">
      <c r="A1" s="143" t="s">
        <v>176</v>
      </c>
      <c r="B1" s="143" t="s">
        <v>178</v>
      </c>
      <c r="C1" s="140" t="s">
        <v>345</v>
      </c>
      <c r="D1" s="141"/>
      <c r="E1" s="142"/>
      <c r="F1" s="140" t="s">
        <v>344</v>
      </c>
      <c r="G1" s="141"/>
      <c r="H1" s="142"/>
      <c r="I1" s="145" t="s">
        <v>343</v>
      </c>
      <c r="J1" s="136" t="s">
        <v>342</v>
      </c>
      <c r="K1" s="52"/>
    </row>
    <row r="2" spans="1:11" s="21" customFormat="1" ht="20.25" customHeight="1" x14ac:dyDescent="0.3">
      <c r="A2" s="144"/>
      <c r="B2" s="144"/>
      <c r="C2" s="66" t="s">
        <v>328</v>
      </c>
      <c r="D2" s="66" t="s">
        <v>298</v>
      </c>
      <c r="E2" s="66" t="s">
        <v>304</v>
      </c>
      <c r="F2" s="66" t="s">
        <v>328</v>
      </c>
      <c r="G2" s="66" t="s">
        <v>298</v>
      </c>
      <c r="H2" s="66" t="s">
        <v>304</v>
      </c>
      <c r="I2" s="146"/>
      <c r="J2" s="137"/>
      <c r="K2" s="104"/>
    </row>
    <row r="3" spans="1:11" x14ac:dyDescent="0.3">
      <c r="A3" s="1" t="s">
        <v>44</v>
      </c>
      <c r="B3" s="61" t="s">
        <v>45</v>
      </c>
      <c r="C3" s="76">
        <v>821.81744102287348</v>
      </c>
      <c r="D3" s="76">
        <v>8449.6356294231791</v>
      </c>
      <c r="E3" s="76">
        <v>6405.3091877394963</v>
      </c>
      <c r="F3" s="76">
        <v>771.59657101440519</v>
      </c>
      <c r="G3" s="76">
        <v>8449.6356294231828</v>
      </c>
      <c r="H3" s="76">
        <v>6455.530057747962</v>
      </c>
      <c r="I3" s="58">
        <v>1918553</v>
      </c>
      <c r="J3" s="58">
        <v>2269120</v>
      </c>
    </row>
    <row r="4" spans="1:11" x14ac:dyDescent="0.3">
      <c r="A4" s="1" t="s">
        <v>44</v>
      </c>
      <c r="B4" s="61" t="s">
        <v>46</v>
      </c>
      <c r="C4" s="76">
        <v>234.76193899440779</v>
      </c>
      <c r="D4" s="76">
        <v>1182.8285089399815</v>
      </c>
      <c r="E4" s="76">
        <v>1525.456839471816</v>
      </c>
      <c r="F4" s="76">
        <v>234.76193899440779</v>
      </c>
      <c r="G4" s="76">
        <v>1182.8285089399812</v>
      </c>
      <c r="H4" s="76">
        <v>1525.4568394718169</v>
      </c>
      <c r="I4" s="58">
        <v>154038</v>
      </c>
      <c r="J4" s="58">
        <v>172307</v>
      </c>
    </row>
    <row r="5" spans="1:11" x14ac:dyDescent="0.3">
      <c r="A5" s="1" t="s">
        <v>44</v>
      </c>
      <c r="B5" s="61" t="s">
        <v>47</v>
      </c>
      <c r="C5" s="76">
        <v>310.65907052326196</v>
      </c>
      <c r="D5" s="76">
        <v>2131.0625909800538</v>
      </c>
      <c r="E5" s="76">
        <v>1438.5063406196834</v>
      </c>
      <c r="F5" s="76">
        <v>265.53055045032505</v>
      </c>
      <c r="G5" s="76">
        <v>2146.4608710684779</v>
      </c>
      <c r="H5" s="76">
        <v>1468.2365806041955</v>
      </c>
      <c r="I5" s="58">
        <v>310398</v>
      </c>
      <c r="J5" s="58">
        <v>369595</v>
      </c>
    </row>
    <row r="6" spans="1:11" x14ac:dyDescent="0.3">
      <c r="A6" s="1" t="s">
        <v>44</v>
      </c>
      <c r="B6" s="61" t="s">
        <v>48</v>
      </c>
      <c r="C6" s="76">
        <v>368.30971024608613</v>
      </c>
      <c r="D6" s="76">
        <v>4945.7305481545964</v>
      </c>
      <c r="E6" s="76">
        <v>7251.9174543454656</v>
      </c>
      <c r="F6" s="76">
        <v>309.71117057132722</v>
      </c>
      <c r="G6" s="76">
        <v>4957.2497881600921</v>
      </c>
      <c r="H6" s="76">
        <v>7298.9967540147327</v>
      </c>
      <c r="I6" s="58">
        <v>549662</v>
      </c>
      <c r="J6" s="58">
        <v>588559</v>
      </c>
    </row>
    <row r="7" spans="1:11" x14ac:dyDescent="0.3">
      <c r="A7" s="1" t="s">
        <v>44</v>
      </c>
      <c r="B7" s="61" t="s">
        <v>49</v>
      </c>
      <c r="C7" s="76">
        <v>150.87011017322536</v>
      </c>
      <c r="D7" s="76">
        <v>1785.0508387875116</v>
      </c>
      <c r="E7" s="76">
        <v>2374.7041696057327</v>
      </c>
      <c r="F7" s="76">
        <v>122.70628037929536</v>
      </c>
      <c r="G7" s="76">
        <v>1794.9236386684929</v>
      </c>
      <c r="H7" s="76">
        <v>2392.9951995186821</v>
      </c>
      <c r="I7" s="58">
        <v>198127</v>
      </c>
      <c r="J7" s="58">
        <v>215884</v>
      </c>
    </row>
    <row r="8" spans="1:11" x14ac:dyDescent="0.3">
      <c r="A8" s="1" t="s">
        <v>44</v>
      </c>
      <c r="B8" s="61" t="s">
        <v>50</v>
      </c>
      <c r="C8" s="76">
        <v>502.14981086182615</v>
      </c>
      <c r="D8" s="76">
        <v>3178.8900388631828</v>
      </c>
      <c r="E8" s="76">
        <v>4297.6975497934827</v>
      </c>
      <c r="F8" s="76">
        <v>471.423201103449</v>
      </c>
      <c r="G8" s="76">
        <v>3180.3319188680648</v>
      </c>
      <c r="H8" s="76">
        <v>4326.9822795469763</v>
      </c>
      <c r="I8" s="58">
        <v>378734</v>
      </c>
      <c r="J8" s="58">
        <v>424174</v>
      </c>
    </row>
    <row r="9" spans="1:11" x14ac:dyDescent="0.3">
      <c r="A9" s="1" t="s">
        <v>44</v>
      </c>
      <c r="B9" s="61" t="s">
        <v>51</v>
      </c>
      <c r="C9" s="76">
        <v>43.485630747795135</v>
      </c>
      <c r="D9" s="76">
        <v>1081.6859989143602</v>
      </c>
      <c r="E9" s="76">
        <v>1038.3434992275238</v>
      </c>
      <c r="F9" s="76">
        <v>8.7427400236129689</v>
      </c>
      <c r="G9" s="76">
        <v>1091.2755990406265</v>
      </c>
      <c r="H9" s="76">
        <v>1063.4967898254397</v>
      </c>
      <c r="I9" s="58">
        <v>166611</v>
      </c>
      <c r="J9" s="58">
        <v>177067</v>
      </c>
    </row>
    <row r="10" spans="1:11" x14ac:dyDescent="0.3">
      <c r="A10" s="1" t="s">
        <v>44</v>
      </c>
      <c r="B10" s="61" t="s">
        <v>52</v>
      </c>
      <c r="C10" s="76">
        <v>140.42592968940735</v>
      </c>
      <c r="D10" s="76">
        <v>1194.425520110369</v>
      </c>
      <c r="E10" s="76">
        <v>1066.0474913723465</v>
      </c>
      <c r="F10" s="76">
        <v>68.561449707031272</v>
      </c>
      <c r="G10" s="76">
        <v>1196.3532800590997</v>
      </c>
      <c r="H10" s="76">
        <v>1135.984211405992</v>
      </c>
      <c r="I10" s="58">
        <v>141024</v>
      </c>
      <c r="J10" s="58">
        <v>159159</v>
      </c>
    </row>
    <row r="11" spans="1:11" x14ac:dyDescent="0.3">
      <c r="A11" s="1" t="s">
        <v>168</v>
      </c>
      <c r="B11" s="61" t="s">
        <v>53</v>
      </c>
      <c r="C11" s="76">
        <v>227.56651009321226</v>
      </c>
      <c r="D11" s="76">
        <v>1226.0789701718088</v>
      </c>
      <c r="E11" s="76">
        <v>1550.2313517440562</v>
      </c>
      <c r="F11" s="76">
        <v>230.12691008710871</v>
      </c>
      <c r="G11" s="76">
        <v>1225.9963901699778</v>
      </c>
      <c r="H11" s="76">
        <v>1547.7535317519907</v>
      </c>
      <c r="I11" s="58">
        <v>238220</v>
      </c>
      <c r="J11" s="58">
        <v>126202</v>
      </c>
    </row>
    <row r="12" spans="1:11" x14ac:dyDescent="0.3">
      <c r="A12" s="1" t="s">
        <v>54</v>
      </c>
      <c r="B12" s="61" t="s">
        <v>55</v>
      </c>
      <c r="C12" s="76">
        <v>259.74964974689487</v>
      </c>
      <c r="D12" s="76">
        <v>4486.8061180946825</v>
      </c>
      <c r="E12" s="76">
        <v>1554.8905209845307</v>
      </c>
      <c r="F12" s="76">
        <v>177.99856027793885</v>
      </c>
      <c r="G12" s="76">
        <v>4510.4862376091487</v>
      </c>
      <c r="H12" s="76">
        <v>1612.9614909390218</v>
      </c>
      <c r="I12" s="58">
        <v>738401</v>
      </c>
      <c r="J12" s="58">
        <v>890528</v>
      </c>
    </row>
    <row r="13" spans="1:11" x14ac:dyDescent="0.3">
      <c r="A13" s="1" t="s">
        <v>54</v>
      </c>
      <c r="B13" s="61" t="s">
        <v>56</v>
      </c>
      <c r="C13" s="76">
        <v>127.92345007538805</v>
      </c>
      <c r="D13" s="76">
        <v>2947.4944293152366</v>
      </c>
      <c r="E13" s="76">
        <v>1026.744589502335</v>
      </c>
      <c r="F13" s="76">
        <v>116.27874005842219</v>
      </c>
      <c r="G13" s="76">
        <v>2950.5977693313625</v>
      </c>
      <c r="H13" s="76">
        <v>1035.2859595031744</v>
      </c>
      <c r="I13" s="58">
        <v>512402</v>
      </c>
      <c r="J13" s="58">
        <v>599301</v>
      </c>
    </row>
    <row r="14" spans="1:11" x14ac:dyDescent="0.3">
      <c r="A14" s="1" t="s">
        <v>54</v>
      </c>
      <c r="B14" s="61" t="s">
        <v>57</v>
      </c>
      <c r="C14" s="76">
        <v>55.699119919300053</v>
      </c>
      <c r="D14" s="76">
        <v>1311.7172999690774</v>
      </c>
      <c r="E14" s="76">
        <v>1549.1045709378718</v>
      </c>
      <c r="F14" s="76">
        <v>7.6418100194930956</v>
      </c>
      <c r="G14" s="76">
        <v>1312.2417799686198</v>
      </c>
      <c r="H14" s="76">
        <v>1596.6374008381365</v>
      </c>
      <c r="I14" s="58">
        <v>159362</v>
      </c>
      <c r="J14" s="58">
        <v>181403</v>
      </c>
    </row>
    <row r="15" spans="1:11" x14ac:dyDescent="0.3">
      <c r="A15" s="1" t="s">
        <v>54</v>
      </c>
      <c r="B15" s="61" t="s">
        <v>58</v>
      </c>
      <c r="C15" s="76">
        <v>832.50235886430835</v>
      </c>
      <c r="D15" s="76">
        <v>8449.403588765148</v>
      </c>
      <c r="E15" s="76">
        <v>2074.8656889994168</v>
      </c>
      <c r="F15" s="76">
        <v>699.42559846925724</v>
      </c>
      <c r="G15" s="76">
        <v>8481.0055286808056</v>
      </c>
      <c r="H15" s="76">
        <v>2176.3405094788095</v>
      </c>
      <c r="I15" s="58">
        <v>2344337</v>
      </c>
      <c r="J15" s="58">
        <v>3234658</v>
      </c>
    </row>
    <row r="16" spans="1:11" x14ac:dyDescent="0.3">
      <c r="A16" s="1" t="s">
        <v>54</v>
      </c>
      <c r="B16" s="61" t="s">
        <v>59</v>
      </c>
      <c r="C16" s="76">
        <v>332.67493024921464</v>
      </c>
      <c r="D16" s="76">
        <v>4778.3878688848254</v>
      </c>
      <c r="E16" s="76">
        <v>2970.4178990827791</v>
      </c>
      <c r="F16" s="76">
        <v>225.41941994571715</v>
      </c>
      <c r="G16" s="76">
        <v>4797.7920589063388</v>
      </c>
      <c r="H16" s="76">
        <v>3058.2692193647613</v>
      </c>
      <c r="I16" s="58">
        <v>893885</v>
      </c>
      <c r="J16" s="58">
        <v>1111035</v>
      </c>
    </row>
    <row r="17" spans="1:10" x14ac:dyDescent="0.3">
      <c r="A17" s="1" t="s">
        <v>54</v>
      </c>
      <c r="B17" s="61" t="s">
        <v>60</v>
      </c>
      <c r="C17" s="76">
        <v>700.88067021465292</v>
      </c>
      <c r="D17" s="76">
        <v>6592.0454817419177</v>
      </c>
      <c r="E17" s="76">
        <v>5628.8801904064449</v>
      </c>
      <c r="F17" s="76">
        <v>481.35055030250521</v>
      </c>
      <c r="G17" s="76">
        <v>6647.1668916654735</v>
      </c>
      <c r="H17" s="76">
        <v>5793.2889003950359</v>
      </c>
      <c r="I17" s="58">
        <v>1036050</v>
      </c>
      <c r="J17" s="58">
        <v>1262402</v>
      </c>
    </row>
    <row r="18" spans="1:10" x14ac:dyDescent="0.3">
      <c r="A18" s="1" t="s">
        <v>54</v>
      </c>
      <c r="B18" s="61" t="s">
        <v>61</v>
      </c>
      <c r="C18" s="76">
        <v>209.32535090351112</v>
      </c>
      <c r="D18" s="76">
        <v>3917.3711411201057</v>
      </c>
      <c r="E18" s="76">
        <v>4051.6896578812598</v>
      </c>
      <c r="F18" s="76">
        <v>186.30742087554935</v>
      </c>
      <c r="G18" s="76">
        <v>3917.3711411201066</v>
      </c>
      <c r="H18" s="76">
        <v>4074.7075879092222</v>
      </c>
      <c r="I18" s="58">
        <v>446864</v>
      </c>
      <c r="J18" s="58">
        <v>545810</v>
      </c>
    </row>
    <row r="19" spans="1:10" x14ac:dyDescent="0.3">
      <c r="A19" s="1" t="s">
        <v>54</v>
      </c>
      <c r="B19" s="61" t="s">
        <v>62</v>
      </c>
      <c r="C19" s="76">
        <v>117.30678041934962</v>
      </c>
      <c r="D19" s="76">
        <v>1834.0843590782285</v>
      </c>
      <c r="E19" s="76">
        <v>2146.7146540396202</v>
      </c>
      <c r="F19" s="76">
        <v>66.85962020969383</v>
      </c>
      <c r="G19" s="76">
        <v>1841.4645190599565</v>
      </c>
      <c r="H19" s="76">
        <v>2189.7816542675487</v>
      </c>
      <c r="I19" s="58">
        <v>280986</v>
      </c>
      <c r="J19" s="58">
        <v>358512</v>
      </c>
    </row>
    <row r="20" spans="1:10" x14ac:dyDescent="0.3">
      <c r="A20" s="1" t="s">
        <v>54</v>
      </c>
      <c r="B20" s="61" t="s">
        <v>63</v>
      </c>
      <c r="C20" s="76">
        <v>161.10600008058552</v>
      </c>
      <c r="D20" s="76">
        <v>2732.2181998220676</v>
      </c>
      <c r="E20" s="76">
        <v>3406.1081197047233</v>
      </c>
      <c r="F20" s="76">
        <v>145.61884010028845</v>
      </c>
      <c r="G20" s="76">
        <v>2732.2798198209994</v>
      </c>
      <c r="H20" s="76">
        <v>3421.5336596860889</v>
      </c>
      <c r="I20" s="58">
        <v>354491</v>
      </c>
      <c r="J20" s="58">
        <v>411762</v>
      </c>
    </row>
    <row r="21" spans="1:10" x14ac:dyDescent="0.3">
      <c r="A21" s="1" t="s">
        <v>54</v>
      </c>
      <c r="B21" s="61" t="s">
        <v>64</v>
      </c>
      <c r="C21" s="76">
        <v>151.66602948665624</v>
      </c>
      <c r="D21" s="76">
        <v>1495.6521381413929</v>
      </c>
      <c r="E21" s="76">
        <v>861.47456952142727</v>
      </c>
      <c r="F21" s="76">
        <v>18.705009899139405</v>
      </c>
      <c r="G21" s="76">
        <v>1530.270638110876</v>
      </c>
      <c r="H21" s="76">
        <v>959.81708913946181</v>
      </c>
      <c r="I21" s="58">
        <v>284798</v>
      </c>
      <c r="J21" s="58">
        <v>339384</v>
      </c>
    </row>
    <row r="22" spans="1:10" x14ac:dyDescent="0.3">
      <c r="A22" s="1" t="s">
        <v>54</v>
      </c>
      <c r="B22" s="61" t="s">
        <v>65</v>
      </c>
      <c r="C22" s="76">
        <v>168.91515906906125</v>
      </c>
      <c r="D22" s="76">
        <v>1028.1515592436783</v>
      </c>
      <c r="E22" s="76">
        <v>1034.3409786455627</v>
      </c>
      <c r="F22" s="76">
        <v>134.21123886966703</v>
      </c>
      <c r="G22" s="76">
        <v>1039.0093395171159</v>
      </c>
      <c r="H22" s="76">
        <v>1058.1871185715195</v>
      </c>
      <c r="I22" s="58">
        <v>172293</v>
      </c>
      <c r="J22" s="58">
        <v>229765</v>
      </c>
    </row>
    <row r="23" spans="1:10" x14ac:dyDescent="0.3">
      <c r="A23" s="1" t="s">
        <v>54</v>
      </c>
      <c r="B23" s="61" t="s">
        <v>66</v>
      </c>
      <c r="C23" s="76">
        <v>215.16602101993553</v>
      </c>
      <c r="D23" s="76">
        <v>2943.9718501285788</v>
      </c>
      <c r="E23" s="76">
        <v>646.15461052036278</v>
      </c>
      <c r="F23" s="76">
        <v>136.30936019420631</v>
      </c>
      <c r="G23" s="76">
        <v>2995.7704107212298</v>
      </c>
      <c r="H23" s="76">
        <v>673.21271075344089</v>
      </c>
      <c r="I23" s="58">
        <v>685388</v>
      </c>
      <c r="J23" s="58">
        <v>871698</v>
      </c>
    </row>
    <row r="24" spans="1:10" x14ac:dyDescent="0.3">
      <c r="A24" s="1" t="s">
        <v>169</v>
      </c>
      <c r="B24" s="61" t="s">
        <v>170</v>
      </c>
      <c r="C24" s="76">
        <v>337.2945399498941</v>
      </c>
      <c r="D24" s="76">
        <v>2726.5140789706129</v>
      </c>
      <c r="E24" s="76">
        <v>6238.8419568662039</v>
      </c>
      <c r="F24" s="76">
        <v>280.28308990049385</v>
      </c>
      <c r="G24" s="76">
        <v>2737.6390189654253</v>
      </c>
      <c r="H24" s="76">
        <v>6284.7284669207938</v>
      </c>
      <c r="I24" s="58">
        <v>631157</v>
      </c>
      <c r="J24" s="58">
        <v>527750</v>
      </c>
    </row>
    <row r="25" spans="1:10" x14ac:dyDescent="0.3">
      <c r="A25" s="1" t="s">
        <v>169</v>
      </c>
      <c r="B25" s="61" t="s">
        <v>67</v>
      </c>
      <c r="C25" s="76">
        <v>302.00304128265384</v>
      </c>
      <c r="D25" s="76">
        <v>3604.0818884274349</v>
      </c>
      <c r="E25" s="76">
        <v>4780.3205253284414</v>
      </c>
      <c r="F25" s="76">
        <v>178.87200111913691</v>
      </c>
      <c r="G25" s="76">
        <v>3614.0442283388948</v>
      </c>
      <c r="H25" s="76">
        <v>4893.489225580498</v>
      </c>
      <c r="I25" s="58">
        <v>704743</v>
      </c>
      <c r="J25" s="58">
        <v>539898</v>
      </c>
    </row>
    <row r="26" spans="1:10" x14ac:dyDescent="0.3">
      <c r="A26" s="1" t="s">
        <v>68</v>
      </c>
      <c r="B26" s="61" t="s">
        <v>69</v>
      </c>
      <c r="C26" s="76">
        <v>584.36486903381297</v>
      </c>
      <c r="D26" s="76">
        <v>5029.1458395825684</v>
      </c>
      <c r="E26" s="76">
        <v>4127.5225476824071</v>
      </c>
      <c r="F26" s="76">
        <v>401.10048862361884</v>
      </c>
      <c r="G26" s="76">
        <v>5060.5533997079192</v>
      </c>
      <c r="H26" s="76">
        <v>4279.3793679672517</v>
      </c>
      <c r="I26" s="58">
        <v>796949</v>
      </c>
      <c r="J26" s="58">
        <v>922821</v>
      </c>
    </row>
    <row r="27" spans="1:10" x14ac:dyDescent="0.3">
      <c r="A27" s="1" t="s">
        <v>68</v>
      </c>
      <c r="B27" s="61" t="s">
        <v>70</v>
      </c>
      <c r="C27" s="76">
        <v>349.95591967296599</v>
      </c>
      <c r="D27" s="76">
        <v>5050.0266500359194</v>
      </c>
      <c r="E27" s="76">
        <v>4184.1307919967194</v>
      </c>
      <c r="F27" s="76">
        <v>284.23488967418672</v>
      </c>
      <c r="G27" s="76">
        <v>5070.9745497751819</v>
      </c>
      <c r="H27" s="76">
        <v>4228.9039222562333</v>
      </c>
      <c r="I27" s="58">
        <v>740658</v>
      </c>
      <c r="J27" s="58">
        <v>863204</v>
      </c>
    </row>
    <row r="28" spans="1:10" x14ac:dyDescent="0.3">
      <c r="A28" s="1" t="s">
        <v>68</v>
      </c>
      <c r="B28" s="61" t="s">
        <v>71</v>
      </c>
      <c r="C28" s="76">
        <v>34.844410037040682</v>
      </c>
      <c r="D28" s="76">
        <v>1924.4068813260794</v>
      </c>
      <c r="E28" s="76">
        <v>2167.5185284988879</v>
      </c>
      <c r="F28" s="76">
        <v>34.844410037040682</v>
      </c>
      <c r="G28" s="76">
        <v>1924.4068813260797</v>
      </c>
      <c r="H28" s="76">
        <v>2167.5185284988875</v>
      </c>
      <c r="I28" s="58">
        <v>174325</v>
      </c>
      <c r="J28" s="58">
        <v>204900</v>
      </c>
    </row>
    <row r="29" spans="1:10" x14ac:dyDescent="0.3">
      <c r="A29" s="1" t="s">
        <v>68</v>
      </c>
      <c r="B29" s="61" t="s">
        <v>72</v>
      </c>
      <c r="C29" s="76">
        <v>293.51162045788755</v>
      </c>
      <c r="D29" s="76">
        <v>5002.556237577016</v>
      </c>
      <c r="E29" s="76">
        <v>3965.8575710246569</v>
      </c>
      <c r="F29" s="76">
        <v>274.61634031605718</v>
      </c>
      <c r="G29" s="76">
        <v>5016.1599677234235</v>
      </c>
      <c r="H29" s="76">
        <v>3971.1491210200797</v>
      </c>
      <c r="I29" s="58">
        <v>736658</v>
      </c>
      <c r="J29" s="58">
        <v>887420</v>
      </c>
    </row>
    <row r="30" spans="1:10" x14ac:dyDescent="0.3">
      <c r="A30" s="1" t="s">
        <v>68</v>
      </c>
      <c r="B30" s="61" t="s">
        <v>73</v>
      </c>
      <c r="C30" s="76">
        <v>284.52059017562857</v>
      </c>
      <c r="D30" s="76">
        <v>3977.3192393727913</v>
      </c>
      <c r="E30" s="76">
        <v>2704.8285718379011</v>
      </c>
      <c r="F30" s="76">
        <v>267.56077030801771</v>
      </c>
      <c r="G30" s="76">
        <v>3993.8453792172081</v>
      </c>
      <c r="H30" s="76">
        <v>2705.2622518610942</v>
      </c>
      <c r="I30" s="58">
        <v>594260</v>
      </c>
      <c r="J30" s="58">
        <v>853552</v>
      </c>
    </row>
    <row r="31" spans="1:10" x14ac:dyDescent="0.3">
      <c r="A31" s="1" t="s">
        <v>68</v>
      </c>
      <c r="B31" s="61" t="s">
        <v>74</v>
      </c>
      <c r="C31" s="76">
        <v>346.39628999042509</v>
      </c>
      <c r="D31" s="76">
        <v>5292.3619310016265</v>
      </c>
      <c r="E31" s="76">
        <v>3336.9311873989104</v>
      </c>
      <c r="F31" s="76">
        <v>286.04209988307957</v>
      </c>
      <c r="G31" s="76">
        <v>5317.4558810271838</v>
      </c>
      <c r="H31" s="76">
        <v>3372.1914274806977</v>
      </c>
      <c r="I31" s="58">
        <v>779949</v>
      </c>
      <c r="J31" s="58">
        <v>936740</v>
      </c>
    </row>
    <row r="32" spans="1:10" x14ac:dyDescent="0.3">
      <c r="A32" s="1" t="s">
        <v>68</v>
      </c>
      <c r="B32" s="61" t="s">
        <v>75</v>
      </c>
      <c r="C32" s="76">
        <v>145.15113065910339</v>
      </c>
      <c r="D32" s="76">
        <v>1960.8231016796826</v>
      </c>
      <c r="E32" s="76">
        <v>2048.0955618395801</v>
      </c>
      <c r="F32" s="76">
        <v>86.336860532760667</v>
      </c>
      <c r="G32" s="76">
        <v>1982.2869317578079</v>
      </c>
      <c r="H32" s="76">
        <v>2085.446001887798</v>
      </c>
      <c r="I32" s="58">
        <v>202968</v>
      </c>
      <c r="J32" s="58">
        <v>236400</v>
      </c>
    </row>
    <row r="33" spans="1:10" x14ac:dyDescent="0.3">
      <c r="A33" s="1" t="s">
        <v>76</v>
      </c>
      <c r="B33" s="61" t="s">
        <v>77</v>
      </c>
      <c r="C33" s="76">
        <v>404.0092684679031</v>
      </c>
      <c r="D33" s="76">
        <v>4807.9165527086006</v>
      </c>
      <c r="E33" s="76">
        <v>4033.3920677799583</v>
      </c>
      <c r="F33" s="76">
        <v>366.87934861612325</v>
      </c>
      <c r="G33" s="76">
        <v>4823.1934623994584</v>
      </c>
      <c r="H33" s="76">
        <v>4055.2450779408791</v>
      </c>
      <c r="I33" s="58">
        <v>462779</v>
      </c>
      <c r="J33" s="58">
        <v>529381</v>
      </c>
    </row>
    <row r="34" spans="1:10" x14ac:dyDescent="0.3">
      <c r="A34" s="1" t="s">
        <v>76</v>
      </c>
      <c r="B34" s="61" t="s">
        <v>78</v>
      </c>
      <c r="C34" s="76">
        <v>85.472349547863033</v>
      </c>
      <c r="D34" s="76">
        <v>837.6338089623448</v>
      </c>
      <c r="E34" s="76">
        <v>623.82002043867112</v>
      </c>
      <c r="F34" s="76">
        <v>85.472349547863033</v>
      </c>
      <c r="G34" s="76">
        <v>837.63380896234503</v>
      </c>
      <c r="H34" s="76">
        <v>623.82002043867112</v>
      </c>
      <c r="I34" s="58">
        <v>114621</v>
      </c>
      <c r="J34" s="58">
        <v>139439</v>
      </c>
    </row>
    <row r="35" spans="1:10" x14ac:dyDescent="0.3">
      <c r="A35" s="1" t="s">
        <v>76</v>
      </c>
      <c r="B35" s="61" t="s">
        <v>79</v>
      </c>
      <c r="C35" s="76">
        <v>140.20383011245718</v>
      </c>
      <c r="D35" s="76">
        <v>903.02922020965866</v>
      </c>
      <c r="E35" s="76">
        <v>351.74735951352142</v>
      </c>
      <c r="F35" s="76">
        <v>87.671860244750931</v>
      </c>
      <c r="G35" s="76">
        <v>933.19535023075389</v>
      </c>
      <c r="H35" s="76">
        <v>374.1131993601324</v>
      </c>
      <c r="I35" s="58">
        <v>190285</v>
      </c>
      <c r="J35" s="58">
        <v>234638</v>
      </c>
    </row>
    <row r="36" spans="1:10" x14ac:dyDescent="0.3">
      <c r="A36" s="1" t="s">
        <v>76</v>
      </c>
      <c r="B36" s="61" t="s">
        <v>80</v>
      </c>
      <c r="C36" s="76">
        <v>90.238660243749635</v>
      </c>
      <c r="D36" s="76">
        <v>2361.7720296889524</v>
      </c>
      <c r="E36" s="76">
        <v>2015.8549812482584</v>
      </c>
      <c r="F36" s="76">
        <v>90.504620238065726</v>
      </c>
      <c r="G36" s="76">
        <v>2361.636719688533</v>
      </c>
      <c r="H36" s="76">
        <v>2015.7243312543619</v>
      </c>
      <c r="I36" s="58">
        <v>267365</v>
      </c>
      <c r="J36" s="58">
        <v>312080</v>
      </c>
    </row>
    <row r="37" spans="1:10" x14ac:dyDescent="0.3">
      <c r="A37" s="1" t="s">
        <v>81</v>
      </c>
      <c r="B37" s="61" t="s">
        <v>82</v>
      </c>
      <c r="C37" s="76">
        <v>163.28074998402602</v>
      </c>
      <c r="D37" s="76">
        <v>1303.0753494899277</v>
      </c>
      <c r="E37" s="76">
        <v>1394.2527287168502</v>
      </c>
      <c r="F37" s="76">
        <v>159.1404999618531</v>
      </c>
      <c r="G37" s="76">
        <v>1307.8829295423031</v>
      </c>
      <c r="H37" s="76">
        <v>1393.5853986866477</v>
      </c>
      <c r="I37" s="58">
        <v>206596</v>
      </c>
      <c r="J37" s="58">
        <v>214305</v>
      </c>
    </row>
    <row r="38" spans="1:10" x14ac:dyDescent="0.3">
      <c r="A38" s="1" t="s">
        <v>81</v>
      </c>
      <c r="B38" s="61" t="s">
        <v>83</v>
      </c>
      <c r="C38" s="76">
        <v>270.28019967889787</v>
      </c>
      <c r="D38" s="76">
        <v>1867.1957376977941</v>
      </c>
      <c r="E38" s="76">
        <v>1600.9655990716515</v>
      </c>
      <c r="F38" s="76">
        <v>249.60583962059019</v>
      </c>
      <c r="G38" s="76">
        <v>1878.4008176919961</v>
      </c>
      <c r="H38" s="76">
        <v>1610.4348791357575</v>
      </c>
      <c r="I38" s="58">
        <v>266901</v>
      </c>
      <c r="J38" s="58">
        <v>277810</v>
      </c>
    </row>
    <row r="39" spans="1:10" x14ac:dyDescent="0.3">
      <c r="A39" s="1" t="s">
        <v>81</v>
      </c>
      <c r="B39" s="61" t="s">
        <v>84</v>
      </c>
      <c r="C39" s="76">
        <v>355.64982016921039</v>
      </c>
      <c r="D39" s="76">
        <v>3136.4080908467777</v>
      </c>
      <c r="E39" s="76">
        <v>2191.6165702378748</v>
      </c>
      <c r="F39" s="76">
        <v>355.64982016921039</v>
      </c>
      <c r="G39" s="76">
        <v>3136.4080908467777</v>
      </c>
      <c r="H39" s="76">
        <v>2191.6165702378748</v>
      </c>
      <c r="I39" s="58">
        <v>687150</v>
      </c>
      <c r="J39" s="58">
        <v>844957</v>
      </c>
    </row>
    <row r="40" spans="1:10" x14ac:dyDescent="0.3">
      <c r="A40" s="1" t="s">
        <v>81</v>
      </c>
      <c r="B40" s="61" t="s">
        <v>85</v>
      </c>
      <c r="C40" s="76">
        <v>165.33349025535563</v>
      </c>
      <c r="D40" s="76">
        <v>1333.4730601919891</v>
      </c>
      <c r="E40" s="76">
        <v>1224.1448595939873</v>
      </c>
      <c r="F40" s="76">
        <v>160.24825010681133</v>
      </c>
      <c r="G40" s="76">
        <v>1333.783710210681</v>
      </c>
      <c r="H40" s="76">
        <v>1228.91944972384</v>
      </c>
      <c r="I40" s="58">
        <v>182931</v>
      </c>
      <c r="J40" s="58">
        <v>219909</v>
      </c>
    </row>
    <row r="41" spans="1:10" x14ac:dyDescent="0.3">
      <c r="A41" s="1" t="s">
        <v>86</v>
      </c>
      <c r="B41" s="61" t="s">
        <v>87</v>
      </c>
      <c r="C41" s="76">
        <v>260.4221995525362</v>
      </c>
      <c r="D41" s="76">
        <v>2386.1881115061037</v>
      </c>
      <c r="E41" s="76">
        <v>2925.8160382229098</v>
      </c>
      <c r="F41" s="76">
        <v>240.20146974086779</v>
      </c>
      <c r="G41" s="76">
        <v>2397.0365812517402</v>
      </c>
      <c r="H41" s="76">
        <v>2935.188298288941</v>
      </c>
      <c r="I41" s="58">
        <v>246440</v>
      </c>
      <c r="J41" s="58">
        <v>286781</v>
      </c>
    </row>
    <row r="42" spans="1:10" x14ac:dyDescent="0.3">
      <c r="A42" s="1" t="s">
        <v>86</v>
      </c>
      <c r="B42" s="61" t="s">
        <v>88</v>
      </c>
      <c r="C42" s="76">
        <v>322.7785400400158</v>
      </c>
      <c r="D42" s="76">
        <v>3137.2164185734964</v>
      </c>
      <c r="E42" s="76">
        <v>4035.4148796108948</v>
      </c>
      <c r="F42" s="76">
        <v>279.77334014224988</v>
      </c>
      <c r="G42" s="76">
        <v>3154.6491585961567</v>
      </c>
      <c r="H42" s="76">
        <v>4060.9873394860015</v>
      </c>
      <c r="I42" s="58">
        <v>381655</v>
      </c>
      <c r="J42" s="58">
        <v>450256</v>
      </c>
    </row>
    <row r="43" spans="1:10" x14ac:dyDescent="0.3">
      <c r="A43" s="1" t="s">
        <v>86</v>
      </c>
      <c r="B43" s="61" t="s">
        <v>89</v>
      </c>
      <c r="C43" s="76">
        <v>188.89138989639289</v>
      </c>
      <c r="D43" s="76">
        <v>3148.2668988332739</v>
      </c>
      <c r="E43" s="76">
        <v>3067.9578087821028</v>
      </c>
      <c r="F43" s="76">
        <v>137.6679499340058</v>
      </c>
      <c r="G43" s="76">
        <v>3173.8159387998567</v>
      </c>
      <c r="H43" s="76">
        <v>3093.6322087779076</v>
      </c>
      <c r="I43" s="58">
        <v>457331</v>
      </c>
      <c r="J43" s="58">
        <v>532575</v>
      </c>
    </row>
    <row r="44" spans="1:10" x14ac:dyDescent="0.3">
      <c r="A44" s="1" t="s">
        <v>86</v>
      </c>
      <c r="B44" s="61" t="s">
        <v>90</v>
      </c>
      <c r="C44" s="76">
        <v>219.35152076733112</v>
      </c>
      <c r="D44" s="76">
        <v>4399.4990006446842</v>
      </c>
      <c r="E44" s="76">
        <v>4392.3099375904803</v>
      </c>
      <c r="F44" s="76">
        <v>157.31432108116152</v>
      </c>
      <c r="G44" s="76">
        <v>4432.7332804918287</v>
      </c>
      <c r="H44" s="76">
        <v>4421.1128574295062</v>
      </c>
      <c r="I44" s="58">
        <v>599418</v>
      </c>
      <c r="J44" s="58">
        <v>701896</v>
      </c>
    </row>
    <row r="45" spans="1:10" x14ac:dyDescent="0.3">
      <c r="A45" s="1" t="s">
        <v>86</v>
      </c>
      <c r="B45" s="61" t="s">
        <v>91</v>
      </c>
      <c r="C45" s="76">
        <v>551.64234974718045</v>
      </c>
      <c r="D45" s="76">
        <v>4293.4844585518213</v>
      </c>
      <c r="E45" s="76">
        <v>4811.1020202064537</v>
      </c>
      <c r="F45" s="76">
        <v>529.54289989900565</v>
      </c>
      <c r="G45" s="76">
        <v>4296.6515585636462</v>
      </c>
      <c r="H45" s="76">
        <v>4830.0343700428057</v>
      </c>
      <c r="I45" s="58">
        <v>816486</v>
      </c>
      <c r="J45" s="58">
        <v>1011291</v>
      </c>
    </row>
    <row r="46" spans="1:10" x14ac:dyDescent="0.3">
      <c r="A46" s="1" t="s">
        <v>86</v>
      </c>
      <c r="B46" s="61" t="s">
        <v>92</v>
      </c>
      <c r="C46" s="76">
        <v>249.51594029474259</v>
      </c>
      <c r="D46" s="76">
        <v>2343.8749780793501</v>
      </c>
      <c r="E46" s="76">
        <v>2538.905239376531</v>
      </c>
      <c r="F46" s="76">
        <v>192.66197081899648</v>
      </c>
      <c r="G46" s="76">
        <v>2348.3690280242276</v>
      </c>
      <c r="H46" s="76">
        <v>2591.2651589073998</v>
      </c>
      <c r="I46" s="58">
        <v>292547</v>
      </c>
      <c r="J46" s="58">
        <v>346975</v>
      </c>
    </row>
    <row r="47" spans="1:10" x14ac:dyDescent="0.3">
      <c r="A47" s="1" t="s">
        <v>86</v>
      </c>
      <c r="B47" s="61" t="s">
        <v>93</v>
      </c>
      <c r="C47" s="76">
        <v>228.98618026638039</v>
      </c>
      <c r="D47" s="76">
        <v>2082.3809792728434</v>
      </c>
      <c r="E47" s="76">
        <v>2821.3389063692684</v>
      </c>
      <c r="F47" s="76">
        <v>127.90733000755316</v>
      </c>
      <c r="G47" s="76">
        <v>2105.5059489326491</v>
      </c>
      <c r="H47" s="76">
        <v>2899.2927869682903</v>
      </c>
      <c r="I47" s="58">
        <v>352482</v>
      </c>
      <c r="J47" s="58">
        <v>391345</v>
      </c>
    </row>
    <row r="48" spans="1:10" x14ac:dyDescent="0.3">
      <c r="A48" s="1" t="s">
        <v>86</v>
      </c>
      <c r="B48" s="61" t="s">
        <v>94</v>
      </c>
      <c r="C48" s="76">
        <v>340.53221046209342</v>
      </c>
      <c r="D48" s="76">
        <v>2414.2456711469877</v>
      </c>
      <c r="E48" s="76">
        <v>2707.041895921348</v>
      </c>
      <c r="F48" s="76">
        <v>142.13776027202621</v>
      </c>
      <c r="G48" s="76">
        <v>2473.1629013777956</v>
      </c>
      <c r="H48" s="76">
        <v>2846.5191158806074</v>
      </c>
      <c r="I48" s="58">
        <v>351163</v>
      </c>
      <c r="J48" s="58">
        <v>394185</v>
      </c>
    </row>
    <row r="49" spans="1:10" x14ac:dyDescent="0.3">
      <c r="A49" s="1" t="s">
        <v>86</v>
      </c>
      <c r="B49" s="61" t="s">
        <v>95</v>
      </c>
      <c r="C49" s="76">
        <v>85.305720013618469</v>
      </c>
      <c r="D49" s="76">
        <v>1918.2269309815179</v>
      </c>
      <c r="E49" s="76">
        <v>1550.0967683274753</v>
      </c>
      <c r="F49" s="76">
        <v>74.875629827499381</v>
      </c>
      <c r="G49" s="76">
        <v>1919.8599209784277</v>
      </c>
      <c r="H49" s="76">
        <v>1558.8938685166843</v>
      </c>
      <c r="I49" s="58">
        <v>309476</v>
      </c>
      <c r="J49" s="58">
        <v>337325</v>
      </c>
    </row>
    <row r="50" spans="1:10" x14ac:dyDescent="0.3">
      <c r="A50" s="1" t="s">
        <v>96</v>
      </c>
      <c r="B50" s="61" t="s">
        <v>97</v>
      </c>
      <c r="C50" s="76">
        <v>140.21555891227729</v>
      </c>
      <c r="D50" s="76">
        <v>1337.1108002220997</v>
      </c>
      <c r="E50" s="76">
        <v>1236.2472017135619</v>
      </c>
      <c r="F50" s="76">
        <v>140.21555891227729</v>
      </c>
      <c r="G50" s="76">
        <v>1337.1108002220994</v>
      </c>
      <c r="H50" s="76">
        <v>1236.2472017135624</v>
      </c>
      <c r="I50" s="58">
        <v>166656</v>
      </c>
      <c r="J50" s="58">
        <v>195849</v>
      </c>
    </row>
    <row r="51" spans="1:10" x14ac:dyDescent="0.3">
      <c r="A51" s="1" t="s">
        <v>96</v>
      </c>
      <c r="B51" s="61" t="s">
        <v>98</v>
      </c>
      <c r="C51" s="76">
        <v>186.52315984392183</v>
      </c>
      <c r="D51" s="76">
        <v>2510.4337702034718</v>
      </c>
      <c r="E51" s="76">
        <v>2314.0893312029839</v>
      </c>
      <c r="F51" s="76">
        <v>167.60509003782281</v>
      </c>
      <c r="G51" s="76">
        <v>2518.6480701073419</v>
      </c>
      <c r="H51" s="76">
        <v>2324.7931011052133</v>
      </c>
      <c r="I51" s="58">
        <v>352452</v>
      </c>
      <c r="J51" s="58">
        <v>389295</v>
      </c>
    </row>
    <row r="52" spans="1:10" x14ac:dyDescent="0.3">
      <c r="A52" s="1" t="s">
        <v>96</v>
      </c>
      <c r="B52" s="61" t="s">
        <v>99</v>
      </c>
      <c r="C52" s="76">
        <v>80.233750013351425</v>
      </c>
      <c r="D52" s="76">
        <v>1560.4965996425144</v>
      </c>
      <c r="E52" s="76">
        <v>1767.4391598279483</v>
      </c>
      <c r="F52" s="76">
        <v>68.959719915389968</v>
      </c>
      <c r="G52" s="76">
        <v>1565.2763496692176</v>
      </c>
      <c r="H52" s="76">
        <v>1773.9334398992066</v>
      </c>
      <c r="I52" s="58">
        <v>239265</v>
      </c>
      <c r="J52" s="58">
        <v>291892</v>
      </c>
    </row>
    <row r="53" spans="1:10" x14ac:dyDescent="0.3">
      <c r="A53" s="1" t="s">
        <v>96</v>
      </c>
      <c r="B53" s="61" t="s">
        <v>100</v>
      </c>
      <c r="C53" s="76">
        <v>434.09205013752</v>
      </c>
      <c r="D53" s="76">
        <v>3740.4370330645238</v>
      </c>
      <c r="E53" s="76">
        <v>3832.3392775070652</v>
      </c>
      <c r="F53" s="76">
        <v>435.08047013568887</v>
      </c>
      <c r="G53" s="76">
        <v>3740.4370330645243</v>
      </c>
      <c r="H53" s="76">
        <v>3831.3508575088963</v>
      </c>
      <c r="I53" s="58">
        <v>1008326</v>
      </c>
      <c r="J53" s="58">
        <v>1013260</v>
      </c>
    </row>
    <row r="54" spans="1:10" x14ac:dyDescent="0.3">
      <c r="A54" s="1" t="s">
        <v>96</v>
      </c>
      <c r="B54" s="61" t="s">
        <v>101</v>
      </c>
      <c r="C54" s="76">
        <v>325.03780008840556</v>
      </c>
      <c r="D54" s="76">
        <v>1688.5675208031546</v>
      </c>
      <c r="E54" s="76">
        <v>1375.8541195869448</v>
      </c>
      <c r="F54" s="76">
        <v>179.9585904040336</v>
      </c>
      <c r="G54" s="76">
        <v>1694.3683607842336</v>
      </c>
      <c r="H54" s="76">
        <v>1515.1324892902373</v>
      </c>
      <c r="I54" s="58">
        <v>305945</v>
      </c>
      <c r="J54" s="58">
        <v>336215</v>
      </c>
    </row>
    <row r="55" spans="1:10" x14ac:dyDescent="0.3">
      <c r="A55" s="1" t="s">
        <v>96</v>
      </c>
      <c r="B55" s="61" t="s">
        <v>102</v>
      </c>
      <c r="C55" s="76">
        <v>241.87447030973448</v>
      </c>
      <c r="D55" s="76">
        <v>2175.1460099579103</v>
      </c>
      <c r="E55" s="76">
        <v>2337.0022011849874</v>
      </c>
      <c r="F55" s="76">
        <v>239.57335029745116</v>
      </c>
      <c r="G55" s="76">
        <v>2175.1460099579103</v>
      </c>
      <c r="H55" s="76">
        <v>2339.3033211972706</v>
      </c>
      <c r="I55" s="58">
        <v>369769</v>
      </c>
      <c r="J55" s="58">
        <v>420752</v>
      </c>
    </row>
    <row r="56" spans="1:10" x14ac:dyDescent="0.3">
      <c r="A56" s="1" t="s">
        <v>96</v>
      </c>
      <c r="B56" s="61" t="s">
        <v>103</v>
      </c>
      <c r="C56" s="76">
        <v>275.2468892698289</v>
      </c>
      <c r="D56" s="76">
        <v>2201.5725566955794</v>
      </c>
      <c r="E56" s="76">
        <v>3252.7356309475904</v>
      </c>
      <c r="F56" s="76">
        <v>162.88868958568585</v>
      </c>
      <c r="G56" s="76">
        <v>2207.1471067291495</v>
      </c>
      <c r="H56" s="76">
        <v>3359.5192805981637</v>
      </c>
      <c r="I56" s="58">
        <v>313735</v>
      </c>
      <c r="J56" s="58">
        <v>343449</v>
      </c>
    </row>
    <row r="57" spans="1:10" x14ac:dyDescent="0.3">
      <c r="A57" s="1" t="s">
        <v>96</v>
      </c>
      <c r="B57" s="61" t="s">
        <v>104</v>
      </c>
      <c r="C57" s="76">
        <v>302.58455047464361</v>
      </c>
      <c r="D57" s="76">
        <v>1724.768969674051</v>
      </c>
      <c r="E57" s="76">
        <v>3079.1174790345431</v>
      </c>
      <c r="F57" s="76">
        <v>154.58570958137497</v>
      </c>
      <c r="G57" s="76">
        <v>1745.2781093334561</v>
      </c>
      <c r="H57" s="76">
        <v>3206.6071802684073</v>
      </c>
      <c r="I57" s="58">
        <v>254549</v>
      </c>
      <c r="J57" s="58">
        <v>268010</v>
      </c>
    </row>
    <row r="58" spans="1:10" x14ac:dyDescent="0.3">
      <c r="A58" s="1" t="s">
        <v>96</v>
      </c>
      <c r="B58" s="61" t="s">
        <v>105</v>
      </c>
      <c r="C58" s="76">
        <v>287.71293988990766</v>
      </c>
      <c r="D58" s="76">
        <v>1696.8705720293519</v>
      </c>
      <c r="E58" s="76">
        <v>2968.6027941964867</v>
      </c>
      <c r="F58" s="76">
        <v>32.969749884605406</v>
      </c>
      <c r="G58" s="76">
        <v>1717.3485819323059</v>
      </c>
      <c r="H58" s="76">
        <v>3202.8679742988352</v>
      </c>
      <c r="I58" s="58">
        <v>206185</v>
      </c>
      <c r="J58" s="58">
        <v>222175</v>
      </c>
    </row>
    <row r="59" spans="1:10" x14ac:dyDescent="0.3">
      <c r="A59" s="1" t="s">
        <v>96</v>
      </c>
      <c r="B59" s="61" t="s">
        <v>106</v>
      </c>
      <c r="C59" s="76">
        <v>46.747009975433336</v>
      </c>
      <c r="D59" s="76">
        <v>885.36502065420189</v>
      </c>
      <c r="E59" s="76">
        <v>483.78701002883912</v>
      </c>
      <c r="F59" s="76">
        <v>46.747009975433336</v>
      </c>
      <c r="G59" s="76">
        <v>885.36502065420189</v>
      </c>
      <c r="H59" s="76">
        <v>483.78701002883918</v>
      </c>
      <c r="I59" s="58">
        <v>204177</v>
      </c>
      <c r="J59" s="58">
        <v>256071</v>
      </c>
    </row>
    <row r="60" spans="1:10" x14ac:dyDescent="0.3">
      <c r="A60" s="1" t="s">
        <v>107</v>
      </c>
      <c r="B60" s="61" t="s">
        <v>108</v>
      </c>
      <c r="C60" s="76">
        <v>597.00678082561501</v>
      </c>
      <c r="D60" s="76">
        <v>4774.5884847005946</v>
      </c>
      <c r="E60" s="76">
        <v>8297.5981736412032</v>
      </c>
      <c r="F60" s="76">
        <v>164.85060049724581</v>
      </c>
      <c r="G60" s="76">
        <v>4838.298624297533</v>
      </c>
      <c r="H60" s="76">
        <v>8666.0442143726323</v>
      </c>
      <c r="I60" s="58">
        <v>613969</v>
      </c>
      <c r="J60" s="58">
        <v>657786</v>
      </c>
    </row>
    <row r="61" spans="1:10" x14ac:dyDescent="0.3">
      <c r="A61" s="1" t="s">
        <v>107</v>
      </c>
      <c r="B61" s="61" t="s">
        <v>109</v>
      </c>
      <c r="C61" s="76">
        <v>279.82260006713864</v>
      </c>
      <c r="D61" s="76">
        <v>1137.5116092332594</v>
      </c>
      <c r="E61" s="76">
        <v>2157.4759288997648</v>
      </c>
      <c r="F61" s="76">
        <v>161.80273968744265</v>
      </c>
      <c r="G61" s="76">
        <v>1142.7844892247908</v>
      </c>
      <c r="H61" s="76">
        <v>2270.2229092879297</v>
      </c>
      <c r="I61" s="58">
        <v>203340</v>
      </c>
      <c r="J61" s="58">
        <v>226854</v>
      </c>
    </row>
    <row r="62" spans="1:10" x14ac:dyDescent="0.3">
      <c r="A62" s="1" t="s">
        <v>110</v>
      </c>
      <c r="B62" s="61" t="s">
        <v>111</v>
      </c>
      <c r="C62" s="76">
        <v>210.63245043230052</v>
      </c>
      <c r="D62" s="76">
        <v>2404.0539890856153</v>
      </c>
      <c r="E62" s="76">
        <v>3946.6785432908537</v>
      </c>
      <c r="F62" s="76">
        <v>114.76362080049515</v>
      </c>
      <c r="G62" s="76">
        <v>2440.5174687609078</v>
      </c>
      <c r="H62" s="76">
        <v>4006.0838932473675</v>
      </c>
      <c r="I62" s="58">
        <v>329205</v>
      </c>
      <c r="J62" s="58">
        <v>360125</v>
      </c>
    </row>
    <row r="63" spans="1:10" x14ac:dyDescent="0.3">
      <c r="A63" s="1" t="s">
        <v>110</v>
      </c>
      <c r="B63" s="61" t="s">
        <v>112</v>
      </c>
      <c r="C63" s="76">
        <v>281.75563058614739</v>
      </c>
      <c r="D63" s="76">
        <v>2749.5674180036776</v>
      </c>
      <c r="E63" s="76">
        <v>2366.4797179611933</v>
      </c>
      <c r="F63" s="76">
        <v>166.09874016237262</v>
      </c>
      <c r="G63" s="76">
        <v>2762.65431794703</v>
      </c>
      <c r="H63" s="76">
        <v>2469.0497084416161</v>
      </c>
      <c r="I63" s="58">
        <v>408301</v>
      </c>
      <c r="J63" s="58">
        <v>472603</v>
      </c>
    </row>
    <row r="64" spans="1:10" x14ac:dyDescent="0.3">
      <c r="A64" s="1" t="s">
        <v>110</v>
      </c>
      <c r="B64" s="61" t="s">
        <v>113</v>
      </c>
      <c r="C64" s="76">
        <v>224.77499015986922</v>
      </c>
      <c r="D64" s="76">
        <v>2332.5887975308897</v>
      </c>
      <c r="E64" s="76">
        <v>3012.0426988925929</v>
      </c>
      <c r="F64" s="76">
        <v>59.482430068016072</v>
      </c>
      <c r="G64" s="76">
        <v>2343.2218274843694</v>
      </c>
      <c r="H64" s="76">
        <v>3166.702229030966</v>
      </c>
      <c r="I64" s="58">
        <v>289981</v>
      </c>
      <c r="J64" s="58">
        <v>316310</v>
      </c>
    </row>
    <row r="65" spans="1:10" x14ac:dyDescent="0.3">
      <c r="A65" s="1" t="s">
        <v>110</v>
      </c>
      <c r="B65" s="61" t="s">
        <v>114</v>
      </c>
      <c r="C65" s="76">
        <v>149.62712975311271</v>
      </c>
      <c r="D65" s="76">
        <v>1422.7549862648252</v>
      </c>
      <c r="E65" s="76">
        <v>1714.1410098593228</v>
      </c>
      <c r="F65" s="76">
        <v>145.42135974121086</v>
      </c>
      <c r="G65" s="76">
        <v>1422.7549862648252</v>
      </c>
      <c r="H65" s="76">
        <v>1718.3467798712243</v>
      </c>
      <c r="I65" s="58">
        <v>188855</v>
      </c>
      <c r="J65" s="58">
        <v>208377</v>
      </c>
    </row>
    <row r="66" spans="1:10" x14ac:dyDescent="0.3">
      <c r="A66" s="1" t="s">
        <v>110</v>
      </c>
      <c r="B66" s="61" t="s">
        <v>115</v>
      </c>
      <c r="C66" s="76">
        <v>65.044249847412118</v>
      </c>
      <c r="D66" s="76">
        <v>844.68862851810445</v>
      </c>
      <c r="E66" s="76">
        <v>1227.3996275908946</v>
      </c>
      <c r="F66" s="76">
        <v>65.044249847412118</v>
      </c>
      <c r="G66" s="76">
        <v>844.68862851810434</v>
      </c>
      <c r="H66" s="76">
        <v>1227.3996275908946</v>
      </c>
      <c r="I66" s="58">
        <v>154438</v>
      </c>
      <c r="J66" s="58">
        <v>174338</v>
      </c>
    </row>
    <row r="67" spans="1:10" x14ac:dyDescent="0.3">
      <c r="A67" s="1" t="s">
        <v>116</v>
      </c>
      <c r="B67" s="61" t="s">
        <v>117</v>
      </c>
      <c r="C67" s="76">
        <v>274.32831943273544</v>
      </c>
      <c r="D67" s="76">
        <v>1540.1054085872759</v>
      </c>
      <c r="E67" s="76">
        <v>2946.4250907814508</v>
      </c>
      <c r="F67" s="76">
        <v>102.01354984569549</v>
      </c>
      <c r="G67" s="76">
        <v>1560.0702688396564</v>
      </c>
      <c r="H67" s="76">
        <v>3098.7750001161098</v>
      </c>
      <c r="I67" s="58">
        <v>294009</v>
      </c>
      <c r="J67" s="58">
        <v>318205</v>
      </c>
    </row>
    <row r="68" spans="1:10" x14ac:dyDescent="0.3">
      <c r="A68" s="1" t="s">
        <v>116</v>
      </c>
      <c r="B68" s="61" t="s">
        <v>118</v>
      </c>
      <c r="C68" s="76">
        <v>213.77466030120846</v>
      </c>
      <c r="D68" s="76">
        <v>1592.2925584597592</v>
      </c>
      <c r="E68" s="76">
        <v>2628.5194287953382</v>
      </c>
      <c r="F68" s="76">
        <v>128.35181018400195</v>
      </c>
      <c r="G68" s="76">
        <v>1605.7119186015132</v>
      </c>
      <c r="H68" s="76">
        <v>2700.5229187707905</v>
      </c>
      <c r="I68" s="58">
        <v>142749</v>
      </c>
      <c r="J68" s="58">
        <v>156554</v>
      </c>
    </row>
    <row r="69" spans="1:10" x14ac:dyDescent="0.3">
      <c r="A69" s="1" t="s">
        <v>116</v>
      </c>
      <c r="B69" s="61" t="s">
        <v>119</v>
      </c>
      <c r="C69" s="76">
        <v>1250.7648283710487</v>
      </c>
      <c r="D69" s="76">
        <v>11896.14889248838</v>
      </c>
      <c r="E69" s="76">
        <v>6919.7652251545178</v>
      </c>
      <c r="F69" s="76">
        <v>1094.8831284146311</v>
      </c>
      <c r="G69" s="76">
        <v>11924.947362540146</v>
      </c>
      <c r="H69" s="76">
        <v>7046.8484550591693</v>
      </c>
      <c r="I69" s="58">
        <v>3492678</v>
      </c>
      <c r="J69" s="58">
        <v>4355725</v>
      </c>
    </row>
    <row r="70" spans="1:10" x14ac:dyDescent="0.3">
      <c r="A70" s="1" t="s">
        <v>116</v>
      </c>
      <c r="B70" s="61" t="s">
        <v>120</v>
      </c>
      <c r="C70" s="76">
        <v>141.92282008647919</v>
      </c>
      <c r="D70" s="76">
        <v>2659.9800174044381</v>
      </c>
      <c r="E70" s="76">
        <v>3385.3862014787196</v>
      </c>
      <c r="F70" s="76">
        <v>30.638850025177017</v>
      </c>
      <c r="G70" s="76">
        <v>2693.606657071949</v>
      </c>
      <c r="H70" s="76">
        <v>3463.0435318725117</v>
      </c>
      <c r="I70" s="58">
        <v>491112</v>
      </c>
      <c r="J70" s="58">
        <v>575577</v>
      </c>
    </row>
    <row r="71" spans="1:10" x14ac:dyDescent="0.3">
      <c r="A71" s="1" t="s">
        <v>116</v>
      </c>
      <c r="B71" s="61" t="s">
        <v>121</v>
      </c>
      <c r="C71" s="76">
        <v>347.25879110193256</v>
      </c>
      <c r="D71" s="76">
        <v>2715.7655344867107</v>
      </c>
      <c r="E71" s="76">
        <v>4177.8703007354752</v>
      </c>
      <c r="F71" s="76">
        <v>241.55870080804814</v>
      </c>
      <c r="G71" s="76">
        <v>2731.7442244929662</v>
      </c>
      <c r="H71" s="76">
        <v>4267.5917010231033</v>
      </c>
      <c r="I71" s="58">
        <v>444953</v>
      </c>
      <c r="J71" s="58">
        <v>490632</v>
      </c>
    </row>
    <row r="72" spans="1:10" x14ac:dyDescent="0.3">
      <c r="A72" s="1" t="s">
        <v>122</v>
      </c>
      <c r="B72" s="61" t="s">
        <v>123</v>
      </c>
      <c r="C72" s="76">
        <v>426.29214231491073</v>
      </c>
      <c r="D72" s="76">
        <v>2435.7641770310715</v>
      </c>
      <c r="E72" s="76">
        <v>3261.9864666075714</v>
      </c>
      <c r="F72" s="76">
        <v>359.18112216186529</v>
      </c>
      <c r="G72" s="76">
        <v>2449.7649870095565</v>
      </c>
      <c r="H72" s="76">
        <v>3315.0966767821315</v>
      </c>
      <c r="I72" s="58">
        <v>269376</v>
      </c>
      <c r="J72" s="58">
        <v>300404</v>
      </c>
    </row>
    <row r="73" spans="1:10" x14ac:dyDescent="0.3">
      <c r="A73" s="1" t="s">
        <v>122</v>
      </c>
      <c r="B73" s="61" t="s">
        <v>124</v>
      </c>
      <c r="C73" s="76">
        <v>266.3282795376777</v>
      </c>
      <c r="D73" s="76">
        <v>2146.7977403960226</v>
      </c>
      <c r="E73" s="76">
        <v>2474.7904132726189</v>
      </c>
      <c r="F73" s="76">
        <v>229.01084949731836</v>
      </c>
      <c r="G73" s="76">
        <v>2156.1487004237165</v>
      </c>
      <c r="H73" s="76">
        <v>2502.7568832852839</v>
      </c>
      <c r="I73" s="58">
        <v>274249</v>
      </c>
      <c r="J73" s="58">
        <v>308284</v>
      </c>
    </row>
    <row r="74" spans="1:10" x14ac:dyDescent="0.3">
      <c r="A74" s="1" t="s">
        <v>122</v>
      </c>
      <c r="B74" s="61" t="s">
        <v>125</v>
      </c>
      <c r="C74" s="76">
        <v>200.7891499567032</v>
      </c>
      <c r="D74" s="76">
        <v>1557.8510179617406</v>
      </c>
      <c r="E74" s="76">
        <v>1638.5683887085916</v>
      </c>
      <c r="F74" s="76">
        <v>160.11051998233802</v>
      </c>
      <c r="G74" s="76">
        <v>1585.4213180029392</v>
      </c>
      <c r="H74" s="76">
        <v>1651.6767186417583</v>
      </c>
      <c r="I74" s="58">
        <v>262009</v>
      </c>
      <c r="J74" s="58">
        <v>319388</v>
      </c>
    </row>
    <row r="75" spans="1:10" x14ac:dyDescent="0.3">
      <c r="A75" s="1" t="s">
        <v>122</v>
      </c>
      <c r="B75" s="61" t="s">
        <v>126</v>
      </c>
      <c r="C75" s="76">
        <v>226.24989066410058</v>
      </c>
      <c r="D75" s="76">
        <v>2478.9172423191662</v>
      </c>
      <c r="E75" s="76">
        <v>3660.7351799364083</v>
      </c>
      <c r="F75" s="76">
        <v>207.93491056919095</v>
      </c>
      <c r="G75" s="76">
        <v>2488.6580224400159</v>
      </c>
      <c r="H75" s="76">
        <v>3669.3093799104681</v>
      </c>
      <c r="I75" s="58">
        <v>346026</v>
      </c>
      <c r="J75" s="58">
        <v>387120</v>
      </c>
    </row>
    <row r="76" spans="1:10" x14ac:dyDescent="0.3">
      <c r="A76" s="1" t="s">
        <v>127</v>
      </c>
      <c r="B76" s="61" t="s">
        <v>128</v>
      </c>
      <c r="C76" s="76">
        <v>112.90879003953934</v>
      </c>
      <c r="D76" s="76">
        <v>1664.210169094503</v>
      </c>
      <c r="E76" s="76">
        <v>4490.8641077518459</v>
      </c>
      <c r="F76" s="76">
        <v>85.14103985548023</v>
      </c>
      <c r="G76" s="76">
        <v>1672.7878591255549</v>
      </c>
      <c r="H76" s="76">
        <v>4510.0541679048529</v>
      </c>
      <c r="I76" s="58">
        <v>196316</v>
      </c>
      <c r="J76" s="58">
        <v>223256</v>
      </c>
    </row>
    <row r="77" spans="1:10" x14ac:dyDescent="0.3">
      <c r="A77" s="1" t="s">
        <v>127</v>
      </c>
      <c r="B77" s="61" t="s">
        <v>129</v>
      </c>
      <c r="C77" s="76">
        <v>16.823829999923706</v>
      </c>
      <c r="D77" s="76">
        <v>813.53246757459624</v>
      </c>
      <c r="E77" s="76">
        <v>1905.6599112415315</v>
      </c>
      <c r="F77" s="76">
        <v>0</v>
      </c>
      <c r="G77" s="76">
        <v>814.1186275782585</v>
      </c>
      <c r="H77" s="76">
        <v>1921.8975812377935</v>
      </c>
      <c r="I77" s="58">
        <v>86531</v>
      </c>
      <c r="J77" s="58">
        <v>85237</v>
      </c>
    </row>
    <row r="78" spans="1:10" x14ac:dyDescent="0.3">
      <c r="A78" s="1" t="s">
        <v>130</v>
      </c>
      <c r="B78" s="61" t="s">
        <v>131</v>
      </c>
      <c r="C78" s="76">
        <v>376.0881600446703</v>
      </c>
      <c r="D78" s="76">
        <v>3224.7243801991954</v>
      </c>
      <c r="E78" s="76">
        <v>3148.6052286708359</v>
      </c>
      <c r="F78" s="76">
        <v>205.28658037853234</v>
      </c>
      <c r="G78" s="76">
        <v>3228.0467002036585</v>
      </c>
      <c r="H78" s="76">
        <v>3316.0844883325112</v>
      </c>
      <c r="I78" s="58">
        <v>688062</v>
      </c>
      <c r="J78" s="58">
        <v>923445</v>
      </c>
    </row>
    <row r="79" spans="1:10" x14ac:dyDescent="0.3">
      <c r="A79" s="1" t="s">
        <v>130</v>
      </c>
      <c r="B79" s="61" t="s">
        <v>132</v>
      </c>
      <c r="C79" s="76">
        <v>125.22086926698688</v>
      </c>
      <c r="D79" s="76">
        <v>1453.1689094760411</v>
      </c>
      <c r="E79" s="76">
        <v>3341.1509137258536</v>
      </c>
      <c r="F79" s="76">
        <v>52.941629543781232</v>
      </c>
      <c r="G79" s="76">
        <v>1453.2376294772621</v>
      </c>
      <c r="H79" s="76">
        <v>3413.3614334478393</v>
      </c>
      <c r="I79" s="58">
        <v>234904</v>
      </c>
      <c r="J79" s="58">
        <v>279127</v>
      </c>
    </row>
    <row r="80" spans="1:10" x14ac:dyDescent="0.3">
      <c r="A80" s="1" t="s">
        <v>130</v>
      </c>
      <c r="B80" s="61" t="s">
        <v>133</v>
      </c>
      <c r="C80" s="76">
        <v>781.91815980386798</v>
      </c>
      <c r="D80" s="76">
        <v>5401.1653983968163</v>
      </c>
      <c r="E80" s="76">
        <v>1715.072379955172</v>
      </c>
      <c r="F80" s="76">
        <v>501.30170034647017</v>
      </c>
      <c r="G80" s="76">
        <v>5493.4472282536899</v>
      </c>
      <c r="H80" s="76">
        <v>1903.4070095556963</v>
      </c>
      <c r="I80" s="58">
        <v>2297922</v>
      </c>
      <c r="J80" s="58">
        <v>3101002</v>
      </c>
    </row>
    <row r="81" spans="1:10" x14ac:dyDescent="0.3">
      <c r="A81" s="1" t="s">
        <v>130</v>
      </c>
      <c r="B81" s="61" t="s">
        <v>134</v>
      </c>
      <c r="C81" s="76">
        <v>267.35383052349101</v>
      </c>
      <c r="D81" s="76">
        <v>2205.8030281312458</v>
      </c>
      <c r="E81" s="76">
        <v>4278.7420579614636</v>
      </c>
      <c r="F81" s="76">
        <v>244.69367058658611</v>
      </c>
      <c r="G81" s="76">
        <v>2210.5245281388757</v>
      </c>
      <c r="H81" s="76">
        <v>4296.6807178907384</v>
      </c>
      <c r="I81" s="58">
        <v>339498</v>
      </c>
      <c r="J81" s="58">
        <v>421523</v>
      </c>
    </row>
    <row r="82" spans="1:10" x14ac:dyDescent="0.3">
      <c r="A82" s="1" t="s">
        <v>130</v>
      </c>
      <c r="B82" s="61" t="s">
        <v>135</v>
      </c>
      <c r="C82" s="76">
        <v>593.06756166839602</v>
      </c>
      <c r="D82" s="76">
        <v>4012.3188475466936</v>
      </c>
      <c r="E82" s="76">
        <v>6676.9778243725259</v>
      </c>
      <c r="F82" s="76">
        <v>464.08044158124875</v>
      </c>
      <c r="G82" s="76">
        <v>4023.0380077058044</v>
      </c>
      <c r="H82" s="76">
        <v>6795.2457843005623</v>
      </c>
      <c r="I82" s="58">
        <v>891172</v>
      </c>
      <c r="J82" s="58">
        <v>1101763</v>
      </c>
    </row>
    <row r="83" spans="1:10" x14ac:dyDescent="0.3">
      <c r="A83" s="1" t="s">
        <v>136</v>
      </c>
      <c r="B83" s="61" t="s">
        <v>137</v>
      </c>
      <c r="C83" s="76">
        <v>743.59430291295052</v>
      </c>
      <c r="D83" s="76">
        <v>2284.6056572581524</v>
      </c>
      <c r="E83" s="76">
        <v>5286.6604945068366</v>
      </c>
      <c r="F83" s="76">
        <v>418.47461260819404</v>
      </c>
      <c r="G83" s="76">
        <v>2285.6263172770741</v>
      </c>
      <c r="H83" s="76">
        <v>5610.7595247926711</v>
      </c>
      <c r="I83" s="58">
        <v>421420</v>
      </c>
      <c r="J83" s="58">
        <v>625311</v>
      </c>
    </row>
    <row r="84" spans="1:10" x14ac:dyDescent="0.3">
      <c r="A84" s="1" t="s">
        <v>136</v>
      </c>
      <c r="B84" s="61" t="s">
        <v>138</v>
      </c>
      <c r="C84" s="76">
        <v>623.13558968067139</v>
      </c>
      <c r="D84" s="76">
        <v>3562.8141795623487</v>
      </c>
      <c r="E84" s="76">
        <v>6639.8865676977657</v>
      </c>
      <c r="F84" s="76">
        <v>264.76973941707598</v>
      </c>
      <c r="G84" s="76">
        <v>3598.8265692680061</v>
      </c>
      <c r="H84" s="76">
        <v>6962.2400282557028</v>
      </c>
      <c r="I84" s="58">
        <v>878482</v>
      </c>
      <c r="J84" s="58">
        <v>1257520</v>
      </c>
    </row>
    <row r="85" spans="1:10" x14ac:dyDescent="0.3">
      <c r="A85" s="1" t="s">
        <v>136</v>
      </c>
      <c r="B85" s="61" t="s">
        <v>139</v>
      </c>
      <c r="C85" s="76">
        <v>302.68841918802281</v>
      </c>
      <c r="D85" s="76">
        <v>2302.9476692732574</v>
      </c>
      <c r="E85" s="76">
        <v>3334.7793601403228</v>
      </c>
      <c r="F85" s="76">
        <v>109.00868962192537</v>
      </c>
      <c r="G85" s="76">
        <v>2313.6278991507293</v>
      </c>
      <c r="H85" s="76">
        <v>3517.7788598289471</v>
      </c>
      <c r="I85" s="58">
        <v>411241</v>
      </c>
      <c r="J85" s="58">
        <v>580319</v>
      </c>
    </row>
    <row r="86" spans="1:10" x14ac:dyDescent="0.3">
      <c r="A86" s="1" t="s">
        <v>136</v>
      </c>
      <c r="B86" s="61" t="s">
        <v>140</v>
      </c>
      <c r="C86" s="76">
        <v>326.24012051248553</v>
      </c>
      <c r="D86" s="76">
        <v>1809.954931885422</v>
      </c>
      <c r="E86" s="76">
        <v>3752.7223497619657</v>
      </c>
      <c r="F86" s="76">
        <v>55.217410223484066</v>
      </c>
      <c r="G86" s="76">
        <v>1846.2887224280244</v>
      </c>
      <c r="H86" s="76">
        <v>3987.4112695083645</v>
      </c>
      <c r="I86" s="58">
        <v>311391</v>
      </c>
      <c r="J86" s="58">
        <v>394977</v>
      </c>
    </row>
    <row r="87" spans="1:10" x14ac:dyDescent="0.3">
      <c r="A87" s="1" t="s">
        <v>136</v>
      </c>
      <c r="B87" s="61" t="s">
        <v>141</v>
      </c>
      <c r="C87" s="76">
        <v>487.92515875983275</v>
      </c>
      <c r="D87" s="76">
        <v>4959.67949119675</v>
      </c>
      <c r="E87" s="76">
        <v>7048.1880572085347</v>
      </c>
      <c r="F87" s="76">
        <v>152.41197983813294</v>
      </c>
      <c r="G87" s="76">
        <v>4998.9352111960607</v>
      </c>
      <c r="H87" s="76">
        <v>7344.4455161309188</v>
      </c>
      <c r="I87" s="58">
        <v>653190</v>
      </c>
      <c r="J87" s="58">
        <v>798891</v>
      </c>
    </row>
    <row r="88" spans="1:10" x14ac:dyDescent="0.3">
      <c r="A88" s="1" t="s">
        <v>136</v>
      </c>
      <c r="B88" s="61" t="s">
        <v>142</v>
      </c>
      <c r="C88" s="76">
        <v>292.98291009712227</v>
      </c>
      <c r="D88" s="76">
        <v>854.08583878755576</v>
      </c>
      <c r="E88" s="76">
        <v>1704.0744976563451</v>
      </c>
      <c r="F88" s="76">
        <v>119.58256959247586</v>
      </c>
      <c r="G88" s="76">
        <v>871.95129889726627</v>
      </c>
      <c r="H88" s="76">
        <v>1859.6093780512811</v>
      </c>
      <c r="I88" s="58">
        <v>268736</v>
      </c>
      <c r="J88" s="58">
        <v>391224</v>
      </c>
    </row>
    <row r="89" spans="1:10" x14ac:dyDescent="0.3">
      <c r="A89" s="1" t="s">
        <v>143</v>
      </c>
      <c r="B89" s="61" t="s">
        <v>144</v>
      </c>
      <c r="C89" s="76">
        <v>236.12850088024152</v>
      </c>
      <c r="D89" s="76">
        <v>2352.5673448712837</v>
      </c>
      <c r="E89" s="76">
        <v>7271.5796418467726</v>
      </c>
      <c r="F89" s="76">
        <v>180.69317063236255</v>
      </c>
      <c r="G89" s="76">
        <v>2354.2050448472505</v>
      </c>
      <c r="H89" s="76">
        <v>7325.3772721186842</v>
      </c>
      <c r="I89" s="58">
        <v>311368</v>
      </c>
      <c r="J89" s="58">
        <v>368251</v>
      </c>
    </row>
    <row r="90" spans="1:10" x14ac:dyDescent="0.3">
      <c r="A90" s="1" t="s">
        <v>143</v>
      </c>
      <c r="B90" s="61" t="s">
        <v>145</v>
      </c>
      <c r="C90" s="76">
        <v>270.58957090616218</v>
      </c>
      <c r="D90" s="76">
        <v>946.57212005695692</v>
      </c>
      <c r="E90" s="76">
        <v>3416.0477779963021</v>
      </c>
      <c r="F90" s="76">
        <v>41.778349948883054</v>
      </c>
      <c r="G90" s="76">
        <v>958.3783600929678</v>
      </c>
      <c r="H90" s="76">
        <v>3633.0527589175699</v>
      </c>
      <c r="I90" s="58">
        <v>160240</v>
      </c>
      <c r="J90" s="58">
        <v>198867</v>
      </c>
    </row>
    <row r="91" spans="1:10" x14ac:dyDescent="0.3">
      <c r="A91" s="1" t="s">
        <v>146</v>
      </c>
      <c r="B91" s="61" t="s">
        <v>147</v>
      </c>
      <c r="C91" s="76">
        <v>340.1839596973025</v>
      </c>
      <c r="D91" s="76">
        <v>4369.320110932953</v>
      </c>
      <c r="E91" s="76">
        <v>6397.4941544277644</v>
      </c>
      <c r="F91" s="76">
        <v>304.71825978046286</v>
      </c>
      <c r="G91" s="76">
        <v>4370.8160809646906</v>
      </c>
      <c r="H91" s="76">
        <v>6431.463884312865</v>
      </c>
      <c r="I91" s="58">
        <v>595495</v>
      </c>
      <c r="J91" s="58">
        <v>708702</v>
      </c>
    </row>
    <row r="92" spans="1:10" x14ac:dyDescent="0.3">
      <c r="A92" s="1" t="s">
        <v>146</v>
      </c>
      <c r="B92" s="61" t="s">
        <v>148</v>
      </c>
      <c r="C92" s="76">
        <v>237.29447958564762</v>
      </c>
      <c r="D92" s="76">
        <v>2065.0278878859281</v>
      </c>
      <c r="E92" s="76">
        <v>2490.3863833947194</v>
      </c>
      <c r="F92" s="76">
        <v>105.32827931213367</v>
      </c>
      <c r="G92" s="76">
        <v>2071.9739179447888</v>
      </c>
      <c r="H92" s="76">
        <v>2615.4065536093722</v>
      </c>
      <c r="I92" s="58">
        <v>293391</v>
      </c>
      <c r="J92" s="58">
        <v>360823</v>
      </c>
    </row>
    <row r="93" spans="1:10" x14ac:dyDescent="0.3">
      <c r="A93" s="1" t="s">
        <v>146</v>
      </c>
      <c r="B93" s="61" t="s">
        <v>149</v>
      </c>
      <c r="C93" s="76">
        <v>308.29091989564921</v>
      </c>
      <c r="D93" s="76">
        <v>3079.7790477509498</v>
      </c>
      <c r="E93" s="76">
        <v>3344.8932697064902</v>
      </c>
      <c r="F93" s="76">
        <v>222.28592966127403</v>
      </c>
      <c r="G93" s="76">
        <v>3101.3410777878762</v>
      </c>
      <c r="H93" s="76">
        <v>3409.3362299039381</v>
      </c>
      <c r="I93" s="58">
        <v>452775</v>
      </c>
      <c r="J93" s="58">
        <v>551212</v>
      </c>
    </row>
    <row r="94" spans="1:10" x14ac:dyDescent="0.3">
      <c r="A94" s="1" t="s">
        <v>146</v>
      </c>
      <c r="B94" s="61" t="s">
        <v>150</v>
      </c>
      <c r="C94" s="76">
        <v>7.0932997970581066</v>
      </c>
      <c r="D94" s="76">
        <v>1291.0473176012933</v>
      </c>
      <c r="E94" s="76">
        <v>1835.2132308356759</v>
      </c>
      <c r="F94" s="76">
        <v>1.26615001678467</v>
      </c>
      <c r="G94" s="76">
        <v>1291.0473176012936</v>
      </c>
      <c r="H94" s="76">
        <v>1841.0403806159493</v>
      </c>
      <c r="I94" s="58">
        <v>131107</v>
      </c>
      <c r="J94" s="58">
        <v>175061</v>
      </c>
    </row>
    <row r="95" spans="1:10" x14ac:dyDescent="0.3">
      <c r="A95" s="1" t="s">
        <v>146</v>
      </c>
      <c r="B95" s="61" t="s">
        <v>151</v>
      </c>
      <c r="C95" s="76">
        <v>104.08937974071509</v>
      </c>
      <c r="D95" s="76">
        <v>1235.3019812891484</v>
      </c>
      <c r="E95" s="76">
        <v>1308.7010386338236</v>
      </c>
      <c r="F95" s="76">
        <v>90.060769791603107</v>
      </c>
      <c r="G95" s="76">
        <v>1236.4676613428592</v>
      </c>
      <c r="H95" s="76">
        <v>1321.5639685292247</v>
      </c>
      <c r="I95" s="58">
        <v>135087</v>
      </c>
      <c r="J95" s="58">
        <v>160889</v>
      </c>
    </row>
    <row r="96" spans="1:10" x14ac:dyDescent="0.3">
      <c r="A96" s="1" t="s">
        <v>152</v>
      </c>
      <c r="B96" s="61" t="s">
        <v>153</v>
      </c>
      <c r="C96" s="76">
        <v>314.12066980314256</v>
      </c>
      <c r="D96" s="76">
        <v>2471.5547695150362</v>
      </c>
      <c r="E96" s="76">
        <v>2846.9980318634512</v>
      </c>
      <c r="F96" s="76">
        <v>294.67953968524932</v>
      </c>
      <c r="G96" s="76">
        <v>2473.6935095567692</v>
      </c>
      <c r="H96" s="76">
        <v>2864.3004219396116</v>
      </c>
      <c r="I96" s="58">
        <v>375412</v>
      </c>
      <c r="J96" s="58">
        <v>432398</v>
      </c>
    </row>
    <row r="97" spans="1:10" x14ac:dyDescent="0.3">
      <c r="A97" s="1" t="s">
        <v>152</v>
      </c>
      <c r="B97" s="61" t="s">
        <v>154</v>
      </c>
      <c r="C97" s="76">
        <v>447.38729038715377</v>
      </c>
      <c r="D97" s="76">
        <v>3480.0559422214051</v>
      </c>
      <c r="E97" s="76">
        <v>4541.5735118430839</v>
      </c>
      <c r="F97" s="76">
        <v>447.38729038715377</v>
      </c>
      <c r="G97" s="76">
        <v>3480.055942221406</v>
      </c>
      <c r="H97" s="76">
        <v>4541.5735118430875</v>
      </c>
      <c r="I97" s="58">
        <v>1017389</v>
      </c>
      <c r="J97" s="58">
        <v>1260193</v>
      </c>
    </row>
    <row r="98" spans="1:10" x14ac:dyDescent="0.3">
      <c r="A98" s="1" t="s">
        <v>152</v>
      </c>
      <c r="B98" s="61" t="s">
        <v>155</v>
      </c>
      <c r="C98" s="76">
        <v>438.98634969663607</v>
      </c>
      <c r="D98" s="76">
        <v>3226.3704703490735</v>
      </c>
      <c r="E98" s="76">
        <v>3309.0578673939717</v>
      </c>
      <c r="F98" s="76">
        <v>438.98634969663607</v>
      </c>
      <c r="G98" s="76">
        <v>3226.370470349073</v>
      </c>
      <c r="H98" s="76">
        <v>3309.0578673939717</v>
      </c>
      <c r="I98" s="58">
        <v>562334</v>
      </c>
      <c r="J98" s="58">
        <v>631297</v>
      </c>
    </row>
    <row r="99" spans="1:10" x14ac:dyDescent="0.3">
      <c r="A99" s="1" t="s">
        <v>152</v>
      </c>
      <c r="B99" s="61" t="s">
        <v>156</v>
      </c>
      <c r="C99" s="76">
        <v>118.40203955364227</v>
      </c>
      <c r="D99" s="76">
        <v>1647.9086001015908</v>
      </c>
      <c r="E99" s="76">
        <v>3539.0883564912842</v>
      </c>
      <c r="F99" s="76">
        <v>30.967729938507087</v>
      </c>
      <c r="G99" s="76">
        <v>1650.1666801072365</v>
      </c>
      <c r="H99" s="76">
        <v>3624.264586100775</v>
      </c>
      <c r="I99" s="58">
        <v>376312</v>
      </c>
      <c r="J99" s="58">
        <v>438276</v>
      </c>
    </row>
    <row r="100" spans="1:10" x14ac:dyDescent="0.3">
      <c r="A100" s="1" t="s">
        <v>152</v>
      </c>
      <c r="B100" s="61" t="s">
        <v>157</v>
      </c>
      <c r="C100" s="76">
        <v>114.76919989967352</v>
      </c>
      <c r="D100" s="76">
        <v>967.50877011752118</v>
      </c>
      <c r="E100" s="76">
        <v>2639.558830240489</v>
      </c>
      <c r="F100" s="76">
        <v>44.422640018463149</v>
      </c>
      <c r="G100" s="76">
        <v>967.50877011752129</v>
      </c>
      <c r="H100" s="76">
        <v>2709.9053901216989</v>
      </c>
      <c r="I100" s="58">
        <v>205631</v>
      </c>
      <c r="J100" s="58">
        <v>266427</v>
      </c>
    </row>
    <row r="101" spans="1:10" x14ac:dyDescent="0.3">
      <c r="A101" s="1" t="s">
        <v>152</v>
      </c>
      <c r="B101" s="61" t="s">
        <v>158</v>
      </c>
      <c r="C101" s="76">
        <v>173.81456985568988</v>
      </c>
      <c r="D101" s="76">
        <v>594.60083996582057</v>
      </c>
      <c r="E101" s="76">
        <v>2475.0727244725217</v>
      </c>
      <c r="F101" s="76">
        <v>147.7324399328231</v>
      </c>
      <c r="G101" s="76">
        <v>594.60083996582068</v>
      </c>
      <c r="H101" s="76">
        <v>2501.1548543953877</v>
      </c>
      <c r="I101" s="58">
        <v>133118</v>
      </c>
      <c r="J101" s="58">
        <v>166259</v>
      </c>
    </row>
    <row r="102" spans="1:10" x14ac:dyDescent="0.3">
      <c r="A102" s="1" t="s">
        <v>152</v>
      </c>
      <c r="B102" s="61" t="s">
        <v>159</v>
      </c>
      <c r="C102" s="76">
        <v>306.01276958036414</v>
      </c>
      <c r="D102" s="76">
        <v>4446.8779924300934</v>
      </c>
      <c r="E102" s="76">
        <v>4090.2872385497094</v>
      </c>
      <c r="F102" s="76">
        <v>293.72230972051614</v>
      </c>
      <c r="G102" s="76">
        <v>4449.0530724662585</v>
      </c>
      <c r="H102" s="76">
        <v>4100.4026183733949</v>
      </c>
      <c r="I102" s="58">
        <v>1065909</v>
      </c>
      <c r="J102" s="58">
        <v>1109888</v>
      </c>
    </row>
    <row r="103" spans="1:10" x14ac:dyDescent="0.3">
      <c r="A103" s="1" t="s">
        <v>152</v>
      </c>
      <c r="B103" s="61" t="s">
        <v>160</v>
      </c>
      <c r="C103" s="76">
        <v>0</v>
      </c>
      <c r="D103" s="76">
        <v>1684.7653394644854</v>
      </c>
      <c r="E103" s="76">
        <v>4063.597521730901</v>
      </c>
      <c r="F103" s="76">
        <v>0</v>
      </c>
      <c r="G103" s="76">
        <v>1684.7653394644851</v>
      </c>
      <c r="H103" s="76">
        <v>4063.5975217309015</v>
      </c>
      <c r="I103" s="58">
        <v>288109</v>
      </c>
      <c r="J103" s="58">
        <v>321370</v>
      </c>
    </row>
    <row r="104" spans="1:10" x14ac:dyDescent="0.3">
      <c r="A104" s="1" t="s">
        <v>152</v>
      </c>
      <c r="B104" s="61" t="s">
        <v>161</v>
      </c>
      <c r="C104" s="76">
        <v>204.82147973251347</v>
      </c>
      <c r="D104" s="76">
        <v>1998.000041451334</v>
      </c>
      <c r="E104" s="76">
        <v>5273.0966816813961</v>
      </c>
      <c r="F104" s="76">
        <v>161.12536981582645</v>
      </c>
      <c r="G104" s="76">
        <v>1998.0000414513343</v>
      </c>
      <c r="H104" s="76">
        <v>5316.7927915980827</v>
      </c>
      <c r="I104" s="58">
        <v>353415</v>
      </c>
      <c r="J104" s="58">
        <v>400881</v>
      </c>
    </row>
    <row r="105" spans="1:10" x14ac:dyDescent="0.3">
      <c r="A105" s="1" t="s">
        <v>162</v>
      </c>
      <c r="B105" s="61" t="s">
        <v>163</v>
      </c>
      <c r="C105" s="76">
        <v>376.47499127006569</v>
      </c>
      <c r="D105" s="76">
        <v>3221.091381002786</v>
      </c>
      <c r="E105" s="76">
        <v>6035.0343412506591</v>
      </c>
      <c r="F105" s="76">
        <v>62.503240122795113</v>
      </c>
      <c r="G105" s="76">
        <v>3242.9598309177181</v>
      </c>
      <c r="H105" s="76">
        <v>6327.1376424829969</v>
      </c>
      <c r="I105" s="58">
        <v>407730</v>
      </c>
      <c r="J105" s="58">
        <v>492642</v>
      </c>
    </row>
    <row r="106" spans="1:10" x14ac:dyDescent="0.3">
      <c r="A106" s="1" t="s">
        <v>162</v>
      </c>
      <c r="B106" s="61" t="s">
        <v>164</v>
      </c>
      <c r="C106" s="76">
        <v>263.21093911457052</v>
      </c>
      <c r="D106" s="76">
        <v>1811.7920402926195</v>
      </c>
      <c r="E106" s="76">
        <v>4326.0759270864737</v>
      </c>
      <c r="F106" s="76">
        <v>23.872640019416799</v>
      </c>
      <c r="G106" s="76">
        <v>1820.7160800951708</v>
      </c>
      <c r="H106" s="76">
        <v>4556.4901863790756</v>
      </c>
      <c r="I106" s="58">
        <v>179783</v>
      </c>
      <c r="J106" s="58">
        <v>210531</v>
      </c>
    </row>
    <row r="107" spans="1:10" x14ac:dyDescent="0.3">
      <c r="A107" s="1" t="s">
        <v>162</v>
      </c>
      <c r="B107" s="61" t="s">
        <v>165</v>
      </c>
      <c r="C107" s="76">
        <v>217.77764010858542</v>
      </c>
      <c r="D107" s="76">
        <v>1658.8695005372765</v>
      </c>
      <c r="E107" s="76">
        <v>1217.9842422974111</v>
      </c>
      <c r="F107" s="76">
        <v>80.268889914035782</v>
      </c>
      <c r="G107" s="76">
        <v>1689.8290604985953</v>
      </c>
      <c r="H107" s="76">
        <v>1324.5334325306414</v>
      </c>
      <c r="I107" s="58">
        <v>347245</v>
      </c>
      <c r="J107" s="58">
        <v>431955</v>
      </c>
    </row>
    <row r="108" spans="1:10" x14ac:dyDescent="0.3">
      <c r="A108" s="1" t="s">
        <v>162</v>
      </c>
      <c r="B108" s="61" t="s">
        <v>166</v>
      </c>
      <c r="C108" s="76">
        <v>221.01925989151013</v>
      </c>
      <c r="D108" s="76">
        <v>1253.6133900232323</v>
      </c>
      <c r="E108" s="76">
        <v>2472.1375717424157</v>
      </c>
      <c r="F108" s="76">
        <v>39.643740083694411</v>
      </c>
      <c r="G108" s="76">
        <v>1255.5190700159078</v>
      </c>
      <c r="H108" s="76">
        <v>2651.6074115575552</v>
      </c>
      <c r="I108" s="58">
        <v>129784</v>
      </c>
      <c r="J108" s="58">
        <v>159218</v>
      </c>
    </row>
    <row r="109" spans="1:10" x14ac:dyDescent="0.3">
      <c r="A109" s="1" t="s">
        <v>162</v>
      </c>
      <c r="B109" s="61" t="s">
        <v>167</v>
      </c>
      <c r="C109" s="76">
        <v>201.45730034351351</v>
      </c>
      <c r="D109" s="76">
        <v>2451.0084903235438</v>
      </c>
      <c r="E109" s="76">
        <v>4868.6858517678384</v>
      </c>
      <c r="F109" s="76">
        <v>33.631540053367608</v>
      </c>
      <c r="G109" s="76">
        <v>2465.6875203223235</v>
      </c>
      <c r="H109" s="76">
        <v>5021.8325820592054</v>
      </c>
      <c r="I109" s="58">
        <v>270005</v>
      </c>
      <c r="J109" s="58">
        <v>353830</v>
      </c>
    </row>
    <row r="110" spans="1:10" s="1" customFormat="1" x14ac:dyDescent="0.3">
      <c r="A110" s="44" t="s">
        <v>15</v>
      </c>
      <c r="B110" s="61"/>
      <c r="C110" s="75">
        <v>30361.411707751333</v>
      </c>
      <c r="D110" s="75">
        <v>289946.60552599514</v>
      </c>
      <c r="E110" s="75">
        <v>337288.44940436946</v>
      </c>
      <c r="F110" s="75">
        <v>21188.149005323474</v>
      </c>
      <c r="G110" s="75">
        <v>291382.52873454452</v>
      </c>
      <c r="H110" s="75">
        <v>345025.78889824811</v>
      </c>
      <c r="I110" s="61">
        <v>50608730</v>
      </c>
      <c r="J110" s="61">
        <v>60483973</v>
      </c>
    </row>
    <row r="111" spans="1:10" x14ac:dyDescent="0.3">
      <c r="A111" s="18"/>
      <c r="B111" s="18"/>
    </row>
  </sheetData>
  <mergeCells count="6">
    <mergeCell ref="J1:J2"/>
    <mergeCell ref="C1:E1"/>
    <mergeCell ref="F1:H1"/>
    <mergeCell ref="A1:A2"/>
    <mergeCell ref="B1:B2"/>
    <mergeCell ref="I1:I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111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21.5546875" style="8" customWidth="1"/>
    <col min="4" max="4" width="14.44140625" bestFit="1" customWidth="1"/>
    <col min="5" max="5" width="15.88671875" bestFit="1" customWidth="1"/>
    <col min="6" max="6" width="15.109375" bestFit="1" customWidth="1"/>
    <col min="7" max="7" width="15" bestFit="1" customWidth="1"/>
    <col min="8" max="8" width="16.44140625" bestFit="1" customWidth="1"/>
    <col min="9" max="9" width="15.6640625" bestFit="1" customWidth="1"/>
    <col min="10" max="10" width="15.5546875" bestFit="1" customWidth="1"/>
    <col min="11" max="11" width="17" bestFit="1" customWidth="1"/>
    <col min="12" max="12" width="16.33203125" bestFit="1" customWidth="1"/>
    <col min="13" max="13" width="14.88671875" bestFit="1" customWidth="1"/>
    <col min="14" max="14" width="16.33203125" bestFit="1" customWidth="1"/>
    <col min="15" max="15" width="15.5546875" bestFit="1" customWidth="1"/>
  </cols>
  <sheetData>
    <row r="1" spans="1:16" s="20" customFormat="1" ht="64.5" customHeight="1" x14ac:dyDescent="0.3">
      <c r="A1" s="119" t="s">
        <v>176</v>
      </c>
      <c r="B1" s="119" t="s">
        <v>178</v>
      </c>
      <c r="C1" s="119" t="s">
        <v>358</v>
      </c>
      <c r="D1" s="31" t="s">
        <v>346</v>
      </c>
      <c r="E1" s="31" t="s">
        <v>347</v>
      </c>
      <c r="F1" s="31" t="s">
        <v>348</v>
      </c>
      <c r="G1" s="31" t="s">
        <v>349</v>
      </c>
      <c r="H1" s="31" t="s">
        <v>350</v>
      </c>
      <c r="I1" s="31" t="s">
        <v>351</v>
      </c>
      <c r="J1" s="31" t="s">
        <v>352</v>
      </c>
      <c r="K1" s="31" t="s">
        <v>353</v>
      </c>
      <c r="L1" s="31" t="s">
        <v>354</v>
      </c>
      <c r="M1" s="31" t="s">
        <v>355</v>
      </c>
      <c r="N1" s="31" t="s">
        <v>356</v>
      </c>
      <c r="O1" s="117" t="s">
        <v>357</v>
      </c>
      <c r="P1" s="102"/>
    </row>
    <row r="2" spans="1:16" x14ac:dyDescent="0.3">
      <c r="A2" s="1" t="s">
        <v>44</v>
      </c>
      <c r="B2" s="61" t="s">
        <v>45</v>
      </c>
      <c r="C2" s="87">
        <v>-0.66400000000000003</v>
      </c>
      <c r="D2" s="22">
        <f>[1]MatriceFinaleNumeratori!C2/[1]DenominatoriStrade!B2*100</f>
        <v>54.269960423921759</v>
      </c>
      <c r="E2" s="22">
        <f>[1]MatriceFinaleNumeratori!D2/[1]DenominatoriStrade!C2*100</f>
        <v>53.966824132880298</v>
      </c>
      <c r="F2" s="22">
        <f>[1]MatriceFinaleNumeratori!E2/[1]DenominatoriStrade!D2*100</f>
        <v>10.772313713141903</v>
      </c>
      <c r="G2" s="22">
        <f>[1]MatriceFinaleNumeratori!F2/[1]DenominatoriStrade!B2*100</f>
        <v>107.80983169415848</v>
      </c>
      <c r="H2" s="22">
        <f>[1]MatriceFinaleNumeratori!G2/[1]DenominatoriStrade!C2*100</f>
        <v>100.89192450280802</v>
      </c>
      <c r="I2" s="22">
        <f>[1]MatriceFinaleNumeratori!H2/[1]DenominatoriStrade!D2*100</f>
        <v>21.076265960495029</v>
      </c>
      <c r="J2" s="22">
        <f>[1]MatriceFinaleNumeratori!I2/[1]DenominatoriStrade!B2*100</f>
        <v>1.5818598329842666</v>
      </c>
      <c r="K2" s="22">
        <f>[1]MatriceFinaleNumeratori!J2/[1]DenominatoriStrade!C2*100</f>
        <v>0.69825496136840737</v>
      </c>
      <c r="L2" s="22">
        <f>[1]MatriceFinaleNumeratori!K2/[1]DenominatoriStrade!D2*100</f>
        <v>0.73376629640241942</v>
      </c>
      <c r="M2" s="22">
        <f>[1]MatriceFinaleNumeratori!L2/[1]DenominatoriStrade!B2*100</f>
        <v>89.922647428874853</v>
      </c>
      <c r="N2" s="22">
        <f>[1]MatriceFinaleNumeratori!M2/[1]DenominatoriStrade!C2*100</f>
        <v>78.606939888287485</v>
      </c>
      <c r="O2" s="22">
        <f>[1]MatriceFinaleNumeratori!N2/[1]DenominatoriStrade!D2*100</f>
        <v>17.610391113658068</v>
      </c>
      <c r="P2" s="52"/>
    </row>
    <row r="3" spans="1:16" x14ac:dyDescent="0.3">
      <c r="A3" s="1" t="s">
        <v>44</v>
      </c>
      <c r="B3" s="61" t="s">
        <v>46</v>
      </c>
      <c r="C3" s="87">
        <v>0.62860000000000005</v>
      </c>
      <c r="D3" s="22">
        <f>[1]MatriceFinaleNumeratori!C3/[1]DenominatoriStrade!B3*100</f>
        <v>13.204866228651504</v>
      </c>
      <c r="E3" s="22">
        <f>[1]MatriceFinaleNumeratori!D3/[1]DenominatoriStrade!C3*100</f>
        <v>18.261311624419104</v>
      </c>
      <c r="F3" s="22">
        <f>[1]MatriceFinaleNumeratori!E3/[1]DenominatoriStrade!D3*100</f>
        <v>8.1942665807103925</v>
      </c>
      <c r="G3" s="22">
        <f>[1]MatriceFinaleNumeratori!F3/[1]DenominatoriStrade!B3*100</f>
        <v>22.576061616726765</v>
      </c>
      <c r="H3" s="22">
        <f>[1]MatriceFinaleNumeratori!G3/[1]DenominatoriStrade!C3*100</f>
        <v>33.140898873945787</v>
      </c>
      <c r="I3" s="22">
        <f>[1]MatriceFinaleNumeratori!H3/[1]DenominatoriStrade!D3*100</f>
        <v>14.684125712633023</v>
      </c>
      <c r="J3" s="22">
        <f>[1]MatriceFinaleNumeratori!I3/[1]DenominatoriStrade!B3*100</f>
        <v>0</v>
      </c>
      <c r="K3" s="22">
        <f>[1]MatriceFinaleNumeratori!J3/[1]DenominatoriStrade!C3*100</f>
        <v>0</v>
      </c>
      <c r="L3" s="22">
        <f>[1]MatriceFinaleNumeratori!K3/[1]DenominatoriStrade!D3*100</f>
        <v>0.58998719381114828</v>
      </c>
      <c r="M3" s="22">
        <f>[1]MatriceFinaleNumeratori!L3/[1]DenominatoriStrade!B3*100</f>
        <v>25.557805603841622</v>
      </c>
      <c r="N3" s="22">
        <f>[1]MatriceFinaleNumeratori!M3/[1]DenominatoriStrade!C3*100</f>
        <v>24.855674155459337</v>
      </c>
      <c r="O3" s="22">
        <f>[1]MatriceFinaleNumeratori!N3/[1]DenominatoriStrade!D3*100</f>
        <v>12.455285202679796</v>
      </c>
      <c r="P3" s="52"/>
    </row>
    <row r="4" spans="1:16" x14ac:dyDescent="0.3">
      <c r="A4" s="1" t="s">
        <v>44</v>
      </c>
      <c r="B4" s="61" t="s">
        <v>47</v>
      </c>
      <c r="C4" s="87">
        <v>-0.1143</v>
      </c>
      <c r="D4" s="22">
        <f>[1]MatriceFinaleNumeratori!C4/[1]DenominatoriStrade!B4*100</f>
        <v>21.245154660648467</v>
      </c>
      <c r="E4" s="22">
        <f>[1]MatriceFinaleNumeratori!D4/[1]DenominatoriStrade!C4*100</f>
        <v>31.345864867009542</v>
      </c>
      <c r="F4" s="22">
        <f>[1]MatriceFinaleNumeratori!E4/[1]DenominatoriStrade!D4*100</f>
        <v>17.101071650058039</v>
      </c>
      <c r="G4" s="22">
        <f>[1]MatriceFinaleNumeratori!F4/[1]DenominatoriStrade!B4*100</f>
        <v>46.031168431405014</v>
      </c>
      <c r="H4" s="22">
        <f>[1]MatriceFinaleNumeratori!G4/[1]DenominatoriStrade!C4*100</f>
        <v>57.717685309014577</v>
      </c>
      <c r="I4" s="22">
        <f>[1]MatriceFinaleNumeratori!H4/[1]DenominatoriStrade!D4*100</f>
        <v>33.576494337309079</v>
      </c>
      <c r="J4" s="22">
        <f>[1]MatriceFinaleNumeratori!I4/[1]DenominatoriStrade!B4*100</f>
        <v>0.64379256547419605</v>
      </c>
      <c r="K4" s="22">
        <f>[1]MatriceFinaleNumeratori!J4/[1]DenominatoriStrade!C4*100</f>
        <v>0.56309936886843492</v>
      </c>
      <c r="L4" s="22">
        <f>[1]MatriceFinaleNumeratori!K4/[1]DenominatoriStrade!D4*100</f>
        <v>0.69516551423000161</v>
      </c>
      <c r="M4" s="22">
        <f>[1]MatriceFinaleNumeratori!L4/[1]DenominatoriStrade!B4*100</f>
        <v>39.915139059400154</v>
      </c>
      <c r="N4" s="22">
        <f>[1]MatriceFinaleNumeratori!M4/[1]DenominatoriStrade!C4*100</f>
        <v>40.261604874093102</v>
      </c>
      <c r="O4" s="22">
        <f>[1]MatriceFinaleNumeratori!N4/[1]DenominatoriStrade!D4*100</f>
        <v>25.651607475087058</v>
      </c>
      <c r="P4" s="52"/>
    </row>
    <row r="5" spans="1:16" x14ac:dyDescent="0.3">
      <c r="A5" s="1" t="s">
        <v>44</v>
      </c>
      <c r="B5" s="61" t="s">
        <v>48</v>
      </c>
      <c r="C5" s="87">
        <v>0.59330000000000005</v>
      </c>
      <c r="D5" s="22">
        <f>[1]MatriceFinaleNumeratori!C5/[1]DenominatoriStrade!B5*100</f>
        <v>13.575531301249837</v>
      </c>
      <c r="E5" s="22">
        <f>[1]MatriceFinaleNumeratori!D5/[1]DenominatoriStrade!C5*100</f>
        <v>13.385282387594133</v>
      </c>
      <c r="F5" s="22">
        <f>[1]MatriceFinaleNumeratori!E5/[1]DenominatoriStrade!D5*100</f>
        <v>6.5775707321954409</v>
      </c>
      <c r="G5" s="22">
        <f>[1]MatriceFinaleNumeratori!F5/[1]DenominatoriStrade!B5*100</f>
        <v>20.906318203924748</v>
      </c>
      <c r="H5" s="22">
        <f>[1]MatriceFinaleNumeratori!G5/[1]DenominatoriStrade!C5*100</f>
        <v>24.182473920789402</v>
      </c>
      <c r="I5" s="22">
        <f>[1]MatriceFinaleNumeratori!H5/[1]DenominatoriStrade!D5*100</f>
        <v>12.493247554232848</v>
      </c>
      <c r="J5" s="22">
        <f>[1]MatriceFinaleNumeratori!I5/[1]DenominatoriStrade!B5*100</f>
        <v>0.27151062602499676</v>
      </c>
      <c r="K5" s="22">
        <f>[1]MatriceFinaleNumeratori!J5/[1]DenominatoriStrade!C5*100</f>
        <v>0.34373081659984939</v>
      </c>
      <c r="L5" s="22">
        <f>[1]MatriceFinaleNumeratori!K5/[1]DenominatoriStrade!D5*100</f>
        <v>0.53778880200340085</v>
      </c>
      <c r="M5" s="22">
        <f>[1]MatriceFinaleNumeratori!L5/[1]DenominatoriStrade!B5*100</f>
        <v>26.336530724424684</v>
      </c>
      <c r="N5" s="22">
        <f>[1]MatriceFinaleNumeratori!M5/[1]DenominatoriStrade!C5*100</f>
        <v>18.399708417991935</v>
      </c>
      <c r="O5" s="22">
        <f>[1]MatriceFinaleNumeratori!N5/[1]DenominatoriStrade!D5*100</f>
        <v>10.838512778837771</v>
      </c>
      <c r="P5" s="52"/>
    </row>
    <row r="6" spans="1:16" x14ac:dyDescent="0.3">
      <c r="A6" s="1" t="s">
        <v>44</v>
      </c>
      <c r="B6" s="61" t="s">
        <v>49</v>
      </c>
      <c r="C6" s="87">
        <v>0.21179999999999999</v>
      </c>
      <c r="D6" s="22">
        <f>[1]MatriceFinaleNumeratori!C6/[1]DenominatoriStrade!B6*100</f>
        <v>23.861585279327816</v>
      </c>
      <c r="E6" s="22">
        <f>[1]MatriceFinaleNumeratori!D6/[1]DenominatoriStrade!C6*100</f>
        <v>18.206764364243817</v>
      </c>
      <c r="F6" s="22">
        <f>[1]MatriceFinaleNumeratori!E6/[1]DenominatoriStrade!D6*100</f>
        <v>6.3165762674726844</v>
      </c>
      <c r="G6" s="22">
        <f>[1]MatriceFinaleNumeratori!F6/[1]DenominatoriStrade!B6*100</f>
        <v>42.420596052138343</v>
      </c>
      <c r="H6" s="22">
        <f>[1]MatriceFinaleNumeratori!G6/[1]DenominatoriStrade!C6*100</f>
        <v>32.099926094497562</v>
      </c>
      <c r="I6" s="22">
        <f>[1]MatriceFinaleNumeratori!H6/[1]DenominatoriStrade!D6*100</f>
        <v>11.117174230751925</v>
      </c>
      <c r="J6" s="22">
        <f>[1]MatriceFinaleNumeratori!I6/[1]DenominatoriStrade!B6*100</f>
        <v>2.6512872532586464</v>
      </c>
      <c r="K6" s="22">
        <f>[1]MatriceFinaleNumeratori!J6/[1]DenominatoriStrade!C6*100</f>
        <v>0.28010406714221259</v>
      </c>
      <c r="L6" s="22">
        <f>[1]MatriceFinaleNumeratori!K6/[1]DenominatoriStrade!D6*100</f>
        <v>0.67376813519708634</v>
      </c>
      <c r="M6" s="22">
        <f>[1]MatriceFinaleNumeratori!L6/[1]DenominatoriStrade!B6*100</f>
        <v>43.746239678767665</v>
      </c>
      <c r="N6" s="22">
        <f>[1]MatriceFinaleNumeratori!M6/[1]DenominatoriStrade!C6*100</f>
        <v>22.464346184805446</v>
      </c>
      <c r="O6" s="22">
        <f>[1]MatriceFinaleNumeratori!N6/[1]DenominatoriStrade!D6*100</f>
        <v>9.4748644012090271</v>
      </c>
      <c r="P6" s="52"/>
    </row>
    <row r="7" spans="1:16" x14ac:dyDescent="0.3">
      <c r="A7" s="1" t="s">
        <v>44</v>
      </c>
      <c r="B7" s="61" t="s">
        <v>50</v>
      </c>
      <c r="C7" s="87">
        <v>0.2681</v>
      </c>
      <c r="D7" s="22">
        <f>[1]MatriceFinaleNumeratori!C7/[1]DenominatoriStrade!B7*100</f>
        <v>27.481838490221538</v>
      </c>
      <c r="E7" s="22">
        <f>[1]MatriceFinaleNumeratori!D7/[1]DenominatoriStrade!C7*100</f>
        <v>26.770350329712251</v>
      </c>
      <c r="F7" s="22">
        <f>[1]MatriceFinaleNumeratori!E7/[1]DenominatoriStrade!D7*100</f>
        <v>8.6325292950833088</v>
      </c>
      <c r="G7" s="22">
        <f>[1]MatriceFinaleNumeratori!F7/[1]DenominatoriStrade!B7*100</f>
        <v>49.188508022353048</v>
      </c>
      <c r="H7" s="22">
        <f>[1]MatriceFinaleNumeratori!G7/[1]DenominatoriStrade!C7*100</f>
        <v>48.067092013866421</v>
      </c>
      <c r="I7" s="22">
        <f>[1]MatriceFinaleNumeratori!H7/[1]DenominatoriStrade!D7*100</f>
        <v>15.659547750919319</v>
      </c>
      <c r="J7" s="22">
        <f>[1]MatriceFinaleNumeratori!I7/[1]DenominatoriStrade!B7*100</f>
        <v>0.59743127152655529</v>
      </c>
      <c r="K7" s="22">
        <f>[1]MatriceFinaleNumeratori!J7/[1]DenominatoriStrade!C7*100</f>
        <v>0.37749025141779913</v>
      </c>
      <c r="L7" s="22">
        <f>[1]MatriceFinaleNumeratori!K7/[1]DenominatoriStrade!D7*100</f>
        <v>0.39556064155368265</v>
      </c>
      <c r="M7" s="22">
        <f>[1]MatriceFinaleNumeratori!L7/[1]DenominatoriStrade!B7*100</f>
        <v>47.396214207773383</v>
      </c>
      <c r="N7" s="22">
        <f>[1]MatriceFinaleNumeratori!M7/[1]DenominatoriStrade!C7*100</f>
        <v>35.232423465661249</v>
      </c>
      <c r="O7" s="22">
        <f>[1]MatriceFinaleNumeratori!N7/[1]DenominatoriStrade!D7*100</f>
        <v>13.402525266760071</v>
      </c>
      <c r="P7" s="52"/>
    </row>
    <row r="8" spans="1:16" x14ac:dyDescent="0.3">
      <c r="A8" s="1" t="s">
        <v>44</v>
      </c>
      <c r="B8" s="61" t="s">
        <v>51</v>
      </c>
      <c r="C8" s="87">
        <v>0.78779999999999994</v>
      </c>
      <c r="D8" s="22">
        <f>[1]MatriceFinaleNumeratori!C97/[1]DenominatoriStrade!B97*100</f>
        <v>0</v>
      </c>
      <c r="E8" s="22">
        <f>[1]MatriceFinaleNumeratori!D97/[1]DenominatoriStrade!C97*100</f>
        <v>27.919377740222568</v>
      </c>
      <c r="F8" s="22">
        <f>[1]MatriceFinaleNumeratori!E97/[1]DenominatoriStrade!D97*100</f>
        <v>6.8378142736792293</v>
      </c>
      <c r="G8" s="22">
        <f>[1]MatriceFinaleNumeratori!F97/[1]DenominatoriStrade!B97*100</f>
        <v>0</v>
      </c>
      <c r="H8" s="22">
        <f>[1]MatriceFinaleNumeratori!G97/[1]DenominatoriStrade!C97*100</f>
        <v>49.55227307536191</v>
      </c>
      <c r="I8" s="22">
        <f>[1]MatriceFinaleNumeratori!H97/[1]DenominatoriStrade!D97*100</f>
        <v>11.171640221785783</v>
      </c>
      <c r="J8" s="22">
        <f>[1]MatriceFinaleNumeratori!I97/[1]DenominatoriStrade!B97*100</f>
        <v>0</v>
      </c>
      <c r="K8" s="22">
        <f>[1]MatriceFinaleNumeratori!J97/[1]DenominatoriStrade!C97*100</f>
        <v>9.2448270662988635E-2</v>
      </c>
      <c r="L8" s="22">
        <f>[1]MatriceFinaleNumeratori!K97/[1]DenominatoriStrade!D97*100</f>
        <v>0.28892172987377024</v>
      </c>
      <c r="M8" s="22">
        <f>[1]MatriceFinaleNumeratori!L97/[1]DenominatoriStrade!B97*100</f>
        <v>0</v>
      </c>
      <c r="N8" s="22">
        <f>[1]MatriceFinaleNumeratori!M97/[1]DenominatoriStrade!C97*100</f>
        <v>36.794411723869473</v>
      </c>
      <c r="O8" s="22">
        <f>[1]MatriceFinaleNumeratori!N97/[1]DenominatoriStrade!D97*100</f>
        <v>10.208567788873216</v>
      </c>
      <c r="P8" s="52"/>
    </row>
    <row r="9" spans="1:16" x14ac:dyDescent="0.3">
      <c r="A9" s="1" t="s">
        <v>44</v>
      </c>
      <c r="B9" s="61" t="s">
        <v>52</v>
      </c>
      <c r="C9" s="87">
        <v>0.65529999999999999</v>
      </c>
      <c r="D9" s="22">
        <f>[1]MatriceFinaleNumeratori!C104/[1]DenominatoriStrade!B104*100</f>
        <v>3.5605959747312692</v>
      </c>
      <c r="E9" s="22">
        <f>[1]MatriceFinaleNumeratori!D104/[1]DenominatoriStrade!C104*100</f>
        <v>20.511952890738737</v>
      </c>
      <c r="F9" s="22">
        <f>[1]MatriceFinaleNumeratori!E104/[1]DenominatoriStrade!D104*100</f>
        <v>8.6300095206421226</v>
      </c>
      <c r="G9" s="22">
        <f>[1]MatriceFinaleNumeratori!F104/[1]DenominatoriStrade!B104*100</f>
        <v>4.9848343646237758</v>
      </c>
      <c r="H9" s="22">
        <f>[1]MatriceFinaleNumeratori!G104/[1]DenominatoriStrade!C104*100</f>
        <v>36.586626176542154</v>
      </c>
      <c r="I9" s="22">
        <f>[1]MatriceFinaleNumeratori!H104/[1]DenominatoriStrade!D104*100</f>
        <v>14.633494404567077</v>
      </c>
      <c r="J9" s="22">
        <f>[1]MatriceFinaleNumeratori!I104/[1]DenominatoriStrade!B104*100</f>
        <v>0</v>
      </c>
      <c r="K9" s="22">
        <f>[1]MatriceFinaleNumeratori!J104/[1]DenominatoriStrade!C104*100</f>
        <v>0.50233354018135679</v>
      </c>
      <c r="L9" s="22">
        <f>[1]MatriceFinaleNumeratori!K104/[1]DenominatoriStrade!D104*100</f>
        <v>0.2814133539339822</v>
      </c>
      <c r="M9" s="22">
        <f>[1]MatriceFinaleNumeratori!L104/[1]DenominatoriStrade!B104*100</f>
        <v>4.2727151696775225</v>
      </c>
      <c r="N9" s="22">
        <f>[1]MatriceFinaleNumeratori!M104/[1]DenominatoriStrade!C104*100</f>
        <v>26.623677629611908</v>
      </c>
      <c r="O9" s="22">
        <f>[1]MatriceFinaleNumeratori!N104/[1]DenominatoriStrade!D104*100</f>
        <v>12.382187573095218</v>
      </c>
      <c r="P9" s="52"/>
    </row>
    <row r="10" spans="1:16" x14ac:dyDescent="0.3">
      <c r="A10" s="1" t="s">
        <v>168</v>
      </c>
      <c r="B10" s="61" t="s">
        <v>53</v>
      </c>
      <c r="C10" s="87">
        <v>0.77639999999999998</v>
      </c>
      <c r="D10" s="22">
        <f>[1]MatriceFinaleNumeratori!C8/[1]DenominatoriStrade!B8*100</f>
        <v>10.106935326546553</v>
      </c>
      <c r="E10" s="22">
        <f>[1]MatriceFinaleNumeratori!D8/[1]DenominatoriStrade!C8*100</f>
        <v>12.560365502266155</v>
      </c>
      <c r="F10" s="22">
        <f>[1]MatriceFinaleNumeratori!E8/[1]DenominatoriStrade!D8*100</f>
        <v>5.096013566692652</v>
      </c>
      <c r="G10" s="22">
        <f>[1]MatriceFinaleNumeratori!F8/[1]DenominatoriStrade!B8*100</f>
        <v>14.501255033740708</v>
      </c>
      <c r="H10" s="22">
        <f>[1]MatriceFinaleNumeratori!G8/[1]DenominatoriStrade!C8*100</f>
        <v>22.102980851390438</v>
      </c>
      <c r="I10" s="22">
        <f>[1]MatriceFinaleNumeratori!H8/[1]DenominatoriStrade!D8*100</f>
        <v>8.9018971165010896</v>
      </c>
      <c r="J10" s="22">
        <f>[1]MatriceFinaleNumeratori!I8/[1]DenominatoriStrade!B8*100</f>
        <v>0.87886394143883073</v>
      </c>
      <c r="K10" s="22">
        <f>[1]MatriceFinaleNumeratori!J8/[1]DenominatoriStrade!C8*100</f>
        <v>0.16312162989956044</v>
      </c>
      <c r="L10" s="22">
        <f>[1]MatriceFinaleNumeratori!K8/[1]DenominatoriStrade!D8*100</f>
        <v>0.25802600337684317</v>
      </c>
      <c r="M10" s="22">
        <f>[1]MatriceFinaleNumeratori!L8/[1]DenominatoriStrade!B8*100</f>
        <v>16.698414887337783</v>
      </c>
      <c r="N10" s="22">
        <f>[1]MatriceFinaleNumeratori!M8/[1]DenominatoriStrade!C8*100</f>
        <v>14.844068320859998</v>
      </c>
      <c r="O10" s="22">
        <f>[1]MatriceFinaleNumeratori!N8/[1]DenominatoriStrade!D8*100</f>
        <v>8.2568321080589815</v>
      </c>
      <c r="P10" s="52"/>
    </row>
    <row r="11" spans="1:16" x14ac:dyDescent="0.3">
      <c r="A11" s="1" t="s">
        <v>54</v>
      </c>
      <c r="B11" s="61" t="s">
        <v>55</v>
      </c>
      <c r="C11" s="87">
        <v>-0.92359999999999998</v>
      </c>
      <c r="D11" s="22">
        <f>[1]MatriceFinaleNumeratori!C13/[1]DenominatoriStrade!B13*100</f>
        <v>59.672842735701479</v>
      </c>
      <c r="E11" s="22">
        <f>[1]MatriceFinaleNumeratori!D13/[1]DenominatoriStrade!C13*100</f>
        <v>44.173961339823933</v>
      </c>
      <c r="F11" s="22">
        <f>[1]MatriceFinaleNumeratori!E13/[1]DenominatoriStrade!D13*100</f>
        <v>26.239789521751099</v>
      </c>
      <c r="G11" s="22">
        <f>[1]MatriceFinaleNumeratori!F13/[1]DenominatoriStrade!B13*100</f>
        <v>118.96069938923715</v>
      </c>
      <c r="H11" s="22">
        <f>[1]MatriceFinaleNumeratori!G13/[1]DenominatoriStrade!C13*100</f>
        <v>81.21590066716368</v>
      </c>
      <c r="I11" s="22">
        <f>[1]MatriceFinaleNumeratori!H13/[1]DenominatoriStrade!D13*100</f>
        <v>50.550182755138152</v>
      </c>
      <c r="J11" s="22">
        <f>[1]MatriceFinaleNumeratori!I13/[1]DenominatoriStrade!B13*100</f>
        <v>0.38498608216581598</v>
      </c>
      <c r="K11" s="22">
        <f>[1]MatriceFinaleNumeratori!J13/[1]DenominatoriStrade!C13*100</f>
        <v>0.51261408214730098</v>
      </c>
      <c r="L11" s="22">
        <f>[1]MatriceFinaleNumeratori!K13/[1]DenominatoriStrade!D13*100</f>
        <v>0.90038493456989088</v>
      </c>
      <c r="M11" s="22">
        <f>[1]MatriceFinaleNumeratori!L13/[1]DenominatoriStrade!B13*100</f>
        <v>105.48618651343358</v>
      </c>
      <c r="N11" s="22">
        <f>[1]MatriceFinaleNumeratori!M13/[1]DenominatoriStrade!C13*100</f>
        <v>59.663821648188033</v>
      </c>
      <c r="O11" s="22">
        <f>[1]MatriceFinaleNumeratori!N13/[1]DenominatoriStrade!D13*100</f>
        <v>39.166744653790246</v>
      </c>
      <c r="P11" s="52"/>
    </row>
    <row r="12" spans="1:16" x14ac:dyDescent="0.3">
      <c r="A12" s="1" t="s">
        <v>54</v>
      </c>
      <c r="B12" s="61" t="s">
        <v>56</v>
      </c>
      <c r="C12" s="87">
        <v>-0.57899999999999996</v>
      </c>
      <c r="D12" s="22">
        <f>[1]MatriceFinaleNumeratori!C14/[1]DenominatoriStrade!B14*100</f>
        <v>35.177287646229466</v>
      </c>
      <c r="E12" s="22">
        <f>[1]MatriceFinaleNumeratori!D14/[1]DenominatoriStrade!C14*100</f>
        <v>43.155297847179028</v>
      </c>
      <c r="F12" s="22">
        <f>[1]MatriceFinaleNumeratori!E14/[1]DenominatoriStrade!D14*100</f>
        <v>27.270657460753362</v>
      </c>
      <c r="G12" s="22">
        <f>[1]MatriceFinaleNumeratori!F14/[1]DenominatoriStrade!B14*100</f>
        <v>68.791140285959855</v>
      </c>
      <c r="H12" s="22">
        <f>[1]MatriceFinaleNumeratori!G14/[1]DenominatoriStrade!C14*100</f>
        <v>78.676993480824024</v>
      </c>
      <c r="I12" s="22">
        <f>[1]MatriceFinaleNumeratori!H14/[1]DenominatoriStrade!D14*100</f>
        <v>51.035087533695581</v>
      </c>
      <c r="J12" s="22">
        <f>[1]MatriceFinaleNumeratori!I14/[1]DenominatoriStrade!B14*100</f>
        <v>0</v>
      </c>
      <c r="K12" s="22">
        <f>[1]MatriceFinaleNumeratori!J14/[1]DenominatoriStrade!C14*100</f>
        <v>0.47497969328656159</v>
      </c>
      <c r="L12" s="22">
        <f>[1]MatriceFinaleNumeratori!K14/[1]DenominatoriStrade!D14*100</f>
        <v>0.77916164173581037</v>
      </c>
      <c r="M12" s="22">
        <f>[1]MatriceFinaleNumeratori!L14/[1]DenominatoriStrade!B14*100</f>
        <v>53.938507724218518</v>
      </c>
      <c r="N12" s="22">
        <f>[1]MatriceFinaleNumeratori!M14/[1]DenominatoriStrade!C14*100</f>
        <v>58.795700604686516</v>
      </c>
      <c r="O12" s="22">
        <f>[1]MatriceFinaleNumeratori!N14/[1]DenominatoriStrade!D14*100</f>
        <v>43.827842347639333</v>
      </c>
      <c r="P12" s="52"/>
    </row>
    <row r="13" spans="1:16" x14ac:dyDescent="0.3">
      <c r="A13" s="1" t="s">
        <v>54</v>
      </c>
      <c r="B13" s="61" t="s">
        <v>57</v>
      </c>
      <c r="C13" s="87">
        <v>0.5262</v>
      </c>
      <c r="D13" s="22">
        <f>[1]MatriceFinaleNumeratori!C15/[1]DenominatoriStrade!B15*100</f>
        <v>0</v>
      </c>
      <c r="E13" s="22">
        <f>[1]MatriceFinaleNumeratori!D15/[1]DenominatoriStrade!C15*100</f>
        <v>18.906512859580822</v>
      </c>
      <c r="F13" s="22">
        <f>[1]MatriceFinaleNumeratori!E15/[1]DenominatoriStrade!D15*100</f>
        <v>12.32970346762086</v>
      </c>
      <c r="G13" s="22">
        <f>[1]MatriceFinaleNumeratori!F15/[1]DenominatoriStrade!B15*100</f>
        <v>0</v>
      </c>
      <c r="H13" s="22">
        <f>[1]MatriceFinaleNumeratori!G15/[1]DenominatoriStrade!C15*100</f>
        <v>34.91606003906459</v>
      </c>
      <c r="I13" s="22">
        <f>[1]MatriceFinaleNumeratori!H15/[1]DenominatoriStrade!D15*100</f>
        <v>24.530300092648826</v>
      </c>
      <c r="J13" s="22">
        <f>[1]MatriceFinaleNumeratori!I15/[1]DenominatoriStrade!B15*100</f>
        <v>0</v>
      </c>
      <c r="K13" s="22">
        <f>[1]MatriceFinaleNumeratori!J15/[1]DenominatoriStrade!C15*100</f>
        <v>0.30494375579969074</v>
      </c>
      <c r="L13" s="22">
        <f>[1]MatriceFinaleNumeratori!K15/[1]DenominatoriStrade!D15*100</f>
        <v>0.58098079166799854</v>
      </c>
      <c r="M13" s="22">
        <f>[1]MatriceFinaleNumeratori!L15/[1]DenominatoriStrade!B15*100</f>
        <v>0</v>
      </c>
      <c r="N13" s="22">
        <f>[1]MatriceFinaleNumeratori!M15/[1]DenominatoriStrade!C15*100</f>
        <v>29.503308373620072</v>
      </c>
      <c r="O13" s="22">
        <f>[1]MatriceFinaleNumeratori!N15/[1]DenominatoriStrade!D15*100</f>
        <v>21.496289291715946</v>
      </c>
      <c r="P13" s="52"/>
    </row>
    <row r="14" spans="1:16" x14ac:dyDescent="0.3">
      <c r="A14" s="1" t="s">
        <v>54</v>
      </c>
      <c r="B14" s="61" t="s">
        <v>58</v>
      </c>
      <c r="C14" s="87">
        <v>-3.2528000000000001</v>
      </c>
      <c r="D14" s="22">
        <f>[1]MatriceFinaleNumeratori!C16/[1]DenominatoriStrade!B16*100</f>
        <v>121.56121712142181</v>
      </c>
      <c r="E14" s="22">
        <f>[1]MatriceFinaleNumeratori!D16/[1]DenominatoriStrade!C16*100</f>
        <v>142.11653963324207</v>
      </c>
      <c r="F14" s="22">
        <f>[1]MatriceFinaleNumeratori!E16/[1]DenominatoriStrade!D16*100</f>
        <v>42.653363284771572</v>
      </c>
      <c r="G14" s="22">
        <f>[1]MatriceFinaleNumeratori!F16/[1]DenominatoriStrade!B16*100</f>
        <v>263.422677023002</v>
      </c>
      <c r="H14" s="22">
        <f>[1]MatriceFinaleNumeratori!G16/[1]DenominatoriStrade!C16*100</f>
        <v>254.38481869394613</v>
      </c>
      <c r="I14" s="22">
        <f>[1]MatriceFinaleNumeratori!H16/[1]DenominatoriStrade!D16*100</f>
        <v>89.403377280509915</v>
      </c>
      <c r="J14" s="22">
        <f>[1]MatriceFinaleNumeratori!I16/[1]DenominatoriStrade!B16*100</f>
        <v>1.5615571369352603</v>
      </c>
      <c r="K14" s="22">
        <f>[1]MatriceFinaleNumeratori!J16/[1]DenominatoriStrade!C16*100</f>
        <v>0.88763661496445334</v>
      </c>
      <c r="L14" s="22">
        <f>[1]MatriceFinaleNumeratori!K16/[1]DenominatoriStrade!D16*100</f>
        <v>0.96391781434512036</v>
      </c>
      <c r="M14" s="22">
        <f>[1]MatriceFinaleNumeratori!L16/[1]DenominatoriStrade!B16*100</f>
        <v>186.54601797388148</v>
      </c>
      <c r="N14" s="22">
        <f>[1]MatriceFinaleNumeratori!M16/[1]DenominatoriStrade!C16*100</f>
        <v>184.34437219581767</v>
      </c>
      <c r="O14" s="22">
        <f>[1]MatriceFinaleNumeratori!N16/[1]DenominatoriStrade!D16*100</f>
        <v>68.823731944241601</v>
      </c>
      <c r="P14" s="52"/>
    </row>
    <row r="15" spans="1:16" x14ac:dyDescent="0.3">
      <c r="A15" s="1" t="s">
        <v>54</v>
      </c>
      <c r="B15" s="61" t="s">
        <v>59</v>
      </c>
      <c r="C15" s="87">
        <v>-0.44350000000000001</v>
      </c>
      <c r="D15" s="22">
        <f>[1]MatriceFinaleNumeratori!C17/[1]DenominatoriStrade!B17*100</f>
        <v>27.354029933012914</v>
      </c>
      <c r="E15" s="22">
        <f>[1]MatriceFinaleNumeratori!D17/[1]DenominatoriStrade!C17*100</f>
        <v>46.940517629504797</v>
      </c>
      <c r="F15" s="22">
        <f>[1]MatriceFinaleNumeratori!E17/[1]DenominatoriStrade!D17*100</f>
        <v>20.805153382317997</v>
      </c>
      <c r="G15" s="22">
        <f>[1]MatriceFinaleNumeratori!F17/[1]DenominatoriStrade!B17*100</f>
        <v>58.014590956829579</v>
      </c>
      <c r="H15" s="22">
        <f>[1]MatriceFinaleNumeratori!G17/[1]DenominatoriStrade!C17*100</f>
        <v>86.158765528609564</v>
      </c>
      <c r="I15" s="22">
        <f>[1]MatriceFinaleNumeratori!H17/[1]DenominatoriStrade!D17*100</f>
        <v>41.913294435252276</v>
      </c>
      <c r="J15" s="22">
        <f>[1]MatriceFinaleNumeratori!I17/[1]DenominatoriStrade!B17*100</f>
        <v>1.2023749421104577</v>
      </c>
      <c r="K15" s="22">
        <f>[1]MatriceFinaleNumeratori!J17/[1]DenominatoriStrade!C17*100</f>
        <v>0.48133388563469026</v>
      </c>
      <c r="L15" s="22">
        <f>[1]MatriceFinaleNumeratori!K17/[1]DenominatoriStrade!D17*100</f>
        <v>0.63964063796770543</v>
      </c>
      <c r="M15" s="22">
        <f>[1]MatriceFinaleNumeratori!L17/[1]DenominatoriStrade!B17*100</f>
        <v>44.187279122559318</v>
      </c>
      <c r="N15" s="22">
        <f>[1]MatriceFinaleNumeratori!M17/[1]DenominatoriStrade!C17*100</f>
        <v>61.171258596095633</v>
      </c>
      <c r="O15" s="22">
        <f>[1]MatriceFinaleNumeratori!N17/[1]DenominatoriStrade!D17*100</f>
        <v>32.52067664614755</v>
      </c>
      <c r="P15" s="52"/>
    </row>
    <row r="16" spans="1:16" x14ac:dyDescent="0.3">
      <c r="A16" s="1" t="s">
        <v>54</v>
      </c>
      <c r="B16" s="61" t="s">
        <v>60</v>
      </c>
      <c r="C16" s="87">
        <v>-0.1532</v>
      </c>
      <c r="D16" s="22">
        <f>[1]MatriceFinaleNumeratori!C18/[1]DenominatoriStrade!B18*100</f>
        <v>32.387824296891878</v>
      </c>
      <c r="E16" s="22">
        <f>[1]MatriceFinaleNumeratori!D18/[1]DenominatoriStrade!C18*100</f>
        <v>34.723668189788377</v>
      </c>
      <c r="F16" s="22">
        <f>[1]MatriceFinaleNumeratori!E18/[1]DenominatoriStrade!D18*100</f>
        <v>14.56772878906826</v>
      </c>
      <c r="G16" s="22">
        <f>[1]MatriceFinaleNumeratori!F18/[1]DenominatoriStrade!B18*100</f>
        <v>72.480241157802098</v>
      </c>
      <c r="H16" s="22">
        <f>[1]MatriceFinaleNumeratori!G18/[1]DenominatoriStrade!C18*100</f>
        <v>63.773831834805726</v>
      </c>
      <c r="I16" s="22">
        <f>[1]MatriceFinaleNumeratori!H18/[1]DenominatoriStrade!D18*100</f>
        <v>28.549195321991089</v>
      </c>
      <c r="J16" s="22">
        <f>[1]MatriceFinaleNumeratori!I18/[1]DenominatoriStrade!B18*100</f>
        <v>0.99874348052089501</v>
      </c>
      <c r="K16" s="22">
        <f>[1]MatriceFinaleNumeratori!J18/[1]DenominatoriStrade!C18*100</f>
        <v>0.34890535970516934</v>
      </c>
      <c r="L16" s="22">
        <f>[1]MatriceFinaleNumeratori!K18/[1]DenominatoriStrade!D18*100</f>
        <v>0.58626225614543004</v>
      </c>
      <c r="M16" s="22">
        <f>[1]MatriceFinaleNumeratori!L18/[1]DenominatoriStrade!B18*100</f>
        <v>57.21373366983984</v>
      </c>
      <c r="N16" s="22">
        <f>[1]MatriceFinaleNumeratori!M18/[1]DenominatoriStrade!C18*100</f>
        <v>45.979658489842095</v>
      </c>
      <c r="O16" s="22">
        <f>[1]MatriceFinaleNumeratori!N18/[1]DenominatoriStrade!D18*100</f>
        <v>23.645910997865677</v>
      </c>
      <c r="P16" s="52"/>
    </row>
    <row r="17" spans="1:16" x14ac:dyDescent="0.3">
      <c r="A17" s="1" t="s">
        <v>54</v>
      </c>
      <c r="B17" s="61" t="s">
        <v>61</v>
      </c>
      <c r="C17" s="87">
        <v>-0.33079999999999998</v>
      </c>
      <c r="D17" s="22">
        <f>[1]MatriceFinaleNumeratori!C19/[1]DenominatoriStrade!B19*100</f>
        <v>62.582004250591069</v>
      </c>
      <c r="E17" s="22">
        <f>[1]MatriceFinaleNumeratori!D19/[1]DenominatoriStrade!C19*100</f>
        <v>26.037869868729068</v>
      </c>
      <c r="F17" s="22">
        <f>[1]MatriceFinaleNumeratori!E19/[1]DenominatoriStrade!D19*100</f>
        <v>11.205201738906357</v>
      </c>
      <c r="G17" s="22">
        <f>[1]MatriceFinaleNumeratori!F19/[1]DenominatoriStrade!B19*100</f>
        <v>111.30997702586045</v>
      </c>
      <c r="H17" s="22">
        <f>[1]MatriceFinaleNumeratori!G19/[1]DenominatoriStrade!C19*100</f>
        <v>47.429766878528042</v>
      </c>
      <c r="I17" s="22">
        <f>[1]MatriceFinaleNumeratori!H19/[1]DenominatoriStrade!D19*100</f>
        <v>20.929539811877955</v>
      </c>
      <c r="J17" s="22">
        <f>[1]MatriceFinaleNumeratori!I19/[1]DenominatoriStrade!B19*100</f>
        <v>2.8663513397217284</v>
      </c>
      <c r="K17" s="22">
        <f>[1]MatriceFinaleNumeratori!J19/[1]DenominatoriStrade!C19*100</f>
        <v>0.15316394040428863</v>
      </c>
      <c r="L17" s="22">
        <f>[1]MatriceFinaleNumeratori!K19/[1]DenominatoriStrade!D19*100</f>
        <v>0.46894016087934098</v>
      </c>
      <c r="M17" s="22">
        <f>[1]MatriceFinaleNumeratori!L19/[1]DenominatoriStrade!B19*100</f>
        <v>99.366846443686583</v>
      </c>
      <c r="N17" s="22">
        <f>[1]MatriceFinaleNumeratori!M19/[1]DenominatoriStrade!C19*100</f>
        <v>36.197744582213545</v>
      </c>
      <c r="O17" s="22">
        <f>[1]MatriceFinaleNumeratori!N19/[1]DenominatoriStrade!D19*100</f>
        <v>18.115898846601912</v>
      </c>
      <c r="P17" s="52"/>
    </row>
    <row r="18" spans="1:16" x14ac:dyDescent="0.3">
      <c r="A18" s="1" t="s">
        <v>54</v>
      </c>
      <c r="B18" s="61" t="s">
        <v>62</v>
      </c>
      <c r="C18" s="87">
        <v>-1.7399999999999999E-2</v>
      </c>
      <c r="D18" s="22">
        <f>[1]MatriceFinaleNumeratori!C20/[1]DenominatoriStrade!B20*100</f>
        <v>16.196847217252561</v>
      </c>
      <c r="E18" s="22">
        <f>[1]MatriceFinaleNumeratori!D20/[1]DenominatoriStrade!C20*100</f>
        <v>34.840273122504996</v>
      </c>
      <c r="F18" s="22">
        <f>[1]MatriceFinaleNumeratori!E20/[1]DenominatoriStrade!D20*100</f>
        <v>17.608302029740724</v>
      </c>
      <c r="G18" s="22">
        <f>[1]MatriceFinaleNumeratori!F20/[1]DenominatoriStrade!B20*100</f>
        <v>25.573969290398779</v>
      </c>
      <c r="H18" s="22">
        <f>[1]MatriceFinaleNumeratori!G20/[1]DenominatoriStrade!C20*100</f>
        <v>63.519433783596732</v>
      </c>
      <c r="I18" s="22">
        <f>[1]MatriceFinaleNumeratori!H20/[1]DenominatoriStrade!D20*100</f>
        <v>31.489979291282356</v>
      </c>
      <c r="J18" s="22">
        <f>[1]MatriceFinaleNumeratori!I20/[1]DenominatoriStrade!B20*100</f>
        <v>0.85246564301329264</v>
      </c>
      <c r="K18" s="22">
        <f>[1]MatriceFinaleNumeratori!J20/[1]DenominatoriStrade!C20*100</f>
        <v>0.27261559563775423</v>
      </c>
      <c r="L18" s="22">
        <f>[1]MatriceFinaleNumeratori!K20/[1]DenominatoriStrade!D20*100</f>
        <v>0.69874214403733026</v>
      </c>
      <c r="M18" s="22">
        <f>[1]MatriceFinaleNumeratori!L20/[1]DenominatoriStrade!B20*100</f>
        <v>30.688763148478536</v>
      </c>
      <c r="N18" s="22">
        <f>[1]MatriceFinaleNumeratori!M20/[1]DenominatoriStrade!C20*100</f>
        <v>46.508220615800873</v>
      </c>
      <c r="O18" s="22">
        <f>[1]MatriceFinaleNumeratori!N20/[1]DenominatoriStrade!D20*100</f>
        <v>28.322348238313122</v>
      </c>
      <c r="P18" s="52"/>
    </row>
    <row r="19" spans="1:16" x14ac:dyDescent="0.3">
      <c r="A19" s="1" t="s">
        <v>54</v>
      </c>
      <c r="B19" s="61" t="s">
        <v>63</v>
      </c>
      <c r="C19" s="87">
        <v>-1.04E-2</v>
      </c>
      <c r="D19" s="22">
        <f>[1]MatriceFinaleNumeratori!C21/[1]DenominatoriStrade!B21*100</f>
        <v>24.828373853234471</v>
      </c>
      <c r="E19" s="22">
        <f>[1]MatriceFinaleNumeratori!D21/[1]DenominatoriStrade!C21*100</f>
        <v>24.15619660402605</v>
      </c>
      <c r="F19" s="22">
        <f>[1]MatriceFinaleNumeratori!E21/[1]DenominatoriStrade!D21*100</f>
        <v>13.387713600809912</v>
      </c>
      <c r="G19" s="22">
        <f>[1]MatriceFinaleNumeratori!F21/[1]DenominatoriStrade!B21*100</f>
        <v>47.173910321145499</v>
      </c>
      <c r="H19" s="22">
        <f>[1]MatriceFinaleNumeratori!G21/[1]DenominatoriStrade!C21*100</f>
        <v>44.688963717448196</v>
      </c>
      <c r="I19" s="22">
        <f>[1]MatriceFinaleNumeratori!H21/[1]DenominatoriStrade!D21*100</f>
        <v>24.544141601484839</v>
      </c>
      <c r="J19" s="22">
        <f>[1]MatriceFinaleNumeratori!I21/[1]DenominatoriStrade!B21*100</f>
        <v>1.8621280389925852</v>
      </c>
      <c r="K19" s="22">
        <f>[1]MatriceFinaleNumeratori!J21/[1]DenominatoriStrade!C21*100</f>
        <v>0.54900446827331928</v>
      </c>
      <c r="L19" s="22">
        <f>[1]MatriceFinaleNumeratori!K21/[1]DenominatoriStrade!D21*100</f>
        <v>0.44038531581611551</v>
      </c>
      <c r="M19" s="22">
        <f>[1]MatriceFinaleNumeratori!L21/[1]DenominatoriStrade!B21*100</f>
        <v>44.070363589491187</v>
      </c>
      <c r="N19" s="22">
        <f>[1]MatriceFinaleNumeratori!M21/[1]DenominatoriStrade!C21*100</f>
        <v>33.306271075248041</v>
      </c>
      <c r="O19" s="22">
        <f>[1]MatriceFinaleNumeratori!N21/[1]DenominatoriStrade!D21*100</f>
        <v>20.786186906520655</v>
      </c>
      <c r="P19" s="52"/>
    </row>
    <row r="20" spans="1:16" x14ac:dyDescent="0.3">
      <c r="A20" s="1" t="s">
        <v>54</v>
      </c>
      <c r="B20" s="61" t="s">
        <v>64</v>
      </c>
      <c r="C20" s="87">
        <v>-0.15870000000000001</v>
      </c>
      <c r="D20" s="22">
        <f>[1]MatriceFinaleNumeratori!C98/[1]DenominatoriStrade!B98*100</f>
        <v>0</v>
      </c>
      <c r="E20" s="22">
        <f>[1]MatriceFinaleNumeratori!D98/[1]DenominatoriStrade!C98*100</f>
        <v>40.784884696386072</v>
      </c>
      <c r="F20" s="22">
        <f>[1]MatriceFinaleNumeratori!E98/[1]DenominatoriStrade!D98*100</f>
        <v>27.743128869465185</v>
      </c>
      <c r="G20" s="22">
        <f>[1]MatriceFinaleNumeratori!F98/[1]DenominatoriStrade!B98*100</f>
        <v>0</v>
      </c>
      <c r="H20" s="22">
        <f>[1]MatriceFinaleNumeratori!G98/[1]DenominatoriStrade!C98*100</f>
        <v>75.485466921671915</v>
      </c>
      <c r="I20" s="22">
        <f>[1]MatriceFinaleNumeratori!H98/[1]DenominatoriStrade!D98*100</f>
        <v>52.119936662719113</v>
      </c>
      <c r="J20" s="22">
        <f>[1]MatriceFinaleNumeratori!I98/[1]DenominatoriStrade!B98*100</f>
        <v>0</v>
      </c>
      <c r="K20" s="22">
        <f>[1]MatriceFinaleNumeratori!J98/[1]DenominatoriStrade!C98*100</f>
        <v>0.60174420043848298</v>
      </c>
      <c r="L20" s="22">
        <f>[1]MatriceFinaleNumeratori!K98/[1]DenominatoriStrade!D98*100</f>
        <v>0.5804001855536649</v>
      </c>
      <c r="M20" s="22">
        <f>[1]MatriceFinaleNumeratori!L98/[1]DenominatoriStrade!B98*100</f>
        <v>0</v>
      </c>
      <c r="N20" s="22">
        <f>[1]MatriceFinaleNumeratori!M98/[1]DenominatoriStrade!C98*100</f>
        <v>55.360466440340439</v>
      </c>
      <c r="O20" s="22">
        <f>[1]MatriceFinaleNumeratori!N98/[1]DenominatoriStrade!D98*100</f>
        <v>40.27977287742435</v>
      </c>
      <c r="P20" s="52"/>
    </row>
    <row r="21" spans="1:16" x14ac:dyDescent="0.3">
      <c r="A21" s="1" t="s">
        <v>54</v>
      </c>
      <c r="B21" s="61" t="s">
        <v>65</v>
      </c>
      <c r="C21" s="87">
        <v>-0.13650000000000001</v>
      </c>
      <c r="D21" s="22">
        <f>[1]MatriceFinaleNumeratori!C99/[1]DenominatoriStrade!B99*100</f>
        <v>31.968711569529418</v>
      </c>
      <c r="E21" s="22">
        <f>[1]MatriceFinaleNumeratori!D99/[1]DenominatoriStrade!C99*100</f>
        <v>23.245600111311557</v>
      </c>
      <c r="F21" s="22">
        <f>[1]MatriceFinaleNumeratori!E99/[1]DenominatoriStrade!D99*100</f>
        <v>18.079144485300262</v>
      </c>
      <c r="G21" s="22">
        <f>[1]MatriceFinaleNumeratori!F99/[1]DenominatoriStrade!B99*100</f>
        <v>55.64923865806972</v>
      </c>
      <c r="H21" s="22">
        <f>[1]MatriceFinaleNumeratori!G99/[1]DenominatoriStrade!C99*100</f>
        <v>41.725365890178487</v>
      </c>
      <c r="I21" s="22">
        <f>[1]MatriceFinaleNumeratori!H99/[1]DenominatoriStrade!D99*100</f>
        <v>36.54500863873529</v>
      </c>
      <c r="J21" s="22">
        <f>[1]MatriceFinaleNumeratori!I99/[1]DenominatoriStrade!B99*100</f>
        <v>1.1840263544270153</v>
      </c>
      <c r="K21" s="22">
        <f>[1]MatriceFinaleNumeratori!J99/[1]DenominatoriStrade!C99*100</f>
        <v>0.38904770060772481</v>
      </c>
      <c r="L21" s="22">
        <f>[1]MatriceFinaleNumeratori!K99/[1]DenominatoriStrade!D99*100</f>
        <v>0.48339958516845621</v>
      </c>
      <c r="M21" s="22">
        <f>[1]MatriceFinaleNumeratori!L99/[1]DenominatoriStrade!B99*100</f>
        <v>58.609304544137267</v>
      </c>
      <c r="N21" s="22">
        <f>[1]MatriceFinaleNumeratori!M99/[1]DenominatoriStrade!C99*100</f>
        <v>30.929292198314123</v>
      </c>
      <c r="O21" s="22">
        <f>[1]MatriceFinaleNumeratori!N99/[1]DenominatoriStrade!D99*100</f>
        <v>31.711012787050723</v>
      </c>
      <c r="P21" s="52"/>
    </row>
    <row r="22" spans="1:16" x14ac:dyDescent="0.3">
      <c r="A22" s="1" t="s">
        <v>54</v>
      </c>
      <c r="B22" s="61" t="s">
        <v>66</v>
      </c>
      <c r="C22" s="87">
        <v>-2.2774999999999999</v>
      </c>
      <c r="D22" s="22">
        <f>[1]MatriceFinaleNumeratori!C105/[1]DenominatoriStrade!B105*100</f>
        <v>55.306130324812962</v>
      </c>
      <c r="E22" s="22">
        <f>[1]MatriceFinaleNumeratori!D105/[1]DenominatoriStrade!C105*100</f>
        <v>71.637913246619149</v>
      </c>
      <c r="F22" s="22">
        <f>[1]MatriceFinaleNumeratori!E105/[1]DenominatoriStrade!D105*100</f>
        <v>65.618969995206456</v>
      </c>
      <c r="G22" s="22">
        <f>[1]MatriceFinaleNumeratori!F105/[1]DenominatoriStrade!B105*100</f>
        <v>111.07701804731343</v>
      </c>
      <c r="H22" s="22">
        <f>[1]MatriceFinaleNumeratori!G105/[1]DenominatoriStrade!C105*100</f>
        <v>134.58009117264348</v>
      </c>
      <c r="I22" s="22">
        <f>[1]MatriceFinaleNumeratori!H105/[1]DenominatoriStrade!D105*100</f>
        <v>130.92841654703932</v>
      </c>
      <c r="J22" s="22">
        <f>[1]MatriceFinaleNumeratori!I105/[1]DenominatoriStrade!B105*100</f>
        <v>0.46475739768750385</v>
      </c>
      <c r="K22" s="22">
        <f>[1]MatriceFinaleNumeratori!J105/[1]DenominatoriStrade!C105*100</f>
        <v>0.54348345753717708</v>
      </c>
      <c r="L22" s="22">
        <f>[1]MatriceFinaleNumeratori!K105/[1]DenominatoriStrade!D105*100</f>
        <v>0.928570330120846</v>
      </c>
      <c r="M22" s="22">
        <f>[1]MatriceFinaleNumeratori!L105/[1]DenominatoriStrade!B105*100</f>
        <v>82.726816788375686</v>
      </c>
      <c r="N22" s="22">
        <f>[1]MatriceFinaleNumeratori!M105/[1]DenominatoriStrade!C105*100</f>
        <v>95.143572785102066</v>
      </c>
      <c r="O22" s="22">
        <f>[1]MatriceFinaleNumeratori!N105/[1]DenominatoriStrade!D105*100</f>
        <v>102.6070214783535</v>
      </c>
      <c r="P22" s="52"/>
    </row>
    <row r="23" spans="1:16" x14ac:dyDescent="0.3">
      <c r="A23" s="1" t="s">
        <v>169</v>
      </c>
      <c r="B23" s="61" t="s">
        <v>170</v>
      </c>
      <c r="C23" s="87">
        <v>0.25719999999999998</v>
      </c>
      <c r="D23" s="22">
        <f>[1]MatriceFinaleNumeratori!C22/[1]DenominatoriStrade!B22*100</f>
        <v>20.753374783475198</v>
      </c>
      <c r="E23" s="22">
        <f>[1]MatriceFinaleNumeratori!D22/[1]DenominatoriStrade!C22*100</f>
        <v>36.603515371422247</v>
      </c>
      <c r="F23" s="22">
        <f>[1]MatriceFinaleNumeratori!E22/[1]DenominatoriStrade!D22*100</f>
        <v>9.4087974027611452</v>
      </c>
      <c r="G23" s="22">
        <f>[1]MatriceFinaleNumeratori!F22/[1]DenominatoriStrade!B22*100</f>
        <v>47.436285219371882</v>
      </c>
      <c r="H23" s="22">
        <f>[1]MatriceFinaleNumeratori!G22/[1]DenominatoriStrade!C22*100</f>
        <v>63.047537999473789</v>
      </c>
      <c r="I23" s="22">
        <f>[1]MatriceFinaleNumeratori!H22/[1]DenominatoriStrade!D22*100</f>
        <v>17.150618775050127</v>
      </c>
      <c r="J23" s="22">
        <f>[1]MatriceFinaleNumeratori!I22/[1]DenominatoriStrade!B22*100</f>
        <v>0.59295356524214859</v>
      </c>
      <c r="K23" s="22">
        <f>[1]MatriceFinaleNumeratori!J22/[1]DenominatoriStrade!C22*100</f>
        <v>0.44012242931569834</v>
      </c>
      <c r="L23" s="22">
        <f>[1]MatriceFinaleNumeratori!K22/[1]DenominatoriStrade!D22*100</f>
        <v>0.25645785084187106</v>
      </c>
      <c r="M23" s="22">
        <f>[1]MatriceFinaleNumeratori!L22/[1]DenominatoriStrade!B22*100</f>
        <v>32.908922870939243</v>
      </c>
      <c r="N23" s="22">
        <f>[1]MatriceFinaleNumeratori!M22/[1]DenominatoriStrade!C22*100</f>
        <v>42.985290596499873</v>
      </c>
      <c r="O23" s="22">
        <f>[1]MatriceFinaleNumeratori!N22/[1]DenominatoriStrade!D22*100</f>
        <v>14.121210411980526</v>
      </c>
      <c r="P23" s="52"/>
    </row>
    <row r="24" spans="1:16" x14ac:dyDescent="0.3">
      <c r="A24" s="1" t="s">
        <v>169</v>
      </c>
      <c r="B24" s="61" t="s">
        <v>67</v>
      </c>
      <c r="C24" s="87">
        <v>0.2442</v>
      </c>
      <c r="D24" s="22">
        <f>[1]MatriceFinaleNumeratori!C23/[1]DenominatoriStrade!B23*100</f>
        <v>19.20510460876983</v>
      </c>
      <c r="E24" s="22">
        <f>[1]MatriceFinaleNumeratori!D23/[1]DenominatoriStrade!C23*100</f>
        <v>21.253679125871024</v>
      </c>
      <c r="F24" s="22">
        <f>[1]MatriceFinaleNumeratori!E23/[1]DenominatoriStrade!D23*100</f>
        <v>11.128960854846609</v>
      </c>
      <c r="G24" s="22">
        <f>[1]MatriceFinaleNumeratori!F23/[1]DenominatoriStrade!B23*100</f>
        <v>47.68163902866992</v>
      </c>
      <c r="H24" s="22">
        <f>[1]MatriceFinaleNumeratori!G23/[1]DenominatoriStrade!C23*100</f>
        <v>38.706112768394362</v>
      </c>
      <c r="I24" s="22">
        <f>[1]MatriceFinaleNumeratori!H23/[1]DenominatoriStrade!D23*100</f>
        <v>20.040497178464381</v>
      </c>
      <c r="J24" s="22">
        <f>[1]MatriceFinaleNumeratori!I23/[1]DenominatoriStrade!B23*100</f>
        <v>1.9867349595279133</v>
      </c>
      <c r="K24" s="22">
        <f>[1]MatriceFinaleNumeratori!J23/[1]DenominatoriStrade!C23*100</f>
        <v>0.16647790438019081</v>
      </c>
      <c r="L24" s="22">
        <f>[1]MatriceFinaleNumeratori!K23/[1]DenominatoriStrade!D23*100</f>
        <v>0.35562468897066229</v>
      </c>
      <c r="M24" s="22">
        <f>[1]MatriceFinaleNumeratori!L23/[1]DenominatoriStrade!B23*100</f>
        <v>37.416841737775705</v>
      </c>
      <c r="N24" s="22">
        <f>[1]MatriceFinaleNumeratori!M23/[1]DenominatoriStrade!C23*100</f>
        <v>28.051526888062149</v>
      </c>
      <c r="O24" s="22">
        <f>[1]MatriceFinaleNumeratori!N23/[1]DenominatoriStrade!D23*100</f>
        <v>17.906749044640407</v>
      </c>
      <c r="P24" s="52"/>
    </row>
    <row r="25" spans="1:16" x14ac:dyDescent="0.3">
      <c r="A25" s="1" t="s">
        <v>68</v>
      </c>
      <c r="B25" s="61" t="s">
        <v>69</v>
      </c>
      <c r="C25" s="87">
        <v>-0.50509999999999999</v>
      </c>
      <c r="D25" s="22">
        <f>[1]MatriceFinaleNumeratori!C24/[1]DenominatoriStrade!B24*100</f>
        <v>33.711814388452062</v>
      </c>
      <c r="E25" s="22">
        <f>[1]MatriceFinaleNumeratori!D24/[1]DenominatoriStrade!C24*100</f>
        <v>43.367205278362505</v>
      </c>
      <c r="F25" s="22">
        <f>[1]MatriceFinaleNumeratori!E24/[1]DenominatoriStrade!D24*100</f>
        <v>15.796400685105796</v>
      </c>
      <c r="G25" s="22">
        <f>[1]MatriceFinaleNumeratori!F24/[1]DenominatoriStrade!B24*100</f>
        <v>71.359525888246239</v>
      </c>
      <c r="H25" s="22">
        <f>[1]MatriceFinaleNumeratori!G24/[1]DenominatoriStrade!C24*100</f>
        <v>80.530573763121566</v>
      </c>
      <c r="I25" s="22">
        <f>[1]MatriceFinaleNumeratori!H24/[1]DenominatoriStrade!D24*100</f>
        <v>29.000447270048525</v>
      </c>
      <c r="J25" s="22">
        <f>[1]MatriceFinaleNumeratori!I24/[1]DenominatoriStrade!B24*100</f>
        <v>3.7647711499794179</v>
      </c>
      <c r="K25" s="22">
        <f>[1]MatriceFinaleNumeratori!J24/[1]DenominatoriStrade!C24*100</f>
        <v>0.37779775345661976</v>
      </c>
      <c r="L25" s="22">
        <f>[1]MatriceFinaleNumeratori!K24/[1]DenominatoriStrade!D24*100</f>
        <v>0.55723499349299588</v>
      </c>
      <c r="M25" s="22">
        <f>[1]MatriceFinaleNumeratori!L24/[1]DenominatoriStrade!B24*100</f>
        <v>57.840574940592873</v>
      </c>
      <c r="N25" s="22">
        <f>[1]MatriceFinaleNumeratori!M24/[1]DenominatoriStrade!C24*100</f>
        <v>54.561949236050765</v>
      </c>
      <c r="O25" s="22">
        <f>[1]MatriceFinaleNumeratori!N24/[1]DenominatoriStrade!D24*100</f>
        <v>22.386310173370791</v>
      </c>
      <c r="P25" s="52"/>
    </row>
    <row r="26" spans="1:16" x14ac:dyDescent="0.3">
      <c r="A26" s="1" t="s">
        <v>68</v>
      </c>
      <c r="B26" s="61" t="s">
        <v>70</v>
      </c>
      <c r="C26" s="87">
        <v>5.5999999999999999E-3</v>
      </c>
      <c r="D26" s="22">
        <f>[1]MatriceFinaleNumeratori!C25/[1]DenominatoriStrade!B25*100</f>
        <v>29.432278241286376</v>
      </c>
      <c r="E26" s="22">
        <f>[1]MatriceFinaleNumeratori!D25/[1]DenominatoriStrade!C25*100</f>
        <v>32.118642383569664</v>
      </c>
      <c r="F26" s="22">
        <f>[1]MatriceFinaleNumeratori!E25/[1]DenominatoriStrade!D25*100</f>
        <v>10.850521232949928</v>
      </c>
      <c r="G26" s="22">
        <f>[1]MatriceFinaleNumeratori!F25/[1]DenominatoriStrade!B25*100</f>
        <v>66.29406361144116</v>
      </c>
      <c r="H26" s="22">
        <f>[1]MatriceFinaleNumeratori!G25/[1]DenominatoriStrade!C25*100</f>
        <v>59.861070237688708</v>
      </c>
      <c r="I26" s="22">
        <f>[1]MatriceFinaleNumeratori!H25/[1]DenominatoriStrade!D25*100</f>
        <v>20.362652181659335</v>
      </c>
      <c r="J26" s="22">
        <f>[1]MatriceFinaleNumeratori!I25/[1]DenominatoriStrade!B25*100</f>
        <v>1.1430010967489854</v>
      </c>
      <c r="K26" s="22">
        <f>[1]MatriceFinaleNumeratori!J25/[1]DenominatoriStrade!C25*100</f>
        <v>0.49504689247178885</v>
      </c>
      <c r="L26" s="22">
        <f>[1]MatriceFinaleNumeratori!K25/[1]DenominatoriStrade!D25*100</f>
        <v>0.50189635659019494</v>
      </c>
      <c r="M26" s="22">
        <f>[1]MatriceFinaleNumeratori!L25/[1]DenominatoriStrade!B25*100</f>
        <v>45.720043869959419</v>
      </c>
      <c r="N26" s="22">
        <f>[1]MatriceFinaleNumeratori!M25/[1]DenominatoriStrade!C25*100</f>
        <v>42.435419622681742</v>
      </c>
      <c r="O26" s="22">
        <f>[1]MatriceFinaleNumeratori!N25/[1]DenominatoriStrade!D25*100</f>
        <v>15.869484798851877</v>
      </c>
      <c r="P26" s="52"/>
    </row>
    <row r="27" spans="1:16" x14ac:dyDescent="0.3">
      <c r="A27" s="1" t="s">
        <v>68</v>
      </c>
      <c r="B27" s="61" t="s">
        <v>71</v>
      </c>
      <c r="C27" s="87">
        <v>0.61750000000000005</v>
      </c>
      <c r="D27" s="22">
        <f>[1]MatriceFinaleNumeratori!C26/[1]DenominatoriStrade!B26*100</f>
        <v>14.349503965441935</v>
      </c>
      <c r="E27" s="22">
        <f>[1]MatriceFinaleNumeratori!D26/[1]DenominatoriStrade!C26*100</f>
        <v>12.003698502721079</v>
      </c>
      <c r="F27" s="22">
        <f>[1]MatriceFinaleNumeratori!E26/[1]DenominatoriStrade!D26*100</f>
        <v>9.4578199588435581</v>
      </c>
      <c r="G27" s="22">
        <f>[1]MatriceFinaleNumeratori!F26/[1]DenominatoriStrade!B26*100</f>
        <v>20.089305551618708</v>
      </c>
      <c r="H27" s="22">
        <f>[1]MatriceFinaleNumeratori!G26/[1]DenominatoriStrade!C26*100</f>
        <v>21.045445426848644</v>
      </c>
      <c r="I27" s="22">
        <f>[1]MatriceFinaleNumeratori!H26/[1]DenominatoriStrade!D26*100</f>
        <v>16.701125976104233</v>
      </c>
      <c r="J27" s="22">
        <f>[1]MatriceFinaleNumeratori!I26/[1]DenominatoriStrade!B26*100</f>
        <v>0</v>
      </c>
      <c r="K27" s="22">
        <f>[1]MatriceFinaleNumeratori!J26/[1]DenominatoriStrade!C26*100</f>
        <v>0.36374843947639629</v>
      </c>
      <c r="L27" s="22">
        <f>[1]MatriceFinaleNumeratori!K26/[1]DenominatoriStrade!D26*100</f>
        <v>0.32294994981417025</v>
      </c>
      <c r="M27" s="22">
        <f>[1]MatriceFinaleNumeratori!L26/[1]DenominatoriStrade!B26*100</f>
        <v>25.829107137795482</v>
      </c>
      <c r="N27" s="22">
        <f>[1]MatriceFinaleNumeratori!M26/[1]DenominatoriStrade!C26*100</f>
        <v>16.004931336961441</v>
      </c>
      <c r="O27" s="22">
        <f>[1]MatriceFinaleNumeratori!N26/[1]DenominatoriStrade!D26*100</f>
        <v>14.901833398568144</v>
      </c>
      <c r="P27" s="52"/>
    </row>
    <row r="28" spans="1:16" x14ac:dyDescent="0.3">
      <c r="A28" s="1" t="s">
        <v>68</v>
      </c>
      <c r="B28" s="61" t="s">
        <v>72</v>
      </c>
      <c r="C28" s="87">
        <v>-0.1022</v>
      </c>
      <c r="D28" s="22">
        <f>[1]MatriceFinaleNumeratori!C27/[1]DenominatoriStrade!B27*100</f>
        <v>20.442120794535519</v>
      </c>
      <c r="E28" s="22">
        <f>[1]MatriceFinaleNumeratori!D27/[1]DenominatoriStrade!C27*100</f>
        <v>29.9047112906538</v>
      </c>
      <c r="F28" s="22">
        <f>[1]MatriceFinaleNumeratori!E27/[1]DenominatoriStrade!D27*100</f>
        <v>18.00367227549032</v>
      </c>
      <c r="G28" s="22">
        <f>[1]MatriceFinaleNumeratori!F27/[1]DenominatoriStrade!B27*100</f>
        <v>38.840029509617487</v>
      </c>
      <c r="H28" s="22">
        <f>[1]MatriceFinaleNumeratori!G27/[1]DenominatoriStrade!C27*100</f>
        <v>55.771486965858365</v>
      </c>
      <c r="I28" s="22">
        <f>[1]MatriceFinaleNumeratori!H27/[1]DenominatoriStrade!D27*100</f>
        <v>34.696152732597589</v>
      </c>
      <c r="J28" s="22">
        <f>[1]MatriceFinaleNumeratori!I27/[1]DenominatoriStrade!B27*100</f>
        <v>1.0221060397267758</v>
      </c>
      <c r="K28" s="22">
        <f>[1]MatriceFinaleNumeratori!J27/[1]DenominatoriStrade!C27*100</f>
        <v>0.55971384768603372</v>
      </c>
      <c r="L28" s="22">
        <f>[1]MatriceFinaleNumeratori!K27/[1]DenominatoriStrade!D27*100</f>
        <v>0.5295197728085389</v>
      </c>
      <c r="M28" s="22">
        <f>[1]MatriceFinaleNumeratori!L27/[1]DenominatoriStrade!B27*100</f>
        <v>36.795817430163936</v>
      </c>
      <c r="N28" s="22">
        <f>[1]MatriceFinaleNumeratori!M27/[1]DenominatoriStrade!C27*100</f>
        <v>40.259417472845428</v>
      </c>
      <c r="O28" s="22">
        <f>[1]MatriceFinaleNumeratori!N27/[1]DenominatoriStrade!D27*100</f>
        <v>28.165408867958945</v>
      </c>
      <c r="P28" s="52"/>
    </row>
    <row r="29" spans="1:16" x14ac:dyDescent="0.3">
      <c r="A29" s="1" t="s">
        <v>68</v>
      </c>
      <c r="B29" s="61" t="s">
        <v>73</v>
      </c>
      <c r="C29" s="87">
        <v>-1.0481</v>
      </c>
      <c r="D29" s="22">
        <f>[1]MatriceFinaleNumeratori!C28/[1]DenominatoriStrade!B28*100</f>
        <v>57.289351150081444</v>
      </c>
      <c r="E29" s="22">
        <f>[1]MatriceFinaleNumeratori!D28/[1]DenominatoriStrade!C28*100</f>
        <v>37.914985175738778</v>
      </c>
      <c r="F29" s="22">
        <f>[1]MatriceFinaleNumeratori!E28/[1]DenominatoriStrade!D28*100</f>
        <v>26.693004041635398</v>
      </c>
      <c r="G29" s="22">
        <f>[1]MatriceFinaleNumeratori!F28/[1]DenominatoriStrade!B28*100</f>
        <v>125.12275465907361</v>
      </c>
      <c r="H29" s="22">
        <f>[1]MatriceFinaleNumeratori!G28/[1]DenominatoriStrade!C28*100</f>
        <v>69.695184951689583</v>
      </c>
      <c r="I29" s="22">
        <f>[1]MatriceFinaleNumeratori!H28/[1]DenominatoriStrade!D28*100</f>
        <v>50.724101863052304</v>
      </c>
      <c r="J29" s="22">
        <f>[1]MatriceFinaleNumeratori!I28/[1]DenominatoriStrade!B28*100</f>
        <v>2.1088104717821392</v>
      </c>
      <c r="K29" s="22">
        <f>[1]MatriceFinaleNumeratori!J28/[1]DenominatoriStrade!C28*100</f>
        <v>0.57827895161935794</v>
      </c>
      <c r="L29" s="22">
        <f>[1]MatriceFinaleNumeratori!K28/[1]DenominatoriStrade!D28*100</f>
        <v>0.92427299313141953</v>
      </c>
      <c r="M29" s="22">
        <f>[1]MatriceFinaleNumeratori!L28/[1]DenominatoriStrade!B28*100</f>
        <v>93.139129170377828</v>
      </c>
      <c r="N29" s="22">
        <f>[1]MatriceFinaleNumeratori!M28/[1]DenominatoriStrade!C28*100</f>
        <v>47.94686785817894</v>
      </c>
      <c r="O29" s="22">
        <f>[1]MatriceFinaleNumeratori!N28/[1]DenominatoriStrade!D28*100</f>
        <v>42.294732165693766</v>
      </c>
      <c r="P29" s="52"/>
    </row>
    <row r="30" spans="1:16" x14ac:dyDescent="0.3">
      <c r="A30" s="1" t="s">
        <v>68</v>
      </c>
      <c r="B30" s="61" t="s">
        <v>74</v>
      </c>
      <c r="C30" s="87">
        <v>-0.2712</v>
      </c>
      <c r="D30" s="22">
        <f>[1]MatriceFinaleNumeratori!C29/[1]DenominatoriStrade!B29*100</f>
        <v>32.044223107316824</v>
      </c>
      <c r="E30" s="22">
        <f>[1]MatriceFinaleNumeratori!D29/[1]DenominatoriStrade!C29*100</f>
        <v>40.360051482641943</v>
      </c>
      <c r="F30" s="22">
        <f>[1]MatriceFinaleNumeratori!E29/[1]DenominatoriStrade!D29*100</f>
        <v>19.508942901140404</v>
      </c>
      <c r="G30" s="22">
        <f>[1]MatriceFinaleNumeratori!F29/[1]DenominatoriStrade!B29*100</f>
        <v>69.573493413183385</v>
      </c>
      <c r="H30" s="22">
        <f>[1]MatriceFinaleNumeratori!G29/[1]DenominatoriStrade!C29*100</f>
        <v>74.390225977135458</v>
      </c>
      <c r="I30" s="22">
        <f>[1]MatriceFinaleNumeratori!H29/[1]DenominatoriStrade!D29*100</f>
        <v>38.208759138178216</v>
      </c>
      <c r="J30" s="22">
        <f>[1]MatriceFinaleNumeratori!I29/[1]DenominatoriStrade!B29*100</f>
        <v>0</v>
      </c>
      <c r="K30" s="22">
        <f>[1]MatriceFinaleNumeratori!J29/[1]DenominatoriStrade!C29*100</f>
        <v>0.434588569335564</v>
      </c>
      <c r="L30" s="22">
        <f>[1]MatriceFinaleNumeratori!K29/[1]DenominatoriStrade!D29*100</f>
        <v>0.68925604719850897</v>
      </c>
      <c r="M30" s="22">
        <f>[1]MatriceFinaleNumeratori!L29/[1]DenominatoriStrade!B29*100</f>
        <v>52.25229173355266</v>
      </c>
      <c r="N30" s="22">
        <f>[1]MatriceFinaleNumeratori!M29/[1]DenominatoriStrade!C29*100</f>
        <v>52.509636268849235</v>
      </c>
      <c r="O30" s="22">
        <f>[1]MatriceFinaleNumeratori!N29/[1]DenominatoriStrade!D29*100</f>
        <v>29.248430524597595</v>
      </c>
      <c r="P30" s="52"/>
    </row>
    <row r="31" spans="1:16" x14ac:dyDescent="0.3">
      <c r="A31" s="1" t="s">
        <v>68</v>
      </c>
      <c r="B31" s="61" t="s">
        <v>75</v>
      </c>
      <c r="C31" s="87">
        <v>0.44359999999999999</v>
      </c>
      <c r="D31" s="22">
        <f>[1]MatriceFinaleNumeratori!C30/[1]DenominatoriStrade!B30*100</f>
        <v>7.5783081744187006</v>
      </c>
      <c r="E31" s="22">
        <f>[1]MatriceFinaleNumeratori!D30/[1]DenominatoriStrade!C30*100</f>
        <v>18.7676287414588</v>
      </c>
      <c r="F31" s="22">
        <f>[1]MatriceFinaleNumeratori!E30/[1]DenominatoriStrade!D30*100</f>
        <v>12.401765070564363</v>
      </c>
      <c r="G31" s="22">
        <f>[1]MatriceFinaleNumeratori!F30/[1]DenominatoriStrade!B30*100</f>
        <v>16.534490562368074</v>
      </c>
      <c r="H31" s="22">
        <f>[1]MatriceFinaleNumeratori!G30/[1]DenominatoriStrade!C30*100</f>
        <v>33.047346262133971</v>
      </c>
      <c r="I31" s="22">
        <f>[1]MatriceFinaleNumeratori!H30/[1]DenominatoriStrade!D30*100</f>
        <v>21.483372563182364</v>
      </c>
      <c r="J31" s="22">
        <f>[1]MatriceFinaleNumeratori!I30/[1]DenominatoriStrade!B30*100</f>
        <v>0</v>
      </c>
      <c r="K31" s="22">
        <f>[1]MatriceFinaleNumeratori!J30/[1]DenominatoriStrade!C30*100</f>
        <v>0.15299697343580543</v>
      </c>
      <c r="L31" s="22">
        <f>[1]MatriceFinaleNumeratori!K30/[1]DenominatoriStrade!D30*100</f>
        <v>0.87886524122109655</v>
      </c>
      <c r="M31" s="22">
        <f>[1]MatriceFinaleNumeratori!L30/[1]DenominatoriStrade!B30*100</f>
        <v>15.845553455602737</v>
      </c>
      <c r="N31" s="22">
        <f>[1]MatriceFinaleNumeratori!M30/[1]DenominatoriStrade!C30*100</f>
        <v>24.275519785147797</v>
      </c>
      <c r="O31" s="22">
        <f>[1]MatriceFinaleNumeratori!N30/[1]DenominatoriStrade!D30*100</f>
        <v>18.602647605846546</v>
      </c>
      <c r="P31" s="52"/>
    </row>
    <row r="32" spans="1:16" x14ac:dyDescent="0.3">
      <c r="A32" s="1" t="s">
        <v>76</v>
      </c>
      <c r="B32" s="61" t="s">
        <v>77</v>
      </c>
      <c r="C32" s="87">
        <v>0.37919999999999998</v>
      </c>
      <c r="D32" s="22">
        <f>[1]MatriceFinaleNumeratori!C31/[1]DenominatoriStrade!B31*100</f>
        <v>20.791602212134265</v>
      </c>
      <c r="E32" s="22">
        <f>[1]MatriceFinaleNumeratori!D31/[1]DenominatoriStrade!C31*100</f>
        <v>16.30643941934316</v>
      </c>
      <c r="F32" s="22">
        <f>[1]MatriceFinaleNumeratori!E31/[1]DenominatoriStrade!D31*100</f>
        <v>9.446143434543627</v>
      </c>
      <c r="G32" s="22">
        <f>[1]MatriceFinaleNumeratori!F31/[1]DenominatoriStrade!B31*100</f>
        <v>46.781104977302093</v>
      </c>
      <c r="H32" s="22">
        <f>[1]MatriceFinaleNumeratori!G31/[1]DenominatoriStrade!C31*100</f>
        <v>29.118641820255643</v>
      </c>
      <c r="I32" s="22">
        <f>[1]MatriceFinaleNumeratori!H31/[1]DenominatoriStrade!D31*100</f>
        <v>16.983223760268725</v>
      </c>
      <c r="J32" s="22">
        <f>[1]MatriceFinaleNumeratori!I31/[1]DenominatoriStrade!B31*100</f>
        <v>0.99007629581591738</v>
      </c>
      <c r="K32" s="22">
        <f>[1]MatriceFinaleNumeratori!J31/[1]DenominatoriStrade!C31*100</f>
        <v>0.22878932858772291</v>
      </c>
      <c r="L32" s="22">
        <f>[1]MatriceFinaleNumeratori!K31/[1]DenominatoriStrade!D31*100</f>
        <v>0.47106752035781874</v>
      </c>
      <c r="M32" s="22">
        <f>[1]MatriceFinaleNumeratori!L31/[1]DenominatoriStrade!B31*100</f>
        <v>40.593128128452612</v>
      </c>
      <c r="N32" s="22">
        <f>[1]MatriceFinaleNumeratori!M31/[1]DenominatoriStrade!C31*100</f>
        <v>21.423000767759508</v>
      </c>
      <c r="O32" s="22">
        <f>[1]MatriceFinaleNumeratori!N31/[1]DenominatoriStrade!D31*100</f>
        <v>14.355162857219844</v>
      </c>
      <c r="P32" s="52"/>
    </row>
    <row r="33" spans="1:16" x14ac:dyDescent="0.3">
      <c r="A33" s="1" t="s">
        <v>76</v>
      </c>
      <c r="B33" s="61" t="s">
        <v>78</v>
      </c>
      <c r="C33" s="87">
        <v>0.2041</v>
      </c>
      <c r="D33" s="22">
        <f>[1]MatriceFinaleNumeratori!C32/[1]DenominatoriStrade!B32*100</f>
        <v>23.399380157205517</v>
      </c>
      <c r="E33" s="22">
        <f>[1]MatriceFinaleNumeratori!D32/[1]DenominatoriStrade!C32*100</f>
        <v>40.35176187774848</v>
      </c>
      <c r="F33" s="22">
        <f>[1]MatriceFinaleNumeratori!E32/[1]DenominatoriStrade!D32*100</f>
        <v>12.183001107684344</v>
      </c>
      <c r="G33" s="22">
        <f>[1]MatriceFinaleNumeratori!F32/[1]DenominatoriStrade!B32*100</f>
        <v>45.628791306550752</v>
      </c>
      <c r="H33" s="22">
        <f>[1]MatriceFinaleNumeratori!G32/[1]DenominatoriStrade!C32*100</f>
        <v>74.734328211451327</v>
      </c>
      <c r="I33" s="22">
        <f>[1]MatriceFinaleNumeratori!H32/[1]DenominatoriStrade!D32*100</f>
        <v>21.320251938447601</v>
      </c>
      <c r="J33" s="22">
        <f>[1]MatriceFinaleNumeratori!I32/[1]DenominatoriStrade!B32*100</f>
        <v>0</v>
      </c>
      <c r="K33" s="22">
        <f>[1]MatriceFinaleNumeratori!J32/[1]DenominatoriStrade!C32*100</f>
        <v>0.23876782176182534</v>
      </c>
      <c r="L33" s="22">
        <f>[1]MatriceFinaleNumeratori!K32/[1]DenominatoriStrade!D32*100</f>
        <v>0.32060529230748269</v>
      </c>
      <c r="M33" s="22">
        <f>[1]MatriceFinaleNumeratori!L32/[1]DenominatoriStrade!B32*100</f>
        <v>38.6089772593891</v>
      </c>
      <c r="N33" s="22">
        <f>[1]MatriceFinaleNumeratori!M32/[1]DenominatoriStrade!C32*100</f>
        <v>53.603375985529787</v>
      </c>
      <c r="O33" s="22">
        <f>[1]MatriceFinaleNumeratori!N32/[1]DenominatoriStrade!D32*100</f>
        <v>19.236317538448962</v>
      </c>
      <c r="P33" s="52"/>
    </row>
    <row r="34" spans="1:16" x14ac:dyDescent="0.3">
      <c r="A34" s="1" t="s">
        <v>76</v>
      </c>
      <c r="B34" s="61" t="s">
        <v>79</v>
      </c>
      <c r="C34" s="87">
        <v>-1.2350000000000001</v>
      </c>
      <c r="D34" s="22">
        <f>[1]MatriceFinaleNumeratori!C33/[1]DenominatoriStrade!B33*100</f>
        <v>22.110665575351948</v>
      </c>
      <c r="E34" s="22">
        <f>[1]MatriceFinaleNumeratori!D33/[1]DenominatoriStrade!C33*100</f>
        <v>99.000118710714332</v>
      </c>
      <c r="F34" s="22">
        <f>[1]MatriceFinaleNumeratori!E33/[1]DenominatoriStrade!D33*100</f>
        <v>28.998085484158143</v>
      </c>
      <c r="G34" s="22">
        <f>[1]MatriceFinaleNumeratori!F33/[1]DenominatoriStrade!B33*100</f>
        <v>32.096127448091536</v>
      </c>
      <c r="H34" s="22">
        <f>[1]MatriceFinaleNumeratori!G33/[1]DenominatoriStrade!C33*100</f>
        <v>174.41296081585577</v>
      </c>
      <c r="I34" s="22">
        <f>[1]MatriceFinaleNumeratori!H33/[1]DenominatoriStrade!D33*100</f>
        <v>50.320207163686185</v>
      </c>
      <c r="J34" s="22">
        <f>[1]MatriceFinaleNumeratori!I33/[1]DenominatoriStrade!B33*100</f>
        <v>1.4264945532485129</v>
      </c>
      <c r="K34" s="22">
        <f>[1]MatriceFinaleNumeratori!J33/[1]DenominatoriStrade!C33*100</f>
        <v>1.1073838781959098</v>
      </c>
      <c r="L34" s="22">
        <f>[1]MatriceFinaleNumeratori!K33/[1]DenominatoriStrade!D33*100</f>
        <v>0.85288486718112178</v>
      </c>
      <c r="M34" s="22">
        <f>[1]MatriceFinaleNumeratori!L33/[1]DenominatoriStrade!B33*100</f>
        <v>31.382880171467281</v>
      </c>
      <c r="N34" s="22">
        <f>[1]MatriceFinaleNumeratori!M33/[1]DenominatoriStrade!C33*100</f>
        <v>119.70819723297785</v>
      </c>
      <c r="O34" s="22">
        <f>[1]MatriceFinaleNumeratori!N33/[1]DenominatoriStrade!D33*100</f>
        <v>38.948408934604558</v>
      </c>
      <c r="P34" s="52"/>
    </row>
    <row r="35" spans="1:16" x14ac:dyDescent="0.3">
      <c r="A35" s="1" t="s">
        <v>76</v>
      </c>
      <c r="B35" s="61" t="s">
        <v>80</v>
      </c>
      <c r="C35" s="87">
        <v>7.2400000000000006E-2</v>
      </c>
      <c r="D35" s="22">
        <f>[1]MatriceFinaleNumeratori!C94/[1]DenominatoriStrade!B94*100</f>
        <v>42.11055427613362</v>
      </c>
      <c r="E35" s="22">
        <f>[1]MatriceFinaleNumeratori!D94/[1]DenominatoriStrade!C94*100</f>
        <v>19.138172284118752</v>
      </c>
      <c r="F35" s="22">
        <f>[1]MatriceFinaleNumeratori!E94/[1]DenominatoriStrade!D94*100</f>
        <v>13.294607126651986</v>
      </c>
      <c r="G35" s="22">
        <f>[1]MatriceFinaleNumeratori!F94/[1]DenominatoriStrade!B94*100</f>
        <v>72.031211261807499</v>
      </c>
      <c r="H35" s="22">
        <f>[1]MatriceFinaleNumeratori!G94/[1]DenominatoriStrade!C94*100</f>
        <v>34.423305457939257</v>
      </c>
      <c r="I35" s="22">
        <f>[1]MatriceFinaleNumeratori!H94/[1]DenominatoriStrade!D94*100</f>
        <v>23.910450130769615</v>
      </c>
      <c r="J35" s="22">
        <f>[1]MatriceFinaleNumeratori!I94/[1]DenominatoriStrade!B94*100</f>
        <v>1.1081724809508846</v>
      </c>
      <c r="K35" s="22">
        <f>[1]MatriceFinaleNumeratori!J94/[1]DenominatoriStrade!C94*100</f>
        <v>0.16936435649662612</v>
      </c>
      <c r="L35" s="22">
        <f>[1]MatriceFinaleNumeratori!K94/[1]DenominatoriStrade!D94*100</f>
        <v>0.54567417310885014</v>
      </c>
      <c r="M35" s="22">
        <f>[1]MatriceFinaleNumeratori!L94/[1]DenominatoriStrade!B94*100</f>
        <v>57.624969009446005</v>
      </c>
      <c r="N35" s="22">
        <f>[1]MatriceFinaleNumeratori!M94/[1]DenominatoriStrade!C94*100</f>
        <v>24.600172781134944</v>
      </c>
      <c r="O35" s="22">
        <f>[1]MatriceFinaleNumeratori!N94/[1]DenominatoriStrade!D94*100</f>
        <v>20.090730919007665</v>
      </c>
      <c r="P35" s="52"/>
    </row>
    <row r="36" spans="1:16" x14ac:dyDescent="0.3">
      <c r="A36" s="1" t="s">
        <v>81</v>
      </c>
      <c r="B36" s="61" t="s">
        <v>82</v>
      </c>
      <c r="C36" s="87">
        <v>-0.114</v>
      </c>
      <c r="D36" s="22">
        <f>[1]MatriceFinaleNumeratori!C9/[1]DenominatoriStrade!B9*100</f>
        <v>23.885240607858201</v>
      </c>
      <c r="E36" s="22">
        <f>[1]MatriceFinaleNumeratori!D9/[1]DenominatoriStrade!C9*100</f>
        <v>65.230303092812065</v>
      </c>
      <c r="F36" s="22">
        <f>[1]MatriceFinaleNumeratori!E9/[1]DenominatoriStrade!D9*100</f>
        <v>11.54740433236738</v>
      </c>
      <c r="G36" s="22">
        <f>[1]MatriceFinaleNumeratori!F9/[1]DenominatoriStrade!B9*100</f>
        <v>44.708270881375597</v>
      </c>
      <c r="H36" s="22">
        <f>[1]MatriceFinaleNumeratori!G9/[1]DenominatoriStrade!C9*100</f>
        <v>118.94937622806907</v>
      </c>
      <c r="I36" s="22">
        <f>[1]MatriceFinaleNumeratori!H9/[1]DenominatoriStrade!D9*100</f>
        <v>21.51690248267214</v>
      </c>
      <c r="J36" s="22">
        <f>[1]MatriceFinaleNumeratori!I9/[1]DenominatoriStrade!B9*100</f>
        <v>0.61244206686815894</v>
      </c>
      <c r="K36" s="22">
        <f>[1]MatriceFinaleNumeratori!J9/[1]DenominatoriStrade!C9*100</f>
        <v>0.61393226440293713</v>
      </c>
      <c r="L36" s="22">
        <f>[1]MatriceFinaleNumeratori!K9/[1]DenominatoriStrade!D9*100</f>
        <v>0.14344601655114758</v>
      </c>
      <c r="M36" s="22">
        <f>[1]MatriceFinaleNumeratori!L9/[1]DenominatoriStrade!B9*100</f>
        <v>38.58385021269401</v>
      </c>
      <c r="N36" s="22">
        <f>[1]MatriceFinaleNumeratori!M9/[1]DenominatoriStrade!C9*100</f>
        <v>79.427486707129987</v>
      </c>
      <c r="O36" s="22">
        <f>[1]MatriceFinaleNumeratori!N9/[1]DenominatoriStrade!D9*100</f>
        <v>17.141798977862138</v>
      </c>
      <c r="P36" s="52"/>
    </row>
    <row r="37" spans="1:16" x14ac:dyDescent="0.3">
      <c r="A37" s="1" t="s">
        <v>81</v>
      </c>
      <c r="B37" s="61" t="s">
        <v>83</v>
      </c>
      <c r="C37" s="87">
        <v>-0.74160000000000004</v>
      </c>
      <c r="D37" s="22">
        <f>[1]MatriceFinaleNumeratori!C10/[1]DenominatoriStrade!B10*100</f>
        <v>58.087865920818984</v>
      </c>
      <c r="E37" s="22">
        <f>[1]MatriceFinaleNumeratori!D10/[1]DenominatoriStrade!C10*100</f>
        <v>58.858317733471246</v>
      </c>
      <c r="F37" s="22">
        <f>[1]MatriceFinaleNumeratori!E10/[1]DenominatoriStrade!D10*100</f>
        <v>15.490651400867527</v>
      </c>
      <c r="G37" s="22">
        <f>[1]MatriceFinaleNumeratori!F10/[1]DenominatoriStrade!B10*100</f>
        <v>111.73589495597027</v>
      </c>
      <c r="H37" s="22">
        <f>[1]MatriceFinaleNumeratori!G10/[1]DenominatoriStrade!C10*100</f>
        <v>102.02465448795517</v>
      </c>
      <c r="I37" s="22">
        <f>[1]MatriceFinaleNumeratori!H10/[1]DenominatoriStrade!D10*100</f>
        <v>28.045574512054515</v>
      </c>
      <c r="J37" s="22">
        <f>[1]MatriceFinaleNumeratori!I10/[1]DenominatoriStrade!B10*100</f>
        <v>1.1099592214169232</v>
      </c>
      <c r="K37" s="22">
        <f>[1]MatriceFinaleNumeratori!J10/[1]DenominatoriStrade!C10*100</f>
        <v>0.58911873982546292</v>
      </c>
      <c r="L37" s="22">
        <f>[1]MatriceFinaleNumeratori!K10/[1]DenominatoriStrade!D10*100</f>
        <v>0.74954764842907395</v>
      </c>
      <c r="M37" s="22">
        <f>[1]MatriceFinaleNumeratori!L10/[1]DenominatoriStrade!B10*100</f>
        <v>103.22620759177386</v>
      </c>
      <c r="N37" s="22">
        <f>[1]MatriceFinaleNumeratori!M10/[1]DenominatoriStrade!C10*100</f>
        <v>70.105130039230076</v>
      </c>
      <c r="O37" s="22">
        <f>[1]MatriceFinaleNumeratori!N10/[1]DenominatoriStrade!D10*100</f>
        <v>21.736881804443144</v>
      </c>
      <c r="P37" s="52"/>
    </row>
    <row r="38" spans="1:16" x14ac:dyDescent="0.3">
      <c r="A38" s="1" t="s">
        <v>81</v>
      </c>
      <c r="B38" s="61" t="s">
        <v>84</v>
      </c>
      <c r="C38" s="87">
        <v>-1.6569</v>
      </c>
      <c r="D38" s="22">
        <f>[1]MatriceFinaleNumeratori!C11/[1]DenominatoriStrade!B11*100</f>
        <v>93.631426508683717</v>
      </c>
      <c r="E38" s="22">
        <f>[1]MatriceFinaleNumeratori!D11/[1]DenominatoriStrade!C11*100</f>
        <v>152.91377464547861</v>
      </c>
      <c r="F38" s="22">
        <f>[1]MatriceFinaleNumeratori!E11/[1]DenominatoriStrade!D11*100</f>
        <v>5.3385250681555574</v>
      </c>
      <c r="G38" s="22">
        <f>[1]MatriceFinaleNumeratori!F11/[1]DenominatoriStrade!B11*100</f>
        <v>194.01106393691219</v>
      </c>
      <c r="H38" s="22">
        <f>[1]MatriceFinaleNumeratori!G11/[1]DenominatoriStrade!C11*100</f>
        <v>256.66302875231503</v>
      </c>
      <c r="I38" s="22">
        <f>[1]MatriceFinaleNumeratori!H11/[1]DenominatoriStrade!D11*100</f>
        <v>8.395629167013869</v>
      </c>
      <c r="J38" s="22">
        <f>[1]MatriceFinaleNumeratori!I11/[1]DenominatoriStrade!B11*100</f>
        <v>1.1247018199241285</v>
      </c>
      <c r="K38" s="22">
        <f>[1]MatriceFinaleNumeratori!J11/[1]DenominatoriStrade!C11*100</f>
        <v>1.0202753937980225</v>
      </c>
      <c r="L38" s="22">
        <f>[1]MatriceFinaleNumeratori!K11/[1]DenominatoriStrade!D11*100</f>
        <v>0.22814209692972467</v>
      </c>
      <c r="M38" s="22">
        <f>[1]MatriceFinaleNumeratori!L11/[1]DenominatoriStrade!B11*100</f>
        <v>147.61711386504189</v>
      </c>
      <c r="N38" s="22">
        <f>[1]MatriceFinaleNumeratori!M11/[1]DenominatoriStrade!C11*100</f>
        <v>189.03790030713986</v>
      </c>
      <c r="O38" s="22">
        <f>[1]MatriceFinaleNumeratori!N11/[1]DenominatoriStrade!D11*100</f>
        <v>6.3879787140322914</v>
      </c>
      <c r="P38" s="52"/>
    </row>
    <row r="39" spans="1:16" x14ac:dyDescent="0.3">
      <c r="A39" s="1" t="s">
        <v>81</v>
      </c>
      <c r="B39" s="61" t="s">
        <v>85</v>
      </c>
      <c r="C39" s="87">
        <v>-0.1822</v>
      </c>
      <c r="D39" s="22">
        <f>[1]MatriceFinaleNumeratori!C12/[1]DenominatoriStrade!B12*100</f>
        <v>44.758022035165332</v>
      </c>
      <c r="E39" s="22">
        <f>[1]MatriceFinaleNumeratori!D12/[1]DenominatoriStrade!C12*100</f>
        <v>53.094435960938299</v>
      </c>
      <c r="F39" s="22">
        <f>[1]MatriceFinaleNumeratori!E12/[1]DenominatoriStrade!D12*100</f>
        <v>8.0055884915861757</v>
      </c>
      <c r="G39" s="22">
        <f>[1]MatriceFinaleNumeratori!F12/[1]DenominatoriStrade!B12*100</f>
        <v>97.983777968875458</v>
      </c>
      <c r="H39" s="22">
        <f>[1]MatriceFinaleNumeratori!G12/[1]DenominatoriStrade!C12*100</f>
        <v>93.365215778768629</v>
      </c>
      <c r="I39" s="22">
        <f>[1]MatriceFinaleNumeratori!H12/[1]DenominatoriStrade!D12*100</f>
        <v>14.377383413460887</v>
      </c>
      <c r="J39" s="22">
        <f>[1]MatriceFinaleNumeratori!I12/[1]DenominatoriStrade!B12*100</f>
        <v>1.2096762712206846</v>
      </c>
      <c r="K39" s="22">
        <f>[1]MatriceFinaleNumeratori!J12/[1]DenominatoriStrade!C12*100</f>
        <v>0.44995284712659583</v>
      </c>
      <c r="L39" s="22">
        <f>[1]MatriceFinaleNumeratori!K12/[1]DenominatoriStrade!D12*100</f>
        <v>8.1689678485573222E-2</v>
      </c>
      <c r="M39" s="22">
        <f>[1]MatriceFinaleNumeratori!L12/[1]DenominatoriStrade!B12*100</f>
        <v>88.911205934720329</v>
      </c>
      <c r="N39" s="22">
        <f>[1]MatriceFinaleNumeratori!M12/[1]DenominatoriStrade!C12*100</f>
        <v>69.217746316307995</v>
      </c>
      <c r="O39" s="22">
        <f>[1]MatriceFinaleNumeratori!N12/[1]DenominatoriStrade!D12*100</f>
        <v>11.845003380408118</v>
      </c>
      <c r="P39" s="52"/>
    </row>
    <row r="40" spans="1:16" x14ac:dyDescent="0.3">
      <c r="A40" s="1" t="s">
        <v>86</v>
      </c>
      <c r="B40" s="61" t="s">
        <v>87</v>
      </c>
      <c r="C40" s="87">
        <v>0.1196</v>
      </c>
      <c r="D40" s="22">
        <f>[1]MatriceFinaleNumeratori!C34/[1]DenominatoriStrade!B34*100</f>
        <v>33.023298377698715</v>
      </c>
      <c r="E40" s="22">
        <f>[1]MatriceFinaleNumeratori!D34/[1]DenominatoriStrade!C34*100</f>
        <v>27.910624346361235</v>
      </c>
      <c r="F40" s="22">
        <f>[1]MatriceFinaleNumeratori!E34/[1]DenominatoriStrade!D34*100</f>
        <v>10.287728143797525</v>
      </c>
      <c r="G40" s="22">
        <f>[1]MatriceFinaleNumeratori!F34/[1]DenominatoriStrade!B34*100</f>
        <v>69.886515171408917</v>
      </c>
      <c r="H40" s="22">
        <f>[1]MatriceFinaleNumeratori!G34/[1]DenominatoriStrade!C34*100</f>
        <v>51.169477968328934</v>
      </c>
      <c r="I40" s="22">
        <f>[1]MatriceFinaleNumeratori!H34/[1]DenominatoriStrade!D34*100</f>
        <v>17.499391394100773</v>
      </c>
      <c r="J40" s="22">
        <f>[1]MatriceFinaleNumeratori!I34/[1]DenominatoriStrade!B34*100</f>
        <v>0.38399184160114785</v>
      </c>
      <c r="K40" s="22">
        <f>[1]MatriceFinaleNumeratori!J34/[1]DenominatoriStrade!C34*100</f>
        <v>0.37717059927515184</v>
      </c>
      <c r="L40" s="22">
        <f>[1]MatriceFinaleNumeratori!K34/[1]DenominatoriStrade!D34*100</f>
        <v>0.5810344798822521</v>
      </c>
      <c r="M40" s="22">
        <f>[1]MatriceFinaleNumeratori!L34/[1]DenominatoriStrade!B34*100</f>
        <v>54.142849665761851</v>
      </c>
      <c r="N40" s="22">
        <f>[1]MatriceFinaleNumeratori!M34/[1]DenominatoriStrade!C34*100</f>
        <v>36.124561841686763</v>
      </c>
      <c r="O40" s="22">
        <f>[1]MatriceFinaleNumeratori!N34/[1]DenominatoriStrade!D34*100</f>
        <v>15.346145968654778</v>
      </c>
      <c r="P40" s="52"/>
    </row>
    <row r="41" spans="1:16" x14ac:dyDescent="0.3">
      <c r="A41" s="1" t="s">
        <v>86</v>
      </c>
      <c r="B41" s="61" t="s">
        <v>88</v>
      </c>
      <c r="C41" s="87">
        <v>-0.14349999999999999</v>
      </c>
      <c r="D41" s="22">
        <f>[1]MatriceFinaleNumeratori!C35/[1]DenominatoriStrade!B35*100</f>
        <v>32.530043659960427</v>
      </c>
      <c r="E41" s="22">
        <f>[1]MatriceFinaleNumeratori!D35/[1]DenominatoriStrade!C35*100</f>
        <v>32.608524995070688</v>
      </c>
      <c r="F41" s="22">
        <f>[1]MatriceFinaleNumeratori!E35/[1]DenominatoriStrade!D35*100</f>
        <v>11.572539972520232</v>
      </c>
      <c r="G41" s="22">
        <f>[1]MatriceFinaleNumeratori!F35/[1]DenominatoriStrade!B35*100</f>
        <v>69.087616534963587</v>
      </c>
      <c r="H41" s="22">
        <f>[1]MatriceFinaleNumeratori!G35/[1]DenominatoriStrade!C35*100</f>
        <v>59.033224135748696</v>
      </c>
      <c r="I41" s="22">
        <f>[1]MatriceFinaleNumeratori!H35/[1]DenominatoriStrade!D35*100</f>
        <v>22.029952966960355</v>
      </c>
      <c r="J41" s="22">
        <f>[1]MatriceFinaleNumeratori!I35/[1]DenominatoriStrade!B35*100</f>
        <v>1.239239758474683</v>
      </c>
      <c r="K41" s="22">
        <f>[1]MatriceFinaleNumeratori!J35/[1]DenominatoriStrade!C35*100</f>
        <v>0.54188164703441022</v>
      </c>
      <c r="L41" s="22">
        <f>[1]MatriceFinaleNumeratori!K35/[1]DenominatoriStrade!D35*100</f>
        <v>0.69385678636095616</v>
      </c>
      <c r="M41" s="22">
        <f>[1]MatriceFinaleNumeratori!L35/[1]DenominatoriStrade!B35*100</f>
        <v>65.369897259539528</v>
      </c>
      <c r="N41" s="22">
        <f>[1]MatriceFinaleNumeratori!M35/[1]DenominatoriStrade!C35*100</f>
        <v>40.449871181568625</v>
      </c>
      <c r="O41" s="22">
        <f>[1]MatriceFinaleNumeratori!N35/[1]DenominatoriStrade!D35*100</f>
        <v>16.355195678508249</v>
      </c>
      <c r="P41" s="52"/>
    </row>
    <row r="42" spans="1:16" x14ac:dyDescent="0.3">
      <c r="A42" s="1" t="s">
        <v>86</v>
      </c>
      <c r="B42" s="61" t="s">
        <v>89</v>
      </c>
      <c r="C42" s="87">
        <v>-0.1444</v>
      </c>
      <c r="D42" s="22">
        <f>[1]MatriceFinaleNumeratori!C36/[1]DenominatoriStrade!B36*100</f>
        <v>30.176071038105313</v>
      </c>
      <c r="E42" s="22">
        <f>[1]MatriceFinaleNumeratori!D36/[1]DenominatoriStrade!C36*100</f>
        <v>40.276127810825443</v>
      </c>
      <c r="F42" s="22">
        <f>[1]MatriceFinaleNumeratori!E36/[1]DenominatoriStrade!D36*100</f>
        <v>14.569952647994434</v>
      </c>
      <c r="G42" s="22">
        <f>[1]MatriceFinaleNumeratori!F36/[1]DenominatoriStrade!B36*100</f>
        <v>66.175594381809901</v>
      </c>
      <c r="H42" s="22">
        <f>[1]MatriceFinaleNumeratori!G36/[1]DenominatoriStrade!C36*100</f>
        <v>75.628911922378066</v>
      </c>
      <c r="I42" s="22">
        <f>[1]MatriceFinaleNumeratori!H36/[1]DenominatoriStrade!D36*100</f>
        <v>27.281991871076826</v>
      </c>
      <c r="J42" s="22">
        <f>[1]MatriceFinaleNumeratori!I36/[1]DenominatoriStrade!B36*100</f>
        <v>0.52940475505447915</v>
      </c>
      <c r="K42" s="22">
        <f>[1]MatriceFinaleNumeratori!J36/[1]DenominatoriStrade!C36*100</f>
        <v>0.47645261605866063</v>
      </c>
      <c r="L42" s="22">
        <f>[1]MatriceFinaleNumeratori!K36/[1]DenominatoriStrade!D36*100</f>
        <v>0.52151955787004689</v>
      </c>
      <c r="M42" s="22">
        <f>[1]MatriceFinaleNumeratori!L36/[1]DenominatoriStrade!B36*100</f>
        <v>56.116904035774795</v>
      </c>
      <c r="N42" s="22">
        <f>[1]MatriceFinaleNumeratori!M36/[1]DenominatoriStrade!C36*100</f>
        <v>52.441551274189912</v>
      </c>
      <c r="O42" s="22">
        <f>[1]MatriceFinaleNumeratori!N36/[1]DenominatoriStrade!D36*100</f>
        <v>22.131986237110112</v>
      </c>
      <c r="P42" s="52"/>
    </row>
    <row r="43" spans="1:16" x14ac:dyDescent="0.3">
      <c r="A43" s="1" t="s">
        <v>86</v>
      </c>
      <c r="B43" s="61" t="s">
        <v>90</v>
      </c>
      <c r="C43" s="87">
        <v>-0.77400000000000002</v>
      </c>
      <c r="D43" s="22">
        <f>[1]MatriceFinaleNumeratori!C37/[1]DenominatoriStrade!B37*100</f>
        <v>46.956592614305777</v>
      </c>
      <c r="E43" s="22">
        <f>[1]MatriceFinaleNumeratori!D37/[1]DenominatoriStrade!C37*100</f>
        <v>47.823627183269927</v>
      </c>
      <c r="F43" s="22">
        <f>[1]MatriceFinaleNumeratori!E37/[1]DenominatoriStrade!D37*100</f>
        <v>14.183880665346749</v>
      </c>
      <c r="G43" s="22">
        <f>[1]MatriceFinaleNumeratori!F37/[1]DenominatoriStrade!B37*100</f>
        <v>106.6780841917238</v>
      </c>
      <c r="H43" s="22">
        <f>[1]MatriceFinaleNumeratori!G37/[1]DenominatoriStrade!C37*100</f>
        <v>90.533035680116029</v>
      </c>
      <c r="I43" s="22">
        <f>[1]MatriceFinaleNumeratori!H37/[1]DenominatoriStrade!D37*100</f>
        <v>27.866885929991042</v>
      </c>
      <c r="J43" s="22">
        <f>[1]MatriceFinaleNumeratori!I37/[1]DenominatoriStrade!B37*100</f>
        <v>4.1030032381432227</v>
      </c>
      <c r="K43" s="22">
        <f>[1]MatriceFinaleNumeratori!J37/[1]DenominatoriStrade!C37*100</f>
        <v>0.61370624237085925</v>
      </c>
      <c r="L43" s="22">
        <f>[1]MatriceFinaleNumeratori!K37/[1]DenominatoriStrade!D37*100</f>
        <v>0.47810833703416006</v>
      </c>
      <c r="M43" s="22">
        <f>[1]MatriceFinaleNumeratori!L37/[1]DenominatoriStrade!B37*100</f>
        <v>83.4277325089122</v>
      </c>
      <c r="N43" s="22">
        <f>[1]MatriceFinaleNumeratori!M37/[1]DenominatoriStrade!C37*100</f>
        <v>62.893524912598807</v>
      </c>
      <c r="O43" s="22">
        <f>[1]MatriceFinaleNumeratori!N37/[1]DenominatoriStrade!D37*100</f>
        <v>20.80909619282011</v>
      </c>
      <c r="P43" s="52"/>
    </row>
    <row r="44" spans="1:16" x14ac:dyDescent="0.3">
      <c r="A44" s="1" t="s">
        <v>86</v>
      </c>
      <c r="B44" s="61" t="s">
        <v>91</v>
      </c>
      <c r="C44" s="87">
        <v>-1.2129000000000001</v>
      </c>
      <c r="D44" s="22">
        <f>[1]MatriceFinaleNumeratori!C38/[1]DenominatoriStrade!B38*100</f>
        <v>70.697980345188924</v>
      </c>
      <c r="E44" s="22">
        <f>[1]MatriceFinaleNumeratori!D38/[1]DenominatoriStrade!C38*100</f>
        <v>65.075349101005187</v>
      </c>
      <c r="F44" s="22">
        <f>[1]MatriceFinaleNumeratori!E38/[1]DenominatoriStrade!D38*100</f>
        <v>14.986171504404316</v>
      </c>
      <c r="G44" s="22">
        <f>[1]MatriceFinaleNumeratori!F38/[1]DenominatoriStrade!B38*100</f>
        <v>169.13132221041351</v>
      </c>
      <c r="H44" s="22">
        <f>[1]MatriceFinaleNumeratori!G38/[1]DenominatoriStrade!C38*100</f>
        <v>119.76286509569387</v>
      </c>
      <c r="I44" s="22">
        <f>[1]MatriceFinaleNumeratori!H38/[1]DenominatoriStrade!D38*100</f>
        <v>29.286429472546022</v>
      </c>
      <c r="J44" s="22">
        <f>[1]MatriceFinaleNumeratori!I38/[1]DenominatoriStrade!B38*100</f>
        <v>2.1753224721596593</v>
      </c>
      <c r="K44" s="22">
        <f>[1]MatriceFinaleNumeratori!J38/[1]DenominatoriStrade!C38*100</f>
        <v>0.93164422478174935</v>
      </c>
      <c r="L44" s="22">
        <f>[1]MatriceFinaleNumeratori!K38/[1]DenominatoriStrade!D38*100</f>
        <v>0.62355776023873721</v>
      </c>
      <c r="M44" s="22">
        <f>[1]MatriceFinaleNumeratori!L38/[1]DenominatoriStrade!B38*100</f>
        <v>129.61296396617971</v>
      </c>
      <c r="N44" s="22">
        <f>[1]MatriceFinaleNumeratori!M38/[1]DenominatoriStrade!C38*100</f>
        <v>84.104182392172405</v>
      </c>
      <c r="O44" s="22">
        <f>[1]MatriceFinaleNumeratori!N38/[1]DenominatoriStrade!D38*100</f>
        <v>23.528912819675014</v>
      </c>
      <c r="P44" s="52"/>
    </row>
    <row r="45" spans="1:16" x14ac:dyDescent="0.3">
      <c r="A45" s="1" t="s">
        <v>86</v>
      </c>
      <c r="B45" s="61" t="s">
        <v>92</v>
      </c>
      <c r="C45" s="87">
        <v>9.6600000000000005E-2</v>
      </c>
      <c r="D45" s="22">
        <f>[1]MatriceFinaleNumeratori!C39/[1]DenominatoriStrade!B39*100</f>
        <v>14.828711927700278</v>
      </c>
      <c r="E45" s="22">
        <f>[1]MatriceFinaleNumeratori!D39/[1]DenominatoriStrade!C39*100</f>
        <v>33.619540605604897</v>
      </c>
      <c r="F45" s="22">
        <f>[1]MatriceFinaleNumeratori!E39/[1]DenominatoriStrade!D39*100</f>
        <v>11.225310640974783</v>
      </c>
      <c r="G45" s="22">
        <f>[1]MatriceFinaleNumeratori!F39/[1]DenominatoriStrade!B39*100</f>
        <v>29.256647857354601</v>
      </c>
      <c r="H45" s="22">
        <f>[1]MatriceFinaleNumeratori!G39/[1]DenominatoriStrade!C39*100</f>
        <v>61.99136104053796</v>
      </c>
      <c r="I45" s="22">
        <f>[1]MatriceFinaleNumeratori!H39/[1]DenominatoriStrade!D39*100</f>
        <v>19.929849769590316</v>
      </c>
      <c r="J45" s="22">
        <f>[1]MatriceFinaleNumeratori!I39/[1]DenominatoriStrade!B39*100</f>
        <v>0.80155199609190686</v>
      </c>
      <c r="K45" s="22">
        <f>[1]MatriceFinaleNumeratori!J39/[1]DenominatoriStrade!C39*100</f>
        <v>0.55463709120921789</v>
      </c>
      <c r="L45" s="22">
        <f>[1]MatriceFinaleNumeratori!K39/[1]DenominatoriStrade!D39*100</f>
        <v>0.66957993297042562</v>
      </c>
      <c r="M45" s="22">
        <f>[1]MatriceFinaleNumeratori!L39/[1]DenominatoriStrade!B39*100</f>
        <v>35.669063826089861</v>
      </c>
      <c r="N45" s="22">
        <f>[1]MatriceFinaleNumeratori!M39/[1]DenominatoriStrade!C39*100</f>
        <v>42.62172723984682</v>
      </c>
      <c r="O45" s="22">
        <f>[1]MatriceFinaleNumeratori!N39/[1]DenominatoriStrade!D39*100</f>
        <v>17.290917092589225</v>
      </c>
      <c r="P45" s="52"/>
    </row>
    <row r="46" spans="1:16" x14ac:dyDescent="0.3">
      <c r="A46" s="1" t="s">
        <v>86</v>
      </c>
      <c r="B46" s="61" t="s">
        <v>93</v>
      </c>
      <c r="C46" s="87">
        <v>-0.6986</v>
      </c>
      <c r="D46" s="22">
        <f>[1]MatriceFinaleNumeratori!C40/[1]DenominatoriStrade!B40*100</f>
        <v>28.385992519018082</v>
      </c>
      <c r="E46" s="22">
        <f>[1]MatriceFinaleNumeratori!D40/[1]DenominatoriStrade!C40*100</f>
        <v>57.098101252115384</v>
      </c>
      <c r="F46" s="22">
        <f>[1]MatriceFinaleNumeratori!E40/[1]DenominatoriStrade!D40*100</f>
        <v>16.658757263757256</v>
      </c>
      <c r="G46" s="22">
        <f>[1]MatriceFinaleNumeratori!F40/[1]DenominatoriStrade!B40*100</f>
        <v>68.563089622859067</v>
      </c>
      <c r="H46" s="22">
        <f>[1]MatriceFinaleNumeratori!G40/[1]DenominatoriStrade!C40*100</f>
        <v>104.59181204971178</v>
      </c>
      <c r="I46" s="22">
        <f>[1]MatriceFinaleNumeratori!H40/[1]DenominatoriStrade!D40*100</f>
        <v>30.942755513319327</v>
      </c>
      <c r="J46" s="22">
        <f>[1]MatriceFinaleNumeratori!I40/[1]DenominatoriStrade!B40*100</f>
        <v>1.7468303088626513</v>
      </c>
      <c r="K46" s="22">
        <f>[1]MatriceFinaleNumeratori!J40/[1]DenominatoriStrade!C40*100</f>
        <v>1.2005488068148735</v>
      </c>
      <c r="L46" s="22">
        <f>[1]MatriceFinaleNumeratori!K40/[1]DenominatoriStrade!D40*100</f>
        <v>0.60255079464653893</v>
      </c>
      <c r="M46" s="22">
        <f>[1]MatriceFinaleNumeratori!L40/[1]DenominatoriStrade!B40*100</f>
        <v>52.404909265879539</v>
      </c>
      <c r="N46" s="22">
        <f>[1]MatriceFinaleNumeratori!M40/[1]DenominatoriStrade!C40*100</f>
        <v>72.032928408892403</v>
      </c>
      <c r="O46" s="22">
        <f>[1]MatriceFinaleNumeratori!N40/[1]DenominatoriStrade!D40*100</f>
        <v>25.059024224417826</v>
      </c>
      <c r="P46" s="52"/>
    </row>
    <row r="47" spans="1:16" x14ac:dyDescent="0.3">
      <c r="A47" s="1" t="s">
        <v>86</v>
      </c>
      <c r="B47" s="61" t="s">
        <v>94</v>
      </c>
      <c r="C47" s="87">
        <v>-5.7099999999999998E-2</v>
      </c>
      <c r="D47" s="22">
        <f>[1]MatriceFinaleNumeratori!C41/[1]DenominatoriStrade!B41*100</f>
        <v>20.262400407400165</v>
      </c>
      <c r="E47" s="22">
        <f>[1]MatriceFinaleNumeratori!D41/[1]DenominatoriStrade!C41*100</f>
        <v>52.687264399056929</v>
      </c>
      <c r="F47" s="22">
        <f>[1]MatriceFinaleNumeratori!E41/[1]DenominatoriStrade!D41*100</f>
        <v>11.525495799310859</v>
      </c>
      <c r="G47" s="22">
        <f>[1]MatriceFinaleNumeratori!F41/[1]DenominatoriStrade!B41*100</f>
        <v>41.993090699394543</v>
      </c>
      <c r="H47" s="22">
        <f>[1]MatriceFinaleNumeratori!G41/[1]DenominatoriStrade!C41*100</f>
        <v>94.273752965608153</v>
      </c>
      <c r="I47" s="22">
        <f>[1]MatriceFinaleNumeratori!H41/[1]DenominatoriStrade!D41*100</f>
        <v>21.130075632069907</v>
      </c>
      <c r="J47" s="22">
        <f>[1]MatriceFinaleNumeratori!I41/[1]DenominatoriStrade!B41*100</f>
        <v>0.29365797691884293</v>
      </c>
      <c r="K47" s="22">
        <f>[1]MatriceFinaleNumeratori!J41/[1]DenominatoriStrade!C41*100</f>
        <v>0.57989127483238767</v>
      </c>
      <c r="L47" s="22">
        <f>[1]MatriceFinaleNumeratori!K41/[1]DenominatoriStrade!D41*100</f>
        <v>0.59105106663132612</v>
      </c>
      <c r="M47" s="22">
        <f>[1]MatriceFinaleNumeratori!L41/[1]DenominatoriStrade!B41*100</f>
        <v>37.88187902253074</v>
      </c>
      <c r="N47" s="22">
        <f>[1]MatriceFinaleNumeratori!M41/[1]DenominatoriStrade!C41*100</f>
        <v>65.196347613298443</v>
      </c>
      <c r="O47" s="22">
        <f>[1]MatriceFinaleNumeratori!N41/[1]DenominatoriStrade!D41*100</f>
        <v>16.032260182374721</v>
      </c>
      <c r="P47" s="52"/>
    </row>
    <row r="48" spans="1:16" x14ac:dyDescent="0.3">
      <c r="A48" s="1" t="s">
        <v>86</v>
      </c>
      <c r="B48" s="61" t="s">
        <v>95</v>
      </c>
      <c r="C48" s="87">
        <v>-0.61780000000000002</v>
      </c>
      <c r="D48" s="22">
        <f>[1]MatriceFinaleNumeratori!C100/[1]DenominatoriStrade!B100*100</f>
        <v>28.134104015731374</v>
      </c>
      <c r="E48" s="22">
        <f>[1]MatriceFinaleNumeratori!D100/[1]DenominatoriStrade!C100*100</f>
        <v>72.775539611765069</v>
      </c>
      <c r="F48" s="22">
        <f>[1]MatriceFinaleNumeratori!E100/[1]DenominatoriStrade!D100*100</f>
        <v>19.353630439710823</v>
      </c>
      <c r="G48" s="22">
        <f>[1]MatriceFinaleNumeratori!F100/[1]DenominatoriStrade!B100*100</f>
        <v>57.440462365451559</v>
      </c>
      <c r="H48" s="22">
        <f>[1]MatriceFinaleNumeratori!G100/[1]DenominatoriStrade!C100*100</f>
        <v>135.0205211994782</v>
      </c>
      <c r="I48" s="22">
        <f>[1]MatriceFinaleNumeratori!H100/[1]DenominatoriStrade!D100*100</f>
        <v>36.12677682079353</v>
      </c>
      <c r="J48" s="22">
        <f>[1]MatriceFinaleNumeratori!I100/[1]DenominatoriStrade!B100*100</f>
        <v>1.1722543339888074</v>
      </c>
      <c r="K48" s="22">
        <f>[1]MatriceFinaleNumeratori!J100/[1]DenominatoriStrade!C100*100</f>
        <v>0.88623508123209616</v>
      </c>
      <c r="L48" s="22">
        <f>[1]MatriceFinaleNumeratori!K100/[1]DenominatoriStrade!D100*100</f>
        <v>0.25804840586281097</v>
      </c>
      <c r="M48" s="22">
        <f>[1]MatriceFinaleNumeratori!L100/[1]DenominatoriStrade!B100*100</f>
        <v>46.890173359552293</v>
      </c>
      <c r="N48" s="22">
        <f>[1]MatriceFinaleNumeratori!M100/[1]DenominatoriStrade!C100*100</f>
        <v>89.353348778341939</v>
      </c>
      <c r="O48" s="22">
        <f>[1]MatriceFinaleNumeratori!N100/[1]DenominatoriStrade!D100*100</f>
        <v>26.12740109360961</v>
      </c>
      <c r="P48" s="52"/>
    </row>
    <row r="49" spans="1:16" x14ac:dyDescent="0.3">
      <c r="A49" s="1" t="s">
        <v>96</v>
      </c>
      <c r="B49" s="61" t="s">
        <v>97</v>
      </c>
      <c r="C49" s="87">
        <v>-2.07E-2</v>
      </c>
      <c r="D49" s="22">
        <f>[1]MatriceFinaleNumeratori!C46/[1]DenominatoriStrade!B46*100</f>
        <v>29.240692201391667</v>
      </c>
      <c r="E49" s="22">
        <f>[1]MatriceFinaleNumeratori!D46/[1]DenominatoriStrade!C46*100</f>
        <v>49.734098317771476</v>
      </c>
      <c r="F49" s="22">
        <f>[1]MatriceFinaleNumeratori!E46/[1]DenominatoriStrade!D46*100</f>
        <v>6.9565374854475239</v>
      </c>
      <c r="G49" s="22">
        <f>[1]MatriceFinaleNumeratori!F46/[1]DenominatoriStrade!B46*100</f>
        <v>57.768196788115247</v>
      </c>
      <c r="H49" s="22">
        <f>[1]MatriceFinaleNumeratori!G46/[1]DenominatoriStrade!C46*100</f>
        <v>92.438113565060974</v>
      </c>
      <c r="I49" s="22">
        <f>[1]MatriceFinaleNumeratori!H46/[1]DenominatoriStrade!D46*100</f>
        <v>13.023285292523854</v>
      </c>
      <c r="J49" s="22">
        <f>[1]MatriceFinaleNumeratori!I46/[1]DenominatoriStrade!B46*100</f>
        <v>0</v>
      </c>
      <c r="K49" s="22">
        <f>[1]MatriceFinaleNumeratori!J46/[1]DenominatoriStrade!C46*100</f>
        <v>0.89745741325301909</v>
      </c>
      <c r="L49" s="22">
        <f>[1]MatriceFinaleNumeratori!K46/[1]DenominatoriStrade!D46*100</f>
        <v>0.32355988304407091</v>
      </c>
      <c r="M49" s="22">
        <f>[1]MatriceFinaleNumeratori!L46/[1]DenominatoriStrade!B46*100</f>
        <v>54.915446329442887</v>
      </c>
      <c r="N49" s="22">
        <f>[1]MatriceFinaleNumeratori!M46/[1]DenominatoriStrade!C46*100</f>
        <v>65.290026814157144</v>
      </c>
      <c r="O49" s="22">
        <f>[1]MatriceFinaleNumeratori!N46/[1]DenominatoriStrade!D46*100</f>
        <v>10.192136315888233</v>
      </c>
      <c r="P49" s="52"/>
    </row>
    <row r="50" spans="1:16" x14ac:dyDescent="0.3">
      <c r="A50" s="1" t="s">
        <v>96</v>
      </c>
      <c r="B50" s="61" t="s">
        <v>98</v>
      </c>
      <c r="C50" s="87">
        <v>-0.41410000000000002</v>
      </c>
      <c r="D50" s="22">
        <f>[1]MatriceFinaleNumeratori!C47/[1]DenominatoriStrade!B47*100</f>
        <v>39.673357486502717</v>
      </c>
      <c r="E50" s="22">
        <f>[1]MatriceFinaleNumeratori!D47/[1]DenominatoriStrade!C47*100</f>
        <v>59.23279146613288</v>
      </c>
      <c r="F50" s="22">
        <f>[1]MatriceFinaleNumeratori!E47/[1]DenominatoriStrade!D47*100</f>
        <v>11.926938008763944</v>
      </c>
      <c r="G50" s="22">
        <f>[1]MatriceFinaleNumeratori!F47/[1]DenominatoriStrade!B47*100</f>
        <v>77.738335615444527</v>
      </c>
      <c r="H50" s="22">
        <f>[1]MatriceFinaleNumeratori!G47/[1]DenominatoriStrade!C47*100</f>
        <v>113.96436878588176</v>
      </c>
      <c r="I50" s="22">
        <f>[1]MatriceFinaleNumeratori!H47/[1]DenominatoriStrade!D47*100</f>
        <v>22.168547820637325</v>
      </c>
      <c r="J50" s="22">
        <f>[1]MatriceFinaleNumeratori!I47/[1]DenominatoriStrade!B47*100</f>
        <v>2.144505810081228</v>
      </c>
      <c r="K50" s="22">
        <f>[1]MatriceFinaleNumeratori!J47/[1]DenominatoriStrade!C47*100</f>
        <v>0.43817128858605364</v>
      </c>
      <c r="L50" s="22">
        <f>[1]MatriceFinaleNumeratori!K47/[1]DenominatoriStrade!D47*100</f>
        <v>0.3457083480801143</v>
      </c>
      <c r="M50" s="22">
        <f>[1]MatriceFinaleNumeratori!L47/[1]DenominatoriStrade!B47*100</f>
        <v>63.262921397396234</v>
      </c>
      <c r="N50" s="22">
        <f>[1]MatriceFinaleNumeratori!M47/[1]DenominatoriStrade!C47*100</f>
        <v>77.954655614809724</v>
      </c>
      <c r="O50" s="22">
        <f>[1]MatriceFinaleNumeratori!N47/[1]DenominatoriStrade!D47*100</f>
        <v>17.026136142945628</v>
      </c>
      <c r="P50" s="52"/>
    </row>
    <row r="51" spans="1:16" x14ac:dyDescent="0.3">
      <c r="A51" s="1" t="s">
        <v>96</v>
      </c>
      <c r="B51" s="61" t="s">
        <v>99</v>
      </c>
      <c r="C51" s="87">
        <v>-0.66720000000000002</v>
      </c>
      <c r="D51" s="22">
        <f>[1]MatriceFinaleNumeratori!C48/[1]DenominatoriStrade!B48*100</f>
        <v>47.361615272471433</v>
      </c>
      <c r="E51" s="22">
        <f>[1]MatriceFinaleNumeratori!D48/[1]DenominatoriStrade!C48*100</f>
        <v>52.355128501219554</v>
      </c>
      <c r="F51" s="22">
        <f>[1]MatriceFinaleNumeratori!E48/[1]DenominatoriStrade!D48*100</f>
        <v>11.0894906288644</v>
      </c>
      <c r="G51" s="22">
        <f>[1]MatriceFinaleNumeratori!F48/[1]DenominatoriStrade!B48*100</f>
        <v>97.215947138230845</v>
      </c>
      <c r="H51" s="22">
        <f>[1]MatriceFinaleNumeratori!G48/[1]DenominatoriStrade!C48*100</f>
        <v>95.546507460609973</v>
      </c>
      <c r="I51" s="22">
        <f>[1]MatriceFinaleNumeratori!H48/[1]DenominatoriStrade!D48*100</f>
        <v>20.877663479851854</v>
      </c>
      <c r="J51" s="22">
        <f>[1]MatriceFinaleNumeratori!I48/[1]DenominatoriStrade!B48*100</f>
        <v>2.49271659328797</v>
      </c>
      <c r="K51" s="22">
        <f>[1]MatriceFinaleNumeratori!J48/[1]DenominatoriStrade!C48*100</f>
        <v>1.1534789633071627</v>
      </c>
      <c r="L51" s="22">
        <f>[1]MatriceFinaleNumeratori!K48/[1]DenominatoriStrade!D48*100</f>
        <v>0.33947420292442038</v>
      </c>
      <c r="M51" s="22">
        <f>[1]MatriceFinaleNumeratori!L48/[1]DenominatoriStrade!B48*100</f>
        <v>78.520572688571065</v>
      </c>
      <c r="N51" s="22">
        <f>[1]MatriceFinaleNumeratori!M48/[1]DenominatoriStrade!C48*100</f>
        <v>65.556054414623745</v>
      </c>
      <c r="O51" s="22">
        <f>[1]MatriceFinaleNumeratori!N48/[1]DenominatoriStrade!D48*100</f>
        <v>17.596079518249123</v>
      </c>
      <c r="P51" s="52"/>
    </row>
    <row r="52" spans="1:16" x14ac:dyDescent="0.3">
      <c r="A52" s="1" t="s">
        <v>96</v>
      </c>
      <c r="B52" s="61" t="s">
        <v>100</v>
      </c>
      <c r="C52" s="87">
        <v>-1.4369000000000001</v>
      </c>
      <c r="D52" s="22">
        <f>[1]MatriceFinaleNumeratori!C49/[1]DenominatoriStrade!B49*100</f>
        <v>61.507691724696322</v>
      </c>
      <c r="E52" s="22">
        <f>[1]MatriceFinaleNumeratori!D49/[1]DenominatoriStrade!C49*100</f>
        <v>110.44163993359592</v>
      </c>
      <c r="F52" s="22">
        <f>[1]MatriceFinaleNumeratori!E49/[1]DenominatoriStrade!D49*100</f>
        <v>19.387636276382114</v>
      </c>
      <c r="G52" s="22">
        <f>[1]MatriceFinaleNumeratori!F49/[1]DenominatoriStrade!B49*100</f>
        <v>142.36611792457802</v>
      </c>
      <c r="H52" s="22">
        <f>[1]MatriceFinaleNumeratori!G49/[1]DenominatoriStrade!C49*100</f>
        <v>199.76275322774845</v>
      </c>
      <c r="I52" s="22">
        <f>[1]MatriceFinaleNumeratori!H49/[1]DenominatoriStrade!D49*100</f>
        <v>37.522773843119083</v>
      </c>
      <c r="J52" s="22">
        <f>[1]MatriceFinaleNumeratori!I49/[1]DenominatoriStrade!B49*100</f>
        <v>1.3821953196560972</v>
      </c>
      <c r="K52" s="22">
        <f>[1]MatriceFinaleNumeratori!J49/[1]DenominatoriStrade!C49*100</f>
        <v>0.82878015926929893</v>
      </c>
      <c r="L52" s="22">
        <f>[1]MatriceFinaleNumeratori!K49/[1]DenominatoriStrade!D49*100</f>
        <v>0.46968701611692876</v>
      </c>
      <c r="M52" s="22">
        <f>[1]MatriceFinaleNumeratori!L49/[1]DenominatoriStrade!B49*100</f>
        <v>102.2824536545512</v>
      </c>
      <c r="N52" s="22">
        <f>[1]MatriceFinaleNumeratori!M49/[1]DenominatoriStrade!C49*100</f>
        <v>134.95749174165874</v>
      </c>
      <c r="O52" s="22">
        <f>[1]MatriceFinaleNumeratori!N49/[1]DenominatoriStrade!D49*100</f>
        <v>29.40762595354326</v>
      </c>
      <c r="P52" s="52"/>
    </row>
    <row r="53" spans="1:16" x14ac:dyDescent="0.3">
      <c r="A53" s="1" t="s">
        <v>96</v>
      </c>
      <c r="B53" s="61" t="s">
        <v>101</v>
      </c>
      <c r="C53" s="87">
        <v>-0.51780000000000004</v>
      </c>
      <c r="D53" s="22">
        <f>[1]MatriceFinaleNumeratori!C50/[1]DenominatoriStrade!B50*100</f>
        <v>2.768908723093785</v>
      </c>
      <c r="E53" s="22">
        <f>[1]MatriceFinaleNumeratori!D50/[1]DenominatoriStrade!C50*100</f>
        <v>80.186310782288402</v>
      </c>
      <c r="F53" s="22">
        <f>[1]MatriceFinaleNumeratori!E50/[1]DenominatoriStrade!D50*100</f>
        <v>20.350994775816847</v>
      </c>
      <c r="G53" s="22">
        <f>[1]MatriceFinaleNumeratori!F50/[1]DenominatoriStrade!B50*100</f>
        <v>3.6918782974583801</v>
      </c>
      <c r="H53" s="22">
        <f>[1]MatriceFinaleNumeratori!G50/[1]DenominatoriStrade!C50*100</f>
        <v>143.19830093912361</v>
      </c>
      <c r="I53" s="22">
        <f>[1]MatriceFinaleNumeratori!H50/[1]DenominatoriStrade!D50*100</f>
        <v>37.649340335261165</v>
      </c>
      <c r="J53" s="22">
        <f>[1]MatriceFinaleNumeratori!I50/[1]DenominatoriStrade!B50*100</f>
        <v>0</v>
      </c>
      <c r="K53" s="22">
        <f>[1]MatriceFinaleNumeratori!J50/[1]DenominatoriStrade!C50*100</f>
        <v>0.65143974786201808</v>
      </c>
      <c r="L53" s="22">
        <f>[1]MatriceFinaleNumeratori!K50/[1]DenominatoriStrade!D50*100</f>
        <v>1.162913987189534</v>
      </c>
      <c r="M53" s="22">
        <f>[1]MatriceFinaleNumeratori!L50/[1]DenominatoriStrade!B50*100</f>
        <v>5.53781744618757</v>
      </c>
      <c r="N53" s="22">
        <f>[1]MatriceFinaleNumeratori!M50/[1]DenominatoriStrade!C50*100</f>
        <v>99.433394241848021</v>
      </c>
      <c r="O53" s="22">
        <f>[1]MatriceFinaleNumeratori!N50/[1]DenominatoriStrade!D50*100</f>
        <v>31.834770399313495</v>
      </c>
      <c r="P53" s="52"/>
    </row>
    <row r="54" spans="1:16" x14ac:dyDescent="0.3">
      <c r="A54" s="1" t="s">
        <v>96</v>
      </c>
      <c r="B54" s="61" t="s">
        <v>102</v>
      </c>
      <c r="C54" s="87">
        <v>-0.4798</v>
      </c>
      <c r="D54" s="22">
        <f>[1]MatriceFinaleNumeratori!C51/[1]DenominatoriStrade!B51*100</f>
        <v>10.335939947686928</v>
      </c>
      <c r="E54" s="22">
        <f>[1]MatriceFinaleNumeratori!D51/[1]DenominatoriStrade!C51*100</f>
        <v>54.938840635490195</v>
      </c>
      <c r="F54" s="22">
        <f>[1]MatriceFinaleNumeratori!E51/[1]DenominatoriStrade!D51*100</f>
        <v>21.523300223891599</v>
      </c>
      <c r="G54" s="22">
        <f>[1]MatriceFinaleNumeratori!F51/[1]DenominatoriStrade!B51*100</f>
        <v>18.604691905836468</v>
      </c>
      <c r="H54" s="22">
        <f>[1]MatriceFinaleNumeratori!G51/[1]DenominatoriStrade!C51*100</f>
        <v>103.21146211437279</v>
      </c>
      <c r="I54" s="22">
        <f>[1]MatriceFinaleNumeratori!H51/[1]DenominatoriStrade!D51*100</f>
        <v>42.533122112421964</v>
      </c>
      <c r="J54" s="22">
        <f>[1]MatriceFinaleNumeratori!I51/[1]DenominatoriStrade!B51*100</f>
        <v>0.41343759790747708</v>
      </c>
      <c r="K54" s="22">
        <f>[1]MatriceFinaleNumeratori!J51/[1]DenominatoriStrade!C51*100</f>
        <v>0.9194785043596686</v>
      </c>
      <c r="L54" s="22">
        <f>[1]MatriceFinaleNumeratori!K51/[1]DenominatoriStrade!D51*100</f>
        <v>0.89858708688215427</v>
      </c>
      <c r="M54" s="22">
        <f>[1]MatriceFinaleNumeratori!L51/[1]DenominatoriStrade!B51*100</f>
        <v>17.364379112114037</v>
      </c>
      <c r="N54" s="22">
        <f>[1]MatriceFinaleNumeratori!M51/[1]DenominatoriStrade!C51*100</f>
        <v>71.949192966144054</v>
      </c>
      <c r="O54" s="22">
        <f>[1]MatriceFinaleNumeratori!N51/[1]DenominatoriStrade!D51*100</f>
        <v>33.418881659760117</v>
      </c>
      <c r="P54" s="52"/>
    </row>
    <row r="55" spans="1:16" x14ac:dyDescent="0.3">
      <c r="A55" s="1" t="s">
        <v>96</v>
      </c>
      <c r="B55" s="61" t="s">
        <v>103</v>
      </c>
      <c r="C55" s="87">
        <v>0.26889999999999997</v>
      </c>
      <c r="D55" s="22">
        <f>[1]MatriceFinaleNumeratori!C52/[1]DenominatoriStrade!B52*100</f>
        <v>19.255440139795098</v>
      </c>
      <c r="E55" s="22">
        <f>[1]MatriceFinaleNumeratori!D52/[1]DenominatoriStrade!C52*100</f>
        <v>31.477499930329301</v>
      </c>
      <c r="F55" s="22">
        <f>[1]MatriceFinaleNumeratori!E52/[1]DenominatoriStrade!D52*100</f>
        <v>9.8071296346659622</v>
      </c>
      <c r="G55" s="22">
        <f>[1]MatriceFinaleNumeratori!F52/[1]DenominatoriStrade!B52*100</f>
        <v>41.054051618808415</v>
      </c>
      <c r="H55" s="22">
        <f>[1]MatriceFinaleNumeratori!G52/[1]DenominatoriStrade!C52*100</f>
        <v>58.912434934541281</v>
      </c>
      <c r="I55" s="22">
        <f>[1]MatriceFinaleNumeratori!H52/[1]DenominatoriStrade!D52*100</f>
        <v>17.677428024868114</v>
      </c>
      <c r="J55" s="22">
        <f>[1]MatriceFinaleNumeratori!I52/[1]DenominatoriStrade!B52*100</f>
        <v>0.72662038263377726</v>
      </c>
      <c r="K55" s="22">
        <f>[1]MatriceFinaleNumeratori!J52/[1]DenominatoriStrade!C52*100</f>
        <v>0.27253246692925798</v>
      </c>
      <c r="L55" s="22">
        <f>[1]MatriceFinaleNumeratori!K52/[1]DenominatoriStrade!D52*100</f>
        <v>0.49189364938763447</v>
      </c>
      <c r="M55" s="22">
        <f>[1]MatriceFinaleNumeratori!L52/[1]DenominatoriStrade!B52*100</f>
        <v>31.9712968358862</v>
      </c>
      <c r="N55" s="22">
        <f>[1]MatriceFinaleNumeratori!M52/[1]DenominatoriStrade!C52*100</f>
        <v>40.698181728102526</v>
      </c>
      <c r="O55" s="22">
        <f>[1]MatriceFinaleNumeratori!N52/[1]DenominatoriStrade!D52*100</f>
        <v>14.633836069282125</v>
      </c>
      <c r="P55" s="52"/>
    </row>
    <row r="56" spans="1:16" x14ac:dyDescent="0.3">
      <c r="A56" s="1" t="s">
        <v>96</v>
      </c>
      <c r="B56" s="61" t="s">
        <v>104</v>
      </c>
      <c r="C56" s="87">
        <v>0.2873</v>
      </c>
      <c r="D56" s="22">
        <f>[1]MatriceFinaleNumeratori!C53/[1]DenominatoriStrade!B53*100</f>
        <v>16.524306981823241</v>
      </c>
      <c r="E56" s="22">
        <f>[1]MatriceFinaleNumeratori!D53/[1]DenominatoriStrade!C53*100</f>
        <v>32.75801048918305</v>
      </c>
      <c r="F56" s="22">
        <f>[1]MatriceFinaleNumeratori!E53/[1]DenominatoriStrade!D53*100</f>
        <v>9.3208525479836126</v>
      </c>
      <c r="G56" s="22">
        <f>[1]MatriceFinaleNumeratori!F53/[1]DenominatoriStrade!B53*100</f>
        <v>33.048613963646481</v>
      </c>
      <c r="H56" s="22">
        <f>[1]MatriceFinaleNumeratori!G53/[1]DenominatoriStrade!C53*100</f>
        <v>58.036758406499523</v>
      </c>
      <c r="I56" s="22">
        <f>[1]MatriceFinaleNumeratori!H53/[1]DenominatoriStrade!D53*100</f>
        <v>16.043558044264479</v>
      </c>
      <c r="J56" s="22">
        <f>[1]MatriceFinaleNumeratori!I53/[1]DenominatoriStrade!B53*100</f>
        <v>0.66097227927292967</v>
      </c>
      <c r="K56" s="22">
        <f>[1]MatriceFinaleNumeratori!J53/[1]DenominatoriStrade!C53*100</f>
        <v>0.34787267776123587</v>
      </c>
      <c r="L56" s="22">
        <f>[1]MatriceFinaleNumeratori!K53/[1]DenominatoriStrade!D53*100</f>
        <v>0.4871525721942655</v>
      </c>
      <c r="M56" s="22">
        <f>[1]MatriceFinaleNumeratori!L53/[1]DenominatoriStrade!B53*100</f>
        <v>32.057155544737086</v>
      </c>
      <c r="N56" s="22">
        <f>[1]MatriceFinaleNumeratori!M53/[1]DenominatoriStrade!C53*100</f>
        <v>40.933018416572089</v>
      </c>
      <c r="O56" s="22">
        <f>[1]MatriceFinaleNumeratori!N53/[1]DenominatoriStrade!D53*100</f>
        <v>14.1274245936337</v>
      </c>
      <c r="P56" s="52"/>
    </row>
    <row r="57" spans="1:16" x14ac:dyDescent="0.3">
      <c r="A57" s="1" t="s">
        <v>96</v>
      </c>
      <c r="B57" s="61" t="s">
        <v>105</v>
      </c>
      <c r="C57" s="87">
        <v>0.49919999999999998</v>
      </c>
      <c r="D57" s="22">
        <f>[1]MatriceFinaleNumeratori!C54/[1]DenominatoriStrade!B54*100</f>
        <v>0</v>
      </c>
      <c r="E57" s="22">
        <f>[1]MatriceFinaleNumeratori!D54/[1]DenominatoriStrade!C54*100</f>
        <v>29.996395033904534</v>
      </c>
      <c r="F57" s="22">
        <f>[1]MatriceFinaleNumeratori!E54/[1]DenominatoriStrade!D54*100</f>
        <v>10.947911274467687</v>
      </c>
      <c r="G57" s="22">
        <f>[1]MatriceFinaleNumeratori!F54/[1]DenominatoriStrade!B54*100</f>
        <v>0</v>
      </c>
      <c r="H57" s="22">
        <f>[1]MatriceFinaleNumeratori!G54/[1]DenominatoriStrade!C54*100</f>
        <v>53.922792644445281</v>
      </c>
      <c r="I57" s="22">
        <f>[1]MatriceFinaleNumeratori!H54/[1]DenominatoriStrade!D54*100</f>
        <v>18.560920345328295</v>
      </c>
      <c r="J57" s="22">
        <f>[1]MatriceFinaleNumeratori!I54/[1]DenominatoriStrade!B54*100</f>
        <v>0</v>
      </c>
      <c r="K57" s="22">
        <f>[1]MatriceFinaleNumeratori!J54/[1]DenominatoriStrade!C54*100</f>
        <v>0.23572805527626353</v>
      </c>
      <c r="L57" s="22">
        <f>[1]MatriceFinaleNumeratori!K54/[1]DenominatoriStrade!D54*100</f>
        <v>0.67371761689031928</v>
      </c>
      <c r="M57" s="22">
        <f>[1]MatriceFinaleNumeratori!L54/[1]DenominatoriStrade!B54*100</f>
        <v>0</v>
      </c>
      <c r="N57" s="22">
        <f>[1]MatriceFinaleNumeratori!M54/[1]DenominatoriStrade!C54*100</f>
        <v>40.132701410783866</v>
      </c>
      <c r="O57" s="22">
        <f>[1]MatriceFinaleNumeratori!N54/[1]DenominatoriStrade!D54*100</f>
        <v>16.573453375501852</v>
      </c>
      <c r="P57" s="52"/>
    </row>
    <row r="58" spans="1:16" x14ac:dyDescent="0.3">
      <c r="A58" s="1" t="s">
        <v>96</v>
      </c>
      <c r="B58" s="61" t="s">
        <v>106</v>
      </c>
      <c r="C58" s="87">
        <v>-0.89580000000000004</v>
      </c>
      <c r="D58" s="22">
        <f>[1]MatriceFinaleNumeratori!C101/[1]DenominatoriStrade!B101*100</f>
        <v>49.201007748061421</v>
      </c>
      <c r="E58" s="22">
        <f>[1]MatriceFinaleNumeratori!D101/[1]DenominatoriStrade!C101*100</f>
        <v>117.57862302158702</v>
      </c>
      <c r="F58" s="22">
        <f>[1]MatriceFinaleNumeratori!E101/[1]DenominatoriStrade!D101*100</f>
        <v>9.7150190116097317</v>
      </c>
      <c r="G58" s="22">
        <f>[1]MatriceFinaleNumeratori!F101/[1]DenominatoriStrade!B101*100</f>
        <v>130.48962924485855</v>
      </c>
      <c r="H58" s="22">
        <f>[1]MatriceFinaleNumeratori!G101/[1]DenominatoriStrade!C101*100</f>
        <v>210.30873781574928</v>
      </c>
      <c r="I58" s="22">
        <f>[1]MatriceFinaleNumeratori!H101/[1]DenominatoriStrade!D101*100</f>
        <v>15.916094976467008</v>
      </c>
      <c r="J58" s="22">
        <f>[1]MatriceFinaleNumeratori!I101/[1]DenominatoriStrade!B101*100</f>
        <v>0</v>
      </c>
      <c r="K58" s="22">
        <f>[1]MatriceFinaleNumeratori!J101/[1]DenominatoriStrade!C101*100</f>
        <v>1.0165298820310116</v>
      </c>
      <c r="L58" s="22">
        <f>[1]MatriceFinaleNumeratori!K101/[1]DenominatoriStrade!D101*100</f>
        <v>0</v>
      </c>
      <c r="M58" s="22">
        <f>[1]MatriceFinaleNumeratori!L101/[1]DenominatoriStrade!B101*100</f>
        <v>79.149447246881408</v>
      </c>
      <c r="N58" s="22">
        <f>[1]MatriceFinaleNumeratori!M101/[1]DenominatoriStrade!C101*100</f>
        <v>150.67231806992993</v>
      </c>
      <c r="O58" s="22">
        <f>[1]MatriceFinaleNumeratori!N101/[1]DenominatoriStrade!D101*100</f>
        <v>13.228962058362187</v>
      </c>
      <c r="P58" s="52"/>
    </row>
    <row r="59" spans="1:16" x14ac:dyDescent="0.3">
      <c r="A59" s="1" t="s">
        <v>107</v>
      </c>
      <c r="B59" s="61" t="s">
        <v>108</v>
      </c>
      <c r="C59" s="87">
        <v>0.67490000000000006</v>
      </c>
      <c r="D59" s="22">
        <f>[1]MatriceFinaleNumeratori!C55/[1]DenominatoriStrade!B55*100</f>
        <v>10.217639390232995</v>
      </c>
      <c r="E59" s="22">
        <f>[1]MatriceFinaleNumeratori!D55/[1]DenominatoriStrade!C55*100</f>
        <v>22.535973591187386</v>
      </c>
      <c r="F59" s="22">
        <f>[1]MatriceFinaleNumeratori!E55/[1]DenominatoriStrade!D55*100</f>
        <v>6.6886825366291687</v>
      </c>
      <c r="G59" s="22">
        <f>[1]MatriceFinaleNumeratori!F55/[1]DenominatoriStrade!B55*100</f>
        <v>22.277803916409646</v>
      </c>
      <c r="H59" s="22">
        <f>[1]MatriceFinaleNumeratori!G55/[1]DenominatoriStrade!C55*100</f>
        <v>40.506108666688107</v>
      </c>
      <c r="I59" s="22">
        <f>[1]MatriceFinaleNumeratori!H55/[1]DenominatoriStrade!D55*100</f>
        <v>12.111938647409575</v>
      </c>
      <c r="J59" s="22">
        <f>[1]MatriceFinaleNumeratori!I55/[1]DenominatoriStrade!B55*100</f>
        <v>0.1675022850857868</v>
      </c>
      <c r="K59" s="22">
        <f>[1]MatriceFinaleNumeratori!J55/[1]DenominatoriStrade!C55*100</f>
        <v>0.18849792037238519</v>
      </c>
      <c r="L59" s="22">
        <f>[1]MatriceFinaleNumeratori!K55/[1]DenominatoriStrade!D55*100</f>
        <v>0.30129200615446705</v>
      </c>
      <c r="M59" s="22">
        <f>[1]MatriceFinaleNumeratori!L55/[1]DenominatoriStrade!B55*100</f>
        <v>14.405196517377664</v>
      </c>
      <c r="N59" s="22">
        <f>[1]MatriceFinaleNumeratori!M55/[1]DenominatoriStrade!C55*100</f>
        <v>29.761727205462151</v>
      </c>
      <c r="O59" s="22">
        <f>[1]MatriceFinaleNumeratori!N55/[1]DenominatoriStrade!D55*100</f>
        <v>10.207773168513343</v>
      </c>
      <c r="P59" s="52"/>
    </row>
    <row r="60" spans="1:16" x14ac:dyDescent="0.3">
      <c r="A60" s="1" t="s">
        <v>107</v>
      </c>
      <c r="B60" s="61" t="s">
        <v>109</v>
      </c>
      <c r="C60" s="87">
        <v>0.37659999999999999</v>
      </c>
      <c r="D60" s="22">
        <f>[1]MatriceFinaleNumeratori!C56/[1]DenominatoriStrade!B56*100</f>
        <v>9.2916011765174602</v>
      </c>
      <c r="E60" s="22">
        <f>[1]MatriceFinaleNumeratori!D56/[1]DenominatoriStrade!C56*100</f>
        <v>41.933637962738878</v>
      </c>
      <c r="F60" s="22">
        <f>[1]MatriceFinaleNumeratori!E56/[1]DenominatoriStrade!D56*100</f>
        <v>7.6941762258573156</v>
      </c>
      <c r="G60" s="22">
        <f>[1]MatriceFinaleNumeratori!F56/[1]DenominatoriStrade!B56*100</f>
        <v>18.940571629054823</v>
      </c>
      <c r="H60" s="22">
        <f>[1]MatriceFinaleNumeratori!G56/[1]DenominatoriStrade!C56*100</f>
        <v>74.812423283628476</v>
      </c>
      <c r="I60" s="22">
        <f>[1]MatriceFinaleNumeratori!H56/[1]DenominatoriStrade!D56*100</f>
        <v>13.534334084038171</v>
      </c>
      <c r="J60" s="22">
        <f>[1]MatriceFinaleNumeratori!I56/[1]DenominatoriStrade!B56*100</f>
        <v>0.71473855203980463</v>
      </c>
      <c r="K60" s="22">
        <f>[1]MatriceFinaleNumeratori!J56/[1]DenominatoriStrade!C56*100</f>
        <v>0.35164476279026313</v>
      </c>
      <c r="L60" s="22">
        <f>[1]MatriceFinaleNumeratori!K56/[1]DenominatoriStrade!D56*100</f>
        <v>0.32445321434338081</v>
      </c>
      <c r="M60" s="22">
        <f>[1]MatriceFinaleNumeratori!L56/[1]DenominatoriStrade!B56*100</f>
        <v>14.652140316815995</v>
      </c>
      <c r="N60" s="22">
        <f>[1]MatriceFinaleNumeratori!M56/[1]DenominatoriStrade!C56*100</f>
        <v>54.768671804583477</v>
      </c>
      <c r="O60" s="22">
        <f>[1]MatriceFinaleNumeratori!N56/[1]DenominatoriStrade!D56*100</f>
        <v>11.124110206058772</v>
      </c>
      <c r="P60" s="52"/>
    </row>
    <row r="61" spans="1:16" x14ac:dyDescent="0.3">
      <c r="A61" s="1" t="s">
        <v>110</v>
      </c>
      <c r="B61" s="61" t="s">
        <v>111</v>
      </c>
      <c r="C61" s="87">
        <v>0.32169999999999999</v>
      </c>
      <c r="D61" s="22">
        <f>[1]MatriceFinaleNumeratori!C42/[1]DenominatoriStrade!B42*100</f>
        <v>21.364229446907316</v>
      </c>
      <c r="E61" s="22">
        <f>[1]MatriceFinaleNumeratori!D42/[1]DenominatoriStrade!C42*100</f>
        <v>41.638000001020423</v>
      </c>
      <c r="F61" s="22">
        <f>[1]MatriceFinaleNumeratori!E42/[1]DenominatoriStrade!D42*100</f>
        <v>6.1570760662301023</v>
      </c>
      <c r="G61" s="22">
        <f>[1]MatriceFinaleNumeratori!F42/[1]DenominatoriStrade!B42*100</f>
        <v>41.304176930687476</v>
      </c>
      <c r="H61" s="22">
        <f>[1]MatriceFinaleNumeratori!G42/[1]DenominatoriStrade!C42*100</f>
        <v>76.911750251635127</v>
      </c>
      <c r="I61" s="22">
        <f>[1]MatriceFinaleNumeratori!H42/[1]DenominatoriStrade!D42*100</f>
        <v>10.971250768220719</v>
      </c>
      <c r="J61" s="22">
        <f>[1]MatriceFinaleNumeratori!I42/[1]DenominatoriStrade!B42*100</f>
        <v>0</v>
      </c>
      <c r="K61" s="22">
        <f>[1]MatriceFinaleNumeratori!J42/[1]DenominatoriStrade!C42*100</f>
        <v>0.49915684316907594</v>
      </c>
      <c r="L61" s="22">
        <f>[1]MatriceFinaleNumeratori!K42/[1]DenominatoriStrade!D42*100</f>
        <v>0.2787153774836672</v>
      </c>
      <c r="M61" s="22">
        <f>[1]MatriceFinaleNumeratori!L42/[1]DenominatoriStrade!B42*100</f>
        <v>34.182767115051703</v>
      </c>
      <c r="N61" s="22">
        <f>[1]MatriceFinaleNumeratori!M42/[1]DenominatoriStrade!C42*100</f>
        <v>53.492975026285983</v>
      </c>
      <c r="O61" s="22">
        <f>[1]MatriceFinaleNumeratori!N42/[1]DenominatoriStrade!D42*100</f>
        <v>9.1469319337821684</v>
      </c>
      <c r="P61" s="52"/>
    </row>
    <row r="62" spans="1:16" x14ac:dyDescent="0.3">
      <c r="A62" s="1" t="s">
        <v>110</v>
      </c>
      <c r="B62" s="61" t="s">
        <v>112</v>
      </c>
      <c r="C62" s="87">
        <v>-0.15709999999999999</v>
      </c>
      <c r="D62" s="22">
        <f>[1]MatriceFinaleNumeratori!C43/[1]DenominatoriStrade!B43*100</f>
        <v>17.390956801134148</v>
      </c>
      <c r="E62" s="22">
        <f>[1]MatriceFinaleNumeratori!D43/[1]DenominatoriStrade!C43*100</f>
        <v>43.788706256715962</v>
      </c>
      <c r="F62" s="22">
        <f>[1]MatriceFinaleNumeratori!E43/[1]DenominatoriStrade!D43*100</f>
        <v>18.254963130306624</v>
      </c>
      <c r="G62" s="22">
        <f>[1]MatriceFinaleNumeratori!F43/[1]DenominatoriStrade!B43*100</f>
        <v>34.426996116530859</v>
      </c>
      <c r="H62" s="22">
        <f>[1]MatriceFinaleNumeratori!G43/[1]DenominatoriStrade!C43*100</f>
        <v>82.340225054156932</v>
      </c>
      <c r="I62" s="22">
        <f>[1]MatriceFinaleNumeratori!H43/[1]DenominatoriStrade!D43*100</f>
        <v>35.284477346773215</v>
      </c>
      <c r="J62" s="22">
        <f>[1]MatriceFinaleNumeratori!I43/[1]DenominatoriStrade!B43*100</f>
        <v>1.0647524572122946</v>
      </c>
      <c r="K62" s="22">
        <f>[1]MatriceFinaleNumeratori!J43/[1]DenominatoriStrade!C43*100</f>
        <v>0.36369357356076382</v>
      </c>
      <c r="L62" s="22">
        <f>[1]MatriceFinaleNumeratori!K43/[1]DenominatoriStrade!D43*100</f>
        <v>0.50708230917518404</v>
      </c>
      <c r="M62" s="22">
        <f>[1]MatriceFinaleNumeratori!L43/[1]DenominatoriStrade!B43*100</f>
        <v>30.877821259156548</v>
      </c>
      <c r="N62" s="22">
        <f>[1]MatriceFinaleNumeratori!M43/[1]DenominatoriStrade!C43*100</f>
        <v>60.409502568442875</v>
      </c>
      <c r="O62" s="22">
        <f>[1]MatriceFinaleNumeratori!N43/[1]DenominatoriStrade!D43*100</f>
        <v>29.622058227650331</v>
      </c>
      <c r="P62" s="52"/>
    </row>
    <row r="63" spans="1:16" x14ac:dyDescent="0.3">
      <c r="A63" s="1" t="s">
        <v>110</v>
      </c>
      <c r="B63" s="61" t="s">
        <v>113</v>
      </c>
      <c r="C63" s="87">
        <v>0.42159999999999997</v>
      </c>
      <c r="D63" s="22">
        <f>[1]MatriceFinaleNumeratori!C44/[1]DenominatoriStrade!B44*100</f>
        <v>8.8977870650890374</v>
      </c>
      <c r="E63" s="22">
        <f>[1]MatriceFinaleNumeratori!D44/[1]DenominatoriStrade!C44*100</f>
        <v>29.109288388881076</v>
      </c>
      <c r="F63" s="22">
        <f>[1]MatriceFinaleNumeratori!E44/[1]DenominatoriStrade!D44*100</f>
        <v>11.520421012875348</v>
      </c>
      <c r="G63" s="22">
        <f>[1]MatriceFinaleNumeratori!F44/[1]DenominatoriStrade!B44*100</f>
        <v>17.795574130178075</v>
      </c>
      <c r="H63" s="22">
        <f>[1]MatriceFinaleNumeratori!G44/[1]DenominatoriStrade!C44*100</f>
        <v>53.545657139488171</v>
      </c>
      <c r="I63" s="22">
        <f>[1]MatriceFinaleNumeratori!H44/[1]DenominatoriStrade!D44*100</f>
        <v>20.816437968509636</v>
      </c>
      <c r="J63" s="22">
        <f>[1]MatriceFinaleNumeratori!I44/[1]DenominatoriStrade!B44*100</f>
        <v>0</v>
      </c>
      <c r="K63" s="22">
        <f>[1]MatriceFinaleNumeratori!J44/[1]DenominatoriStrade!C44*100</f>
        <v>0.25722493421691672</v>
      </c>
      <c r="L63" s="22">
        <f>[1]MatriceFinaleNumeratori!K44/[1]DenominatoriStrade!D44*100</f>
        <v>0.49800090833755101</v>
      </c>
      <c r="M63" s="22">
        <f>[1]MatriceFinaleNumeratori!L44/[1]DenominatoriStrade!B44*100</f>
        <v>13.791569950888007</v>
      </c>
      <c r="N63" s="22">
        <f>[1]MatriceFinaleNumeratori!M44/[1]DenominatoriStrade!C44*100</f>
        <v>41.155989474706679</v>
      </c>
      <c r="O63" s="22">
        <f>[1]MatriceFinaleNumeratori!N44/[1]DenominatoriStrade!D44*100</f>
        <v>18.060832942375185</v>
      </c>
      <c r="P63" s="52"/>
    </row>
    <row r="64" spans="1:16" x14ac:dyDescent="0.3">
      <c r="A64" s="1" t="s">
        <v>110</v>
      </c>
      <c r="B64" s="61" t="s">
        <v>114</v>
      </c>
      <c r="C64" s="87">
        <v>-8.2400000000000001E-2</v>
      </c>
      <c r="D64" s="22">
        <f>[1]MatriceFinaleNumeratori!C45/[1]DenominatoriStrade!B45*100</f>
        <v>36.758039862657881</v>
      </c>
      <c r="E64" s="22">
        <f>[1]MatriceFinaleNumeratori!D45/[1]DenominatoriStrade!C45*100</f>
        <v>46.529445083018551</v>
      </c>
      <c r="F64" s="22">
        <f>[1]MatriceFinaleNumeratori!E45/[1]DenominatoriStrade!D45*100</f>
        <v>9.9175038122418915</v>
      </c>
      <c r="G64" s="22">
        <f>[1]MatriceFinaleNumeratori!F45/[1]DenominatoriStrade!B45*100</f>
        <v>72.847751727812891</v>
      </c>
      <c r="H64" s="22">
        <f>[1]MatriceFinaleNumeratori!G45/[1]DenominatoriStrade!C45*100</f>
        <v>84.132546471862852</v>
      </c>
      <c r="I64" s="22">
        <f>[1]MatriceFinaleNumeratori!H45/[1]DenominatoriStrade!D45*100</f>
        <v>15.809667841867956</v>
      </c>
      <c r="J64" s="22">
        <f>[1]MatriceFinaleNumeratori!I45/[1]DenominatoriStrade!B45*100</f>
        <v>0</v>
      </c>
      <c r="K64" s="22">
        <f>[1]MatriceFinaleNumeratori!J45/[1]DenominatoriStrade!C45*100</f>
        <v>0.56228936656215778</v>
      </c>
      <c r="L64" s="22">
        <f>[1]MatriceFinaleNumeratori!K45/[1]DenominatoriStrade!D45*100</f>
        <v>0.52504431947162955</v>
      </c>
      <c r="M64" s="22">
        <f>[1]MatriceFinaleNumeratori!L45/[1]DenominatoriStrade!B45*100</f>
        <v>67.501127747789923</v>
      </c>
      <c r="N64" s="22">
        <f>[1]MatriceFinaleNumeratori!M45/[1]DenominatoriStrade!C45*100</f>
        <v>58.548380293284673</v>
      </c>
      <c r="O64" s="22">
        <f>[1]MatriceFinaleNumeratori!N45/[1]DenominatoriStrade!D45*100</f>
        <v>14.059520110295859</v>
      </c>
      <c r="P64" s="52"/>
    </row>
    <row r="65" spans="1:16" x14ac:dyDescent="0.3">
      <c r="A65" s="1" t="s">
        <v>110</v>
      </c>
      <c r="B65" s="61" t="s">
        <v>115</v>
      </c>
      <c r="C65" s="87">
        <v>-0.33700000000000002</v>
      </c>
      <c r="D65" s="22">
        <f>[1]MatriceFinaleNumeratori!C106/[1]DenominatoriStrade!B106*100</f>
        <v>49.197277353600178</v>
      </c>
      <c r="E65" s="22">
        <f>[1]MatriceFinaleNumeratori!D106/[1]DenominatoriStrade!C106*100</f>
        <v>49.012143175919007</v>
      </c>
      <c r="F65" s="22">
        <f>[1]MatriceFinaleNumeratori!E106/[1]DenominatoriStrade!D106*100</f>
        <v>10.672970486158864</v>
      </c>
      <c r="G65" s="22">
        <f>[1]MatriceFinaleNumeratori!F106/[1]DenominatoriStrade!B106*100</f>
        <v>83.020405534200307</v>
      </c>
      <c r="H65" s="22">
        <f>[1]MatriceFinaleNumeratori!G106/[1]DenominatoriStrade!C106*100</f>
        <v>93.999134496810854</v>
      </c>
      <c r="I65" s="22">
        <f>[1]MatriceFinaleNumeratori!H106/[1]DenominatoriStrade!D106*100</f>
        <v>19.227641486515207</v>
      </c>
      <c r="J65" s="22">
        <f>[1]MatriceFinaleNumeratori!I106/[1]DenominatoriStrade!B106*100</f>
        <v>0</v>
      </c>
      <c r="K65" s="22">
        <f>[1]MatriceFinaleNumeratori!J106/[1]DenominatoriStrade!C106*100</f>
        <v>0.94709455412403887</v>
      </c>
      <c r="L65" s="22">
        <f>[1]MatriceFinaleNumeratori!K106/[1]DenominatoriStrade!D106*100</f>
        <v>0.16294611429250175</v>
      </c>
      <c r="M65" s="22">
        <f>[1]MatriceFinaleNumeratori!L106/[1]DenominatoriStrade!B106*100</f>
        <v>101.46938454180037</v>
      </c>
      <c r="N65" s="22">
        <f>[1]MatriceFinaleNumeratori!M106/[1]DenominatoriStrade!C106*100</f>
        <v>70.795317920771907</v>
      </c>
      <c r="O65" s="22">
        <f>[1]MatriceFinaleNumeratori!N106/[1]DenominatoriStrade!D106*100</f>
        <v>17.435234229297688</v>
      </c>
      <c r="P65" s="52"/>
    </row>
    <row r="66" spans="1:16" x14ac:dyDescent="0.3">
      <c r="A66" s="1" t="s">
        <v>116</v>
      </c>
      <c r="B66" s="61" t="s">
        <v>117</v>
      </c>
      <c r="C66" s="87">
        <v>0.41830000000000001</v>
      </c>
      <c r="D66" s="22">
        <f>[1]MatriceFinaleNumeratori!C57/[1]DenominatoriStrade!B57*100</f>
        <v>6.9260075078244876</v>
      </c>
      <c r="E66" s="22">
        <f>[1]MatriceFinaleNumeratori!D57/[1]DenominatoriStrade!C57*100</f>
        <v>21.362174184024756</v>
      </c>
      <c r="F66" s="22">
        <f>[1]MatriceFinaleNumeratori!E57/[1]DenominatoriStrade!D57*100</f>
        <v>8.3830402060040381</v>
      </c>
      <c r="G66" s="22">
        <f>[1]MatriceFinaleNumeratori!F57/[1]DenominatoriStrade!B57*100</f>
        <v>10.935801328143928</v>
      </c>
      <c r="H66" s="22">
        <f>[1]MatriceFinaleNumeratori!G57/[1]DenominatoriStrade!C57*100</f>
        <v>39.477817337042708</v>
      </c>
      <c r="I66" s="22">
        <f>[1]MatriceFinaleNumeratori!H57/[1]DenominatoriStrade!D57*100</f>
        <v>14.865472106193394</v>
      </c>
      <c r="J66" s="22">
        <f>[1]MatriceFinaleNumeratori!I57/[1]DenominatoriStrade!B57*100</f>
        <v>0.72905342187626188</v>
      </c>
      <c r="K66" s="22">
        <f>[1]MatriceFinaleNumeratori!J57/[1]DenominatoriStrade!C57*100</f>
        <v>0.45451434434095223</v>
      </c>
      <c r="L66" s="22">
        <f>[1]MatriceFinaleNumeratori!K57/[1]DenominatoriStrade!D57*100</f>
        <v>0.71272811468050523</v>
      </c>
      <c r="M66" s="22">
        <f>[1]MatriceFinaleNumeratori!L57/[1]DenominatoriStrade!B57*100</f>
        <v>10.571274617205798</v>
      </c>
      <c r="N66" s="22">
        <f>[1]MatriceFinaleNumeratori!M57/[1]DenominatoriStrade!C57*100</f>
        <v>29.023987417200804</v>
      </c>
      <c r="O66" s="22">
        <f>[1]MatriceFinaleNumeratori!N57/[1]DenominatoriStrade!D57*100</f>
        <v>14.390320029739726</v>
      </c>
      <c r="P66" s="52"/>
    </row>
    <row r="67" spans="1:16" x14ac:dyDescent="0.3">
      <c r="A67" s="1" t="s">
        <v>116</v>
      </c>
      <c r="B67" s="61" t="s">
        <v>118</v>
      </c>
      <c r="C67" s="87">
        <v>0.80920000000000003</v>
      </c>
      <c r="D67" s="22">
        <f>[1]MatriceFinaleNumeratori!C58/[1]DenominatoriStrade!B58*100</f>
        <v>7.9522989188929136</v>
      </c>
      <c r="E67" s="22">
        <f>[1]MatriceFinaleNumeratori!D58/[1]DenominatoriStrade!C58*100</f>
        <v>10.425219857874202</v>
      </c>
      <c r="F67" s="22">
        <f>[1]MatriceFinaleNumeratori!E58/[1]DenominatoriStrade!D58*100</f>
        <v>5.402280783790105</v>
      </c>
      <c r="G67" s="22">
        <f>[1]MatriceFinaleNumeratori!F58/[1]DenominatoriStrade!B58*100</f>
        <v>13.097904101705977</v>
      </c>
      <c r="H67" s="22">
        <f>[1]MatriceFinaleNumeratori!G58/[1]DenominatoriStrade!C58*100</f>
        <v>19.594389130462357</v>
      </c>
      <c r="I67" s="22">
        <f>[1]MatriceFinaleNumeratori!H58/[1]DenominatoriStrade!D58*100</f>
        <v>9.358880794453281</v>
      </c>
      <c r="J67" s="22">
        <f>[1]MatriceFinaleNumeratori!I58/[1]DenominatoriStrade!B58*100</f>
        <v>0.46778228934664207</v>
      </c>
      <c r="K67" s="22">
        <f>[1]MatriceFinaleNumeratori!J58/[1]DenominatoriStrade!C58*100</f>
        <v>6.2802529264302423E-2</v>
      </c>
      <c r="L67" s="22">
        <f>[1]MatriceFinaleNumeratori!K58/[1]DenominatoriStrade!D58*100</f>
        <v>0.45653077046113566</v>
      </c>
      <c r="M67" s="22">
        <f>[1]MatriceFinaleNumeratori!L58/[1]DenominatoriStrade!B58*100</f>
        <v>13.097904101705977</v>
      </c>
      <c r="N67" s="22">
        <f>[1]MatriceFinaleNumeratori!M58/[1]DenominatoriStrade!C58*100</f>
        <v>17.082287959890259</v>
      </c>
      <c r="O67" s="22">
        <f>[1]MatriceFinaleNumeratori!N58/[1]DenominatoriStrade!D58*100</f>
        <v>8.2555980991722038</v>
      </c>
      <c r="P67" s="52"/>
    </row>
    <row r="68" spans="1:16" x14ac:dyDescent="0.3">
      <c r="A68" s="1" t="s">
        <v>116</v>
      </c>
      <c r="B68" s="61" t="s">
        <v>119</v>
      </c>
      <c r="C68" s="87">
        <v>-2.1103000000000001</v>
      </c>
      <c r="D68" s="22">
        <f>[1]MatriceFinaleNumeratori!C59/[1]DenominatoriStrade!B59*100</f>
        <v>88.186042250365134</v>
      </c>
      <c r="E68" s="22">
        <f>[1]MatriceFinaleNumeratori!D59/[1]DenominatoriStrade!C59*100</f>
        <v>114.4488029113099</v>
      </c>
      <c r="F68" s="22">
        <f>[1]MatriceFinaleNumeratori!E59/[1]DenominatoriStrade!D59*100</f>
        <v>21.53252244142038</v>
      </c>
      <c r="G68" s="22">
        <f>[1]MatriceFinaleNumeratori!F59/[1]DenominatoriStrade!B59*100</f>
        <v>199.47794688545878</v>
      </c>
      <c r="H68" s="22">
        <f>[1]MatriceFinaleNumeratori!G59/[1]DenominatoriStrade!C59*100</f>
        <v>212.32081262826773</v>
      </c>
      <c r="I68" s="22">
        <f>[1]MatriceFinaleNumeratori!H59/[1]DenominatoriStrade!D59*100</f>
        <v>44.148896683583395</v>
      </c>
      <c r="J68" s="22">
        <f>[1]MatriceFinaleNumeratori!I59/[1]DenominatoriStrade!B59*100</f>
        <v>1.7589237801523419</v>
      </c>
      <c r="K68" s="22">
        <f>[1]MatriceFinaleNumeratori!J59/[1]DenominatoriStrade!C59*100</f>
        <v>1.0927906264025182</v>
      </c>
      <c r="L68" s="22">
        <f>[1]MatriceFinaleNumeratori!K59/[1]DenominatoriStrade!D59*100</f>
        <v>0.96824094199675537</v>
      </c>
      <c r="M68" s="22">
        <f>[1]MatriceFinaleNumeratori!L59/[1]DenominatoriStrade!B59*100</f>
        <v>136.15669079997446</v>
      </c>
      <c r="N68" s="22">
        <f>[1]MatriceFinaleNumeratori!M59/[1]DenominatoriStrade!C59*100</f>
        <v>148.50184004636066</v>
      </c>
      <c r="O68" s="22">
        <f>[1]MatriceFinaleNumeratori!N59/[1]DenominatoriStrade!D59*100</f>
        <v>33.295927318813796</v>
      </c>
      <c r="P68" s="52"/>
    </row>
    <row r="69" spans="1:16" x14ac:dyDescent="0.3">
      <c r="A69" s="1" t="s">
        <v>116</v>
      </c>
      <c r="B69" s="61" t="s">
        <v>120</v>
      </c>
      <c r="C69" s="87">
        <v>-6.6000000000000003E-2</v>
      </c>
      <c r="D69" s="22">
        <f>[1]MatriceFinaleNumeratori!C60/[1]DenominatoriStrade!B60*100</f>
        <v>0</v>
      </c>
      <c r="E69" s="22">
        <f>[1]MatriceFinaleNumeratori!D60/[1]DenominatoriStrade!C60*100</f>
        <v>37.368701775809868</v>
      </c>
      <c r="F69" s="22">
        <f>[1]MatriceFinaleNumeratori!E60/[1]DenominatoriStrade!D60*100</f>
        <v>17.162000593794058</v>
      </c>
      <c r="G69" s="22">
        <f>[1]MatriceFinaleNumeratori!F60/[1]DenominatoriStrade!B60*100</f>
        <v>0</v>
      </c>
      <c r="H69" s="22">
        <f>[1]MatriceFinaleNumeratori!G60/[1]DenominatoriStrade!C60*100</f>
        <v>69.962931594348262</v>
      </c>
      <c r="I69" s="22">
        <f>[1]MatriceFinaleNumeratori!H60/[1]DenominatoriStrade!D60*100</f>
        <v>34.205846278164408</v>
      </c>
      <c r="J69" s="22">
        <f>[1]MatriceFinaleNumeratori!I60/[1]DenominatoriStrade!B60*100</f>
        <v>0</v>
      </c>
      <c r="K69" s="22">
        <f>[1]MatriceFinaleNumeratori!J60/[1]DenominatoriStrade!C60*100</f>
        <v>0.67669681284162753</v>
      </c>
      <c r="L69" s="22">
        <f>[1]MatriceFinaleNumeratori!K60/[1]DenominatoriStrade!D60*100</f>
        <v>1.122471639525257</v>
      </c>
      <c r="M69" s="22">
        <f>[1]MatriceFinaleNumeratori!L60/[1]DenominatoriStrade!B60*100</f>
        <v>0</v>
      </c>
      <c r="N69" s="22">
        <f>[1]MatriceFinaleNumeratori!M60/[1]DenominatoriStrade!C60*100</f>
        <v>55.150790246592642</v>
      </c>
      <c r="O69" s="22">
        <f>[1]MatriceFinaleNumeratori!N60/[1]DenominatoriStrade!D60*100</f>
        <v>30.070424448334514</v>
      </c>
      <c r="P69" s="52"/>
    </row>
    <row r="70" spans="1:16" x14ac:dyDescent="0.3">
      <c r="A70" s="1" t="s">
        <v>116</v>
      </c>
      <c r="B70" s="61" t="s">
        <v>121</v>
      </c>
      <c r="C70" s="87">
        <v>-1.6E-2</v>
      </c>
      <c r="D70" s="22">
        <f>[1]MatriceFinaleNumeratori!C61/[1]DenominatoriStrade!B61*100</f>
        <v>40.027784338855994</v>
      </c>
      <c r="E70" s="22">
        <f>[1]MatriceFinaleNumeratori!D61/[1]DenominatoriStrade!C61*100</f>
        <v>16.3489813226427</v>
      </c>
      <c r="F70" s="22">
        <f>[1]MatriceFinaleNumeratori!E61/[1]DenominatoriStrade!D61*100</f>
        <v>7.2764345974666478</v>
      </c>
      <c r="G70" s="22">
        <f>[1]MatriceFinaleNumeratori!F61/[1]DenominatoriStrade!B61*100</f>
        <v>82.071356378229908</v>
      </c>
      <c r="H70" s="22">
        <f>[1]MatriceFinaleNumeratori!G61/[1]DenominatoriStrade!C61*100</f>
        <v>29.973132424844952</v>
      </c>
      <c r="I70" s="22">
        <f>[1]MatriceFinaleNumeratori!H61/[1]DenominatoriStrade!D61*100</f>
        <v>13.882671271482419</v>
      </c>
      <c r="J70" s="22">
        <f>[1]MatriceFinaleNumeratori!I61/[1]DenominatoriStrade!B61*100</f>
        <v>3.1676663865281722</v>
      </c>
      <c r="K70" s="22">
        <f>[1]MatriceFinaleNumeratori!J61/[1]DenominatoriStrade!C61*100</f>
        <v>0.29457624004761618</v>
      </c>
      <c r="L70" s="22">
        <f>[1]MatriceFinaleNumeratori!K61/[1]DenominatoriStrade!D61*100</f>
        <v>0.43084152221841993</v>
      </c>
      <c r="M70" s="22">
        <f>[1]MatriceFinaleNumeratori!L61/[1]DenominatoriStrade!B61*100</f>
        <v>75.736023605173557</v>
      </c>
      <c r="N70" s="22">
        <f>[1]MatriceFinaleNumeratori!M61/[1]DenominatoriStrade!C61*100</f>
        <v>24.92851431402952</v>
      </c>
      <c r="O70" s="22">
        <f>[1]MatriceFinaleNumeratori!N61/[1]DenominatoriStrade!D61*100</f>
        <v>13.188537707908299</v>
      </c>
      <c r="P70" s="52"/>
    </row>
    <row r="71" spans="1:16" x14ac:dyDescent="0.3">
      <c r="A71" s="1" t="s">
        <v>122</v>
      </c>
      <c r="B71" s="61" t="s">
        <v>123</v>
      </c>
      <c r="C71" s="87">
        <v>0.60240000000000005</v>
      </c>
      <c r="D71" s="22">
        <f>[1]MatriceFinaleNumeratori!C67/[1]DenominatoriStrade!B67*100</f>
        <v>12.432788395345982</v>
      </c>
      <c r="E71" s="22">
        <f>[1]MatriceFinaleNumeratori!D67/[1]DenominatoriStrade!C67*100</f>
        <v>14.369207138377881</v>
      </c>
      <c r="F71" s="22">
        <f>[1]MatriceFinaleNumeratori!E67/[1]DenominatoriStrade!D67*100</f>
        <v>6.8363251130197806</v>
      </c>
      <c r="G71" s="22">
        <f>[1]MatriceFinaleNumeratori!F67/[1]DenominatoriStrade!B67*100</f>
        <v>22.285186746374876</v>
      </c>
      <c r="H71" s="22">
        <f>[1]MatriceFinaleNumeratori!G67/[1]DenominatoriStrade!C67*100</f>
        <v>26.398286257077082</v>
      </c>
      <c r="I71" s="22">
        <f>[1]MatriceFinaleNumeratori!H67/[1]DenominatoriStrade!D67*100</f>
        <v>11.802624074047603</v>
      </c>
      <c r="J71" s="22">
        <f>[1]MatriceFinaleNumeratori!I67/[1]DenominatoriStrade!B67*100</f>
        <v>0.93832365247894201</v>
      </c>
      <c r="K71" s="22">
        <f>[1]MatriceFinaleNumeratori!J67/[1]DenominatoriStrade!C67*100</f>
        <v>0.2463292652293351</v>
      </c>
      <c r="L71" s="22">
        <f>[1]MatriceFinaleNumeratori!K67/[1]DenominatoriStrade!D67*100</f>
        <v>0.36787399711317204</v>
      </c>
      <c r="M71" s="22">
        <f>[1]MatriceFinaleNumeratori!L67/[1]DenominatoriStrade!B67*100</f>
        <v>21.581444007015666</v>
      </c>
      <c r="N71" s="22">
        <f>[1]MatriceFinaleNumeratori!M67/[1]DenominatoriStrade!C67*100</f>
        <v>20.69165827926415</v>
      </c>
      <c r="O71" s="22">
        <f>[1]MatriceFinaleNumeratori!N67/[1]DenominatoriStrade!D67*100</f>
        <v>11.373437744082237</v>
      </c>
      <c r="P71" s="52"/>
    </row>
    <row r="72" spans="1:16" x14ac:dyDescent="0.3">
      <c r="A72" s="1" t="s">
        <v>122</v>
      </c>
      <c r="B72" s="61" t="s">
        <v>124</v>
      </c>
      <c r="C72" s="87">
        <v>0.21460000000000001</v>
      </c>
      <c r="D72" s="22">
        <f>[1]MatriceFinaleNumeratori!C68/[1]DenominatoriStrade!B68*100</f>
        <v>29.287163997530076</v>
      </c>
      <c r="E72" s="22">
        <f>[1]MatriceFinaleNumeratori!D68/[1]DenominatoriStrade!C68*100</f>
        <v>26.597754844602495</v>
      </c>
      <c r="F72" s="22">
        <f>[1]MatriceFinaleNumeratori!E68/[1]DenominatoriStrade!D68*100</f>
        <v>7.9602700472518269</v>
      </c>
      <c r="G72" s="22">
        <f>[1]MatriceFinaleNumeratori!F68/[1]DenominatoriStrade!B68*100</f>
        <v>56.696945687526167</v>
      </c>
      <c r="H72" s="22">
        <f>[1]MatriceFinaleNumeratori!G68/[1]DenominatoriStrade!C68*100</f>
        <v>49.79509619768838</v>
      </c>
      <c r="I72" s="22">
        <f>[1]MatriceFinaleNumeratori!H68/[1]DenominatoriStrade!D68*100</f>
        <v>14.789131153777507</v>
      </c>
      <c r="J72" s="22">
        <f>[1]MatriceFinaleNumeratori!I68/[1]DenominatoriStrade!B68*100</f>
        <v>1.1264293845203877</v>
      </c>
      <c r="K72" s="22">
        <f>[1]MatriceFinaleNumeratori!J68/[1]DenominatoriStrade!C68*100</f>
        <v>0.23290503366552098</v>
      </c>
      <c r="L72" s="22">
        <f>[1]MatriceFinaleNumeratori!K68/[1]DenominatoriStrade!D68*100</f>
        <v>0.484889546025492</v>
      </c>
      <c r="M72" s="22">
        <f>[1]MatriceFinaleNumeratori!L68/[1]DenominatoriStrade!B68*100</f>
        <v>52.566704610951419</v>
      </c>
      <c r="N72" s="22">
        <f>[1]MatriceFinaleNumeratori!M68/[1]DenominatoriStrade!C68*100</f>
        <v>38.149844514412337</v>
      </c>
      <c r="O72" s="22">
        <f>[1]MatriceFinaleNumeratori!N68/[1]DenominatoriStrade!D68*100</f>
        <v>12.768758045337957</v>
      </c>
      <c r="P72" s="52"/>
    </row>
    <row r="73" spans="1:16" x14ac:dyDescent="0.3">
      <c r="A73" s="1" t="s">
        <v>122</v>
      </c>
      <c r="B73" s="61" t="s">
        <v>125</v>
      </c>
      <c r="C73" s="87">
        <v>0.3246</v>
      </c>
      <c r="D73" s="22">
        <f>[1]MatriceFinaleNumeratori!C69/[1]DenominatoriStrade!B69*100</f>
        <v>16.435151006474154</v>
      </c>
      <c r="E73" s="22">
        <f>[1]MatriceFinaleNumeratori!D69/[1]DenominatoriStrade!C69*100</f>
        <v>38.450403350104615</v>
      </c>
      <c r="F73" s="22">
        <f>[1]MatriceFinaleNumeratori!E69/[1]DenominatoriStrade!D69*100</f>
        <v>6.89626388368562</v>
      </c>
      <c r="G73" s="22">
        <f>[1]MatriceFinaleNumeratori!F69/[1]DenominatoriStrade!B69*100</f>
        <v>35.360476407868632</v>
      </c>
      <c r="H73" s="22">
        <f>[1]MatriceFinaleNumeratori!G69/[1]DenominatoriStrade!C69*100</f>
        <v>71.829718445354047</v>
      </c>
      <c r="I73" s="22">
        <f>[1]MatriceFinaleNumeratori!H69/[1]DenominatoriStrade!D69*100</f>
        <v>12.632978972769232</v>
      </c>
      <c r="J73" s="22">
        <f>[1]MatriceFinaleNumeratori!I69/[1]DenominatoriStrade!B69*100</f>
        <v>1.4941046369521955</v>
      </c>
      <c r="K73" s="22">
        <f>[1]MatriceFinaleNumeratori!J69/[1]DenominatoriStrade!C69*100</f>
        <v>0.19257297170336204</v>
      </c>
      <c r="L73" s="22">
        <f>[1]MatriceFinaleNumeratori!K69/[1]DenominatoriStrade!D69*100</f>
        <v>0.18308665177926425</v>
      </c>
      <c r="M73" s="22">
        <f>[1]MatriceFinaleNumeratori!L69/[1]DenominatoriStrade!B69*100</f>
        <v>34.364406649900495</v>
      </c>
      <c r="N73" s="22">
        <f>[1]MatriceFinaleNumeratori!M69/[1]DenominatoriStrade!C69*100</f>
        <v>50.967646510823151</v>
      </c>
      <c r="O73" s="22">
        <f>[1]MatriceFinaleNumeratori!N69/[1]DenominatoriStrade!D69*100</f>
        <v>11.65651682994649</v>
      </c>
      <c r="P73" s="52"/>
    </row>
    <row r="74" spans="1:16" x14ac:dyDescent="0.3">
      <c r="A74" s="1" t="s">
        <v>122</v>
      </c>
      <c r="B74" s="61" t="s">
        <v>126</v>
      </c>
      <c r="C74" s="87">
        <v>0.47149999999999997</v>
      </c>
      <c r="D74" s="22">
        <f>[1]MatriceFinaleNumeratori!C70/[1]DenominatoriStrade!B70*100</f>
        <v>26.51934983211919</v>
      </c>
      <c r="E74" s="22">
        <f>[1]MatriceFinaleNumeratori!D70/[1]DenominatoriStrade!C70*100</f>
        <v>18.838870133602978</v>
      </c>
      <c r="F74" s="22">
        <f>[1]MatriceFinaleNumeratori!E70/[1]DenominatoriStrade!D70*100</f>
        <v>5.5180172853560254</v>
      </c>
      <c r="G74" s="22">
        <f>[1]MatriceFinaleNumeratori!F70/[1]DenominatoriStrade!B70*100</f>
        <v>56.13262381131895</v>
      </c>
      <c r="H74" s="22">
        <f>[1]MatriceFinaleNumeratori!G70/[1]DenominatoriStrade!C70*100</f>
        <v>33.078958264570538</v>
      </c>
      <c r="I74" s="22">
        <f>[1]MatriceFinaleNumeratori!H70/[1]DenominatoriStrade!D70*100</f>
        <v>10.790182315423911</v>
      </c>
      <c r="J74" s="22">
        <f>[1]MatriceFinaleNumeratori!I70/[1]DenominatoriStrade!B70*100</f>
        <v>0.44198916386865311</v>
      </c>
      <c r="K74" s="22">
        <f>[1]MatriceFinaleNumeratori!J70/[1]DenominatoriStrade!C70*100</f>
        <v>0.36306173705016448</v>
      </c>
      <c r="L74" s="22">
        <f>[1]MatriceFinaleNumeratori!K70/[1]DenominatoriStrade!D70*100</f>
        <v>0.21853533803390199</v>
      </c>
      <c r="M74" s="22">
        <f>[1]MatriceFinaleNumeratori!L70/[1]DenominatoriStrade!B70*100</f>
        <v>52.154721336501062</v>
      </c>
      <c r="N74" s="22">
        <f>[1]MatriceFinaleNumeratori!M70/[1]DenominatoriStrade!C70*100</f>
        <v>25.69670294455053</v>
      </c>
      <c r="O74" s="22">
        <f>[1]MatriceFinaleNumeratori!N70/[1]DenominatoriStrade!D70*100</f>
        <v>9.3970195354577868</v>
      </c>
      <c r="P74" s="52"/>
    </row>
    <row r="75" spans="1:16" x14ac:dyDescent="0.3">
      <c r="A75" s="1" t="s">
        <v>127</v>
      </c>
      <c r="B75" s="61" t="s">
        <v>128</v>
      </c>
      <c r="C75" s="87">
        <v>0.8972</v>
      </c>
      <c r="D75" s="22">
        <f>[1]MatriceFinaleNumeratori!C71/[1]DenominatoriStrade!B71*100</f>
        <v>11.513718281320303</v>
      </c>
      <c r="E75" s="22">
        <f>[1]MatriceFinaleNumeratori!D71/[1]DenominatoriStrade!C71*100</f>
        <v>14.240989774083147</v>
      </c>
      <c r="F75" s="22">
        <f>[1]MatriceFinaleNumeratori!E71/[1]DenominatoriStrade!D71*100</f>
        <v>2.7166264013513861</v>
      </c>
      <c r="G75" s="22">
        <f>[1]MatriceFinaleNumeratori!F71/[1]DenominatoriStrade!B71*100</f>
        <v>15.056400829418859</v>
      </c>
      <c r="H75" s="22">
        <f>[1]MatriceFinaleNumeratori!G71/[1]DenominatoriStrade!C71*100</f>
        <v>24.456045730176541</v>
      </c>
      <c r="I75" s="22">
        <f>[1]MatriceFinaleNumeratori!H71/[1]DenominatoriStrade!D71*100</f>
        <v>4.6984276285667415</v>
      </c>
      <c r="J75" s="22">
        <f>[1]MatriceFinaleNumeratori!I71/[1]DenominatoriStrade!B71*100</f>
        <v>0</v>
      </c>
      <c r="K75" s="22">
        <f>[1]MatriceFinaleNumeratori!J71/[1]DenominatoriStrade!C71*100</f>
        <v>6.0088564447608211E-2</v>
      </c>
      <c r="L75" s="22">
        <f>[1]MatriceFinaleNumeratori!K71/[1]DenominatoriStrade!D71*100</f>
        <v>0.37854630182765214</v>
      </c>
      <c r="M75" s="22">
        <f>[1]MatriceFinaleNumeratori!L71/[1]DenominatoriStrade!B71*100</f>
        <v>16.82774210346814</v>
      </c>
      <c r="N75" s="22">
        <f>[1]MatriceFinaleNumeratori!M71/[1]DenominatoriStrade!C71*100</f>
        <v>19.408606316577451</v>
      </c>
      <c r="O75" s="22">
        <f>[1]MatriceFinaleNumeratori!N71/[1]DenominatoriStrade!D71*100</f>
        <v>4.4757533333740041</v>
      </c>
      <c r="P75" s="52"/>
    </row>
    <row r="76" spans="1:16" x14ac:dyDescent="0.3">
      <c r="A76" s="1" t="s">
        <v>127</v>
      </c>
      <c r="B76" s="61" t="s">
        <v>129</v>
      </c>
      <c r="C76" s="87">
        <v>0.99519999999999997</v>
      </c>
      <c r="D76" s="22">
        <f>[1]MatriceFinaleNumeratori!C95/[1]DenominatoriStrade!B95*100</f>
        <v>0</v>
      </c>
      <c r="E76" s="22">
        <f>[1]MatriceFinaleNumeratori!D95/[1]DenominatoriStrade!C95*100</f>
        <v>7.4981641706151887</v>
      </c>
      <c r="F76" s="22">
        <f>[1]MatriceFinaleNumeratori!E95/[1]DenominatoriStrade!D95*100</f>
        <v>4.0405950477194397</v>
      </c>
      <c r="G76" s="22">
        <f>[1]MatriceFinaleNumeratori!F95/[1]DenominatoriStrade!B95*100</f>
        <v>0</v>
      </c>
      <c r="H76" s="22">
        <f>[1]MatriceFinaleNumeratori!G95/[1]DenominatoriStrade!C95*100</f>
        <v>12.29207241084457</v>
      </c>
      <c r="I76" s="22">
        <f>[1]MatriceFinaleNumeratori!H95/[1]DenominatoriStrade!D95*100</f>
        <v>7.1891106693190041</v>
      </c>
      <c r="J76" s="22">
        <f>[1]MatriceFinaleNumeratori!I95/[1]DenominatoriStrade!B95*100</f>
        <v>0</v>
      </c>
      <c r="K76" s="22">
        <f>[1]MatriceFinaleNumeratori!J95/[1]DenominatoriStrade!C95*100</f>
        <v>0.12292072410844571</v>
      </c>
      <c r="L76" s="22">
        <f>[1]MatriceFinaleNumeratori!K95/[1]DenominatoriStrade!D95*100</f>
        <v>0.41980208287994181</v>
      </c>
      <c r="M76" s="22">
        <f>[1]MatriceFinaleNumeratori!L95/[1]DenominatoriStrade!B95*100</f>
        <v>0</v>
      </c>
      <c r="N76" s="22">
        <f>[1]MatriceFinaleNumeratori!M95/[1]DenominatoriStrade!C95*100</f>
        <v>9.8336579286756578</v>
      </c>
      <c r="O76" s="22">
        <f>[1]MatriceFinaleNumeratori!N95/[1]DenominatoriStrade!D95*100</f>
        <v>7.5564374918389534</v>
      </c>
      <c r="P76" s="52"/>
    </row>
    <row r="77" spans="1:16" x14ac:dyDescent="0.3">
      <c r="A77" s="1" t="s">
        <v>130</v>
      </c>
      <c r="B77" s="61" t="s">
        <v>131</v>
      </c>
      <c r="C77" s="87">
        <v>-0.27110000000000001</v>
      </c>
      <c r="D77" s="22">
        <f>[1]MatriceFinaleNumeratori!C62/[1]DenominatoriStrade!B62*100</f>
        <v>27.121300491854043</v>
      </c>
      <c r="E77" s="22">
        <f>[1]MatriceFinaleNumeratori!D62/[1]DenominatoriStrade!C62*100</f>
        <v>30.173121336338721</v>
      </c>
      <c r="F77" s="22">
        <f>[1]MatriceFinaleNumeratori!E62/[1]DenominatoriStrade!D62*100</f>
        <v>10.417311037067138</v>
      </c>
      <c r="G77" s="22">
        <f>[1]MatriceFinaleNumeratori!F62/[1]DenominatoriStrade!B62*100</f>
        <v>52.913125469401521</v>
      </c>
      <c r="H77" s="22">
        <f>[1]MatriceFinaleNumeratori!G62/[1]DenominatoriStrade!C62*100</f>
        <v>58.206524921179629</v>
      </c>
      <c r="I77" s="22">
        <f>[1]MatriceFinaleNumeratori!H62/[1]DenominatoriStrade!D62*100</f>
        <v>20.358220654756206</v>
      </c>
      <c r="J77" s="22">
        <f>[1]MatriceFinaleNumeratori!I62/[1]DenominatoriStrade!B62*100</f>
        <v>1.3294755143065708</v>
      </c>
      <c r="K77" s="22">
        <f>[1]MatriceFinaleNumeratori!J62/[1]DenominatoriStrade!C62*100</f>
        <v>0.74424965269489141</v>
      </c>
      <c r="L77" s="22">
        <f>[1]MatriceFinaleNumeratori!K62/[1]DenominatoriStrade!D62*100</f>
        <v>1.2068835957577784</v>
      </c>
      <c r="M77" s="22">
        <f>[1]MatriceFinaleNumeratori!L62/[1]DenominatoriStrade!B62*100</f>
        <v>49.456489132204439</v>
      </c>
      <c r="N77" s="22">
        <f>[1]MatriceFinaleNumeratori!M62/[1]DenominatoriStrade!C62*100</f>
        <v>47.569956968081804</v>
      </c>
      <c r="O77" s="22">
        <f>[1]MatriceFinaleNumeratori!N62/[1]DenominatoriStrade!D62*100</f>
        <v>17.245731381486145</v>
      </c>
      <c r="P77" s="52"/>
    </row>
    <row r="78" spans="1:16" x14ac:dyDescent="0.3">
      <c r="A78" s="1" t="s">
        <v>130</v>
      </c>
      <c r="B78" s="61" t="s">
        <v>132</v>
      </c>
      <c r="C78" s="87">
        <v>0.87350000000000005</v>
      </c>
      <c r="D78" s="22">
        <f>[1]MatriceFinaleNumeratori!C63/[1]DenominatoriStrade!B63*100</f>
        <v>5.5901225099109526</v>
      </c>
      <c r="E78" s="22">
        <f>[1]MatriceFinaleNumeratori!D63/[1]DenominatoriStrade!C63*100</f>
        <v>11.836201482043601</v>
      </c>
      <c r="F78" s="22">
        <f>[1]MatriceFinaleNumeratori!E63/[1]DenominatoriStrade!D63*100</f>
        <v>4.1901728959581863</v>
      </c>
      <c r="G78" s="22">
        <f>[1]MatriceFinaleNumeratori!F63/[1]DenominatoriStrade!B63*100</f>
        <v>8.7844782298600688</v>
      </c>
      <c r="H78" s="22">
        <f>[1]MatriceFinaleNumeratori!G63/[1]DenominatoriStrade!C63*100</f>
        <v>21.607949217219129</v>
      </c>
      <c r="I78" s="22">
        <f>[1]MatriceFinaleNumeratori!H63/[1]DenominatoriStrade!D63*100</f>
        <v>7.7218900511229425</v>
      </c>
      <c r="J78" s="22">
        <f>[1]MatriceFinaleNumeratori!I63/[1]DenominatoriStrade!B63*100</f>
        <v>0</v>
      </c>
      <c r="K78" s="22">
        <f>[1]MatriceFinaleNumeratori!J63/[1]DenominatoriStrade!C63*100</f>
        <v>0.41289074937361397</v>
      </c>
      <c r="L78" s="22">
        <f>[1]MatriceFinaleNumeratori!K63/[1]DenominatoriStrade!D63*100</f>
        <v>0.11971922559880531</v>
      </c>
      <c r="M78" s="22">
        <f>[1]MatriceFinaleNumeratori!L63/[1]DenominatoriStrade!B63*100</f>
        <v>12.777422879796463</v>
      </c>
      <c r="N78" s="22">
        <f>[1]MatriceFinaleNumeratori!M63/[1]DenominatoriStrade!C63*100</f>
        <v>17.410226598587389</v>
      </c>
      <c r="O78" s="22">
        <f>[1]MatriceFinaleNumeratori!N63/[1]DenominatoriStrade!D63*100</f>
        <v>7.6620304383235398</v>
      </c>
      <c r="P78" s="52"/>
    </row>
    <row r="79" spans="1:16" x14ac:dyDescent="0.3">
      <c r="A79" s="1" t="s">
        <v>130</v>
      </c>
      <c r="B79" s="61" t="s">
        <v>133</v>
      </c>
      <c r="C79" s="87">
        <v>-1.6725000000000001</v>
      </c>
      <c r="D79" s="22">
        <f>[1]MatriceFinaleNumeratori!C64/[1]DenominatoriStrade!B64*100</f>
        <v>45.912733385045001</v>
      </c>
      <c r="E79" s="22">
        <f>[1]MatriceFinaleNumeratori!D64/[1]DenominatoriStrade!C64*100</f>
        <v>82.204481301718488</v>
      </c>
      <c r="F79" s="22">
        <f>[1]MatriceFinaleNumeratori!E64/[1]DenominatoriStrade!D64*100</f>
        <v>27.170864941115791</v>
      </c>
      <c r="G79" s="22">
        <f>[1]MatriceFinaleNumeratori!F64/[1]DenominatoriStrade!B64*100</f>
        <v>93.232263614757116</v>
      </c>
      <c r="H79" s="22">
        <f>[1]MatriceFinaleNumeratori!G64/[1]DenominatoriStrade!C64*100</f>
        <v>148.43092941348587</v>
      </c>
      <c r="I79" s="22">
        <f>[1]MatriceFinaleNumeratori!H64/[1]DenominatoriStrade!D64*100</f>
        <v>55.158021962007588</v>
      </c>
      <c r="J79" s="22">
        <f>[1]MatriceFinaleNumeratori!I64/[1]DenominatoriStrade!B64*100</f>
        <v>1.4067968446671169</v>
      </c>
      <c r="K79" s="22">
        <f>[1]MatriceFinaleNumeratori!J64/[1]DenominatoriStrade!C64*100</f>
        <v>0.96275518641652291</v>
      </c>
      <c r="L79" s="22">
        <f>[1]MatriceFinaleNumeratori!K64/[1]DenominatoriStrade!D64*100</f>
        <v>1.8658104680594534</v>
      </c>
      <c r="M79" s="22">
        <f>[1]MatriceFinaleNumeratori!L64/[1]DenominatoriStrade!B64*100</f>
        <v>69.956170366628456</v>
      </c>
      <c r="N79" s="22">
        <f>[1]MatriceFinaleNumeratori!M64/[1]DenominatoriStrade!C64*100</f>
        <v>111.69811614713237</v>
      </c>
      <c r="O79" s="22">
        <f>[1]MatriceFinaleNumeratori!N64/[1]DenominatoriStrade!D64*100</f>
        <v>43.438399959509148</v>
      </c>
      <c r="P79" s="52"/>
    </row>
    <row r="80" spans="1:16" x14ac:dyDescent="0.3">
      <c r="A80" s="1" t="s">
        <v>130</v>
      </c>
      <c r="B80" s="61" t="s">
        <v>134</v>
      </c>
      <c r="C80" s="87">
        <v>0.71830000000000005</v>
      </c>
      <c r="D80" s="22">
        <f>[1]MatriceFinaleNumeratori!C65/[1]DenominatoriStrade!B65*100</f>
        <v>16.083554859043549</v>
      </c>
      <c r="E80" s="22">
        <f>[1]MatriceFinaleNumeratori!D65/[1]DenominatoriStrade!C65*100</f>
        <v>11.696420610074933</v>
      </c>
      <c r="F80" s="22">
        <f>[1]MatriceFinaleNumeratori!E65/[1]DenominatoriStrade!D65*100</f>
        <v>3.318732423605212</v>
      </c>
      <c r="G80" s="22">
        <f>[1]MatriceFinaleNumeratori!F65/[1]DenominatoriStrade!B65*100</f>
        <v>28.426748122960692</v>
      </c>
      <c r="H80" s="22">
        <f>[1]MatriceFinaleNumeratori!G65/[1]DenominatoriStrade!C65*100</f>
        <v>21.443437785137377</v>
      </c>
      <c r="I80" s="22">
        <f>[1]MatriceFinaleNumeratori!H65/[1]DenominatoriStrade!D65*100</f>
        <v>6.076552324910951</v>
      </c>
      <c r="J80" s="22">
        <f>[1]MatriceFinaleNumeratori!I65/[1]DenominatoriStrade!B65*100</f>
        <v>1.1221084785379223</v>
      </c>
      <c r="K80" s="22">
        <f>[1]MatriceFinaleNumeratori!J65/[1]DenominatoriStrade!C65*100</f>
        <v>0.27200978162964962</v>
      </c>
      <c r="L80" s="22">
        <f>[1]MatriceFinaleNumeratori!K65/[1]DenominatoriStrade!D65*100</f>
        <v>0.16359948567067945</v>
      </c>
      <c r="M80" s="22">
        <f>[1]MatriceFinaleNumeratori!L65/[1]DenominatoriStrade!B65*100</f>
        <v>26.556567325397491</v>
      </c>
      <c r="N80" s="22">
        <f>[1]MatriceFinaleNumeratori!M65/[1]DenominatoriStrade!C65*100</f>
        <v>18.904679823260647</v>
      </c>
      <c r="O80" s="22">
        <f>[1]MatriceFinaleNumeratori!N65/[1]DenominatoriStrade!D65*100</f>
        <v>5.8662101290486488</v>
      </c>
      <c r="P80" s="52"/>
    </row>
    <row r="81" spans="1:16" x14ac:dyDescent="0.3">
      <c r="A81" s="1" t="s">
        <v>130</v>
      </c>
      <c r="B81" s="61" t="s">
        <v>135</v>
      </c>
      <c r="C81" s="87">
        <v>-0.21679999999999999</v>
      </c>
      <c r="D81" s="22">
        <f>[1]MatriceFinaleNumeratori!C66/[1]DenominatoriStrade!B66*100</f>
        <v>38.612801441337567</v>
      </c>
      <c r="E81" s="22">
        <f>[1]MatriceFinaleNumeratori!D66/[1]DenominatoriStrade!C66*100</f>
        <v>41.596893552477745</v>
      </c>
      <c r="F81" s="22">
        <f>[1]MatriceFinaleNumeratori!E66/[1]DenominatoriStrade!D66*100</f>
        <v>8.8962404193070928</v>
      </c>
      <c r="G81" s="22">
        <f>[1]MatriceFinaleNumeratori!F66/[1]DenominatoriStrade!B66*100</f>
        <v>79.08036627068698</v>
      </c>
      <c r="H81" s="22">
        <f>[1]MatriceFinaleNumeratori!G66/[1]DenominatoriStrade!C66*100</f>
        <v>78.78237298944407</v>
      </c>
      <c r="I81" s="22">
        <f>[1]MatriceFinaleNumeratori!H66/[1]DenominatoriStrade!D66*100</f>
        <v>16.908847530972572</v>
      </c>
      <c r="J81" s="22">
        <f>[1]MatriceFinaleNumeratori!I66/[1]DenominatoriStrade!B66*100</f>
        <v>2.023378241467471</v>
      </c>
      <c r="K81" s="22">
        <f>[1]MatriceFinaleNumeratori!J66/[1]DenominatoriStrade!C66*100</f>
        <v>0.59815784617104018</v>
      </c>
      <c r="L81" s="22">
        <f>[1]MatriceFinaleNumeratori!K66/[1]DenominatoriStrade!D66*100</f>
        <v>0.26958304300930586</v>
      </c>
      <c r="M81" s="22">
        <f>[1]MatriceFinaleNumeratori!L66/[1]DenominatoriStrade!B66*100</f>
        <v>65.759792847692793</v>
      </c>
      <c r="N81" s="22">
        <f>[1]MatriceFinaleNumeratori!M66/[1]DenominatoriStrade!C66*100</f>
        <v>62.956113309501973</v>
      </c>
      <c r="O81" s="22">
        <f>[1]MatriceFinaleNumeratori!N66/[1]DenominatoriStrade!D66*100</f>
        <v>15.006789394184691</v>
      </c>
      <c r="P81" s="52"/>
    </row>
    <row r="82" spans="1:16" x14ac:dyDescent="0.3">
      <c r="A82" s="1" t="s">
        <v>136</v>
      </c>
      <c r="B82" s="61" t="s">
        <v>137</v>
      </c>
      <c r="C82" s="87">
        <v>0.13059999999999999</v>
      </c>
      <c r="D82" s="22">
        <f>[1]MatriceFinaleNumeratori!C72/[1]DenominatoriStrade!B72*100</f>
        <v>4.1689399553709388</v>
      </c>
      <c r="E82" s="22">
        <f>[1]MatriceFinaleNumeratori!D72/[1]DenominatoriStrade!C72*100</f>
        <v>39.043937283711585</v>
      </c>
      <c r="F82" s="22">
        <f>[1]MatriceFinaleNumeratori!E72/[1]DenominatoriStrade!D72*100</f>
        <v>7.3013956617996865</v>
      </c>
      <c r="G82" s="22">
        <f>[1]MatriceFinaleNumeratori!F72/[1]DenominatoriStrade!B72*100</f>
        <v>6.8585786362554151</v>
      </c>
      <c r="H82" s="22">
        <f>[1]MatriceFinaleNumeratori!G72/[1]DenominatoriStrade!C72*100</f>
        <v>76.46833905229164</v>
      </c>
      <c r="I82" s="22">
        <f>[1]MatriceFinaleNumeratori!H72/[1]DenominatoriStrade!D72*100</f>
        <v>13.089548699392184</v>
      </c>
      <c r="J82" s="22">
        <f>[1]MatriceFinaleNumeratori!I72/[1]DenominatoriStrade!B72*100</f>
        <v>0.40344580213267139</v>
      </c>
      <c r="K82" s="22">
        <f>[1]MatriceFinaleNumeratori!J72/[1]DenominatoriStrade!C72*100</f>
        <v>0.56902599180297164</v>
      </c>
      <c r="L82" s="22">
        <f>[1]MatriceFinaleNumeratori!K72/[1]DenominatoriStrade!D72*100</f>
        <v>1.1349319681553915</v>
      </c>
      <c r="M82" s="22">
        <f>[1]MatriceFinaleNumeratori!L72/[1]DenominatoriStrade!B72*100</f>
        <v>7.9344341086092047</v>
      </c>
      <c r="N82" s="22">
        <f>[1]MatriceFinaleNumeratori!M72/[1]DenominatoriStrade!C72*100</f>
        <v>65.175361676509596</v>
      </c>
      <c r="O82" s="22">
        <f>[1]MatriceFinaleNumeratori!N72/[1]DenominatoriStrade!D72*100</f>
        <v>14.640622389204552</v>
      </c>
      <c r="P82" s="52"/>
    </row>
    <row r="83" spans="1:16" x14ac:dyDescent="0.3">
      <c r="A83" s="1" t="s">
        <v>136</v>
      </c>
      <c r="B83" s="61" t="s">
        <v>138</v>
      </c>
      <c r="C83" s="87">
        <v>-0.1066</v>
      </c>
      <c r="D83" s="22">
        <f>[1]MatriceFinaleNumeratori!C73/[1]DenominatoriStrade!B73*100</f>
        <v>5.2957976637012498</v>
      </c>
      <c r="E83" s="22">
        <f>[1]MatriceFinaleNumeratori!D73/[1]DenominatoriStrade!C73*100</f>
        <v>71.123552121690309</v>
      </c>
      <c r="F83" s="22">
        <f>[1]MatriceFinaleNumeratori!E73/[1]DenominatoriStrade!D73*100</f>
        <v>16.506306076551152</v>
      </c>
      <c r="G83" s="22">
        <f>[1]MatriceFinaleNumeratori!F73/[1]DenominatoriStrade!B73*100</f>
        <v>9.4682443078295062</v>
      </c>
      <c r="H83" s="22">
        <f>[1]MatriceFinaleNumeratori!G73/[1]DenominatoriStrade!C73*100</f>
        <v>136.38095491684814</v>
      </c>
      <c r="I83" s="22">
        <f>[1]MatriceFinaleNumeratori!H73/[1]DenominatoriStrade!D73*100</f>
        <v>31.190291865453862</v>
      </c>
      <c r="J83" s="22">
        <f>[1]MatriceFinaleNumeratori!I73/[1]DenominatoriStrade!B73*100</f>
        <v>0</v>
      </c>
      <c r="K83" s="22">
        <f>[1]MatriceFinaleNumeratori!J73/[1]DenominatoriStrade!C73*100</f>
        <v>0.22454160101559686</v>
      </c>
      <c r="L83" s="22">
        <f>[1]MatriceFinaleNumeratori!K73/[1]DenominatoriStrade!D73*100</f>
        <v>0.39157295437073897</v>
      </c>
      <c r="M83" s="22">
        <f>[1]MatriceFinaleNumeratori!L73/[1]DenominatoriStrade!B73*100</f>
        <v>11.554467629893637</v>
      </c>
      <c r="N83" s="22">
        <f>[1]MatriceFinaleNumeratori!M73/[1]DenominatoriStrade!C73*100</f>
        <v>109.18335349383396</v>
      </c>
      <c r="O83" s="22">
        <f>[1]MatriceFinaleNumeratori!N73/[1]DenominatoriStrade!D73*100</f>
        <v>29.895089016381419</v>
      </c>
      <c r="P83" s="52"/>
    </row>
    <row r="84" spans="1:16" x14ac:dyDescent="0.3">
      <c r="A84" s="1" t="s">
        <v>136</v>
      </c>
      <c r="B84" s="61" t="s">
        <v>139</v>
      </c>
      <c r="C84" s="87">
        <v>0.31</v>
      </c>
      <c r="D84" s="22">
        <f>[1]MatriceFinaleNumeratori!C74/[1]DenominatoriStrade!B74*100</f>
        <v>0.33037273202673273</v>
      </c>
      <c r="E84" s="22">
        <f>[1]MatriceFinaleNumeratori!D74/[1]DenominatoriStrade!C74*100</f>
        <v>35.9973442323858</v>
      </c>
      <c r="F84" s="22">
        <f>[1]MatriceFinaleNumeratori!E74/[1]DenominatoriStrade!D74*100</f>
        <v>10.495446990690038</v>
      </c>
      <c r="G84" s="22">
        <f>[1]MatriceFinaleNumeratori!F74/[1]DenominatoriStrade!B74*100</f>
        <v>0.66074546405346546</v>
      </c>
      <c r="H84" s="22">
        <f>[1]MatriceFinaleNumeratori!G74/[1]DenominatoriStrade!C74*100</f>
        <v>69.389331825515683</v>
      </c>
      <c r="I84" s="22">
        <f>[1]MatriceFinaleNumeratori!H74/[1]DenominatoriStrade!D74*100</f>
        <v>20.091284239320931</v>
      </c>
      <c r="J84" s="22">
        <f>[1]MatriceFinaleNumeratori!I74/[1]DenominatoriStrade!B74*100</f>
        <v>0</v>
      </c>
      <c r="K84" s="22">
        <f>[1]MatriceFinaleNumeratori!J74/[1]DenominatoriStrade!C74*100</f>
        <v>0.5210713278511816</v>
      </c>
      <c r="L84" s="22">
        <f>[1]MatriceFinaleNumeratori!K74/[1]DenominatoriStrade!D74*100</f>
        <v>0.6297268194414023</v>
      </c>
      <c r="M84" s="22">
        <f>[1]MatriceFinaleNumeratori!L74/[1]DenominatoriStrade!B74*100</f>
        <v>0.33037273202673273</v>
      </c>
      <c r="N84" s="22">
        <f>[1]MatriceFinaleNumeratori!M74/[1]DenominatoriStrade!C74*100</f>
        <v>55.363828584188049</v>
      </c>
      <c r="O84" s="22">
        <f>[1]MatriceFinaleNumeratori!N74/[1]DenominatoriStrade!D74*100</f>
        <v>20.870946015772191</v>
      </c>
      <c r="P84" s="52"/>
    </row>
    <row r="85" spans="1:16" x14ac:dyDescent="0.3">
      <c r="A85" s="1" t="s">
        <v>136</v>
      </c>
      <c r="B85" s="61" t="s">
        <v>140</v>
      </c>
      <c r="C85" s="87">
        <v>0.4098</v>
      </c>
      <c r="D85" s="22">
        <f>[1]MatriceFinaleNumeratori!C75/[1]DenominatoriStrade!B75*100</f>
        <v>0</v>
      </c>
      <c r="E85" s="22">
        <f>[1]MatriceFinaleNumeratori!D75/[1]DenominatoriStrade!C75*100</f>
        <v>37.459496259043888</v>
      </c>
      <c r="F85" s="22">
        <f>[1]MatriceFinaleNumeratori!E75/[1]DenominatoriStrade!D75*100</f>
        <v>9.3265626225238965</v>
      </c>
      <c r="G85" s="22">
        <f>[1]MatriceFinaleNumeratori!F75/[1]DenominatoriStrade!B75*100</f>
        <v>0</v>
      </c>
      <c r="H85" s="22">
        <f>[1]MatriceFinaleNumeratori!G75/[1]DenominatoriStrade!C75*100</f>
        <v>71.659242843628206</v>
      </c>
      <c r="I85" s="22">
        <f>[1]MatriceFinaleNumeratori!H75/[1]DenominatoriStrade!D75*100</f>
        <v>16.494692180977978</v>
      </c>
      <c r="J85" s="22">
        <f>[1]MatriceFinaleNumeratori!I75/[1]DenominatoriStrade!B75*100</f>
        <v>0</v>
      </c>
      <c r="K85" s="22">
        <f>[1]MatriceFinaleNumeratori!J75/[1]DenominatoriStrade!C75*100</f>
        <v>0.38674996137655931</v>
      </c>
      <c r="L85" s="22">
        <f>[1]MatriceFinaleNumeratori!K75/[1]DenominatoriStrade!D75*100</f>
        <v>0.58624107913007351</v>
      </c>
      <c r="M85" s="22">
        <f>[1]MatriceFinaleNumeratori!L75/[1]DenominatoriStrade!B75*100</f>
        <v>0</v>
      </c>
      <c r="N85" s="22">
        <f>[1]MatriceFinaleNumeratori!M75/[1]DenominatoriStrade!C75*100</f>
        <v>56.410244366495299</v>
      </c>
      <c r="O85" s="22">
        <f>[1]MatriceFinaleNumeratori!N75/[1]DenominatoriStrade!D75*100</f>
        <v>16.334808250306139</v>
      </c>
      <c r="P85" s="52"/>
    </row>
    <row r="86" spans="1:16" x14ac:dyDescent="0.3">
      <c r="A86" s="1" t="s">
        <v>136</v>
      </c>
      <c r="B86" s="61" t="s">
        <v>141</v>
      </c>
      <c r="C86" s="87">
        <v>0.68400000000000005</v>
      </c>
      <c r="D86" s="22">
        <f>[1]MatriceFinaleNumeratori!C76/[1]DenominatoriStrade!B76*100</f>
        <v>0</v>
      </c>
      <c r="E86" s="22">
        <f>[1]MatriceFinaleNumeratori!D76/[1]DenominatoriStrade!C76*100</f>
        <v>25.364542249814814</v>
      </c>
      <c r="F86" s="22">
        <f>[1]MatriceFinaleNumeratori!E76/[1]DenominatoriStrade!D76*100</f>
        <v>7.0798337948665786</v>
      </c>
      <c r="G86" s="22">
        <f>[1]MatriceFinaleNumeratori!F76/[1]DenominatoriStrade!B76*100</f>
        <v>0</v>
      </c>
      <c r="H86" s="22">
        <f>[1]MatriceFinaleNumeratori!G76/[1]DenominatoriStrade!C76*100</f>
        <v>48.813638145311337</v>
      </c>
      <c r="I86" s="22">
        <f>[1]MatriceFinaleNumeratori!H76/[1]DenominatoriStrade!D76*100</f>
        <v>12.783427353055687</v>
      </c>
      <c r="J86" s="22">
        <f>[1]MatriceFinaleNumeratori!I76/[1]DenominatoriStrade!B76*100</f>
        <v>0</v>
      </c>
      <c r="K86" s="22">
        <f>[1]MatriceFinaleNumeratori!J76/[1]DenominatoriStrade!C76*100</f>
        <v>0.28227630484690569</v>
      </c>
      <c r="L86" s="22">
        <f>[1]MatriceFinaleNumeratori!K76/[1]DenominatoriStrade!D76*100</f>
        <v>0.38307717928135798</v>
      </c>
      <c r="M86" s="22">
        <f>[1]MatriceFinaleNumeratori!L76/[1]DenominatoriStrade!B76*100</f>
        <v>0</v>
      </c>
      <c r="N86" s="22">
        <f>[1]MatriceFinaleNumeratori!M76/[1]DenominatoriStrade!C76*100</f>
        <v>40.264698627090766</v>
      </c>
      <c r="O86" s="22">
        <f>[1]MatriceFinaleNumeratori!N76/[1]DenominatoriStrade!D76*100</f>
        <v>11.946332776107534</v>
      </c>
      <c r="P86" s="52"/>
    </row>
    <row r="87" spans="1:16" x14ac:dyDescent="0.3">
      <c r="A87" s="1" t="s">
        <v>136</v>
      </c>
      <c r="B87" s="61" t="s">
        <v>142</v>
      </c>
      <c r="C87" s="87">
        <v>-0.3236</v>
      </c>
      <c r="D87" s="22">
        <f>[1]MatriceFinaleNumeratori!C107/[1]DenominatoriStrade!B107*100</f>
        <v>3.4131683642179174</v>
      </c>
      <c r="E87" s="22">
        <f>[1]MatriceFinaleNumeratori!D107/[1]DenominatoriStrade!C107*100</f>
        <v>69.782213090673693</v>
      </c>
      <c r="F87" s="22">
        <f>[1]MatriceFinaleNumeratori!E107/[1]DenominatoriStrade!D107*100</f>
        <v>14.259939945947419</v>
      </c>
      <c r="G87" s="22">
        <f>[1]MatriceFinaleNumeratori!F107/[1]DenominatoriStrade!B107*100</f>
        <v>6.1437030555922512</v>
      </c>
      <c r="H87" s="22">
        <f>[1]MatriceFinaleNumeratori!G107/[1]DenominatoriStrade!C107*100</f>
        <v>133.82729792389267</v>
      </c>
      <c r="I87" s="22">
        <f>[1]MatriceFinaleNumeratori!H107/[1]DenominatoriStrade!D107*100</f>
        <v>25.351004348350969</v>
      </c>
      <c r="J87" s="22">
        <f>[1]MatriceFinaleNumeratori!I107/[1]DenominatoriStrade!B107*100</f>
        <v>0</v>
      </c>
      <c r="K87" s="22">
        <f>[1]MatriceFinaleNumeratori!J107/[1]DenominatoriStrade!C107*100</f>
        <v>0.70250550091282249</v>
      </c>
      <c r="L87" s="22">
        <f>[1]MatriceFinaleNumeratori!K107/[1]DenominatoriStrade!D107*100</f>
        <v>0.99760896741195937</v>
      </c>
      <c r="M87" s="22">
        <f>[1]MatriceFinaleNumeratori!L107/[1]DenominatoriStrade!B107*100</f>
        <v>6.4850198920140434</v>
      </c>
      <c r="N87" s="22">
        <f>[1]MatriceFinaleNumeratori!M107/[1]DenominatoriStrade!C107*100</f>
        <v>108.18584714057467</v>
      </c>
      <c r="O87" s="22">
        <f>[1]MatriceFinaleNumeratori!N107/[1]DenominatoriStrade!D107*100</f>
        <v>26.935442120122904</v>
      </c>
      <c r="P87" s="52"/>
    </row>
    <row r="88" spans="1:16" x14ac:dyDescent="0.3">
      <c r="A88" s="1" t="s">
        <v>143</v>
      </c>
      <c r="B88" s="61" t="s">
        <v>144</v>
      </c>
      <c r="C88" s="87">
        <v>0.8397</v>
      </c>
      <c r="D88" s="22">
        <f>[1]MatriceFinaleNumeratori!C77/[1]DenominatoriStrade!B77*100</f>
        <v>15.669434169137201</v>
      </c>
      <c r="E88" s="22">
        <f>[1]MatriceFinaleNumeratori!D77/[1]DenominatoriStrade!C77*100</f>
        <v>11.136769392433051</v>
      </c>
      <c r="F88" s="22">
        <f>[1]MatriceFinaleNumeratori!E77/[1]DenominatoriStrade!D77*100</f>
        <v>2.5028949549368784</v>
      </c>
      <c r="G88" s="22">
        <f>[1]MatriceFinaleNumeratori!F77/[1]DenominatoriStrade!B77*100</f>
        <v>24.56289680567453</v>
      </c>
      <c r="H88" s="22">
        <f>[1]MatriceFinaleNumeratori!G77/[1]DenominatoriStrade!C77*100</f>
        <v>18.745478252148757</v>
      </c>
      <c r="I88" s="22">
        <f>[1]MatriceFinaleNumeratori!H77/[1]DenominatoriStrade!D77*100</f>
        <v>4.0431380041288039</v>
      </c>
      <c r="J88" s="22">
        <f>[1]MatriceFinaleNumeratori!I77/[1]DenominatoriStrade!B77*100</f>
        <v>0.42349822078749194</v>
      </c>
      <c r="K88" s="22">
        <f>[1]MatriceFinaleNumeratori!J77/[1]DenominatoriStrade!C77*100</f>
        <v>0.17002701362493206</v>
      </c>
      <c r="L88" s="22">
        <f>[1]MatriceFinaleNumeratori!K77/[1]DenominatoriStrade!D77*100</f>
        <v>0.2062825512310614</v>
      </c>
      <c r="M88" s="22">
        <f>[1]MatriceFinaleNumeratori!L77/[1]DenominatoriStrade!B77*100</f>
        <v>31.338868338274402</v>
      </c>
      <c r="N88" s="22">
        <f>[1]MatriceFinaleNumeratori!M77/[1]DenominatoriStrade!C77*100</f>
        <v>16.620140581837109</v>
      </c>
      <c r="O88" s="22">
        <f>[1]MatriceFinaleNumeratori!N77/[1]DenominatoriStrade!D77*100</f>
        <v>4.1256510246212281</v>
      </c>
      <c r="P88" s="52"/>
    </row>
    <row r="89" spans="1:16" x14ac:dyDescent="0.3">
      <c r="A89" s="1" t="s">
        <v>143</v>
      </c>
      <c r="B89" s="61" t="s">
        <v>145</v>
      </c>
      <c r="C89" s="87">
        <v>0.8155</v>
      </c>
      <c r="D89" s="22">
        <f>[1]MatriceFinaleNumeratori!C78/[1]DenominatoriStrade!B78*100</f>
        <v>0</v>
      </c>
      <c r="E89" s="22">
        <f>[1]MatriceFinaleNumeratori!D78/[1]DenominatoriStrade!C78*100</f>
        <v>23.769979617238395</v>
      </c>
      <c r="F89" s="22">
        <f>[1]MatriceFinaleNumeratori!E78/[1]DenominatoriStrade!D78*100</f>
        <v>4.1568505251788581</v>
      </c>
      <c r="G89" s="22">
        <f>[1]MatriceFinaleNumeratori!F78/[1]DenominatoriStrade!B78*100</f>
        <v>0</v>
      </c>
      <c r="H89" s="22">
        <f>[1]MatriceFinaleNumeratori!G78/[1]DenominatoriStrade!C78*100</f>
        <v>39.405343987688539</v>
      </c>
      <c r="I89" s="22">
        <f>[1]MatriceFinaleNumeratori!H78/[1]DenominatoriStrade!D78*100</f>
        <v>6.6158325259888864</v>
      </c>
      <c r="J89" s="22">
        <f>[1]MatriceFinaleNumeratori!I78/[1]DenominatoriStrade!B78*100</f>
        <v>0</v>
      </c>
      <c r="K89" s="22">
        <f>[1]MatriceFinaleNumeratori!J78/[1]DenominatoriStrade!C78*100</f>
        <v>0.31693306156317858</v>
      </c>
      <c r="L89" s="22">
        <f>[1]MatriceFinaleNumeratori!K78/[1]DenominatoriStrade!D78*100</f>
        <v>0.29273595247738438</v>
      </c>
      <c r="M89" s="22">
        <f>[1]MatriceFinaleNumeratori!L78/[1]DenominatoriStrade!B78*100</f>
        <v>0</v>
      </c>
      <c r="N89" s="22">
        <f>[1]MatriceFinaleNumeratori!M78/[1]DenominatoriStrade!C78*100</f>
        <v>33.806193233405715</v>
      </c>
      <c r="O89" s="22">
        <f>[1]MatriceFinaleNumeratori!N78/[1]DenominatoriStrade!D78*100</f>
        <v>7.9038707168893785</v>
      </c>
      <c r="P89" s="52"/>
    </row>
    <row r="90" spans="1:16" x14ac:dyDescent="0.3">
      <c r="A90" s="1" t="s">
        <v>146</v>
      </c>
      <c r="B90" s="61" t="s">
        <v>147</v>
      </c>
      <c r="C90" s="87">
        <v>0.46600000000000003</v>
      </c>
      <c r="D90" s="22">
        <f>[1]MatriceFinaleNumeratori!C79/[1]DenominatoriStrade!B79*100</f>
        <v>23.810646472595074</v>
      </c>
      <c r="E90" s="22">
        <f>[1]MatriceFinaleNumeratori!D79/[1]DenominatoriStrade!C79*100</f>
        <v>13.503245013422033</v>
      </c>
      <c r="F90" s="22">
        <f>[1]MatriceFinaleNumeratori!E79/[1]DenominatoriStrade!D79*100</f>
        <v>4.564287093531834</v>
      </c>
      <c r="G90" s="22">
        <f>[1]MatriceFinaleNumeratori!F79/[1]DenominatoriStrade!B79*100</f>
        <v>42.623996771929448</v>
      </c>
      <c r="H90" s="22">
        <f>[1]MatriceFinaleNumeratori!G79/[1]DenominatoriStrade!C79*100</f>
        <v>25.976581508871199</v>
      </c>
      <c r="I90" s="22">
        <f>[1]MatriceFinaleNumeratori!H79/[1]DenominatoriStrade!D79*100</f>
        <v>8.3001248173472728</v>
      </c>
      <c r="J90" s="22">
        <f>[1]MatriceFinaleNumeratori!I79/[1]DenominatoriStrade!B79*100</f>
        <v>1.4697929921354982</v>
      </c>
      <c r="K90" s="22">
        <f>[1]MatriceFinaleNumeratori!J79/[1]DenominatoriStrade!C79*100</f>
        <v>0.45773711909905196</v>
      </c>
      <c r="L90" s="22">
        <f>[1]MatriceFinaleNumeratori!K79/[1]DenominatoriStrade!D79*100</f>
        <v>0.23446680274992299</v>
      </c>
      <c r="M90" s="22">
        <f>[1]MatriceFinaleNumeratori!L79/[1]DenominatoriStrade!B79*100</f>
        <v>39.096493590804258</v>
      </c>
      <c r="N90" s="22">
        <f>[1]MatriceFinaleNumeratori!M79/[1]DenominatoriStrade!C79*100</f>
        <v>21.39921031788068</v>
      </c>
      <c r="O90" s="22">
        <f>[1]MatriceFinaleNumeratori!N79/[1]DenominatoriStrade!D79*100</f>
        <v>8.6909028219304787</v>
      </c>
      <c r="P90" s="52"/>
    </row>
    <row r="91" spans="1:16" x14ac:dyDescent="0.3">
      <c r="A91" s="1" t="s">
        <v>146</v>
      </c>
      <c r="B91" s="61" t="s">
        <v>148</v>
      </c>
      <c r="C91" s="87">
        <v>0.55269999999999997</v>
      </c>
      <c r="D91" s="22">
        <f>[1]MatriceFinaleNumeratori!C80/[1]DenominatoriStrade!B80*100</f>
        <v>9.2711807027349984</v>
      </c>
      <c r="E91" s="22">
        <f>[1]MatriceFinaleNumeratori!D80/[1]DenominatoriStrade!C80*100</f>
        <v>15.157180289726435</v>
      </c>
      <c r="F91" s="22">
        <f>[1]MatriceFinaleNumeratori!E80/[1]DenominatoriStrade!D80*100</f>
        <v>7.5891838013653334</v>
      </c>
      <c r="G91" s="22">
        <f>[1]MatriceFinaleNumeratori!F80/[1]DenominatoriStrade!B80*100</f>
        <v>16.013857577451361</v>
      </c>
      <c r="H91" s="22">
        <f>[1]MatriceFinaleNumeratori!G80/[1]DenominatoriStrade!C80*100</f>
        <v>29.006872183853467</v>
      </c>
      <c r="I91" s="22">
        <f>[1]MatriceFinaleNumeratori!H80/[1]DenominatoriStrade!D80*100</f>
        <v>13.732808783422984</v>
      </c>
      <c r="J91" s="22">
        <f>[1]MatriceFinaleNumeratori!I80/[1]DenominatoriStrade!B80*100</f>
        <v>0.84283460933954524</v>
      </c>
      <c r="K91" s="22">
        <f>[1]MatriceFinaleNumeratori!J80/[1]DenominatoriStrade!C80*100</f>
        <v>0.29055297679986775</v>
      </c>
      <c r="L91" s="22">
        <f>[1]MatriceFinaleNumeratori!K80/[1]DenominatoriStrade!D80*100</f>
        <v>0.4818529397692275</v>
      </c>
      <c r="M91" s="22">
        <f>[1]MatriceFinaleNumeratori!L80/[1]DenominatoriStrade!B80*100</f>
        <v>19.385196014809537</v>
      </c>
      <c r="N91" s="22">
        <f>[1]MatriceFinaleNumeratori!M80/[1]DenominatoriStrade!C80*100</f>
        <v>24.793854020255381</v>
      </c>
      <c r="O91" s="22">
        <f>[1]MatriceFinaleNumeratori!N80/[1]DenominatoriStrade!D80*100</f>
        <v>13.050183785416577</v>
      </c>
      <c r="P91" s="52"/>
    </row>
    <row r="92" spans="1:16" x14ac:dyDescent="0.3">
      <c r="A92" s="1" t="s">
        <v>146</v>
      </c>
      <c r="B92" s="61" t="s">
        <v>149</v>
      </c>
      <c r="C92" s="87">
        <v>0.1285</v>
      </c>
      <c r="D92" s="22">
        <f>[1]MatriceFinaleNumeratori!C81/[1]DenominatoriStrade!B81*100</f>
        <v>41.519224777468516</v>
      </c>
      <c r="E92" s="22">
        <f>[1]MatriceFinaleNumeratori!D81/[1]DenominatoriStrade!C81*100</f>
        <v>20.910590987697304</v>
      </c>
      <c r="F92" s="22">
        <f>[1]MatriceFinaleNumeratori!E81/[1]DenominatoriStrade!D81*100</f>
        <v>7.2648057921837044</v>
      </c>
      <c r="G92" s="22">
        <f>[1]MatriceFinaleNumeratori!F81/[1]DenominatoriStrade!B81*100</f>
        <v>81.092235893493196</v>
      </c>
      <c r="H92" s="22">
        <f>[1]MatriceFinaleNumeratori!G81/[1]DenominatoriStrade!C81*100</f>
        <v>37.957268423320109</v>
      </c>
      <c r="I92" s="22">
        <f>[1]MatriceFinaleNumeratori!H81/[1]DenominatoriStrade!D81*100</f>
        <v>13.214173498539909</v>
      </c>
      <c r="J92" s="22">
        <f>[1]MatriceFinaleNumeratori!I81/[1]DenominatoriStrade!B81*100</f>
        <v>0.64873788714794556</v>
      </c>
      <c r="K92" s="22">
        <f>[1]MatriceFinaleNumeratori!J81/[1]DenominatoriStrade!C81*100</f>
        <v>0.25975889425710935</v>
      </c>
      <c r="L92" s="22">
        <f>[1]MatriceFinaleNumeratori!K81/[1]DenominatoriStrade!D81*100</f>
        <v>0.56803008251642129</v>
      </c>
      <c r="M92" s="22">
        <f>[1]MatriceFinaleNumeratori!L81/[1]DenominatoriStrade!B81*100</f>
        <v>85.633401103528811</v>
      </c>
      <c r="N92" s="22">
        <f>[1]MatriceFinaleNumeratori!M81/[1]DenominatoriStrade!C81*100</f>
        <v>31.138597449070986</v>
      </c>
      <c r="O92" s="22">
        <f>[1]MatriceFinaleNumeratori!N81/[1]DenominatoriStrade!D81*100</f>
        <v>13.483240379731894</v>
      </c>
      <c r="P92" s="52"/>
    </row>
    <row r="93" spans="1:16" x14ac:dyDescent="0.3">
      <c r="A93" s="1" t="s">
        <v>146</v>
      </c>
      <c r="B93" s="61" t="s">
        <v>150</v>
      </c>
      <c r="C93" s="87">
        <v>0.98350000000000004</v>
      </c>
      <c r="D93" s="22">
        <f>[1]MatriceFinaleNumeratori!C102/[1]DenominatoriStrade!B102*100</f>
        <v>0</v>
      </c>
      <c r="E93" s="22">
        <f>[1]MatriceFinaleNumeratori!D102/[1]DenominatoriStrade!C102*100</f>
        <v>11.231191763707264</v>
      </c>
      <c r="F93" s="22">
        <f>[1]MatriceFinaleNumeratori!E102/[1]DenominatoriStrade!D102*100</f>
        <v>4.6316143852828873</v>
      </c>
      <c r="G93" s="22">
        <f>[1]MatriceFinaleNumeratori!F102/[1]DenominatoriStrade!B102*100</f>
        <v>0</v>
      </c>
      <c r="H93" s="22">
        <f>[1]MatriceFinaleNumeratori!G102/[1]DenominatoriStrade!C102*100</f>
        <v>18.74447177115281</v>
      </c>
      <c r="I93" s="22">
        <f>[1]MatriceFinaleNumeratori!H102/[1]DenominatoriStrade!D102*100</f>
        <v>8.4458850555158538</v>
      </c>
      <c r="J93" s="22">
        <f>[1]MatriceFinaleNumeratori!I102/[1]DenominatoriStrade!B102*100</f>
        <v>0</v>
      </c>
      <c r="K93" s="22">
        <f>[1]MatriceFinaleNumeratori!J102/[1]DenominatoriStrade!C102*100</f>
        <v>0.1549129898442381</v>
      </c>
      <c r="L93" s="22">
        <f>[1]MatriceFinaleNumeratori!K102/[1]DenominatoriStrade!D102*100</f>
        <v>0.2179583240133123</v>
      </c>
      <c r="M93" s="22">
        <f>[1]MatriceFinaleNumeratori!L102/[1]DenominatoriStrade!B102*100</f>
        <v>0</v>
      </c>
      <c r="N93" s="22">
        <f>[1]MatriceFinaleNumeratori!M102/[1]DenominatoriStrade!C102*100</f>
        <v>17.660080842243143</v>
      </c>
      <c r="O93" s="22">
        <f>[1]MatriceFinaleNumeratori!N102/[1]DenominatoriStrade!D102*100</f>
        <v>8.5003746365191812</v>
      </c>
      <c r="P93" s="52"/>
    </row>
    <row r="94" spans="1:16" x14ac:dyDescent="0.3">
      <c r="A94" s="1" t="s">
        <v>146</v>
      </c>
      <c r="B94" s="61" t="s">
        <v>151</v>
      </c>
      <c r="C94" s="87">
        <v>0.71350000000000002</v>
      </c>
      <c r="D94" s="22">
        <f>[1]MatriceFinaleNumeratori!C103/[1]DenominatoriStrade!B103*100</f>
        <v>20.17496890875001</v>
      </c>
      <c r="E94" s="22">
        <f>[1]MatriceFinaleNumeratori!D103/[1]DenominatoriStrade!C103*100</f>
        <v>6.314245519026854</v>
      </c>
      <c r="F94" s="22">
        <f>[1]MatriceFinaleNumeratori!E103/[1]DenominatoriStrade!D103*100</f>
        <v>6.0365200047880689</v>
      </c>
      <c r="G94" s="22">
        <f>[1]MatriceFinaleNumeratori!F103/[1]DenominatoriStrade!B103*100</f>
        <v>28.821384155357155</v>
      </c>
      <c r="H94" s="22">
        <f>[1]MatriceFinaleNumeratori!G103/[1]DenominatoriStrade!C103*100</f>
        <v>11.252309322368367</v>
      </c>
      <c r="I94" s="22">
        <f>[1]MatriceFinaleNumeratori!H103/[1]DenominatoriStrade!D103*100</f>
        <v>11.920216718315681</v>
      </c>
      <c r="J94" s="22">
        <f>[1]MatriceFinaleNumeratori!I103/[1]DenominatoriStrade!B103*100</f>
        <v>0.96071280517857194</v>
      </c>
      <c r="K94" s="22">
        <f>[1]MatriceFinaleNumeratori!J103/[1]DenominatoriStrade!C103*100</f>
        <v>0.16190373125709881</v>
      </c>
      <c r="L94" s="22">
        <f>[1]MatriceFinaleNumeratori!K103/[1]DenominatoriStrade!D103*100</f>
        <v>0.15282329126045743</v>
      </c>
      <c r="M94" s="22">
        <f>[1]MatriceFinaleNumeratori!L103/[1]DenominatoriStrade!B103*100</f>
        <v>31.703522570892872</v>
      </c>
      <c r="N94" s="22">
        <f>[1]MatriceFinaleNumeratori!M103/[1]DenominatoriStrade!C103*100</f>
        <v>9.7951757410544786</v>
      </c>
      <c r="O94" s="22">
        <f>[1]MatriceFinaleNumeratori!N103/[1]DenominatoriStrade!D103*100</f>
        <v>11.003276970752935</v>
      </c>
      <c r="P94" s="52"/>
    </row>
    <row r="95" spans="1:16" x14ac:dyDescent="0.3">
      <c r="A95" s="1" t="s">
        <v>152</v>
      </c>
      <c r="B95" s="61" t="s">
        <v>153</v>
      </c>
      <c r="C95" s="87">
        <v>0.1951</v>
      </c>
      <c r="D95" s="22">
        <f>[1]MatriceFinaleNumeratori!C82/[1]DenominatoriStrade!B82*100</f>
        <v>12.733959858505251</v>
      </c>
      <c r="E95" s="22">
        <f>[1]MatriceFinaleNumeratori!D82/[1]DenominatoriStrade!C82*100</f>
        <v>43.454428493637558</v>
      </c>
      <c r="F95" s="22">
        <f>[1]MatriceFinaleNumeratori!E82/[1]DenominatoriStrade!D82*100</f>
        <v>4.0393424481831772</v>
      </c>
      <c r="G95" s="22">
        <f>[1]MatriceFinaleNumeratori!F82/[1]DenominatoriStrade!B82*100</f>
        <v>20.374335773608401</v>
      </c>
      <c r="H95" s="22">
        <f>[1]MatriceFinaleNumeratori!G82/[1]DenominatoriStrade!C82*100</f>
        <v>77.886196322395065</v>
      </c>
      <c r="I95" s="22">
        <f>[1]MatriceFinaleNumeratori!H82/[1]DenominatoriStrade!D82*100</f>
        <v>7.2356916897889967</v>
      </c>
      <c r="J95" s="22">
        <f>[1]MatriceFinaleNumeratori!I82/[1]DenominatoriStrade!B82*100</f>
        <v>1.5917449823131564</v>
      </c>
      <c r="K95" s="22">
        <f>[1]MatriceFinaleNumeratori!J82/[1]DenominatoriStrade!C82*100</f>
        <v>0.84966759624430976</v>
      </c>
      <c r="L95" s="22">
        <f>[1]MatriceFinaleNumeratori!K82/[1]DenominatoriStrade!D82*100</f>
        <v>0.21074830164433969</v>
      </c>
      <c r="M95" s="22">
        <f>[1]MatriceFinaleNumeratori!L82/[1]DenominatoriStrade!B82*100</f>
        <v>23.239476741772084</v>
      </c>
      <c r="N95" s="22">
        <f>[1]MatriceFinaleNumeratori!M82/[1]DenominatoriStrade!C82*100</f>
        <v>61.459289461671737</v>
      </c>
      <c r="O95" s="22">
        <f>[1]MatriceFinaleNumeratori!N82/[1]DenominatoriStrade!D82*100</f>
        <v>7.5518141422555054</v>
      </c>
      <c r="P95" s="52"/>
    </row>
    <row r="96" spans="1:16" x14ac:dyDescent="0.3">
      <c r="A96" s="1" t="s">
        <v>152</v>
      </c>
      <c r="B96" s="61" t="s">
        <v>154</v>
      </c>
      <c r="C96" s="87">
        <v>-0.48060000000000003</v>
      </c>
      <c r="D96" s="22">
        <f>[1]MatriceFinaleNumeratori!C83/[1]DenominatoriStrade!B83*100</f>
        <v>44.703996804854867</v>
      </c>
      <c r="E96" s="22">
        <f>[1]MatriceFinaleNumeratori!D83/[1]DenominatoriStrade!C83*100</f>
        <v>71.378162915806513</v>
      </c>
      <c r="F96" s="22">
        <f>[1]MatriceFinaleNumeratori!E83/[1]DenominatoriStrade!D83*100</f>
        <v>5.5267188639678748</v>
      </c>
      <c r="G96" s="22">
        <f>[1]MatriceFinaleNumeratori!F83/[1]DenominatoriStrade!B83*100</f>
        <v>80.914234216787321</v>
      </c>
      <c r="H96" s="22">
        <f>[1]MatriceFinaleNumeratori!G83/[1]DenominatoriStrade!C83*100</f>
        <v>131.14731704820488</v>
      </c>
      <c r="I96" s="22">
        <f>[1]MatriceFinaleNumeratori!H83/[1]DenominatoriStrade!D83*100</f>
        <v>10.591042922583856</v>
      </c>
      <c r="J96" s="22">
        <f>[1]MatriceFinaleNumeratori!I83/[1]DenominatoriStrade!B83*100</f>
        <v>1.7881598721941949</v>
      </c>
      <c r="K96" s="22">
        <f>[1]MatriceFinaleNumeratori!J83/[1]DenominatoriStrade!C83*100</f>
        <v>0.89079027793478338</v>
      </c>
      <c r="L96" s="22">
        <f>[1]MatriceFinaleNumeratori!K83/[1]DenominatoriStrade!D83*100</f>
        <v>0.17615040203881671</v>
      </c>
      <c r="M96" s="22">
        <f>[1]MatriceFinaleNumeratori!L83/[1]DenominatoriStrade!B83*100</f>
        <v>75.996794568253279</v>
      </c>
      <c r="N96" s="22">
        <f>[1]MatriceFinaleNumeratori!M83/[1]DenominatoriStrade!C83*100</f>
        <v>98.130606424105977</v>
      </c>
      <c r="O96" s="22">
        <f>[1]MatriceFinaleNumeratori!N83/[1]DenominatoriStrade!D83*100</f>
        <v>10.084610516722258</v>
      </c>
      <c r="P96" s="52"/>
    </row>
    <row r="97" spans="1:16" x14ac:dyDescent="0.3">
      <c r="A97" s="1" t="s">
        <v>152</v>
      </c>
      <c r="B97" s="61" t="s">
        <v>155</v>
      </c>
      <c r="C97" s="87">
        <v>0.21640000000000001</v>
      </c>
      <c r="D97" s="22">
        <f>[1]MatriceFinaleNumeratori!C84/[1]DenominatoriStrade!B84*100</f>
        <v>48.520870898877568</v>
      </c>
      <c r="E97" s="22">
        <f>[1]MatriceFinaleNumeratori!D84/[1]DenominatoriStrade!C84*100</f>
        <v>33.629120089318498</v>
      </c>
      <c r="F97" s="22">
        <f>[1]MatriceFinaleNumeratori!E84/[1]DenominatoriStrade!D84*100</f>
        <v>3.9588307382236336</v>
      </c>
      <c r="G97" s="22">
        <f>[1]MatriceFinaleNumeratori!F84/[1]DenominatoriStrade!B84*100</f>
        <v>81.779308228624643</v>
      </c>
      <c r="H97" s="22">
        <f>[1]MatriceFinaleNumeratori!G84/[1]DenominatoriStrade!C84*100</f>
        <v>60.129486611316032</v>
      </c>
      <c r="I97" s="22">
        <f>[1]MatriceFinaleNumeratori!H84/[1]DenominatoriStrade!D84*100</f>
        <v>7.1621594271679481</v>
      </c>
      <c r="J97" s="22">
        <f>[1]MatriceFinaleNumeratori!I84/[1]DenominatoriStrade!B84*100</f>
        <v>0.68339254787151504</v>
      </c>
      <c r="K97" s="22">
        <f>[1]MatriceFinaleNumeratori!J84/[1]DenominatoriStrade!C84*100</f>
        <v>0.27895122654734239</v>
      </c>
      <c r="L97" s="22">
        <f>[1]MatriceFinaleNumeratori!K84/[1]DenominatoriStrade!D84*100</f>
        <v>0.12088032788469111</v>
      </c>
      <c r="M97" s="22">
        <f>[1]MatriceFinaleNumeratori!L84/[1]DenominatoriStrade!B84*100</f>
        <v>79.956928100967261</v>
      </c>
      <c r="N97" s="22">
        <f>[1]MatriceFinaleNumeratori!M84/[1]DenominatoriStrade!C84*100</f>
        <v>48.47552425778261</v>
      </c>
      <c r="O97" s="22">
        <f>[1]MatriceFinaleNumeratori!N84/[1]DenominatoriStrade!D84*100</f>
        <v>6.4670975418309737</v>
      </c>
      <c r="P97" s="52"/>
    </row>
    <row r="98" spans="1:16" x14ac:dyDescent="0.3">
      <c r="A98" s="1" t="s">
        <v>152</v>
      </c>
      <c r="B98" s="61" t="s">
        <v>156</v>
      </c>
      <c r="C98" s="87">
        <v>0.86360000000000003</v>
      </c>
      <c r="D98" s="22">
        <f>[1]MatriceFinaleNumeratori!C85/[1]DenominatoriStrade!B85*100</f>
        <v>0</v>
      </c>
      <c r="E98" s="22">
        <f>[1]MatriceFinaleNumeratori!D85/[1]DenominatoriStrade!C85*100</f>
        <v>19.843333542882231</v>
      </c>
      <c r="F98" s="22">
        <f>[1]MatriceFinaleNumeratori!E85/[1]DenominatoriStrade!D85*100</f>
        <v>4.0688444450921875</v>
      </c>
      <c r="G98" s="22">
        <f>[1]MatriceFinaleNumeratori!F85/[1]DenominatoriStrade!B85*100</f>
        <v>0</v>
      </c>
      <c r="H98" s="22">
        <f>[1]MatriceFinaleNumeratori!G85/[1]DenominatoriStrade!C85*100</f>
        <v>37.562762883926922</v>
      </c>
      <c r="I98" s="22">
        <f>[1]MatriceFinaleNumeratori!H85/[1]DenominatoriStrade!D85*100</f>
        <v>8.1376888901843749</v>
      </c>
      <c r="J98" s="22">
        <f>[1]MatriceFinaleNumeratori!I85/[1]DenominatoriStrade!B85*100</f>
        <v>0</v>
      </c>
      <c r="K98" s="22">
        <f>[1]MatriceFinaleNumeratori!J85/[1]DenominatoriStrade!C85*100</f>
        <v>0.24273190878143402</v>
      </c>
      <c r="L98" s="22">
        <f>[1]MatriceFinaleNumeratori!K85/[1]DenominatoriStrade!D85*100</f>
        <v>0.2825586420202908</v>
      </c>
      <c r="M98" s="22">
        <f>[1]MatriceFinaleNumeratori!L85/[1]DenominatoriStrade!B85*100</f>
        <v>0</v>
      </c>
      <c r="N98" s="22">
        <f>[1]MatriceFinaleNumeratori!M85/[1]DenominatoriStrade!C85*100</f>
        <v>29.067146076576726</v>
      </c>
      <c r="O98" s="22">
        <f>[1]MatriceFinaleNumeratori!N85/[1]DenominatoriStrade!D85*100</f>
        <v>7.8551302481640839</v>
      </c>
      <c r="P98" s="52"/>
    </row>
    <row r="99" spans="1:16" x14ac:dyDescent="0.3">
      <c r="A99" s="1" t="s">
        <v>152</v>
      </c>
      <c r="B99" s="61" t="s">
        <v>157</v>
      </c>
      <c r="C99" s="87">
        <v>0.4849</v>
      </c>
      <c r="D99" s="22">
        <f>[1]MatriceFinaleNumeratori!C86/[1]DenominatoriStrade!B86*100</f>
        <v>2.6139417218404204</v>
      </c>
      <c r="E99" s="22">
        <f>[1]MatriceFinaleNumeratori!D86/[1]DenominatoriStrade!C86*100</f>
        <v>41.65336919385738</v>
      </c>
      <c r="F99" s="22">
        <f>[1]MatriceFinaleNumeratori!E86/[1]DenominatoriStrade!D86*100</f>
        <v>3.9779374794398312</v>
      </c>
      <c r="G99" s="22">
        <f>[1]MatriceFinaleNumeratori!F86/[1]DenominatoriStrade!B86*100</f>
        <v>3.4852556291205601</v>
      </c>
      <c r="H99" s="22">
        <f>[1]MatriceFinaleNumeratori!G86/[1]DenominatoriStrade!C86*100</f>
        <v>77.311960687358123</v>
      </c>
      <c r="I99" s="22">
        <f>[1]MatriceFinaleNumeratori!H86/[1]DenominatoriStrade!D86*100</f>
        <v>7.6149088892133916</v>
      </c>
      <c r="J99" s="22">
        <f>[1]MatriceFinaleNumeratori!I86/[1]DenominatoriStrade!B86*100</f>
        <v>0.87131390728014002</v>
      </c>
      <c r="K99" s="22">
        <f>[1]MatriceFinaleNumeratori!J86/[1]DenominatoriStrade!C86*100</f>
        <v>0.51679118106522803</v>
      </c>
      <c r="L99" s="22">
        <f>[1]MatriceFinaleNumeratori!K86/[1]DenominatoriStrade!D86*100</f>
        <v>0.15154047540723167</v>
      </c>
      <c r="M99" s="22">
        <f>[1]MatriceFinaleNumeratori!L86/[1]DenominatoriStrade!B86*100</f>
        <v>2.6139417218404204</v>
      </c>
      <c r="N99" s="22">
        <f>[1]MatriceFinaleNumeratori!M86/[1]DenominatoriStrade!C86*100</f>
        <v>66.666062357414418</v>
      </c>
      <c r="O99" s="22">
        <f>[1]MatriceFinaleNumeratori!N86/[1]DenominatoriStrade!D86*100</f>
        <v>8.1453005531387017</v>
      </c>
      <c r="P99" s="52"/>
    </row>
    <row r="100" spans="1:16" x14ac:dyDescent="0.3">
      <c r="A100" s="1" t="s">
        <v>152</v>
      </c>
      <c r="B100" s="61" t="s">
        <v>158</v>
      </c>
      <c r="C100" s="87">
        <v>0.79330000000000001</v>
      </c>
      <c r="D100" s="22">
        <f>[1]MatriceFinaleNumeratori!C87/[1]DenominatoriStrade!B87*100</f>
        <v>19.561075937551504</v>
      </c>
      <c r="E100" s="22">
        <f>[1]MatriceFinaleNumeratori!D87/[1]DenominatoriStrade!C87*100</f>
        <v>12.108963721635304</v>
      </c>
      <c r="F100" s="22">
        <f>[1]MatriceFinaleNumeratori!E87/[1]DenominatoriStrade!D87*100</f>
        <v>3.1514225512958642</v>
      </c>
      <c r="G100" s="22">
        <f>[1]MatriceFinaleNumeratori!F87/[1]DenominatoriStrade!B87*100</f>
        <v>36.820848823626356</v>
      </c>
      <c r="H100" s="22">
        <f>[1]MatriceFinaleNumeratori!G87/[1]DenominatoriStrade!C87*100</f>
        <v>23.37702718482371</v>
      </c>
      <c r="I100" s="22">
        <f>[1]MatriceFinaleNumeratori!H87/[1]DenominatoriStrade!D87*100</f>
        <v>5.6563994510438587</v>
      </c>
      <c r="J100" s="22">
        <f>[1]MatriceFinaleNumeratori!I87/[1]DenominatoriStrade!B87*100</f>
        <v>0</v>
      </c>
      <c r="K100" s="22">
        <f>[1]MatriceFinaleNumeratori!J87/[1]DenominatoriStrade!C87*100</f>
        <v>0.16818005168937922</v>
      </c>
      <c r="L100" s="22">
        <f>[1]MatriceFinaleNumeratori!K87/[1]DenominatoriStrade!D87*100</f>
        <v>0.20201426610870926</v>
      </c>
      <c r="M100" s="22">
        <f>[1]MatriceFinaleNumeratori!L87/[1]DenominatoriStrade!B87*100</f>
        <v>37.396174586495519</v>
      </c>
      <c r="N100" s="22">
        <f>[1]MatriceFinaleNumeratori!M87/[1]DenominatoriStrade!C87*100</f>
        <v>18.331625634142334</v>
      </c>
      <c r="O100" s="22">
        <f>[1]MatriceFinaleNumeratori!N87/[1]DenominatoriStrade!D87*100</f>
        <v>5.9796222768177936</v>
      </c>
      <c r="P100" s="52"/>
    </row>
    <row r="101" spans="1:16" x14ac:dyDescent="0.3">
      <c r="A101" s="1" t="s">
        <v>152</v>
      </c>
      <c r="B101" s="61" t="s">
        <v>159</v>
      </c>
      <c r="C101" s="87">
        <v>-0.58599999999999997</v>
      </c>
      <c r="D101" s="22">
        <f>[1]MatriceFinaleNumeratori!C88/[1]DenominatoriStrade!B88*100</f>
        <v>66.337100990384897</v>
      </c>
      <c r="E101" s="22">
        <f>[1]MatriceFinaleNumeratori!D88/[1]DenominatoriStrade!C88*100</f>
        <v>48.68584215005388</v>
      </c>
      <c r="F101" s="22">
        <f>[1]MatriceFinaleNumeratori!E88/[1]DenominatoriStrade!D88*100</f>
        <v>6.6498997292044182</v>
      </c>
      <c r="G101" s="22">
        <f>[1]MatriceFinaleNumeratori!F88/[1]DenominatoriStrade!B88*100</f>
        <v>136.59560696542309</v>
      </c>
      <c r="H101" s="22">
        <f>[1]MatriceFinaleNumeratori!G88/[1]DenominatoriStrade!C88*100</f>
        <v>90.130649116589339</v>
      </c>
      <c r="I101" s="22">
        <f>[1]MatriceFinaleNumeratori!H88/[1]DenominatoriStrade!D88*100</f>
        <v>12.639699117642223</v>
      </c>
      <c r="J101" s="22">
        <f>[1]MatriceFinaleNumeratori!I88/[1]DenominatoriStrade!B88*100</f>
        <v>1.6339187436055396</v>
      </c>
      <c r="K101" s="22">
        <f>[1]MatriceFinaleNumeratori!J88/[1]DenominatoriStrade!C88*100</f>
        <v>0.62965523334942652</v>
      </c>
      <c r="L101" s="22">
        <f>[1]MatriceFinaleNumeratori!K88/[1]DenominatoriStrade!D88*100</f>
        <v>0.61120401922834733</v>
      </c>
      <c r="M101" s="22">
        <f>[1]MatriceFinaleNumeratori!L88/[1]DenominatoriStrade!B88*100</f>
        <v>114.04752830366664</v>
      </c>
      <c r="N101" s="22">
        <f>[1]MatriceFinaleNumeratori!M88/[1]DenominatoriStrade!C88*100</f>
        <v>67.013306977903255</v>
      </c>
      <c r="O101" s="22">
        <f>[1]MatriceFinaleNumeratori!N88/[1]DenominatoriStrade!D88*100</f>
        <v>12.028495098413874</v>
      </c>
      <c r="P101" s="52"/>
    </row>
    <row r="102" spans="1:16" x14ac:dyDescent="0.3">
      <c r="A102" s="1" t="s">
        <v>152</v>
      </c>
      <c r="B102" s="61" t="s">
        <v>160</v>
      </c>
      <c r="C102" s="87">
        <v>0.69379999999999997</v>
      </c>
      <c r="D102" s="22">
        <v>0</v>
      </c>
      <c r="E102" s="22">
        <f>[1]MatriceFinaleNumeratori!D89/[1]DenominatoriStrade!C89*100</f>
        <v>32.348718675161734</v>
      </c>
      <c r="F102" s="22">
        <f>[1]MatriceFinaleNumeratori!E89/[1]DenominatoriStrade!D89*100</f>
        <v>6.1521840847444897</v>
      </c>
      <c r="G102" s="22">
        <v>0</v>
      </c>
      <c r="H102" s="22">
        <f>[1]MatriceFinaleNumeratori!G89/[1]DenominatoriStrade!C89*100</f>
        <v>58.880603533505408</v>
      </c>
      <c r="I102" s="22">
        <f>[1]MatriceFinaleNumeratori!H89/[1]DenominatoriStrade!D89*100</f>
        <v>11.123148825218038</v>
      </c>
      <c r="J102" s="22">
        <v>0</v>
      </c>
      <c r="K102" s="22">
        <f>[1]MatriceFinaleNumeratori!J89/[1]DenominatoriStrade!C89*100</f>
        <v>0.356132682662331</v>
      </c>
      <c r="L102" s="22">
        <f>[1]MatriceFinaleNumeratori!K89/[1]DenominatoriStrade!D89*100</f>
        <v>0.14765241803386775</v>
      </c>
      <c r="M102" s="22">
        <v>0</v>
      </c>
      <c r="N102" s="22">
        <f>[1]MatriceFinaleNumeratori!M89/[1]DenominatoriStrade!C89*100</f>
        <v>46.000471510551094</v>
      </c>
      <c r="O102" s="22">
        <f>[1]MatriceFinaleNumeratori!N89/[1]DenominatoriStrade!D89*100</f>
        <v>11.073931352540081</v>
      </c>
      <c r="P102" s="52"/>
    </row>
    <row r="103" spans="1:16" x14ac:dyDescent="0.3">
      <c r="A103" s="1" t="s">
        <v>152</v>
      </c>
      <c r="B103" s="61" t="s">
        <v>161</v>
      </c>
      <c r="C103" s="87">
        <v>0.57279999999999998</v>
      </c>
      <c r="D103" s="22">
        <f>[1]MatriceFinaleNumeratori!C90/[1]DenominatoriStrade!B90*100</f>
        <v>18.064511616809007</v>
      </c>
      <c r="E103" s="22">
        <f>[1]MatriceFinaleNumeratori!D90/[1]DenominatoriStrade!C90*100</f>
        <v>32.332331661552409</v>
      </c>
      <c r="F103" s="22">
        <f>[1]MatriceFinaleNumeratori!E90/[1]DenominatoriStrade!D90*100</f>
        <v>3.3945897601658142</v>
      </c>
      <c r="G103" s="22">
        <f>[1]MatriceFinaleNumeratori!F90/[1]DenominatoriStrade!B90*100</f>
        <v>31.246722796642608</v>
      </c>
      <c r="H103" s="22">
        <f>[1]MatriceFinaleNumeratori!G90/[1]DenominatoriStrade!C90*100</f>
        <v>60.810809549204613</v>
      </c>
      <c r="I103" s="22">
        <f>[1]MatriceFinaleNumeratori!H90/[1]DenominatoriStrade!D90*100</f>
        <v>6.4857525026631748</v>
      </c>
      <c r="J103" s="22">
        <f>[1]MatriceFinaleNumeratori!I90/[1]DenominatoriStrade!B90*100</f>
        <v>0.48823004369754075</v>
      </c>
      <c r="K103" s="22">
        <f>[1]MatriceFinaleNumeratori!J90/[1]DenominatoriStrade!C90*100</f>
        <v>0.20020019604676417</v>
      </c>
      <c r="L103" s="22">
        <f>[1]MatriceFinaleNumeratori!K90/[1]DenominatoriStrade!D90*100</f>
        <v>0.15171350883422632</v>
      </c>
      <c r="M103" s="22">
        <f>[1]MatriceFinaleNumeratori!L90/[1]DenominatoriStrade!B90*100</f>
        <v>34.176103058827849</v>
      </c>
      <c r="N103" s="22">
        <f>[1]MatriceFinaleNumeratori!M90/[1]DenominatoriStrade!C90*100</f>
        <v>45.995995041744067</v>
      </c>
      <c r="O103" s="22">
        <f>[1]MatriceFinaleNumeratori!N90/[1]DenominatoriStrade!D90*100</f>
        <v>6.2771464280161142</v>
      </c>
      <c r="P103" s="52"/>
    </row>
    <row r="104" spans="1:16" x14ac:dyDescent="0.3">
      <c r="A104" s="1" t="s">
        <v>162</v>
      </c>
      <c r="B104" s="61" t="s">
        <v>163</v>
      </c>
      <c r="C104" s="87">
        <v>0.71730000000000005</v>
      </c>
      <c r="D104" s="22">
        <f>[1]MatriceFinaleNumeratori!C91/[1]DenominatoriStrade!B91*100</f>
        <v>0</v>
      </c>
      <c r="E104" s="22">
        <f>[1]MatriceFinaleNumeratori!D91/[1]DenominatoriStrade!C91*100</f>
        <v>29.151610088990143</v>
      </c>
      <c r="F104" s="22">
        <f>[1]MatriceFinaleNumeratori!E91/[1]DenominatoriStrade!D91*100</f>
        <v>5.9154592967240314</v>
      </c>
      <c r="G104" s="22">
        <f>[1]MatriceFinaleNumeratori!F91/[1]DenominatoriStrade!B91*100</f>
        <v>0</v>
      </c>
      <c r="H104" s="22">
        <f>[1]MatriceFinaleNumeratori!G91/[1]DenominatoriStrade!C91*100</f>
        <v>54.112094126847509</v>
      </c>
      <c r="I104" s="22">
        <f>[1]MatriceFinaleNumeratori!H91/[1]DenominatoriStrade!D91*100</f>
        <v>10.273346677784032</v>
      </c>
      <c r="J104" s="22">
        <f>[1]MatriceFinaleNumeratori!I91/[1]DenominatoriStrade!B91*100</f>
        <v>0</v>
      </c>
      <c r="K104" s="22">
        <f>[1]MatriceFinaleNumeratori!J91/[1]DenominatoriStrade!C91*100</f>
        <v>0.31045378156539022</v>
      </c>
      <c r="L104" s="22">
        <f>[1]MatriceFinaleNumeratori!K91/[1]DenominatoriStrade!D91*100</f>
        <v>0.26511862394281371</v>
      </c>
      <c r="M104" s="22">
        <f>[1]MatriceFinaleNumeratori!L91/[1]DenominatoriStrade!B91*100</f>
        <v>0</v>
      </c>
      <c r="N104" s="22">
        <f>[1]MatriceFinaleNumeratori!M91/[1]DenominatoriStrade!C91*100</f>
        <v>41.818124376858066</v>
      </c>
      <c r="O104" s="22">
        <f>[1]MatriceFinaleNumeratori!N91/[1]DenominatoriStrade!D91*100</f>
        <v>9.8259589998805339</v>
      </c>
      <c r="P104" s="52"/>
    </row>
    <row r="105" spans="1:16" x14ac:dyDescent="0.3">
      <c r="A105" s="1" t="s">
        <v>162</v>
      </c>
      <c r="B105" s="61" t="s">
        <v>164</v>
      </c>
      <c r="C105" s="87">
        <v>0.99270000000000003</v>
      </c>
      <c r="D105" s="22">
        <f>[1]MatriceFinaleNumeratori!C92/[1]DenominatoriStrade!B92*100</f>
        <v>0</v>
      </c>
      <c r="E105" s="22">
        <f>[1]MatriceFinaleNumeratori!D92/[1]DenominatoriStrade!C92*100</f>
        <v>8.8862295682675132</v>
      </c>
      <c r="F105" s="22">
        <f>[1]MatriceFinaleNumeratori!E92/[1]DenominatoriStrade!D92*100</f>
        <v>3.9527738967624897</v>
      </c>
      <c r="G105" s="22">
        <f>[1]MatriceFinaleNumeratori!F92/[1]DenominatoriStrade!B92*100</f>
        <v>0</v>
      </c>
      <c r="H105" s="22">
        <f>[1]MatriceFinaleNumeratori!G92/[1]DenominatoriStrade!C92*100</f>
        <v>15.178342430270597</v>
      </c>
      <c r="I105" s="22">
        <f>[1]MatriceFinaleNumeratori!H92/[1]DenominatoriStrade!D92*100</f>
        <v>6.1256437581407006</v>
      </c>
      <c r="J105" s="22">
        <f>[1]MatriceFinaleNumeratori!I92/[1]DenominatoriStrade!B92*100</f>
        <v>0</v>
      </c>
      <c r="K105" s="22">
        <f>[1]MatriceFinaleNumeratori!J92/[1]DenominatoriStrade!C92*100</f>
        <v>0.27596986236855631</v>
      </c>
      <c r="L105" s="22">
        <f>[1]MatriceFinaleNumeratori!K92/[1]DenominatoriStrade!D92*100</f>
        <v>0.254272005054897</v>
      </c>
      <c r="M105" s="22">
        <f>[1]MatriceFinaleNumeratori!L92/[1]DenominatoriStrade!B92*100</f>
        <v>0</v>
      </c>
      <c r="N105" s="22">
        <f>[1]MatriceFinaleNumeratori!M92/[1]DenominatoriStrade!C92*100</f>
        <v>11.314764357110809</v>
      </c>
      <c r="O105" s="22">
        <f>[1]MatriceFinaleNumeratori!N92/[1]DenominatoriStrade!D92*100</f>
        <v>6.6110721314273215</v>
      </c>
      <c r="P105" s="52"/>
    </row>
    <row r="106" spans="1:16" x14ac:dyDescent="0.3">
      <c r="A106" s="1" t="s">
        <v>162</v>
      </c>
      <c r="B106" s="61" t="s">
        <v>165</v>
      </c>
      <c r="C106" s="87">
        <v>-0.2077</v>
      </c>
      <c r="D106" s="22">
        <f>[1]MatriceFinaleNumeratori!C93/[1]DenominatoriStrade!B93*100</f>
        <v>0</v>
      </c>
      <c r="E106" s="22">
        <f>[1]MatriceFinaleNumeratori!D93/[1]DenominatoriStrade!C93*100</f>
        <v>52.68648315716986</v>
      </c>
      <c r="F106" s="22">
        <f>[1]MatriceFinaleNumeratori!E93/[1]DenominatoriStrade!D93*100</f>
        <v>23.235111766815137</v>
      </c>
      <c r="G106" s="22">
        <f>[1]MatriceFinaleNumeratori!F93/[1]DenominatoriStrade!B93*100</f>
        <v>0</v>
      </c>
      <c r="H106" s="22">
        <f>[1]MatriceFinaleNumeratori!G93/[1]DenominatoriStrade!C93*100</f>
        <v>94.461921175383495</v>
      </c>
      <c r="I106" s="22">
        <f>[1]MatriceFinaleNumeratori!H93/[1]DenominatoriStrade!D93*100</f>
        <v>50.08274974472522</v>
      </c>
      <c r="J106" s="22">
        <f>[1]MatriceFinaleNumeratori!I93/[1]DenominatoriStrade!B93*100</f>
        <v>0</v>
      </c>
      <c r="K106" s="22">
        <f>[1]MatriceFinaleNumeratori!J93/[1]DenominatoriStrade!C93*100</f>
        <v>0.3616921040537977</v>
      </c>
      <c r="L106" s="22">
        <f>[1]MatriceFinaleNumeratori!K93/[1]DenominatoriStrade!D93*100</f>
        <v>0.90313155277373325</v>
      </c>
      <c r="M106" s="22">
        <f>[1]MatriceFinaleNumeratori!L93/[1]DenominatoriStrade!B93*100</f>
        <v>0</v>
      </c>
      <c r="N106" s="22">
        <f>[1]MatriceFinaleNumeratori!M93/[1]DenominatoriStrade!C93*100</f>
        <v>68.902345822248463</v>
      </c>
      <c r="O106" s="22">
        <f>[1]MatriceFinaleNumeratori!N93/[1]DenominatoriStrade!D93*100</f>
        <v>37.685216611194875</v>
      </c>
      <c r="P106" s="52"/>
    </row>
    <row r="107" spans="1:16" x14ac:dyDescent="0.3">
      <c r="A107" s="1" t="s">
        <v>162</v>
      </c>
      <c r="B107" s="61" t="s">
        <v>166</v>
      </c>
      <c r="C107" s="87">
        <v>1.0827</v>
      </c>
      <c r="D107" s="22">
        <f>[1]MatriceFinaleNumeratori!C96/[1]DenominatoriStrade!B96*100</f>
        <v>0</v>
      </c>
      <c r="E107" s="22">
        <f>[1]MatriceFinaleNumeratori!D96/[1]DenominatoriStrade!C96*100</f>
        <v>8.7746350569820777</v>
      </c>
      <c r="F107" s="22">
        <f>[1]MatriceFinaleNumeratori!E96/[1]DenominatoriStrade!D96*100</f>
        <v>3.4383199774796585</v>
      </c>
      <c r="G107" s="22">
        <f>[1]MatriceFinaleNumeratori!F96/[1]DenominatoriStrade!B96*100</f>
        <v>0</v>
      </c>
      <c r="H107" s="22">
        <f>[1]MatriceFinaleNumeratori!G96/[1]DenominatoriStrade!C96*100</f>
        <v>15.714573692958812</v>
      </c>
      <c r="I107" s="22">
        <f>[1]MatriceFinaleNumeratori!H96/[1]DenominatoriStrade!D96*100</f>
        <v>5.3799594941740541</v>
      </c>
      <c r="J107" s="22">
        <f>[1]MatriceFinaleNumeratori!I96/[1]DenominatoriStrade!B96*100</f>
        <v>0</v>
      </c>
      <c r="K107" s="22">
        <f>[1]MatriceFinaleNumeratori!J96/[1]DenominatoriStrade!C96*100</f>
        <v>0.15953881921785595</v>
      </c>
      <c r="L107" s="22">
        <f>[1]MatriceFinaleNumeratori!K96/[1]DenominatoriStrade!D96*100</f>
        <v>0.1213524697933997</v>
      </c>
      <c r="M107" s="22">
        <f>[1]MatriceFinaleNumeratori!L96/[1]DenominatoriStrade!B96*100</f>
        <v>0</v>
      </c>
      <c r="N107" s="22">
        <f>[1]MatriceFinaleNumeratori!M96/[1]DenominatoriStrade!C96*100</f>
        <v>12.284489079774907</v>
      </c>
      <c r="O107" s="22">
        <f>[1]MatriceFinaleNumeratori!N96/[1]DenominatoriStrade!D96*100</f>
        <v>4.8540987917359883</v>
      </c>
      <c r="P107" s="52"/>
    </row>
    <row r="108" spans="1:16" x14ac:dyDescent="0.3">
      <c r="A108" s="1" t="s">
        <v>162</v>
      </c>
      <c r="B108" s="61" t="s">
        <v>167</v>
      </c>
      <c r="C108" s="87">
        <v>0.92359999999999998</v>
      </c>
      <c r="D108" s="22">
        <f>[1]MatriceFinaleNumeratori!C108/[1]DenominatoriStrade!B108*100</f>
        <v>0</v>
      </c>
      <c r="E108" s="22">
        <f>[1]MatriceFinaleNumeratori!D108/[1]DenominatoriStrade!C108*100</f>
        <v>7.6703120671435618</v>
      </c>
      <c r="F108" s="22">
        <f>[1]MatriceFinaleNumeratori!E108/[1]DenominatoriStrade!D108*100</f>
        <v>5.278631807938118</v>
      </c>
      <c r="G108" s="22">
        <f>[1]MatriceFinaleNumeratori!F108/[1]DenominatoriStrade!B108*100</f>
        <v>0</v>
      </c>
      <c r="H108" s="22">
        <f>[1]MatriceFinaleNumeratori!G108/[1]DenominatoriStrade!C108*100</f>
        <v>13.545444714317354</v>
      </c>
      <c r="I108" s="22">
        <f>[1]MatriceFinaleNumeratori!H108/[1]DenominatoriStrade!D108*100</f>
        <v>8.8524914755693729</v>
      </c>
      <c r="J108" s="22">
        <f>[1]MatriceFinaleNumeratori!I108/[1]DenominatoriStrade!B108*100</f>
        <v>0</v>
      </c>
      <c r="K108" s="22">
        <f>[1]MatriceFinaleNumeratori!J108/[1]DenominatoriStrade!C108*100</f>
        <v>0.24479719363224131</v>
      </c>
      <c r="L108" s="22">
        <f>[1]MatriceFinaleNumeratori!K108/[1]DenominatoriStrade!D108*100</f>
        <v>0.41078846754382242</v>
      </c>
      <c r="M108" s="22">
        <f>[1]MatriceFinaleNumeratori!L108/[1]DenominatoriStrade!B108*100</f>
        <v>0</v>
      </c>
      <c r="N108" s="22">
        <f>[1]MatriceFinaleNumeratori!M108/[1]DenominatoriStrade!C108*100</f>
        <v>11.709465762075542</v>
      </c>
      <c r="O108" s="22">
        <f>[1]MatriceFinaleNumeratori!N108/[1]DenominatoriStrade!D108*100</f>
        <v>9.2632799431131954</v>
      </c>
      <c r="P108" s="52"/>
    </row>
    <row r="109" spans="1:16" s="80" customFormat="1" x14ac:dyDescent="0.3">
      <c r="A109" s="44" t="s">
        <v>15</v>
      </c>
      <c r="B109" s="61"/>
      <c r="C109" s="83"/>
      <c r="D109" s="79">
        <f>[1]MatriceFinaleNumeratori!C109/[1]DenominatoriStrade!B109*100</f>
        <v>30.943883935414757</v>
      </c>
      <c r="E109" s="79">
        <f>[1]MatriceFinaleNumeratori!D109/[1]DenominatoriStrade!C109*100</f>
        <v>44.994836122785209</v>
      </c>
      <c r="F109" s="79">
        <f>[1]MatriceFinaleNumeratori!E109/[1]DenominatoriStrade!D109*100</f>
        <v>10.399703892008105</v>
      </c>
      <c r="G109" s="79">
        <f>[1]MatriceFinaleNumeratori!F109/[1]DenominatoriStrade!B109*100</f>
        <v>64.051698870889922</v>
      </c>
      <c r="H109" s="79">
        <f>[1]MatriceFinaleNumeratori!G109/[1]DenominatoriStrade!C109*100</f>
        <v>82.388617575515283</v>
      </c>
      <c r="I109" s="79">
        <f>[1]MatriceFinaleNumeratori!H109/[1]DenominatoriStrade!D109*100</f>
        <v>19.527795901790743</v>
      </c>
      <c r="J109" s="79">
        <f>[1]MatriceFinaleNumeratori!I109/[1]DenominatoriStrade!B109*100</f>
        <v>0.9749217290987513</v>
      </c>
      <c r="K109" s="79">
        <f>[1]MatriceFinaleNumeratori!J109/[1]DenominatoriStrade!C109*100</f>
        <v>0.5059552248727659</v>
      </c>
      <c r="L109" s="79">
        <f>[1]MatriceFinaleNumeratori!K109/[1]DenominatoriStrade!D109*100</f>
        <v>0.4788186499869741</v>
      </c>
      <c r="M109" s="79">
        <f>[1]MatriceFinaleNumeratori!L109/[1]DenominatoriStrade!B109*100</f>
        <v>52.184661742704783</v>
      </c>
      <c r="N109" s="79">
        <f>[1]MatriceFinaleNumeratori!M109/[1]DenominatoriStrade!C109*100</f>
        <v>60.222122512258615</v>
      </c>
      <c r="O109" s="79">
        <f>[1]MatriceFinaleNumeratori!N109/[1]DenominatoriStrade!D109*100</f>
        <v>16.690165376078465</v>
      </c>
      <c r="P109" s="103"/>
    </row>
    <row r="110" spans="1:16" x14ac:dyDescent="0.3">
      <c r="A110" s="18"/>
      <c r="B110" s="18"/>
      <c r="C110" s="83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6" x14ac:dyDescent="0.3">
      <c r="C111" s="83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111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22.33203125" style="8" customWidth="1"/>
    <col min="4" max="4" width="13.33203125" bestFit="1" customWidth="1"/>
    <col min="5" max="5" width="14" bestFit="1" customWidth="1"/>
    <col min="6" max="6" width="13.33203125" bestFit="1" customWidth="1"/>
    <col min="7" max="7" width="14" bestFit="1" customWidth="1"/>
    <col min="8" max="8" width="14.6640625" bestFit="1" customWidth="1"/>
    <col min="9" max="9" width="14" bestFit="1" customWidth="1"/>
    <col min="10" max="10" width="14.44140625" bestFit="1" customWidth="1"/>
    <col min="11" max="11" width="15.109375" bestFit="1" customWidth="1"/>
    <col min="12" max="12" width="14.44140625" bestFit="1" customWidth="1"/>
    <col min="13" max="13" width="13.6640625" bestFit="1" customWidth="1"/>
    <col min="14" max="14" width="14.44140625" bestFit="1" customWidth="1"/>
    <col min="15" max="15" width="13.6640625" bestFit="1" customWidth="1"/>
  </cols>
  <sheetData>
    <row r="1" spans="1:16" s="20" customFormat="1" ht="64.5" customHeight="1" x14ac:dyDescent="0.3">
      <c r="A1" s="119" t="s">
        <v>176</v>
      </c>
      <c r="B1" s="119" t="s">
        <v>178</v>
      </c>
      <c r="C1" s="112" t="s">
        <v>359</v>
      </c>
      <c r="D1" s="107" t="s">
        <v>346</v>
      </c>
      <c r="E1" s="31" t="s">
        <v>347</v>
      </c>
      <c r="F1" s="31" t="s">
        <v>348</v>
      </c>
      <c r="G1" s="31" t="s">
        <v>349</v>
      </c>
      <c r="H1" s="31" t="s">
        <v>350</v>
      </c>
      <c r="I1" s="31" t="s">
        <v>351</v>
      </c>
      <c r="J1" s="31" t="s">
        <v>352</v>
      </c>
      <c r="K1" s="31" t="s">
        <v>353</v>
      </c>
      <c r="L1" s="31" t="s">
        <v>354</v>
      </c>
      <c r="M1" s="31" t="s">
        <v>355</v>
      </c>
      <c r="N1" s="31" t="s">
        <v>356</v>
      </c>
      <c r="O1" s="117" t="s">
        <v>357</v>
      </c>
      <c r="P1" s="102"/>
    </row>
    <row r="2" spans="1:16" x14ac:dyDescent="0.3">
      <c r="A2" s="1" t="s">
        <v>44</v>
      </c>
      <c r="B2" s="61" t="s">
        <v>45</v>
      </c>
      <c r="C2" s="87">
        <v>-0.58440000000000003</v>
      </c>
      <c r="D2" s="22">
        <f>[1]MatriceFinaleNumeratori!C2/[1]DenominatoriStrade!E2*100</f>
        <v>57.802226805343523</v>
      </c>
      <c r="E2" s="22">
        <f>[1]MatriceFinaleNumeratori!D2/[1]DenominatoriStrade!F2*100</f>
        <v>53.966824132880276</v>
      </c>
      <c r="F2" s="22">
        <f>[1]MatriceFinaleNumeratori!E2/[1]DenominatoriStrade!G2*100</f>
        <v>10.688510375253513</v>
      </c>
      <c r="G2" s="22">
        <f>[1]MatriceFinaleNumeratori!F2/[1]DenominatoriStrade!E2*100</f>
        <v>114.82684517832817</v>
      </c>
      <c r="H2" s="22">
        <f>[1]MatriceFinaleNumeratori!G2/[1]DenominatoriStrade!F2*100</f>
        <v>100.89192450280797</v>
      </c>
      <c r="I2" s="22">
        <f>[1]MatriceFinaleNumeratori!H2/[1]DenominatoriStrade!G2*100</f>
        <v>20.912302908104699</v>
      </c>
      <c r="J2" s="22">
        <f>[1]MatriceFinaleNumeratori!I2/[1]DenominatoriStrade!E2*100</f>
        <v>1.6848182701109098</v>
      </c>
      <c r="K2" s="22">
        <f>[1]MatriceFinaleNumeratori!J2/[1]DenominatoriStrade!F2*100</f>
        <v>0.69825496136840703</v>
      </c>
      <c r="L2" s="22">
        <f>[1]MatriceFinaleNumeratori!K2/[1]DenominatoriStrade!G2*100</f>
        <v>0.72805795309697841</v>
      </c>
      <c r="M2" s="22">
        <f>[1]MatriceFinaleNumeratori!L2/[1]DenominatoriStrade!E2*100</f>
        <v>95.775438585535568</v>
      </c>
      <c r="N2" s="22">
        <f>[1]MatriceFinaleNumeratori!M2/[1]DenominatoriStrade!F2*100</f>
        <v>78.606939888287457</v>
      </c>
      <c r="O2" s="22">
        <f>[1]MatriceFinaleNumeratori!N2/[1]DenominatoriStrade!G2*100</f>
        <v>17.473390874327482</v>
      </c>
      <c r="P2" s="52"/>
    </row>
    <row r="3" spans="1:16" x14ac:dyDescent="0.3">
      <c r="A3" s="1" t="s">
        <v>44</v>
      </c>
      <c r="B3" s="61" t="s">
        <v>46</v>
      </c>
      <c r="C3" s="87">
        <v>0.66010000000000002</v>
      </c>
      <c r="D3" s="22">
        <f>[1]MatriceFinaleNumeratori!C3/[1]DenominatoriStrade!E3*100</f>
        <v>13.204866228651504</v>
      </c>
      <c r="E3" s="22">
        <f>[1]MatriceFinaleNumeratori!D3/[1]DenominatoriStrade!F3*100</f>
        <v>18.261311624419108</v>
      </c>
      <c r="F3" s="22">
        <f>[1]MatriceFinaleNumeratori!E3/[1]DenominatoriStrade!G3*100</f>
        <v>8.1942665807103889</v>
      </c>
      <c r="G3" s="22">
        <f>[1]MatriceFinaleNumeratori!F3/[1]DenominatoriStrade!E3*100</f>
        <v>22.576061616726765</v>
      </c>
      <c r="H3" s="22">
        <f>[1]MatriceFinaleNumeratori!G3/[1]DenominatoriStrade!F3*100</f>
        <v>33.140898873945787</v>
      </c>
      <c r="I3" s="22">
        <f>[1]MatriceFinaleNumeratori!H3/[1]DenominatoriStrade!G3*100</f>
        <v>14.684125712633014</v>
      </c>
      <c r="J3" s="22">
        <f>[1]MatriceFinaleNumeratori!I3/[1]DenominatoriStrade!E3*100</f>
        <v>0</v>
      </c>
      <c r="K3" s="22">
        <f>[1]MatriceFinaleNumeratori!J3/[1]DenominatoriStrade!F3*100</f>
        <v>0</v>
      </c>
      <c r="L3" s="22">
        <f>[1]MatriceFinaleNumeratori!K3/[1]DenominatoriStrade!G3*100</f>
        <v>0.58998719381114795</v>
      </c>
      <c r="M3" s="22">
        <f>[1]MatriceFinaleNumeratori!L3/[1]DenominatoriStrade!E3*100</f>
        <v>25.557805603841622</v>
      </c>
      <c r="N3" s="22">
        <f>[1]MatriceFinaleNumeratori!M3/[1]DenominatoriStrade!F3*100</f>
        <v>24.85567415545934</v>
      </c>
      <c r="O3" s="22">
        <f>[1]MatriceFinaleNumeratori!N3/[1]DenominatoriStrade!G3*100</f>
        <v>12.455285202679789</v>
      </c>
      <c r="P3" s="52"/>
    </row>
    <row r="4" spans="1:16" x14ac:dyDescent="0.3">
      <c r="A4" s="1" t="s">
        <v>44</v>
      </c>
      <c r="B4" s="61" t="s">
        <v>47</v>
      </c>
      <c r="C4" s="87">
        <v>-9.5799999999999996E-2</v>
      </c>
      <c r="D4" s="22">
        <f>[1]MatriceFinaleNumeratori!C4/[1]DenominatoriStrade!E4*100</f>
        <v>24.855896953502214</v>
      </c>
      <c r="E4" s="22">
        <f>[1]MatriceFinaleNumeratori!D4/[1]DenominatoriStrade!F4*100</f>
        <v>31.120995914893108</v>
      </c>
      <c r="F4" s="22">
        <f>[1]MatriceFinaleNumeratori!E4/[1]DenominatoriStrade!G4*100</f>
        <v>16.754793011543704</v>
      </c>
      <c r="G4" s="22">
        <f>[1]MatriceFinaleNumeratori!F4/[1]DenominatoriStrade!E4*100</f>
        <v>53.854443399254791</v>
      </c>
      <c r="H4" s="22">
        <f>[1]MatriceFinaleNumeratori!G4/[1]DenominatoriStrade!F4*100</f>
        <v>57.303630202572641</v>
      </c>
      <c r="I4" s="22">
        <f>[1]MatriceFinaleNumeratori!H4/[1]DenominatoriStrade!G4*100</f>
        <v>32.896605790957764</v>
      </c>
      <c r="J4" s="22">
        <f>[1]MatriceFinaleNumeratori!I4/[1]DenominatoriStrade!E4*100</f>
        <v>0.75320899859097612</v>
      </c>
      <c r="K4" s="22">
        <f>[1]MatriceFinaleNumeratori!J4/[1]DenominatoriStrade!F4*100</f>
        <v>0.55905980685436718</v>
      </c>
      <c r="L4" s="22">
        <f>[1]MatriceFinaleNumeratori!K4/[1]DenominatoriStrade!G4*100</f>
        <v>0.68108914681071964</v>
      </c>
      <c r="M4" s="22">
        <f>[1]MatriceFinaleNumeratori!L4/[1]DenominatoriStrade!E4*100</f>
        <v>46.698957912640523</v>
      </c>
      <c r="N4" s="22">
        <f>[1]MatriceFinaleNumeratori!M4/[1]DenominatoriStrade!F4*100</f>
        <v>39.972776190087259</v>
      </c>
      <c r="O4" s="22">
        <f>[1]MatriceFinaleNumeratori!N4/[1]DenominatoriStrade!G4*100</f>
        <v>25.132189517315556</v>
      </c>
      <c r="P4" s="52"/>
    </row>
    <row r="5" spans="1:16" x14ac:dyDescent="0.3">
      <c r="A5" s="1" t="s">
        <v>44</v>
      </c>
      <c r="B5" s="61" t="s">
        <v>48</v>
      </c>
      <c r="C5" s="87">
        <v>0.61060000000000003</v>
      </c>
      <c r="D5" s="22">
        <f>[1]MatriceFinaleNumeratori!C5/[1]DenominatoriStrade!E5*100</f>
        <v>16.14407381812045</v>
      </c>
      <c r="E5" s="22">
        <f>[1]MatriceFinaleNumeratori!D5/[1]DenominatoriStrade!F5*100</f>
        <v>13.354178794482428</v>
      </c>
      <c r="F5" s="22">
        <f>[1]MatriceFinaleNumeratori!E5/[1]DenominatoriStrade!G5*100</f>
        <v>6.535144706532872</v>
      </c>
      <c r="G5" s="22">
        <f>[1]MatriceFinaleNumeratori!F5/[1]DenominatoriStrade!E5*100</f>
        <v>24.861873679905493</v>
      </c>
      <c r="H5" s="22">
        <f>[1]MatriceFinaleNumeratori!G5/[1]DenominatoriStrade!F5*100</f>
        <v>24.126280722357979</v>
      </c>
      <c r="I5" s="22">
        <f>[1]MatriceFinaleNumeratori!H5/[1]DenominatoriStrade!G5*100</f>
        <v>12.412664788508978</v>
      </c>
      <c r="J5" s="22">
        <f>[1]MatriceFinaleNumeratori!I5/[1]DenominatoriStrade!E5*100</f>
        <v>0.32288147636240899</v>
      </c>
      <c r="K5" s="22">
        <f>[1]MatriceFinaleNumeratori!J5/[1]DenominatoriStrade!F5*100</f>
        <v>0.34293208384622548</v>
      </c>
      <c r="L5" s="22">
        <f>[1]MatriceFinaleNumeratori!K5/[1]DenominatoriStrade!G5*100</f>
        <v>0.53432000745237318</v>
      </c>
      <c r="M5" s="22">
        <f>[1]MatriceFinaleNumeratori!L5/[1]DenominatoriStrade!E5*100</f>
        <v>31.319503207153669</v>
      </c>
      <c r="N5" s="22">
        <f>[1]MatriceFinaleNumeratori!M5/[1]DenominatoriStrade!F5*100</f>
        <v>18.356952723533244</v>
      </c>
      <c r="O5" s="22">
        <f>[1]MatriceFinaleNumeratori!N5/[1]DenominatoriStrade!G5*100</f>
        <v>10.76860322711706</v>
      </c>
      <c r="P5" s="52"/>
    </row>
    <row r="6" spans="1:16" x14ac:dyDescent="0.3">
      <c r="A6" s="1" t="s">
        <v>44</v>
      </c>
      <c r="B6" s="61" t="s">
        <v>49</v>
      </c>
      <c r="C6" s="87">
        <v>0.22889999999999999</v>
      </c>
      <c r="D6" s="22">
        <f>[1]MatriceFinaleNumeratori!C6/[1]DenominatoriStrade!E6*100</f>
        <v>29.338351622036779</v>
      </c>
      <c r="E6" s="22">
        <f>[1]MatriceFinaleNumeratori!D6/[1]DenominatoriStrade!F6*100</f>
        <v>18.106619858273802</v>
      </c>
      <c r="F6" s="22">
        <f>[1]MatriceFinaleNumeratori!E6/[1]DenominatoriStrade!G6*100</f>
        <v>6.2682950651204994</v>
      </c>
      <c r="G6" s="22">
        <f>[1]MatriceFinaleNumeratori!F6/[1]DenominatoriStrade!E6*100</f>
        <v>52.157069550287602</v>
      </c>
      <c r="H6" s="22">
        <f>[1]MatriceFinaleNumeratori!G6/[1]DenominatoriStrade!F6*100</f>
        <v>31.923363627048886</v>
      </c>
      <c r="I6" s="22">
        <f>[1]MatriceFinaleNumeratori!H6/[1]DenominatoriStrade!G6*100</f>
        <v>11.032199314612079</v>
      </c>
      <c r="J6" s="22">
        <f>[1]MatriceFinaleNumeratori!I6/[1]DenominatoriStrade!E6*100</f>
        <v>3.2598168468929751</v>
      </c>
      <c r="K6" s="22">
        <f>[1]MatriceFinaleNumeratori!J6/[1]DenominatoriStrade!F6*100</f>
        <v>0.27856338243498152</v>
      </c>
      <c r="L6" s="22">
        <f>[1]MatriceFinaleNumeratori!K6/[1]DenominatoriStrade!G6*100</f>
        <v>0.66861814027951993</v>
      </c>
      <c r="M6" s="22">
        <f>[1]MatriceFinaleNumeratori!L6/[1]DenominatoriStrade!E6*100</f>
        <v>53.786977973734096</v>
      </c>
      <c r="N6" s="22">
        <f>[1]MatriceFinaleNumeratori!M6/[1]DenominatoriStrade!F6*100</f>
        <v>22.34078327128552</v>
      </c>
      <c r="O6" s="22">
        <f>[1]MatriceFinaleNumeratori!N6/[1]DenominatoriStrade!G6*100</f>
        <v>9.40244259768075</v>
      </c>
      <c r="P6" s="52"/>
    </row>
    <row r="7" spans="1:16" x14ac:dyDescent="0.3">
      <c r="A7" s="1" t="s">
        <v>44</v>
      </c>
      <c r="B7" s="61" t="s">
        <v>50</v>
      </c>
      <c r="C7" s="87">
        <v>0.32029999999999997</v>
      </c>
      <c r="D7" s="22">
        <f>[1]MatriceFinaleNumeratori!C7/[1]DenominatoriStrade!E7*100</f>
        <v>29.273060739689242</v>
      </c>
      <c r="E7" s="22">
        <f>[1]MatriceFinaleNumeratori!D7/[1]DenominatoriStrade!F7*100</f>
        <v>26.758213347205771</v>
      </c>
      <c r="F7" s="22">
        <f>[1]MatriceFinaleNumeratori!E7/[1]DenominatoriStrade!G7*100</f>
        <v>8.5741049080247844</v>
      </c>
      <c r="G7" s="22">
        <f>[1]MatriceFinaleNumeratori!F7/[1]DenominatoriStrade!E7*100</f>
        <v>52.394536251472779</v>
      </c>
      <c r="H7" s="22">
        <f>[1]MatriceFinaleNumeratori!G7/[1]DenominatoriStrade!F7*100</f>
        <v>48.045299641046327</v>
      </c>
      <c r="I7" s="22">
        <f>[1]MatriceFinaleNumeratori!H7/[1]DenominatoriStrade!G7*100</f>
        <v>15.553564967926361</v>
      </c>
      <c r="J7" s="22">
        <f>[1]MatriceFinaleNumeratori!I7/[1]DenominatoriStrade!E7*100</f>
        <v>0.63637088564541833</v>
      </c>
      <c r="K7" s="22">
        <f>[1]MatriceFinaleNumeratori!J7/[1]DenominatoriStrade!F7*100</f>
        <v>0.37731910712863603</v>
      </c>
      <c r="L7" s="22">
        <f>[1]MatriceFinaleNumeratori!K7/[1]DenominatoriStrade!G7*100</f>
        <v>0.39288351330571791</v>
      </c>
      <c r="M7" s="22">
        <f>[1]MatriceFinaleNumeratori!L7/[1]DenominatoriStrade!E7*100</f>
        <v>50.485423594536528</v>
      </c>
      <c r="N7" s="22">
        <f>[1]MatriceFinaleNumeratori!M7/[1]DenominatoriStrade!F7*100</f>
        <v>35.216449998672701</v>
      </c>
      <c r="O7" s="22">
        <f>[1]MatriceFinaleNumeratori!N7/[1]DenominatoriStrade!G7*100</f>
        <v>13.311817862593736</v>
      </c>
      <c r="P7" s="52"/>
    </row>
    <row r="8" spans="1:16" x14ac:dyDescent="0.3">
      <c r="A8" s="1" t="s">
        <v>44</v>
      </c>
      <c r="B8" s="61" t="s">
        <v>51</v>
      </c>
      <c r="C8" s="87">
        <v>0.81689999999999996</v>
      </c>
      <c r="D8" s="22">
        <f>[1]MatriceFinaleNumeratori!C97/[1]DenominatoriStrade!E97*100</f>
        <v>0</v>
      </c>
      <c r="E8" s="22">
        <f>[1]MatriceFinaleNumeratori!D97/[1]DenominatoriStrade!F97*100</f>
        <v>27.674035804108271</v>
      </c>
      <c r="F8" s="22">
        <f>[1]MatriceFinaleNumeratori!E97/[1]DenominatoriStrade!G97*100</f>
        <v>6.6760897333459566</v>
      </c>
      <c r="G8" s="22">
        <f>[1]MatriceFinaleNumeratori!F97/[1]DenominatoriStrade!E97*100</f>
        <v>0</v>
      </c>
      <c r="H8" s="22">
        <f>[1]MatriceFinaleNumeratori!G97/[1]DenominatoriStrade!F97*100</f>
        <v>49.116831758284881</v>
      </c>
      <c r="I8" s="22">
        <f>[1]MatriceFinaleNumeratori!H97/[1]DenominatoriStrade!G97*100</f>
        <v>10.907414212227195</v>
      </c>
      <c r="J8" s="22">
        <f>[1]MatriceFinaleNumeratori!I97/[1]DenominatoriStrade!E97*100</f>
        <v>0</v>
      </c>
      <c r="K8" s="22">
        <f>[1]MatriceFinaleNumeratori!J97/[1]DenominatoriStrade!F97*100</f>
        <v>9.163588014605388E-2</v>
      </c>
      <c r="L8" s="22">
        <f>[1]MatriceFinaleNumeratori!K97/[1]DenominatoriStrade!G97*100</f>
        <v>0.28208829859208268</v>
      </c>
      <c r="M8" s="22">
        <f>[1]MatriceFinaleNumeratori!L97/[1]DenominatoriStrade!E97*100</f>
        <v>0</v>
      </c>
      <c r="N8" s="22">
        <f>[1]MatriceFinaleNumeratori!M97/[1]DenominatoriStrade!F97*100</f>
        <v>36.471080298129444</v>
      </c>
      <c r="O8" s="22">
        <f>[1]MatriceFinaleNumeratori!N97/[1]DenominatoriStrade!G97*100</f>
        <v>9.9671198835869212</v>
      </c>
      <c r="P8" s="52"/>
    </row>
    <row r="9" spans="1:16" x14ac:dyDescent="0.3">
      <c r="A9" s="1" t="s">
        <v>44</v>
      </c>
      <c r="B9" s="61" t="s">
        <v>52</v>
      </c>
      <c r="C9" s="87">
        <v>0.66879999999999995</v>
      </c>
      <c r="D9" s="22">
        <f>[1]MatriceFinaleNumeratori!C104/[1]DenominatoriStrade!E104*100</f>
        <v>7.2927279416719042</v>
      </c>
      <c r="E9" s="22">
        <f>[1]MatriceFinaleNumeratori!D104/[1]DenominatoriStrade!F104*100</f>
        <v>20.478900679563232</v>
      </c>
      <c r="F9" s="22">
        <f>[1]MatriceFinaleNumeratori!E104/[1]DenominatoriStrade!G104*100</f>
        <v>8.0987041084077109</v>
      </c>
      <c r="G9" s="22">
        <f>[1]MatriceFinaleNumeratori!F104/[1]DenominatoriStrade!E104*100</f>
        <v>10.209819118340667</v>
      </c>
      <c r="H9" s="22">
        <f>[1]MatriceFinaleNumeratori!G104/[1]DenominatoriStrade!F104*100</f>
        <v>36.527671824363814</v>
      </c>
      <c r="I9" s="22">
        <f>[1]MatriceFinaleNumeratori!H104/[1]DenominatoriStrade!G104*100</f>
        <v>13.732585227300028</v>
      </c>
      <c r="J9" s="22">
        <f>[1]MatriceFinaleNumeratori!I104/[1]DenominatoriStrade!E104*100</f>
        <v>0</v>
      </c>
      <c r="K9" s="22">
        <f>[1]MatriceFinaleNumeratori!J104/[1]DenominatoriStrade!F104*100</f>
        <v>0.50152409827501798</v>
      </c>
      <c r="L9" s="22">
        <f>[1]MatriceFinaleNumeratori!K104/[1]DenominatoriStrade!G104*100</f>
        <v>0.2640881774480775</v>
      </c>
      <c r="M9" s="22">
        <f>[1]MatriceFinaleNumeratori!L104/[1]DenominatoriStrade!E104*100</f>
        <v>8.7512735300062854</v>
      </c>
      <c r="N9" s="22">
        <f>[1]MatriceFinaleNumeratori!M104/[1]DenominatoriStrade!F104*100</f>
        <v>26.580777208575952</v>
      </c>
      <c r="O9" s="22">
        <f>[1]MatriceFinaleNumeratori!N104/[1]DenominatoriStrade!G104*100</f>
        <v>11.61987980771541</v>
      </c>
      <c r="P9" s="52"/>
    </row>
    <row r="10" spans="1:16" x14ac:dyDescent="0.3">
      <c r="A10" s="1" t="s">
        <v>168</v>
      </c>
      <c r="B10" s="61" t="s">
        <v>53</v>
      </c>
      <c r="C10" s="87">
        <v>0.83460000000000001</v>
      </c>
      <c r="D10" s="22">
        <f>[1]MatriceFinaleNumeratori!C8/[1]DenominatoriStrade!E8*100</f>
        <v>9.9944852130913038</v>
      </c>
      <c r="E10" s="22">
        <f>[1]MatriceFinaleNumeratori!D8/[1]DenominatoriStrade!F8*100</f>
        <v>12.561211536573019</v>
      </c>
      <c r="F10" s="22">
        <f>[1]MatriceFinaleNumeratori!E8/[1]DenominatoriStrade!G8*100</f>
        <v>5.1041718451500078</v>
      </c>
      <c r="G10" s="22">
        <f>[1]MatriceFinaleNumeratori!F8/[1]DenominatoriStrade!E8*100</f>
        <v>14.33991356660926</v>
      </c>
      <c r="H10" s="22">
        <f>[1]MatriceFinaleNumeratori!G8/[1]DenominatoriStrade!F8*100</f>
        <v>22.104469652021351</v>
      </c>
      <c r="I10" s="22">
        <f>[1]MatriceFinaleNumeratori!H8/[1]DenominatoriStrade!G8*100</f>
        <v>8.9161482864645709</v>
      </c>
      <c r="J10" s="22">
        <f>[1]MatriceFinaleNumeratori!I8/[1]DenominatoriStrade!E8*100</f>
        <v>0.86908567070359166</v>
      </c>
      <c r="K10" s="22">
        <f>[1]MatriceFinaleNumeratori!J8/[1]DenominatoriStrade!F8*100</f>
        <v>0.16313261735809115</v>
      </c>
      <c r="L10" s="22">
        <f>[1]MatriceFinaleNumeratori!K8/[1]DenominatoriStrade!G8*100</f>
        <v>0.25843908076708899</v>
      </c>
      <c r="M10" s="22">
        <f>[1]MatriceFinaleNumeratori!L8/[1]DenominatoriStrade!E8*100</f>
        <v>16.512627743368242</v>
      </c>
      <c r="N10" s="22">
        <f>[1]MatriceFinaleNumeratori!M8/[1]DenominatoriStrade!F8*100</f>
        <v>14.845068179586294</v>
      </c>
      <c r="O10" s="22">
        <f>[1]MatriceFinaleNumeratori!N8/[1]DenominatoriStrade!G8*100</f>
        <v>8.2700505845468477</v>
      </c>
      <c r="P10" s="52"/>
    </row>
    <row r="11" spans="1:16" x14ac:dyDescent="0.3">
      <c r="A11" s="1" t="s">
        <v>54</v>
      </c>
      <c r="B11" s="61" t="s">
        <v>55</v>
      </c>
      <c r="C11" s="87">
        <v>-1.0865</v>
      </c>
      <c r="D11" s="22">
        <f>[1]MatriceFinaleNumeratori!C13/[1]DenominatoriStrade!E13*100</f>
        <v>87.079356011628775</v>
      </c>
      <c r="E11" s="22">
        <f>[1]MatriceFinaleNumeratori!D13/[1]DenominatoriStrade!F13*100</f>
        <v>43.942047388899454</v>
      </c>
      <c r="F11" s="22">
        <f>[1]MatriceFinaleNumeratori!E13/[1]DenominatoriStrade!G13*100</f>
        <v>25.295086230637388</v>
      </c>
      <c r="G11" s="22">
        <f>[1]MatriceFinaleNumeratori!F13/[1]DenominatoriStrade!E13*100</f>
        <v>173.59690972640831</v>
      </c>
      <c r="H11" s="22">
        <f>[1]MatriceFinaleNumeratori!G13/[1]DenominatoriStrade!F13*100</f>
        <v>80.789515986452869</v>
      </c>
      <c r="I11" s="22">
        <f>[1]MatriceFinaleNumeratori!H13/[1]DenominatoriStrade!G13*100</f>
        <v>48.730239650198492</v>
      </c>
      <c r="J11" s="22">
        <f>[1]MatriceFinaleNumeratori!I13/[1]DenominatoriStrade!E13*100</f>
        <v>0.56180229684921779</v>
      </c>
      <c r="K11" s="22">
        <f>[1]MatriceFinaleNumeratori!J13/[1]DenominatoriStrade!F13*100</f>
        <v>0.50992285062799558</v>
      </c>
      <c r="L11" s="22">
        <f>[1]MatriceFinaleNumeratori!K13/[1]DenominatoriStrade!G13*100</f>
        <v>0.86796864516892991</v>
      </c>
      <c r="M11" s="22">
        <f>[1]MatriceFinaleNumeratori!L13/[1]DenominatoriStrade!E13*100</f>
        <v>153.93382933668568</v>
      </c>
      <c r="N11" s="22">
        <f>[1]MatriceFinaleNumeratori!M13/[1]DenominatoriStrade!F13*100</f>
        <v>59.350585701354099</v>
      </c>
      <c r="O11" s="22">
        <f>[1]MatriceFinaleNumeratori!N13/[1]DenominatoriStrade!G13*100</f>
        <v>37.75663606484845</v>
      </c>
      <c r="P11" s="52"/>
    </row>
    <row r="12" spans="1:16" x14ac:dyDescent="0.3">
      <c r="A12" s="1" t="s">
        <v>54</v>
      </c>
      <c r="B12" s="61" t="s">
        <v>56</v>
      </c>
      <c r="C12" s="87">
        <v>-0.5716</v>
      </c>
      <c r="D12" s="22">
        <f>[1]MatriceFinaleNumeratori!C14/[1]DenominatoriStrade!E14*100</f>
        <v>38.700109734067077</v>
      </c>
      <c r="E12" s="22">
        <f>[1]MatriceFinaleNumeratori!D14/[1]DenominatoriStrade!F14*100</f>
        <v>43.109908548742951</v>
      </c>
      <c r="F12" s="22">
        <f>[1]MatriceFinaleNumeratori!E14/[1]DenominatoriStrade!G14*100</f>
        <v>27.045667666001172</v>
      </c>
      <c r="G12" s="22">
        <f>[1]MatriceFinaleNumeratori!F14/[1]DenominatoriStrade!E14*100</f>
        <v>75.680214591064512</v>
      </c>
      <c r="H12" s="22">
        <f>[1]MatriceFinaleNumeratori!G14/[1]DenominatoriStrade!F14*100</f>
        <v>78.594243651363925</v>
      </c>
      <c r="I12" s="22">
        <f>[1]MatriceFinaleNumeratori!H14/[1]DenominatoriStrade!G14*100</f>
        <v>50.614035203516472</v>
      </c>
      <c r="J12" s="22">
        <f>[1]MatriceFinaleNumeratori!I14/[1]DenominatoriStrade!E14*100</f>
        <v>0</v>
      </c>
      <c r="K12" s="22">
        <f>[1]MatriceFinaleNumeratori!J14/[1]DenominatoriStrade!F14*100</f>
        <v>0.47448012553647906</v>
      </c>
      <c r="L12" s="22">
        <f>[1]MatriceFinaleNumeratori!K14/[1]DenominatoriStrade!G14*100</f>
        <v>0.77273336188574782</v>
      </c>
      <c r="M12" s="22">
        <f>[1]MatriceFinaleNumeratori!L14/[1]DenominatoriStrade!E14*100</f>
        <v>59.340168258902857</v>
      </c>
      <c r="N12" s="22">
        <f>[1]MatriceFinaleNumeratori!M14/[1]DenominatoriStrade!F14*100</f>
        <v>58.733861253908451</v>
      </c>
      <c r="O12" s="22">
        <f>[1]MatriceFinaleNumeratori!N14/[1]DenominatoriStrade!G14*100</f>
        <v>43.466251606073307</v>
      </c>
      <c r="P12" s="52"/>
    </row>
    <row r="13" spans="1:16" x14ac:dyDescent="0.3">
      <c r="A13" s="1" t="s">
        <v>54</v>
      </c>
      <c r="B13" s="61" t="s">
        <v>57</v>
      </c>
      <c r="C13" s="87">
        <v>0.54920000000000002</v>
      </c>
      <c r="D13" s="22">
        <f>[1]MatriceFinaleNumeratori!C15/[1]DenominatoriStrade!E15*100</f>
        <v>0</v>
      </c>
      <c r="E13" s="22">
        <f>[1]MatriceFinaleNumeratori!D15/[1]DenominatoriStrade!F15*100</f>
        <v>18.898956258345205</v>
      </c>
      <c r="F13" s="22">
        <f>[1]MatriceFinaleNumeratori!E15/[1]DenominatoriStrade!G15*100</f>
        <v>11.962640979081208</v>
      </c>
      <c r="G13" s="22">
        <f>[1]MatriceFinaleNumeratori!F15/[1]DenominatoriStrade!E15*100</f>
        <v>0</v>
      </c>
      <c r="H13" s="22">
        <f>[1]MatriceFinaleNumeratori!G15/[1]DenominatoriStrade!F15*100</f>
        <v>34.902104702911714</v>
      </c>
      <c r="I13" s="22">
        <f>[1]MatriceFinaleNumeratori!H15/[1]DenominatoriStrade!G15*100</f>
        <v>23.800018701836958</v>
      </c>
      <c r="J13" s="22">
        <f>[1]MatriceFinaleNumeratori!I15/[1]DenominatoriStrade!E15*100</f>
        <v>0</v>
      </c>
      <c r="K13" s="22">
        <f>[1]MatriceFinaleNumeratori!J15/[1]DenominatoriStrade!F15*100</f>
        <v>0.30482187513460013</v>
      </c>
      <c r="L13" s="22">
        <f>[1]MatriceFinaleNumeratori!K15/[1]DenominatoriStrade!G15*100</f>
        <v>0.56368465346455954</v>
      </c>
      <c r="M13" s="22">
        <f>[1]MatriceFinaleNumeratori!L15/[1]DenominatoriStrade!E15*100</f>
        <v>0</v>
      </c>
      <c r="N13" s="22">
        <f>[1]MatriceFinaleNumeratori!M15/[1]DenominatoriStrade!F15*100</f>
        <v>29.491516419272561</v>
      </c>
      <c r="O13" s="22">
        <f>[1]MatriceFinaleNumeratori!N15/[1]DenominatoriStrade!G15*100</f>
        <v>20.856332178188701</v>
      </c>
      <c r="P13" s="52"/>
    </row>
    <row r="14" spans="1:16" x14ac:dyDescent="0.3">
      <c r="A14" s="1" t="s">
        <v>54</v>
      </c>
      <c r="B14" s="61" t="s">
        <v>58</v>
      </c>
      <c r="C14" s="87">
        <v>-3.2524000000000002</v>
      </c>
      <c r="D14" s="22">
        <f>[1]MatriceFinaleNumeratori!C16/[1]DenominatoriStrade!E16*100</f>
        <v>144.69015749707103</v>
      </c>
      <c r="E14" s="22">
        <f>[1]MatriceFinaleNumeratori!D16/[1]DenominatoriStrade!F16*100</f>
        <v>141.58698469646922</v>
      </c>
      <c r="F14" s="22">
        <f>[1]MatriceFinaleNumeratori!E16/[1]DenominatoriStrade!G16*100</f>
        <v>40.664592518747902</v>
      </c>
      <c r="G14" s="22">
        <f>[1]MatriceFinaleNumeratori!F16/[1]DenominatoriStrade!E16*100</f>
        <v>313.54299939829724</v>
      </c>
      <c r="H14" s="22">
        <f>[1]MatriceFinaleNumeratori!G16/[1]DenominatoriStrade!F16*100</f>
        <v>253.43692946917966</v>
      </c>
      <c r="I14" s="22">
        <f>[1]MatriceFinaleNumeratori!H16/[1]DenominatoriStrade!G16*100</f>
        <v>85.234823866980065</v>
      </c>
      <c r="J14" s="22">
        <f>[1]MatriceFinaleNumeratori!I16/[1]DenominatoriStrade!E16*100</f>
        <v>1.8586680310888573</v>
      </c>
      <c r="K14" s="22">
        <f>[1]MatriceFinaleNumeratori!J16/[1]DenominatoriStrade!F16*100</f>
        <v>0.88432910161852019</v>
      </c>
      <c r="L14" s="22">
        <f>[1]MatriceFinaleNumeratori!K16/[1]DenominatoriStrade!G16*100</f>
        <v>0.91897384223159106</v>
      </c>
      <c r="M14" s="22">
        <f>[1]MatriceFinaleNumeratori!L16/[1]DenominatoriStrade!E16*100</f>
        <v>222.03934248315349</v>
      </c>
      <c r="N14" s="22">
        <f>[1]MatriceFinaleNumeratori!M16/[1]DenominatoriStrade!F16*100</f>
        <v>183.65746782413427</v>
      </c>
      <c r="O14" s="22">
        <f>[1]MatriceFinaleNumeratori!N16/[1]DenominatoriStrade!G16*100</f>
        <v>65.614732335335603</v>
      </c>
      <c r="P14" s="52"/>
    </row>
    <row r="15" spans="1:16" x14ac:dyDescent="0.3">
      <c r="A15" s="1" t="s">
        <v>54</v>
      </c>
      <c r="B15" s="61" t="s">
        <v>59</v>
      </c>
      <c r="C15" s="87">
        <v>-0.52349999999999997</v>
      </c>
      <c r="D15" s="22">
        <f>[1]MatriceFinaleNumeratori!C17/[1]DenominatoriStrade!E17*100</f>
        <v>40.369192690635771</v>
      </c>
      <c r="E15" s="22">
        <f>[1]MatriceFinaleNumeratori!D17/[1]DenominatoriStrade!F17*100</f>
        <v>46.750671401780053</v>
      </c>
      <c r="F15" s="22">
        <f>[1]MatriceFinaleNumeratori!E17/[1]DenominatoriStrade!G17*100</f>
        <v>20.207508092710228</v>
      </c>
      <c r="G15" s="22">
        <f>[1]MatriceFinaleNumeratori!F17/[1]DenominatoriStrade!E17*100</f>
        <v>85.618177904315431</v>
      </c>
      <c r="H15" s="22">
        <f>[1]MatriceFinaleNumeratori!G17/[1]DenominatoriStrade!F17*100</f>
        <v>85.810305020565522</v>
      </c>
      <c r="I15" s="22">
        <f>[1]MatriceFinaleNumeratori!H17/[1]DenominatoriStrade!G17*100</f>
        <v>40.709300283857978</v>
      </c>
      <c r="J15" s="22">
        <f>[1]MatriceFinaleNumeratori!I17/[1]DenominatoriStrade!E17*100</f>
        <v>1.7744700083795943</v>
      </c>
      <c r="K15" s="22">
        <f>[1]MatriceFinaleNumeratori!J17/[1]DenominatoriStrade!F17*100</f>
        <v>0.47938717888584093</v>
      </c>
      <c r="L15" s="22">
        <f>[1]MatriceFinaleNumeratori!K17/[1]DenominatoriStrade!G17*100</f>
        <v>0.62126643003478044</v>
      </c>
      <c r="M15" s="22">
        <f>[1]MatriceFinaleNumeratori!L17/[1]DenominatoriStrade!E17*100</f>
        <v>65.211772807950084</v>
      </c>
      <c r="N15" s="22">
        <f>[1]MatriceFinaleNumeratori!M17/[1]DenominatoriStrade!F17*100</f>
        <v>60.923857560144043</v>
      </c>
      <c r="O15" s="22">
        <f>[1]MatriceFinaleNumeratori!N17/[1]DenominatoriStrade!G17*100</f>
        <v>31.586493232294625</v>
      </c>
      <c r="P15" s="52"/>
    </row>
    <row r="16" spans="1:16" x14ac:dyDescent="0.3">
      <c r="A16" s="1" t="s">
        <v>54</v>
      </c>
      <c r="B16" s="61" t="s">
        <v>60</v>
      </c>
      <c r="C16" s="87">
        <v>-0.2379</v>
      </c>
      <c r="D16" s="22">
        <f>[1]MatriceFinaleNumeratori!C18/[1]DenominatoriStrade!E18*100</f>
        <v>47.158977975062385</v>
      </c>
      <c r="E16" s="22">
        <f>[1]MatriceFinaleNumeratori!D18/[1]DenominatoriStrade!F18*100</f>
        <v>34.435723328536469</v>
      </c>
      <c r="F16" s="22">
        <f>[1]MatriceFinaleNumeratori!E18/[1]DenominatoriStrade!G18*100</f>
        <v>14.154308788986606</v>
      </c>
      <c r="G16" s="22">
        <f>[1]MatriceFinaleNumeratori!F18/[1]DenominatoriStrade!E18*100</f>
        <v>105.53639123934666</v>
      </c>
      <c r="H16" s="22">
        <f>[1]MatriceFinaleNumeratori!G18/[1]DenominatoriStrade!F18*100</f>
        <v>63.244989459662435</v>
      </c>
      <c r="I16" s="22">
        <f>[1]MatriceFinaleNumeratori!H18/[1]DenominatoriStrade!G18*100</f>
        <v>27.738992955977409</v>
      </c>
      <c r="J16" s="22">
        <f>[1]MatriceFinaleNumeratori!I18/[1]DenominatoriStrade!E18*100</f>
        <v>1.4542416115658003</v>
      </c>
      <c r="K16" s="22">
        <f>[1]MatriceFinaleNumeratori!J18/[1]DenominatoriStrade!F18*100</f>
        <v>0.34601207363754427</v>
      </c>
      <c r="L16" s="22">
        <f>[1]MatriceFinaleNumeratori!K18/[1]DenominatoriStrade!G18*100</f>
        <v>0.56962462199580244</v>
      </c>
      <c r="M16" s="22">
        <f>[1]MatriceFinaleNumeratori!L18/[1]DenominatoriStrade!E18*100</f>
        <v>83.307269462555126</v>
      </c>
      <c r="N16" s="22">
        <f>[1]MatriceFinaleNumeratori!M18/[1]DenominatoriStrade!F18*100</f>
        <v>45.598373704147683</v>
      </c>
      <c r="O16" s="22">
        <f>[1]MatriceFinaleNumeratori!N18/[1]DenominatoriStrade!G18*100</f>
        <v>22.974859753830696</v>
      </c>
      <c r="P16" s="52"/>
    </row>
    <row r="17" spans="1:16" x14ac:dyDescent="0.3">
      <c r="A17" s="1" t="s">
        <v>54</v>
      </c>
      <c r="B17" s="61" t="s">
        <v>61</v>
      </c>
      <c r="C17" s="87">
        <v>-0.26050000000000001</v>
      </c>
      <c r="D17" s="22">
        <f>[1]MatriceFinaleNumeratori!C19/[1]DenominatoriStrade!E19*100</f>
        <v>70.313892696472948</v>
      </c>
      <c r="E17" s="22">
        <f>[1]MatriceFinaleNumeratori!D19/[1]DenominatoriStrade!F19*100</f>
        <v>26.037869868729064</v>
      </c>
      <c r="F17" s="22">
        <f>[1]MatriceFinaleNumeratori!E19/[1]DenominatoriStrade!G19*100</f>
        <v>11.141903810402072</v>
      </c>
      <c r="G17" s="22">
        <f>[1]MatriceFinaleNumeratori!F19/[1]DenominatoriStrade!E19*100</f>
        <v>125.06211449067324</v>
      </c>
      <c r="H17" s="22">
        <f>[1]MatriceFinaleNumeratori!G19/[1]DenominatoriStrade!F19*100</f>
        <v>47.429766878528035</v>
      </c>
      <c r="I17" s="22">
        <f>[1]MatriceFinaleNumeratori!H19/[1]DenominatoriStrade!G19*100</f>
        <v>20.811309319869949</v>
      </c>
      <c r="J17" s="22">
        <f>[1]MatriceFinaleNumeratori!I19/[1]DenominatoriStrade!E19*100</f>
        <v>3.2204836349529593</v>
      </c>
      <c r="K17" s="22">
        <f>[1]MatriceFinaleNumeratori!J19/[1]DenominatoriStrade!F19*100</f>
        <v>0.1531639404042886</v>
      </c>
      <c r="L17" s="22">
        <f>[1]MatriceFinaleNumeratori!K19/[1]DenominatoriStrade!G19*100</f>
        <v>0.46629112862916161</v>
      </c>
      <c r="M17" s="22">
        <f>[1]MatriceFinaleNumeratori!L19/[1]DenominatoriStrade!E19*100</f>
        <v>111.64343267836925</v>
      </c>
      <c r="N17" s="22">
        <f>[1]MatriceFinaleNumeratori!M19/[1]DenominatoriStrade!F19*100</f>
        <v>36.197744582213538</v>
      </c>
      <c r="O17" s="22">
        <f>[1]MatriceFinaleNumeratori!N19/[1]DenominatoriStrade!G19*100</f>
        <v>18.013562548094981</v>
      </c>
      <c r="P17" s="52"/>
    </row>
    <row r="18" spans="1:16" x14ac:dyDescent="0.3">
      <c r="A18" s="1" t="s">
        <v>54</v>
      </c>
      <c r="B18" s="61" t="s">
        <v>62</v>
      </c>
      <c r="C18" s="87">
        <v>-0.1208</v>
      </c>
      <c r="D18" s="22">
        <f>[1]MatriceFinaleNumeratori!C20/[1]DenominatoriStrade!E20*100</f>
        <v>28.417750415586763</v>
      </c>
      <c r="E18" s="22">
        <f>[1]MatriceFinaleNumeratori!D20/[1]DenominatoriStrade!F20*100</f>
        <v>34.700641439792776</v>
      </c>
      <c r="F18" s="22">
        <f>[1]MatriceFinaleNumeratori!E20/[1]DenominatoriStrade!G20*100</f>
        <v>17.261995015043439</v>
      </c>
      <c r="G18" s="22">
        <f>[1]MatriceFinaleNumeratori!F20/[1]DenominatoriStrade!E20*100</f>
        <v>44.870132235136992</v>
      </c>
      <c r="H18" s="22">
        <f>[1]MatriceFinaleNumeratori!G20/[1]DenominatoriStrade!F20*100</f>
        <v>63.264862718871015</v>
      </c>
      <c r="I18" s="22">
        <f>[1]MatriceFinaleNumeratori!H20/[1]DenominatoriStrade!G20*100</f>
        <v>30.870657751770807</v>
      </c>
      <c r="J18" s="22">
        <f>[1]MatriceFinaleNumeratori!I20/[1]DenominatoriStrade!E20*100</f>
        <v>1.4956710745045665</v>
      </c>
      <c r="K18" s="22">
        <f>[1]MatriceFinaleNumeratori!J20/[1]DenominatoriStrade!F20*100</f>
        <v>0.27152301596081985</v>
      </c>
      <c r="L18" s="22">
        <f>[1]MatriceFinaleNumeratori!K20/[1]DenominatoriStrade!G20*100</f>
        <v>0.68499980218426348</v>
      </c>
      <c r="M18" s="22">
        <f>[1]MatriceFinaleNumeratori!L20/[1]DenominatoriStrade!E20*100</f>
        <v>53.844158682164391</v>
      </c>
      <c r="N18" s="22">
        <f>[1]MatriceFinaleNumeratori!M20/[1]DenominatoriStrade!F20*100</f>
        <v>46.321826522915863</v>
      </c>
      <c r="O18" s="22">
        <f>[1]MatriceFinaleNumeratori!N20/[1]DenominatoriStrade!G20*100</f>
        <v>27.765325315202144</v>
      </c>
      <c r="P18" s="52"/>
    </row>
    <row r="19" spans="1:16" x14ac:dyDescent="0.3">
      <c r="A19" s="1" t="s">
        <v>54</v>
      </c>
      <c r="B19" s="61" t="s">
        <v>63</v>
      </c>
      <c r="C19" s="87">
        <v>3.9100000000000003E-2</v>
      </c>
      <c r="D19" s="22">
        <f>[1]MatriceFinaleNumeratori!C21/[1]DenominatoriStrade!E21*100</f>
        <v>27.468973089231991</v>
      </c>
      <c r="E19" s="22">
        <f>[1]MatriceFinaleNumeratori!D21/[1]DenominatoriStrade!F21*100</f>
        <v>24.155651819118539</v>
      </c>
      <c r="F19" s="22">
        <f>[1]MatriceFinaleNumeratori!E21/[1]DenominatoriStrade!G21*100</f>
        <v>13.327356833363318</v>
      </c>
      <c r="G19" s="22">
        <f>[1]MatriceFinaleNumeratori!F21/[1]DenominatoriStrade!E21*100</f>
        <v>52.191048869540793</v>
      </c>
      <c r="H19" s="22">
        <f>[1]MatriceFinaleNumeratori!G21/[1]DenominatoriStrade!F21*100</f>
        <v>44.687955865369297</v>
      </c>
      <c r="I19" s="22">
        <f>[1]MatriceFinaleNumeratori!H21/[1]DenominatoriStrade!G21*100</f>
        <v>24.433487527832749</v>
      </c>
      <c r="J19" s="22">
        <f>[1]MatriceFinaleNumeratori!I21/[1]DenominatoriStrade!E21*100</f>
        <v>2.0601729816923995</v>
      </c>
      <c r="K19" s="22">
        <f>[1]MatriceFinaleNumeratori!J21/[1]DenominatoriStrade!F21*100</f>
        <v>0.5489920867981487</v>
      </c>
      <c r="L19" s="22">
        <f>[1]MatriceFinaleNumeratori!K21/[1]DenominatoriStrade!G21*100</f>
        <v>0.43839989583431965</v>
      </c>
      <c r="M19" s="22">
        <f>[1]MatriceFinaleNumeratori!L21/[1]DenominatoriStrade!E21*100</f>
        <v>48.757427233386785</v>
      </c>
      <c r="N19" s="22">
        <f>[1]MatriceFinaleNumeratori!M21/[1]DenominatoriStrade!F21*100</f>
        <v>33.305519932421021</v>
      </c>
      <c r="O19" s="22">
        <f>[1]MatriceFinaleNumeratori!N21/[1]DenominatoriStrade!G21*100</f>
        <v>20.69247508337989</v>
      </c>
      <c r="P19" s="52"/>
    </row>
    <row r="20" spans="1:16" x14ac:dyDescent="0.3">
      <c r="A20" s="1" t="s">
        <v>54</v>
      </c>
      <c r="B20" s="61" t="s">
        <v>64</v>
      </c>
      <c r="C20" s="87">
        <v>-6.2E-2</v>
      </c>
      <c r="D20" s="22">
        <f>[1]MatriceFinaleNumeratori!C98/[1]DenominatoriStrade!E98*100</f>
        <v>0</v>
      </c>
      <c r="E20" s="22">
        <f>[1]MatriceFinaleNumeratori!D98/[1]DenominatoriStrade!F98*100</f>
        <v>39.862229909413074</v>
      </c>
      <c r="F20" s="22">
        <f>[1]MatriceFinaleNumeratori!E98/[1]DenominatoriStrade!G98*100</f>
        <v>24.900577693847794</v>
      </c>
      <c r="G20" s="22">
        <f>[1]MatriceFinaleNumeratori!F98/[1]DenominatoriStrade!E98*100</f>
        <v>0</v>
      </c>
      <c r="H20" s="22">
        <f>[1]MatriceFinaleNumeratori!G98/[1]DenominatoriStrade!F98*100</f>
        <v>73.777799291356345</v>
      </c>
      <c r="I20" s="22">
        <f>[1]MatriceFinaleNumeratori!H98/[1]DenominatoriStrade!G98*100</f>
        <v>46.779746378818658</v>
      </c>
      <c r="J20" s="22">
        <f>[1]MatriceFinaleNumeratori!I98/[1]DenominatoriStrade!E98*100</f>
        <v>0</v>
      </c>
      <c r="K20" s="22">
        <f>[1]MatriceFinaleNumeratori!J98/[1]DenominatoriStrade!F98*100</f>
        <v>0.58813126095855361</v>
      </c>
      <c r="L20" s="22">
        <f>[1]MatriceFinaleNumeratori!K98/[1]DenominatoriStrade!G98*100</f>
        <v>0.52093258773740159</v>
      </c>
      <c r="M20" s="22">
        <f>[1]MatriceFinaleNumeratori!L98/[1]DenominatoriStrade!E98*100</f>
        <v>0</v>
      </c>
      <c r="N20" s="22">
        <f>[1]MatriceFinaleNumeratori!M98/[1]DenominatoriStrade!F98*100</f>
        <v>54.108076008186934</v>
      </c>
      <c r="O20" s="22">
        <f>[1]MatriceFinaleNumeratori!N98/[1]DenominatoriStrade!G98*100</f>
        <v>36.152721588975659</v>
      </c>
      <c r="P20" s="52"/>
    </row>
    <row r="21" spans="1:16" x14ac:dyDescent="0.3">
      <c r="A21" s="1" t="s">
        <v>54</v>
      </c>
      <c r="B21" s="61" t="s">
        <v>65</v>
      </c>
      <c r="C21" s="87">
        <v>-0.1434</v>
      </c>
      <c r="D21" s="22">
        <f>[1]MatriceFinaleNumeratori!C99/[1]DenominatoriStrade!E99*100</f>
        <v>40.235080500552996</v>
      </c>
      <c r="E21" s="22">
        <f>[1]MatriceFinaleNumeratori!D99/[1]DenominatoriStrade!F99*100</f>
        <v>23.002680621819653</v>
      </c>
      <c r="F21" s="22">
        <f>[1]MatriceFinaleNumeratori!E99/[1]DenominatoriStrade!G99*100</f>
        <v>17.671732788850921</v>
      </c>
      <c r="G21" s="22">
        <f>[1]MatriceFinaleNumeratori!F99/[1]DenominatoriStrade!E99*100</f>
        <v>70.038843834295946</v>
      </c>
      <c r="H21" s="22">
        <f>[1]MatriceFinaleNumeratori!G99/[1]DenominatoriStrade!F99*100</f>
        <v>41.289330488538205</v>
      </c>
      <c r="I21" s="22">
        <f>[1]MatriceFinaleNumeratori!H99/[1]DenominatoriStrade!G99*100</f>
        <v>35.72147055714251</v>
      </c>
      <c r="J21" s="22">
        <f>[1]MatriceFinaleNumeratori!I99/[1]DenominatoriStrade!E99*100</f>
        <v>1.4901881666871479</v>
      </c>
      <c r="K21" s="22">
        <f>[1]MatriceFinaleNumeratori!J99/[1]DenominatoriStrade!F99*100</f>
        <v>0.38498210245723269</v>
      </c>
      <c r="L21" s="22">
        <f>[1]MatriceFinaleNumeratori!K99/[1]DenominatoriStrade!G99*100</f>
        <v>0.47250622430082684</v>
      </c>
      <c r="M21" s="22">
        <f>[1]MatriceFinaleNumeratori!L99/[1]DenominatoriStrade!E99*100</f>
        <v>73.764314251013815</v>
      </c>
      <c r="N21" s="22">
        <f>[1]MatriceFinaleNumeratori!M99/[1]DenominatoriStrade!F99*100</f>
        <v>30.606077145350003</v>
      </c>
      <c r="O21" s="22">
        <f>[1]MatriceFinaleNumeratori!N99/[1]DenominatoriStrade!G99*100</f>
        <v>30.996408314134239</v>
      </c>
      <c r="P21" s="52"/>
    </row>
    <row r="22" spans="1:16" x14ac:dyDescent="0.3">
      <c r="A22" s="1" t="s">
        <v>54</v>
      </c>
      <c r="B22" s="61" t="s">
        <v>66</v>
      </c>
      <c r="C22" s="87">
        <v>-2.4725000000000001</v>
      </c>
      <c r="D22" s="22">
        <f>[1]MatriceFinaleNumeratori!C105/[1]DenominatoriStrade!E105*100</f>
        <v>87.301414833475221</v>
      </c>
      <c r="E22" s="22">
        <f>[1]MatriceFinaleNumeratori!D105/[1]DenominatoriStrade!F105*100</f>
        <v>70.399253309009737</v>
      </c>
      <c r="F22" s="22">
        <f>[1]MatriceFinaleNumeratori!E105/[1]DenominatoriStrade!G105*100</f>
        <v>62.981579703905325</v>
      </c>
      <c r="G22" s="22">
        <f>[1]MatriceFinaleNumeratori!F105/[1]DenominatoriStrade!E105*100</f>
        <v>175.33645500168552</v>
      </c>
      <c r="H22" s="22">
        <f>[1]MatriceFinaleNumeratori!G105/[1]DenominatoriStrade!F105*100</f>
        <v>132.25312546718661</v>
      </c>
      <c r="I22" s="22">
        <f>[1]MatriceFinaleNumeratori!H105/[1]DenominatoriStrade!G105*100</f>
        <v>125.66607648467902</v>
      </c>
      <c r="J22" s="22">
        <f>[1]MatriceFinaleNumeratori!I105/[1]DenominatoriStrade!E105*100</f>
        <v>0.73362533473508595</v>
      </c>
      <c r="K22" s="22">
        <f>[1]MatriceFinaleNumeratori!J105/[1]DenominatoriStrade!F105*100</f>
        <v>0.53408632192705352</v>
      </c>
      <c r="L22" s="22">
        <f>[1]MatriceFinaleNumeratori!K105/[1]DenominatoriStrade!G105*100</f>
        <v>0.89124876939488673</v>
      </c>
      <c r="M22" s="22">
        <f>[1]MatriceFinaleNumeratori!L105/[1]DenominatoriStrade!E105*100</f>
        <v>130.5853095828453</v>
      </c>
      <c r="N22" s="22">
        <f>[1]MatriceFinaleNumeratori!M105/[1]DenominatoriStrade!F105*100</f>
        <v>93.498486732354806</v>
      </c>
      <c r="O22" s="22">
        <f>[1]MatriceFinaleNumeratori!N105/[1]DenominatoriStrade!G105*100</f>
        <v>98.482989018134987</v>
      </c>
      <c r="P22" s="52"/>
    </row>
    <row r="23" spans="1:16" x14ac:dyDescent="0.3">
      <c r="A23" s="1" t="s">
        <v>169</v>
      </c>
      <c r="B23" s="61" t="s">
        <v>170</v>
      </c>
      <c r="C23" s="87">
        <v>0.27360000000000001</v>
      </c>
      <c r="D23" s="22">
        <f>[1]MatriceFinaleNumeratori!C22/[1]DenominatoriStrade!E22*100</f>
        <v>24.974749645029036</v>
      </c>
      <c r="E23" s="22">
        <f>[1]MatriceFinaleNumeratori!D22/[1]DenominatoriStrade!F22*100</f>
        <v>36.454769715298397</v>
      </c>
      <c r="F23" s="22">
        <f>[1]MatriceFinaleNumeratori!E22/[1]DenominatoriStrade!G22*100</f>
        <v>9.3401012166178905</v>
      </c>
      <c r="G23" s="22">
        <f>[1]MatriceFinaleNumeratori!F22/[1]DenominatoriStrade!E22*100</f>
        <v>57.085142045780657</v>
      </c>
      <c r="H23" s="22">
        <f>[1]MatriceFinaleNumeratori!G22/[1]DenominatoriStrade!F22*100</f>
        <v>62.791331804206351</v>
      </c>
      <c r="I23" s="22">
        <f>[1]MatriceFinaleNumeratori!H22/[1]DenominatoriStrade!G22*100</f>
        <v>17.025397447668048</v>
      </c>
      <c r="J23" s="22">
        <f>[1]MatriceFinaleNumeratori!I22/[1]DenominatoriStrade!E22*100</f>
        <v>0.71356427557225821</v>
      </c>
      <c r="K23" s="22">
        <f>[1]MatriceFinaleNumeratori!J22/[1]DenominatoriStrade!F22*100</f>
        <v>0.43833390439236547</v>
      </c>
      <c r="L23" s="22">
        <f>[1]MatriceFinaleNumeratori!K22/[1]DenominatoriStrade!G22*100</f>
        <v>0.2545853823950362</v>
      </c>
      <c r="M23" s="22">
        <f>[1]MatriceFinaleNumeratori!L22/[1]DenominatoriStrade!E22*100</f>
        <v>39.602817294260326</v>
      </c>
      <c r="N23" s="22">
        <f>[1]MatriceFinaleNumeratori!M22/[1]DenominatoriStrade!F22*100</f>
        <v>42.810611328987697</v>
      </c>
      <c r="O23" s="22">
        <f>[1]MatriceFinaleNumeratori!N22/[1]DenominatoriStrade!G22*100</f>
        <v>14.018107618126683</v>
      </c>
      <c r="P23" s="52"/>
    </row>
    <row r="24" spans="1:16" x14ac:dyDescent="0.3">
      <c r="A24" s="1" t="s">
        <v>169</v>
      </c>
      <c r="B24" s="61" t="s">
        <v>67</v>
      </c>
      <c r="C24" s="87">
        <v>0.1062</v>
      </c>
      <c r="D24" s="22">
        <f>[1]MatriceFinaleNumeratori!C23/[1]DenominatoriStrade!E23*100</f>
        <v>32.425421327605854</v>
      </c>
      <c r="E24" s="22">
        <f>[1]MatriceFinaleNumeratori!D23/[1]DenominatoriStrade!F23*100</f>
        <v>21.195092024429172</v>
      </c>
      <c r="F24" s="22">
        <f>[1]MatriceFinaleNumeratori!E23/[1]DenominatoriStrade!G23*100</f>
        <v>10.871588256882095</v>
      </c>
      <c r="G24" s="22">
        <f>[1]MatriceFinaleNumeratori!F23/[1]DenominatoriStrade!E23*100</f>
        <v>80.504494330607628</v>
      </c>
      <c r="H24" s="22">
        <f>[1]MatriceFinaleNumeratori!G23/[1]DenominatoriStrade!F23*100</f>
        <v>38.599416937439557</v>
      </c>
      <c r="I24" s="22">
        <f>[1]MatriceFinaleNumeratori!H23/[1]DenominatoriStrade!G23*100</f>
        <v>19.577032988896708</v>
      </c>
      <c r="J24" s="22">
        <f>[1]MatriceFinaleNumeratori!I23/[1]DenominatoriStrade!E23*100</f>
        <v>3.3543539304419849</v>
      </c>
      <c r="K24" s="22">
        <f>[1]MatriceFinaleNumeratori!J23/[1]DenominatoriStrade!F23*100</f>
        <v>0.16601899758038519</v>
      </c>
      <c r="L24" s="22">
        <f>[1]MatriceFinaleNumeratori!K23/[1]DenominatoriStrade!G23*100</f>
        <v>0.34740037662969103</v>
      </c>
      <c r="M24" s="22">
        <f>[1]MatriceFinaleNumeratori!L23/[1]DenominatoriStrade!E23*100</f>
        <v>63.173665689990713</v>
      </c>
      <c r="N24" s="22">
        <f>[1]MatriceFinaleNumeratori!M23/[1]DenominatoriStrade!F23*100</f>
        <v>27.974201092294905</v>
      </c>
      <c r="O24" s="22">
        <f>[1]MatriceFinaleNumeratori!N23/[1]DenominatoriStrade!G23*100</f>
        <v>17.492630729118559</v>
      </c>
      <c r="P24" s="52"/>
    </row>
    <row r="25" spans="1:16" x14ac:dyDescent="0.3">
      <c r="A25" s="1" t="s">
        <v>68</v>
      </c>
      <c r="B25" s="61" t="s">
        <v>69</v>
      </c>
      <c r="C25" s="87">
        <v>-0.61350000000000005</v>
      </c>
      <c r="D25" s="22">
        <f>[1]MatriceFinaleNumeratori!C24/[1]DenominatoriStrade!E24*100</f>
        <v>49.114874099507553</v>
      </c>
      <c r="E25" s="22">
        <f>[1]MatriceFinaleNumeratori!D24/[1]DenominatoriStrade!F24*100</f>
        <v>43.098053270732819</v>
      </c>
      <c r="F25" s="22">
        <f>[1]MatriceFinaleNumeratori!E24/[1]DenominatoriStrade!G24*100</f>
        <v>15.23585417269763</v>
      </c>
      <c r="G25" s="22">
        <f>[1]MatriceFinaleNumeratori!F24/[1]DenominatoriStrade!E24*100</f>
        <v>103.96397207865304</v>
      </c>
      <c r="H25" s="22">
        <f>[1]MatriceFinaleNumeratori!G24/[1]DenominatoriStrade!F24*100</f>
        <v>80.030772923644165</v>
      </c>
      <c r="I25" s="22">
        <f>[1]MatriceFinaleNumeratori!H24/[1]DenominatoriStrade!G24*100</f>
        <v>27.97134577410899</v>
      </c>
      <c r="J25" s="22">
        <f>[1]MatriceFinaleNumeratori!I24/[1]DenominatoriStrade!E24*100</f>
        <v>5.4849097979145487</v>
      </c>
      <c r="K25" s="22">
        <f>[1]MatriceFinaleNumeratori!J24/[1]DenominatoriStrade!F24*100</f>
        <v>0.37545300877758991</v>
      </c>
      <c r="L25" s="22">
        <f>[1]MatriceFinaleNumeratori!K24/[1]DenominatoriStrade!G24*100</f>
        <v>0.53746111345405756</v>
      </c>
      <c r="M25" s="22">
        <f>[1]MatriceFinaleNumeratori!L24/[1]DenominatoriStrade!E24*100</f>
        <v>84.268159622505351</v>
      </c>
      <c r="N25" s="22">
        <f>[1]MatriceFinaleNumeratori!M24/[1]DenominatoriStrade!F24*100</f>
        <v>54.22331874135299</v>
      </c>
      <c r="O25" s="22">
        <f>[1]MatriceFinaleNumeratori!N24/[1]DenominatoriStrade!G24*100</f>
        <v>21.591916036154309</v>
      </c>
      <c r="P25" s="52"/>
    </row>
    <row r="26" spans="1:16" x14ac:dyDescent="0.3">
      <c r="A26" s="1" t="s">
        <v>68</v>
      </c>
      <c r="B26" s="61" t="s">
        <v>70</v>
      </c>
      <c r="C26" s="87">
        <v>7.3000000000000001E-3</v>
      </c>
      <c r="D26" s="22">
        <f>[1]MatriceFinaleNumeratori!C25/[1]DenominatoriStrade!E25*100</f>
        <v>36.237634344632013</v>
      </c>
      <c r="E26" s="22">
        <f>[1]MatriceFinaleNumeratori!D25/[1]DenominatoriStrade!F25*100</f>
        <v>31.985962147491158</v>
      </c>
      <c r="F26" s="22">
        <f>[1]MatriceFinaleNumeratori!E25/[1]DenominatoriStrade!G25*100</f>
        <v>10.735642340102606</v>
      </c>
      <c r="G26" s="22">
        <f>[1]MatriceFinaleNumeratori!F25/[1]DenominatoriStrade!E25*100</f>
        <v>81.622632698588617</v>
      </c>
      <c r="H26" s="22">
        <f>[1]MatriceFinaleNumeratori!G25/[1]DenominatoriStrade!F25*100</f>
        <v>59.613787652198383</v>
      </c>
      <c r="I26" s="22">
        <f>[1]MatriceFinaleNumeratori!H25/[1]DenominatoriStrade!G25*100</f>
        <v>20.147064479663925</v>
      </c>
      <c r="J26" s="22">
        <f>[1]MatriceFinaleNumeratori!I25/[1]DenominatoriStrade!E25*100</f>
        <v>1.4072867706653209</v>
      </c>
      <c r="K26" s="22">
        <f>[1]MatriceFinaleNumeratori!J25/[1]DenominatoriStrade!F25*100</f>
        <v>0.49300188266786626</v>
      </c>
      <c r="L26" s="22">
        <f>[1]MatriceFinaleNumeratori!K25/[1]DenominatoriStrade!G25*100</f>
        <v>0.49658257520298404</v>
      </c>
      <c r="M26" s="22">
        <f>[1]MatriceFinaleNumeratori!L25/[1]DenominatoriStrade!E25*100</f>
        <v>56.29147082661283</v>
      </c>
      <c r="N26" s="22">
        <f>[1]MatriceFinaleNumeratori!M25/[1]DenominatoriStrade!F25*100</f>
        <v>42.260121382289498</v>
      </c>
      <c r="O26" s="22">
        <f>[1]MatriceFinaleNumeratori!N25/[1]DenominatoriStrade!G25*100</f>
        <v>15.701468092132448</v>
      </c>
      <c r="P26" s="52"/>
    </row>
    <row r="27" spans="1:16" x14ac:dyDescent="0.3">
      <c r="A27" s="1" t="s">
        <v>68</v>
      </c>
      <c r="B27" s="61" t="s">
        <v>71</v>
      </c>
      <c r="C27" s="87">
        <v>0.65200000000000002</v>
      </c>
      <c r="D27" s="22">
        <f>[1]MatriceFinaleNumeratori!C26/[1]DenominatoriStrade!E26*100</f>
        <v>14.349503965441935</v>
      </c>
      <c r="E27" s="22">
        <f>[1]MatriceFinaleNumeratori!D26/[1]DenominatoriStrade!F26*100</f>
        <v>12.003698502721077</v>
      </c>
      <c r="F27" s="22">
        <f>[1]MatriceFinaleNumeratori!E26/[1]DenominatoriStrade!G26*100</f>
        <v>9.4578199588435599</v>
      </c>
      <c r="G27" s="22">
        <f>[1]MatriceFinaleNumeratori!F26/[1]DenominatoriStrade!E26*100</f>
        <v>20.089305551618708</v>
      </c>
      <c r="H27" s="22">
        <f>[1]MatriceFinaleNumeratori!G26/[1]DenominatoriStrade!F26*100</f>
        <v>21.045445426848641</v>
      </c>
      <c r="I27" s="22">
        <f>[1]MatriceFinaleNumeratori!H26/[1]DenominatoriStrade!G26*100</f>
        <v>16.701125976104237</v>
      </c>
      <c r="J27" s="22">
        <f>[1]MatriceFinaleNumeratori!I26/[1]DenominatoriStrade!E26*100</f>
        <v>0</v>
      </c>
      <c r="K27" s="22">
        <f>[1]MatriceFinaleNumeratori!J26/[1]DenominatoriStrade!F26*100</f>
        <v>0.36374843947639629</v>
      </c>
      <c r="L27" s="22">
        <f>[1]MatriceFinaleNumeratori!K26/[1]DenominatoriStrade!G26*100</f>
        <v>0.3229499498141703</v>
      </c>
      <c r="M27" s="22">
        <f>[1]MatriceFinaleNumeratori!L26/[1]DenominatoriStrade!E26*100</f>
        <v>25.829107137795482</v>
      </c>
      <c r="N27" s="22">
        <f>[1]MatriceFinaleNumeratori!M26/[1]DenominatoriStrade!F26*100</f>
        <v>16.004931336961437</v>
      </c>
      <c r="O27" s="22">
        <f>[1]MatriceFinaleNumeratori!N26/[1]DenominatoriStrade!G26*100</f>
        <v>14.901833398568145</v>
      </c>
      <c r="P27" s="52"/>
    </row>
    <row r="28" spans="1:16" x14ac:dyDescent="0.3">
      <c r="A28" s="1" t="s">
        <v>68</v>
      </c>
      <c r="B28" s="61" t="s">
        <v>72</v>
      </c>
      <c r="C28" s="87">
        <v>-6.6699999999999995E-2</v>
      </c>
      <c r="D28" s="22">
        <f>[1]MatriceFinaleNumeratori!C27/[1]DenominatoriStrade!E27*100</f>
        <v>21.848663459335935</v>
      </c>
      <c r="E28" s="22">
        <f>[1]MatriceFinaleNumeratori!D27/[1]DenominatoriStrade!F27*100</f>
        <v>29.823610284082651</v>
      </c>
      <c r="F28" s="22">
        <f>[1]MatriceFinaleNumeratori!E27/[1]DenominatoriStrade!G27*100</f>
        <v>17.979682410329453</v>
      </c>
      <c r="G28" s="22">
        <f>[1]MatriceFinaleNumeratori!F27/[1]DenominatoriStrade!E27*100</f>
        <v>41.512460572738277</v>
      </c>
      <c r="H28" s="22">
        <f>[1]MatriceFinaleNumeratori!G27/[1]DenominatoriStrade!F27*100</f>
        <v>55.620235757079286</v>
      </c>
      <c r="I28" s="22">
        <f>[1]MatriceFinaleNumeratori!H27/[1]DenominatoriStrade!G27*100</f>
        <v>34.649920163323991</v>
      </c>
      <c r="J28" s="22">
        <f>[1]MatriceFinaleNumeratori!I27/[1]DenominatoriStrade!E27*100</f>
        <v>1.0924331729667967</v>
      </c>
      <c r="K28" s="22">
        <f>[1]MatriceFinaleNumeratori!J27/[1]DenominatoriStrade!F27*100</f>
        <v>0.55819591440796401</v>
      </c>
      <c r="L28" s="22">
        <f>[1]MatriceFinaleNumeratori!K27/[1]DenominatoriStrade!G27*100</f>
        <v>0.52881418853910167</v>
      </c>
      <c r="M28" s="22">
        <f>[1]MatriceFinaleNumeratori!L27/[1]DenominatoriStrade!E27*100</f>
        <v>39.327594226804678</v>
      </c>
      <c r="N28" s="22">
        <f>[1]MatriceFinaleNumeratori!M27/[1]DenominatoriStrade!F27*100</f>
        <v>40.150234700629987</v>
      </c>
      <c r="O28" s="22">
        <f>[1]MatriceFinaleNumeratori!N27/[1]DenominatoriStrade!G27*100</f>
        <v>28.127878504675071</v>
      </c>
      <c r="P28" s="52"/>
    </row>
    <row r="29" spans="1:16" x14ac:dyDescent="0.3">
      <c r="A29" s="1" t="s">
        <v>68</v>
      </c>
      <c r="B29" s="61" t="s">
        <v>73</v>
      </c>
      <c r="C29" s="87">
        <v>-0.97760000000000002</v>
      </c>
      <c r="D29" s="22">
        <f>[1]MatriceFinaleNumeratori!C28/[1]DenominatoriStrade!E28*100</f>
        <v>60.92073954352626</v>
      </c>
      <c r="E29" s="22">
        <f>[1]MatriceFinaleNumeratori!D28/[1]DenominatoriStrade!F28*100</f>
        <v>37.758096691654281</v>
      </c>
      <c r="F29" s="22">
        <f>[1]MatriceFinaleNumeratori!E28/[1]DenominatoriStrade!G28*100</f>
        <v>26.688724891765954</v>
      </c>
      <c r="G29" s="22">
        <f>[1]MatriceFinaleNumeratori!F28/[1]DenominatoriStrade!E28*100</f>
        <v>133.05388513800827</v>
      </c>
      <c r="H29" s="22">
        <f>[1]MatriceFinaleNumeratori!G28/[1]DenominatoriStrade!F28*100</f>
        <v>69.40679312285522</v>
      </c>
      <c r="I29" s="22">
        <f>[1]MatriceFinaleNumeratori!H28/[1]DenominatoriStrade!G28*100</f>
        <v>50.715970292940284</v>
      </c>
      <c r="J29" s="22">
        <f>[1]MatriceFinaleNumeratori!I28/[1]DenominatoriStrade!E28*100</f>
        <v>2.2424812101911504</v>
      </c>
      <c r="K29" s="22">
        <f>[1]MatriceFinaleNumeratori!J28/[1]DenominatoriStrade!F28*100</f>
        <v>0.57588609012470049</v>
      </c>
      <c r="L29" s="22">
        <f>[1]MatriceFinaleNumeratori!K28/[1]DenominatoriStrade!G28*100</f>
        <v>0.92412482312208977</v>
      </c>
      <c r="M29" s="22">
        <f>[1]MatriceFinaleNumeratori!L28/[1]DenominatoriStrade!E28*100</f>
        <v>99.042920116775818</v>
      </c>
      <c r="N29" s="22">
        <f>[1]MatriceFinaleNumeratori!M28/[1]DenominatoriStrade!F28*100</f>
        <v>47.748468429034958</v>
      </c>
      <c r="O29" s="22">
        <f>[1]MatriceFinaleNumeratori!N28/[1]DenominatoriStrade!G28*100</f>
        <v>42.28795190606683</v>
      </c>
      <c r="P29" s="52"/>
    </row>
    <row r="30" spans="1:16" x14ac:dyDescent="0.3">
      <c r="A30" s="1" t="s">
        <v>68</v>
      </c>
      <c r="B30" s="61" t="s">
        <v>74</v>
      </c>
      <c r="C30" s="87">
        <v>-0.28560000000000002</v>
      </c>
      <c r="D30" s="22">
        <f>[1]MatriceFinaleNumeratori!C29/[1]DenominatoriStrade!E29*100</f>
        <v>38.805476552357689</v>
      </c>
      <c r="E30" s="22">
        <f>[1]MatriceFinaleNumeratori!D29/[1]DenominatoriStrade!F29*100</f>
        <v>40.169585752865423</v>
      </c>
      <c r="F30" s="22">
        <f>[1]MatriceFinaleNumeratori!E29/[1]DenominatoriStrade!G29*100</f>
        <v>19.304953885324064</v>
      </c>
      <c r="G30" s="22">
        <f>[1]MatriceFinaleNumeratori!F29/[1]DenominatoriStrade!E29*100</f>
        <v>84.253331974037863</v>
      </c>
      <c r="H30" s="22">
        <f>[1]MatriceFinaleNumeratori!G29/[1]DenominatoriStrade!F29*100</f>
        <v>74.039166249546412</v>
      </c>
      <c r="I30" s="22">
        <f>[1]MatriceFinaleNumeratori!H29/[1]DenominatoriStrade!G29*100</f>
        <v>37.809241480473396</v>
      </c>
      <c r="J30" s="22">
        <f>[1]MatriceFinaleNumeratori!I29/[1]DenominatoriStrade!E29*100</f>
        <v>0</v>
      </c>
      <c r="K30" s="22">
        <f>[1]MatriceFinaleNumeratori!J29/[1]DenominatoriStrade!F29*100</f>
        <v>0.43253767430519879</v>
      </c>
      <c r="L30" s="22">
        <f>[1]MatriceFinaleNumeratori!K29/[1]DenominatoriStrade!G29*100</f>
        <v>0.68204906200069659</v>
      </c>
      <c r="M30" s="22">
        <f>[1]MatriceFinaleNumeratori!L29/[1]DenominatoriStrade!E29*100</f>
        <v>63.277398702493173</v>
      </c>
      <c r="N30" s="22">
        <f>[1]MatriceFinaleNumeratori!M29/[1]DenominatoriStrade!F29*100</f>
        <v>52.261834647571625</v>
      </c>
      <c r="O30" s="22">
        <f>[1]MatriceFinaleNumeratori!N29/[1]DenominatoriStrade!G29*100</f>
        <v>28.942603674464344</v>
      </c>
      <c r="P30" s="52"/>
    </row>
    <row r="31" spans="1:16" x14ac:dyDescent="0.3">
      <c r="A31" s="1" t="s">
        <v>68</v>
      </c>
      <c r="B31" s="61" t="s">
        <v>75</v>
      </c>
      <c r="C31" s="87">
        <v>0.41699999999999998</v>
      </c>
      <c r="D31" s="22">
        <f>[1]MatriceFinaleNumeratori!C30/[1]DenominatoriStrade!E30*100</f>
        <v>12.74079220870677</v>
      </c>
      <c r="E31" s="22">
        <f>[1]MatriceFinaleNumeratori!D30/[1]DenominatoriStrade!F30*100</f>
        <v>18.564416387171217</v>
      </c>
      <c r="F31" s="22">
        <f>[1]MatriceFinaleNumeratori!E30/[1]DenominatoriStrade!G30*100</f>
        <v>12.179648850657021</v>
      </c>
      <c r="G31" s="22">
        <f>[1]MatriceFinaleNumeratori!F30/[1]DenominatoriStrade!E30*100</f>
        <v>27.798092091723859</v>
      </c>
      <c r="H31" s="22">
        <f>[1]MatriceFinaleNumeratori!G30/[1]DenominatoriStrade!F30*100</f>
        <v>32.689515812192795</v>
      </c>
      <c r="I31" s="22">
        <f>[1]MatriceFinaleNumeratori!H30/[1]DenominatoriStrade!G30*100</f>
        <v>21.098604308224761</v>
      </c>
      <c r="J31" s="22">
        <f>[1]MatriceFinaleNumeratori!I30/[1]DenominatoriStrade!E30*100</f>
        <v>0</v>
      </c>
      <c r="K31" s="22">
        <f>[1]MatriceFinaleNumeratori!J30/[1]DenominatoriStrade!F30*100</f>
        <v>0.15134035098237406</v>
      </c>
      <c r="L31" s="22">
        <f>[1]MatriceFinaleNumeratori!K30/[1]DenominatoriStrade!G30*100</f>
        <v>0.8631247217001039</v>
      </c>
      <c r="M31" s="22">
        <f>[1]MatriceFinaleNumeratori!L30/[1]DenominatoriStrade!E30*100</f>
        <v>26.639838254568698</v>
      </c>
      <c r="N31" s="22">
        <f>[1]MatriceFinaleNumeratori!M30/[1]DenominatoriStrade!F30*100</f>
        <v>24.012669022536681</v>
      </c>
      <c r="O31" s="22">
        <f>[1]MatriceFinaleNumeratori!N30/[1]DenominatoriStrade!G30*100</f>
        <v>18.269473275985533</v>
      </c>
      <c r="P31" s="52"/>
    </row>
    <row r="32" spans="1:16" x14ac:dyDescent="0.3">
      <c r="A32" s="1" t="s">
        <v>76</v>
      </c>
      <c r="B32" s="61" t="s">
        <v>77</v>
      </c>
      <c r="C32" s="87">
        <v>0.42120000000000002</v>
      </c>
      <c r="D32" s="22">
        <f>[1]MatriceFinaleNumeratori!C31/[1]DenominatoriStrade!E31*100</f>
        <v>22.895810384762676</v>
      </c>
      <c r="E32" s="22">
        <f>[1]MatriceFinaleNumeratori!D31/[1]DenominatoriStrade!F31*100</f>
        <v>16.254790650880775</v>
      </c>
      <c r="F32" s="22">
        <f>[1]MatriceFinaleNumeratori!E31/[1]DenominatoriStrade!G31*100</f>
        <v>9.3952398110907591</v>
      </c>
      <c r="G32" s="22">
        <f>[1]MatriceFinaleNumeratori!F31/[1]DenominatoriStrade!E31*100</f>
        <v>51.515573365716016</v>
      </c>
      <c r="H32" s="22">
        <f>[1]MatriceFinaleNumeratori!G31/[1]DenominatoriStrade!F31*100</f>
        <v>29.026411876572816</v>
      </c>
      <c r="I32" s="22">
        <f>[1]MatriceFinaleNumeratori!H31/[1]DenominatoriStrade!G31*100</f>
        <v>16.891704122302283</v>
      </c>
      <c r="J32" s="22">
        <f>[1]MatriceFinaleNumeratori!I31/[1]DenominatoriStrade!E31*100</f>
        <v>1.0902766849886987</v>
      </c>
      <c r="K32" s="22">
        <f>[1]MatriceFinaleNumeratori!J31/[1]DenominatoriStrade!F31*100</f>
        <v>0.22806466474450068</v>
      </c>
      <c r="L32" s="22">
        <f>[1]MatriceFinaleNumeratori!K31/[1]DenominatoriStrade!G31*100</f>
        <v>0.46852901945072029</v>
      </c>
      <c r="M32" s="22">
        <f>[1]MatriceFinaleNumeratori!L31/[1]DenominatoriStrade!E31*100</f>
        <v>44.70134408453665</v>
      </c>
      <c r="N32" s="22">
        <f>[1]MatriceFinaleNumeratori!M31/[1]DenominatoriStrade!F31*100</f>
        <v>21.355145880621428</v>
      </c>
      <c r="O32" s="22">
        <f>[1]MatriceFinaleNumeratori!N31/[1]DenominatoriStrade!G31*100</f>
        <v>14.277805382208793</v>
      </c>
      <c r="P32" s="52"/>
    </row>
    <row r="33" spans="1:16" x14ac:dyDescent="0.3">
      <c r="A33" s="1" t="s">
        <v>76</v>
      </c>
      <c r="B33" s="61" t="s">
        <v>78</v>
      </c>
      <c r="C33" s="87">
        <v>0.2477</v>
      </c>
      <c r="D33" s="22">
        <f>[1]MatriceFinaleNumeratori!C32/[1]DenominatoriStrade!E32*100</f>
        <v>23.399380157205517</v>
      </c>
      <c r="E33" s="22">
        <f>[1]MatriceFinaleNumeratori!D32/[1]DenominatoriStrade!F32*100</f>
        <v>40.351761877748473</v>
      </c>
      <c r="F33" s="22">
        <f>[1]MatriceFinaleNumeratori!E32/[1]DenominatoriStrade!G32*100</f>
        <v>12.183001107684344</v>
      </c>
      <c r="G33" s="22">
        <f>[1]MatriceFinaleNumeratori!F32/[1]DenominatoriStrade!E32*100</f>
        <v>45.628791306550752</v>
      </c>
      <c r="H33" s="22">
        <f>[1]MatriceFinaleNumeratori!G32/[1]DenominatoriStrade!F32*100</f>
        <v>74.734328211451313</v>
      </c>
      <c r="I33" s="22">
        <f>[1]MatriceFinaleNumeratori!H32/[1]DenominatoriStrade!G32*100</f>
        <v>21.320251938447601</v>
      </c>
      <c r="J33" s="22">
        <f>[1]MatriceFinaleNumeratori!I32/[1]DenominatoriStrade!E32*100</f>
        <v>0</v>
      </c>
      <c r="K33" s="22">
        <f>[1]MatriceFinaleNumeratori!J32/[1]DenominatoriStrade!F32*100</f>
        <v>0.23876782176182526</v>
      </c>
      <c r="L33" s="22">
        <f>[1]MatriceFinaleNumeratori!K32/[1]DenominatoriStrade!G32*100</f>
        <v>0.32060529230748269</v>
      </c>
      <c r="M33" s="22">
        <f>[1]MatriceFinaleNumeratori!L32/[1]DenominatoriStrade!E32*100</f>
        <v>38.6089772593891</v>
      </c>
      <c r="N33" s="22">
        <f>[1]MatriceFinaleNumeratori!M32/[1]DenominatoriStrade!F32*100</f>
        <v>53.60337598552978</v>
      </c>
      <c r="O33" s="22">
        <f>[1]MatriceFinaleNumeratori!N32/[1]DenominatoriStrade!G32*100</f>
        <v>19.236317538448962</v>
      </c>
      <c r="P33" s="52"/>
    </row>
    <row r="34" spans="1:16" x14ac:dyDescent="0.3">
      <c r="A34" s="1" t="s">
        <v>76</v>
      </c>
      <c r="B34" s="61" t="s">
        <v>79</v>
      </c>
      <c r="C34" s="87">
        <v>-1.2625</v>
      </c>
      <c r="D34" s="22">
        <f>[1]MatriceFinaleNumeratori!C33/[1]DenominatoriStrade!E33*100</f>
        <v>35.359121973068916</v>
      </c>
      <c r="E34" s="22">
        <f>[1]MatriceFinaleNumeratori!D33/[1]DenominatoriStrade!F33*100</f>
        <v>95.799877247452855</v>
      </c>
      <c r="F34" s="22">
        <f>[1]MatriceFinaleNumeratori!E33/[1]DenominatoriStrade!G33*100</f>
        <v>27.264475077184269</v>
      </c>
      <c r="G34" s="22">
        <f>[1]MatriceFinaleNumeratori!F33/[1]DenominatoriStrade!E33*100</f>
        <v>51.327757702841978</v>
      </c>
      <c r="H34" s="22">
        <f>[1]MatriceFinaleNumeratori!G33/[1]DenominatoriStrade!F33*100</f>
        <v>168.77495152655285</v>
      </c>
      <c r="I34" s="22">
        <f>[1]MatriceFinaleNumeratori!H33/[1]DenominatoriStrade!G33*100</f>
        <v>47.311883222172703</v>
      </c>
      <c r="J34" s="22">
        <f>[1]MatriceFinaleNumeratori!I33/[1]DenominatoriStrade!E33*100</f>
        <v>2.2812336756818654</v>
      </c>
      <c r="K34" s="22">
        <f>[1]MatriceFinaleNumeratori!J33/[1]DenominatoriStrade!F33*100</f>
        <v>1.0715869938193834</v>
      </c>
      <c r="L34" s="22">
        <f>[1]MatriceFinaleNumeratori!K33/[1]DenominatoriStrade!G33*100</f>
        <v>0.8018963257995374</v>
      </c>
      <c r="M34" s="22">
        <f>[1]MatriceFinaleNumeratori!L33/[1]DenominatoriStrade!E33*100</f>
        <v>50.187140865001048</v>
      </c>
      <c r="N34" s="22">
        <f>[1]MatriceFinaleNumeratori!M33/[1]DenominatoriStrade!F33*100</f>
        <v>115.83855403187533</v>
      </c>
      <c r="O34" s="22">
        <f>[1]MatriceFinaleNumeratori!N33/[1]DenominatoriStrade!G33*100</f>
        <v>36.619932211512207</v>
      </c>
      <c r="P34" s="52"/>
    </row>
    <row r="35" spans="1:16" x14ac:dyDescent="0.3">
      <c r="A35" s="1" t="s">
        <v>76</v>
      </c>
      <c r="B35" s="61" t="s">
        <v>80</v>
      </c>
      <c r="C35" s="87">
        <v>0.16059999999999999</v>
      </c>
      <c r="D35" s="22">
        <f>[1]MatriceFinaleNumeratori!C94/[1]DenominatoriStrade!E94*100</f>
        <v>41.986806750908187</v>
      </c>
      <c r="E35" s="22">
        <f>[1]MatriceFinaleNumeratori!D94/[1]DenominatoriStrade!F94*100</f>
        <v>19.139268805898837</v>
      </c>
      <c r="F35" s="22">
        <f>[1]MatriceFinaleNumeratori!E94/[1]DenominatoriStrade!G94*100</f>
        <v>13.295468822030179</v>
      </c>
      <c r="G35" s="22">
        <f>[1]MatriceFinaleNumeratori!F94/[1]DenominatoriStrade!E94*100</f>
        <v>71.819537863395595</v>
      </c>
      <c r="H35" s="22">
        <f>[1]MatriceFinaleNumeratori!G94/[1]DenominatoriStrade!F94*100</f>
        <v>34.425277741583535</v>
      </c>
      <c r="I35" s="22">
        <f>[1]MatriceFinaleNumeratori!H94/[1]DenominatoriStrade!G94*100</f>
        <v>23.911999896337857</v>
      </c>
      <c r="J35" s="22">
        <f>[1]MatriceFinaleNumeratori!I94/[1]DenominatoriStrade!E94*100</f>
        <v>1.1049159671291628</v>
      </c>
      <c r="K35" s="22">
        <f>[1]MatriceFinaleNumeratori!J94/[1]DenominatoriStrade!F94*100</f>
        <v>0.16937406022919327</v>
      </c>
      <c r="L35" s="22">
        <f>[1]MatriceFinaleNumeratori!K94/[1]DenominatoriStrade!G94*100</f>
        <v>0.54570954120273119</v>
      </c>
      <c r="M35" s="22">
        <f>[1]MatriceFinaleNumeratori!L94/[1]DenominatoriStrade!E94*100</f>
        <v>57.455630290716478</v>
      </c>
      <c r="N35" s="22">
        <f>[1]MatriceFinaleNumeratori!M94/[1]DenominatoriStrade!F94*100</f>
        <v>24.60158224829032</v>
      </c>
      <c r="O35" s="22">
        <f>[1]MatriceFinaleNumeratori!N94/[1]DenominatoriStrade!G94*100</f>
        <v>20.092033107918738</v>
      </c>
      <c r="P35" s="52"/>
    </row>
    <row r="36" spans="1:16" x14ac:dyDescent="0.3">
      <c r="A36" s="1" t="s">
        <v>81</v>
      </c>
      <c r="B36" s="61" t="s">
        <v>82</v>
      </c>
      <c r="C36" s="87">
        <v>-5.8500000000000003E-2</v>
      </c>
      <c r="D36" s="22">
        <f>[1]MatriceFinaleNumeratori!C9/[1]DenominatoriStrade!E9*100</f>
        <v>24.506646648306702</v>
      </c>
      <c r="E36" s="22">
        <f>[1]MatriceFinaleNumeratori!D9/[1]DenominatoriStrade!F9*100</f>
        <v>64.990526353720327</v>
      </c>
      <c r="F36" s="22">
        <f>[1]MatriceFinaleNumeratori!E9/[1]DenominatoriStrade!G9*100</f>
        <v>11.552933903564913</v>
      </c>
      <c r="G36" s="22">
        <f>[1]MatriceFinaleNumeratori!F9/[1]DenominatoriStrade!E9*100</f>
        <v>45.871415521189469</v>
      </c>
      <c r="H36" s="22">
        <f>[1]MatriceFinaleNumeratori!G9/[1]DenominatoriStrade!F9*100</f>
        <v>118.51213629207824</v>
      </c>
      <c r="I36" s="22">
        <f>[1]MatriceFinaleNumeratori!H9/[1]DenominatoriStrade!G9*100</f>
        <v>21.527206031487417</v>
      </c>
      <c r="J36" s="22">
        <f>[1]MatriceFinaleNumeratori!I9/[1]DenominatoriStrade!E9*100</f>
        <v>0.62837555508478715</v>
      </c>
      <c r="K36" s="22">
        <f>[1]MatriceFinaleNumeratori!J9/[1]DenominatoriStrade!F9*100</f>
        <v>0.61167554215266184</v>
      </c>
      <c r="L36" s="22">
        <f>[1]MatriceFinaleNumeratori!K9/[1]DenominatoriStrade!G9*100</f>
        <v>0.14351470687658277</v>
      </c>
      <c r="M36" s="22">
        <f>[1]MatriceFinaleNumeratori!L9/[1]DenominatoriStrade!E9*100</f>
        <v>39.587659970341591</v>
      </c>
      <c r="N36" s="22">
        <f>[1]MatriceFinaleNumeratori!M9/[1]DenominatoriStrade!F9*100</f>
        <v>79.135523266000646</v>
      </c>
      <c r="O36" s="22">
        <f>[1]MatriceFinaleNumeratori!N9/[1]DenominatoriStrade!G9*100</f>
        <v>17.150007471751643</v>
      </c>
      <c r="P36" s="52"/>
    </row>
    <row r="37" spans="1:16" x14ac:dyDescent="0.3">
      <c r="A37" s="1" t="s">
        <v>81</v>
      </c>
      <c r="B37" s="61" t="s">
        <v>83</v>
      </c>
      <c r="C37" s="87">
        <v>-0.68049999999999999</v>
      </c>
      <c r="D37" s="22">
        <f>[1]MatriceFinaleNumeratori!C10/[1]DenominatoriStrade!E10*100</f>
        <v>62.899169441967231</v>
      </c>
      <c r="E37" s="22">
        <f>[1]MatriceFinaleNumeratori!D10/[1]DenominatoriStrade!F10*100</f>
        <v>58.507214735476367</v>
      </c>
      <c r="F37" s="22">
        <f>[1]MatriceFinaleNumeratori!E10/[1]DenominatoriStrade!G10*100</f>
        <v>15.399567111530125</v>
      </c>
      <c r="G37" s="22">
        <f>[1]MatriceFinaleNumeratori!F10/[1]DenominatoriStrade!E10*100</f>
        <v>120.99075905397518</v>
      </c>
      <c r="H37" s="22">
        <f>[1]MatriceFinaleNumeratori!G10/[1]DenominatoriStrade!F10*100</f>
        <v>101.41605465976566</v>
      </c>
      <c r="I37" s="22">
        <f>[1]MatriceFinaleNumeratori!H10/[1]DenominatoriStrade!G10*100</f>
        <v>27.880667875310589</v>
      </c>
      <c r="J37" s="22">
        <f>[1]MatriceFinaleNumeratori!I10/[1]DenominatoriStrade!E10*100</f>
        <v>1.2018949574898197</v>
      </c>
      <c r="K37" s="22">
        <f>[1]MatriceFinaleNumeratori!J10/[1]DenominatoriStrade!F10*100</f>
        <v>0.58560451509575984</v>
      </c>
      <c r="L37" s="22">
        <f>[1]MatriceFinaleNumeratori!K10/[1]DenominatoriStrade!G10*100</f>
        <v>0.74514034410629626</v>
      </c>
      <c r="M37" s="22">
        <f>[1]MatriceFinaleNumeratori!L10/[1]DenominatoriStrade!E10*100</f>
        <v>111.77623104655324</v>
      </c>
      <c r="N37" s="22">
        <f>[1]MatriceFinaleNumeratori!M10/[1]DenominatoriStrade!F10*100</f>
        <v>69.686937296395413</v>
      </c>
      <c r="O37" s="22">
        <f>[1]MatriceFinaleNumeratori!N10/[1]DenominatoriStrade!G10*100</f>
        <v>21.609069979082594</v>
      </c>
      <c r="P37" s="52"/>
    </row>
    <row r="38" spans="1:16" x14ac:dyDescent="0.3">
      <c r="A38" s="1" t="s">
        <v>81</v>
      </c>
      <c r="B38" s="61" t="s">
        <v>84</v>
      </c>
      <c r="C38" s="87">
        <v>-1.4823999999999999</v>
      </c>
      <c r="D38" s="22">
        <f>[1]MatriceFinaleNumeratori!C11/[1]DenominatoriStrade!E11*100</f>
        <v>93.631426508683717</v>
      </c>
      <c r="E38" s="22">
        <f>[1]MatriceFinaleNumeratori!D11/[1]DenominatoriStrade!F11*100</f>
        <v>152.91377464547861</v>
      </c>
      <c r="F38" s="22">
        <f>[1]MatriceFinaleNumeratori!E11/[1]DenominatoriStrade!G11*100</f>
        <v>5.3385250681555574</v>
      </c>
      <c r="G38" s="22">
        <f>[1]MatriceFinaleNumeratori!F11/[1]DenominatoriStrade!E11*100</f>
        <v>194.01106393691219</v>
      </c>
      <c r="H38" s="22">
        <f>[1]MatriceFinaleNumeratori!G11/[1]DenominatoriStrade!F11*100</f>
        <v>256.66302875231503</v>
      </c>
      <c r="I38" s="22">
        <f>[1]MatriceFinaleNumeratori!H11/[1]DenominatoriStrade!G11*100</f>
        <v>8.395629167013869</v>
      </c>
      <c r="J38" s="22">
        <f>[1]MatriceFinaleNumeratori!I11/[1]DenominatoriStrade!E11*100</f>
        <v>1.1247018199241285</v>
      </c>
      <c r="K38" s="22">
        <f>[1]MatriceFinaleNumeratori!J11/[1]DenominatoriStrade!F11*100</f>
        <v>1.0202753937980225</v>
      </c>
      <c r="L38" s="22">
        <f>[1]MatriceFinaleNumeratori!K11/[1]DenominatoriStrade!G11*100</f>
        <v>0.22814209692972467</v>
      </c>
      <c r="M38" s="22">
        <f>[1]MatriceFinaleNumeratori!L11/[1]DenominatoriStrade!E11*100</f>
        <v>147.61711386504189</v>
      </c>
      <c r="N38" s="22">
        <f>[1]MatriceFinaleNumeratori!M11/[1]DenominatoriStrade!F11*100</f>
        <v>189.03790030713986</v>
      </c>
      <c r="O38" s="22">
        <f>[1]MatriceFinaleNumeratori!N11/[1]DenominatoriStrade!G11*100</f>
        <v>6.3879787140322914</v>
      </c>
      <c r="P38" s="52"/>
    </row>
    <row r="39" spans="1:16" x14ac:dyDescent="0.3">
      <c r="A39" s="1" t="s">
        <v>81</v>
      </c>
      <c r="B39" s="61" t="s">
        <v>85</v>
      </c>
      <c r="C39" s="87">
        <v>-8.0199999999999994E-2</v>
      </c>
      <c r="D39" s="22">
        <f>[1]MatriceFinaleNumeratori!C12/[1]DenominatoriStrade!E12*100</f>
        <v>46.178351370873813</v>
      </c>
      <c r="E39" s="22">
        <f>[1]MatriceFinaleNumeratori!D12/[1]DenominatoriStrade!F12*100</f>
        <v>53.082069797371133</v>
      </c>
      <c r="F39" s="22">
        <f>[1]MatriceFinaleNumeratori!E12/[1]DenominatoriStrade!G12*100</f>
        <v>7.9744852294446433</v>
      </c>
      <c r="G39" s="22">
        <f>[1]MatriceFinaleNumeratori!F12/[1]DenominatoriStrade!E12*100</f>
        <v>101.09314759569672</v>
      </c>
      <c r="H39" s="22">
        <f>[1]MatriceFinaleNumeratori!G12/[1]DenominatoriStrade!F12*100</f>
        <v>93.343470194529743</v>
      </c>
      <c r="I39" s="22">
        <f>[1]MatriceFinaleNumeratori!H12/[1]DenominatoriStrade!G12*100</f>
        <v>14.321524493696499</v>
      </c>
      <c r="J39" s="22">
        <f>[1]MatriceFinaleNumeratori!I12/[1]DenominatoriStrade!E12*100</f>
        <v>1.2480635505641571</v>
      </c>
      <c r="K39" s="22">
        <f>[1]MatriceFinaleNumeratori!J12/[1]DenominatoriStrade!F12*100</f>
        <v>0.44984804913026383</v>
      </c>
      <c r="L39" s="22">
        <f>[1]MatriceFinaleNumeratori!K12/[1]DenominatoriStrade!G12*100</f>
        <v>8.1372298259639209E-2</v>
      </c>
      <c r="M39" s="22">
        <f>[1]MatriceFinaleNumeratori!L12/[1]DenominatoriStrade!E12*100</f>
        <v>91.732670966465548</v>
      </c>
      <c r="N39" s="22">
        <f>[1]MatriceFinaleNumeratori!M12/[1]DenominatoriStrade!F12*100</f>
        <v>69.201624891205583</v>
      </c>
      <c r="O39" s="22">
        <f>[1]MatriceFinaleNumeratori!N12/[1]DenominatoriStrade!G12*100</f>
        <v>11.798983247647685</v>
      </c>
      <c r="P39" s="52"/>
    </row>
    <row r="40" spans="1:16" x14ac:dyDescent="0.3">
      <c r="A40" s="1" t="s">
        <v>86</v>
      </c>
      <c r="B40" s="61" t="s">
        <v>87</v>
      </c>
      <c r="C40" s="87">
        <v>0.15820000000000001</v>
      </c>
      <c r="D40" s="22">
        <f>[1]MatriceFinaleNumeratori!C34/[1]DenominatoriStrade!E34*100</f>
        <v>35.803278011903018</v>
      </c>
      <c r="E40" s="22">
        <f>[1]MatriceFinaleNumeratori!D34/[1]DenominatoriStrade!F34*100</f>
        <v>27.784306889977152</v>
      </c>
      <c r="F40" s="22">
        <f>[1]MatriceFinaleNumeratori!E34/[1]DenominatoriStrade!G34*100</f>
        <v>10.254878713419069</v>
      </c>
      <c r="G40" s="22">
        <f>[1]MatriceFinaleNumeratori!F34/[1]DenominatoriStrade!E34*100</f>
        <v>75.769727885655229</v>
      </c>
      <c r="H40" s="22">
        <f>[1]MatriceFinaleNumeratori!G34/[1]DenominatoriStrade!F34*100</f>
        <v>50.937895964958116</v>
      </c>
      <c r="I40" s="22">
        <f>[1]MatriceFinaleNumeratori!H34/[1]DenominatoriStrade!G34*100</f>
        <v>17.443514622161338</v>
      </c>
      <c r="J40" s="22">
        <f>[1]MatriceFinaleNumeratori!I34/[1]DenominatoriStrade!E34*100</f>
        <v>0.41631718618491875</v>
      </c>
      <c r="K40" s="22">
        <f>[1]MatriceFinaleNumeratori!J34/[1]DenominatoriStrade!F34*100</f>
        <v>0.37546360662131284</v>
      </c>
      <c r="L40" s="22">
        <f>[1]MatriceFinaleNumeratori!K34/[1]DenominatoriStrade!G34*100</f>
        <v>0.57917919643895066</v>
      </c>
      <c r="M40" s="22">
        <f>[1]MatriceFinaleNumeratori!L34/[1]DenominatoriStrade!E34*100</f>
        <v>58.700723252073551</v>
      </c>
      <c r="N40" s="22">
        <f>[1]MatriceFinaleNumeratori!M34/[1]DenominatoriStrade!F34*100</f>
        <v>35.961069878619071</v>
      </c>
      <c r="O40" s="22">
        <f>[1]MatriceFinaleNumeratori!N34/[1]DenominatoriStrade!G34*100</f>
        <v>15.297144658887579</v>
      </c>
      <c r="P40" s="52"/>
    </row>
    <row r="41" spans="1:16" x14ac:dyDescent="0.3">
      <c r="A41" s="1" t="s">
        <v>86</v>
      </c>
      <c r="B41" s="61" t="s">
        <v>88</v>
      </c>
      <c r="C41" s="87">
        <v>-0.12</v>
      </c>
      <c r="D41" s="22">
        <f>[1]MatriceFinaleNumeratori!C35/[1]DenominatoriStrade!E35*100</f>
        <v>37.53038082421044</v>
      </c>
      <c r="E41" s="22">
        <f>[1]MatriceFinaleNumeratori!D35/[1]DenominatoriStrade!F35*100</f>
        <v>32.428328748140189</v>
      </c>
      <c r="F41" s="22">
        <f>[1]MatriceFinaleNumeratori!E35/[1]DenominatoriStrade!G35*100</f>
        <v>11.499666484040509</v>
      </c>
      <c r="G41" s="22">
        <f>[1]MatriceFinaleNumeratori!F35/[1]DenominatoriStrade!E35*100</f>
        <v>79.707380226656454</v>
      </c>
      <c r="H41" s="22">
        <f>[1]MatriceFinaleNumeratori!G35/[1]DenominatoriStrade!F35*100</f>
        <v>58.707003755186335</v>
      </c>
      <c r="I41" s="22">
        <f>[1]MatriceFinaleNumeratori!H35/[1]DenominatoriStrade!G35*100</f>
        <v>21.891228060625288</v>
      </c>
      <c r="J41" s="22">
        <f>[1]MatriceFinaleNumeratori!I35/[1]DenominatoriStrade!E35*100</f>
        <v>1.429728793303255</v>
      </c>
      <c r="K41" s="22">
        <f>[1]MatriceFinaleNumeratori!J35/[1]DenominatoriStrade!F35*100</f>
        <v>0.53888718349793074</v>
      </c>
      <c r="L41" s="22">
        <f>[1]MatriceFinaleNumeratori!K35/[1]DenominatoriStrade!G35*100</f>
        <v>0.68948749797245013</v>
      </c>
      <c r="M41" s="22">
        <f>[1]MatriceFinaleNumeratori!L35/[1]DenominatoriStrade!E35*100</f>
        <v>75.418193846746689</v>
      </c>
      <c r="N41" s="22">
        <f>[1]MatriceFinaleNumeratori!M35/[1]DenominatoriStrade!F35*100</f>
        <v>40.226343285816121</v>
      </c>
      <c r="O41" s="22">
        <f>[1]MatriceFinaleNumeratori!N35/[1]DenominatoriStrade!G35*100</f>
        <v>16.252205309350607</v>
      </c>
      <c r="P41" s="52"/>
    </row>
    <row r="42" spans="1:16" x14ac:dyDescent="0.3">
      <c r="A42" s="1" t="s">
        <v>86</v>
      </c>
      <c r="B42" s="61" t="s">
        <v>89</v>
      </c>
      <c r="C42" s="87">
        <v>-0.2011</v>
      </c>
      <c r="D42" s="22">
        <f>[1]MatriceFinaleNumeratori!C36/[1]DenominatoriStrade!E36*100</f>
        <v>41.403972404124723</v>
      </c>
      <c r="E42" s="22">
        <f>[1]MatriceFinaleNumeratori!D36/[1]DenominatoriStrade!F36*100</f>
        <v>39.951907245115173</v>
      </c>
      <c r="F42" s="22">
        <f>[1]MatriceFinaleNumeratori!E36/[1]DenominatoriStrade!G36*100</f>
        <v>14.44903498003664</v>
      </c>
      <c r="G42" s="22">
        <f>[1]MatriceFinaleNumeratori!F36/[1]DenominatoriStrade!E36*100</f>
        <v>90.79818509676474</v>
      </c>
      <c r="H42" s="22">
        <f>[1]MatriceFinaleNumeratori!G36/[1]DenominatoriStrade!F36*100</f>
        <v>75.020103431087719</v>
      </c>
      <c r="I42" s="22">
        <f>[1]MatriceFinaleNumeratori!H36/[1]DenominatoriStrade!G36*100</f>
        <v>27.055575566645789</v>
      </c>
      <c r="J42" s="22">
        <f>[1]MatriceFinaleNumeratori!I36/[1]DenominatoriStrade!E36*100</f>
        <v>0.72638548077411791</v>
      </c>
      <c r="K42" s="22">
        <f>[1]MatriceFinaleNumeratori!J36/[1]DenominatoriStrade!F36*100</f>
        <v>0.47261719927186713</v>
      </c>
      <c r="L42" s="22">
        <f>[1]MatriceFinaleNumeratori!K36/[1]DenominatoriStrade!G36*100</f>
        <v>0.51719140868140101</v>
      </c>
      <c r="M42" s="22">
        <f>[1]MatriceFinaleNumeratori!L36/[1]DenominatoriStrade!E36*100</f>
        <v>76.996860962056502</v>
      </c>
      <c r="N42" s="22">
        <f>[1]MatriceFinaleNumeratori!M36/[1]DenominatoriStrade!F36*100</f>
        <v>52.019399733190177</v>
      </c>
      <c r="O42" s="22">
        <f>[1]MatriceFinaleNumeratori!N36/[1]DenominatoriStrade!G36*100</f>
        <v>21.948310405916953</v>
      </c>
      <c r="P42" s="52"/>
    </row>
    <row r="43" spans="1:16" x14ac:dyDescent="0.3">
      <c r="A43" s="1" t="s">
        <v>86</v>
      </c>
      <c r="B43" s="61" t="s">
        <v>90</v>
      </c>
      <c r="C43" s="87">
        <v>-0.8952</v>
      </c>
      <c r="D43" s="22">
        <f>[1]MatriceFinaleNumeratori!C37/[1]DenominatoriStrade!E37*100</f>
        <v>65.474013613077403</v>
      </c>
      <c r="E43" s="22">
        <f>[1]MatriceFinaleNumeratori!D37/[1]DenominatoriStrade!F37*100</f>
        <v>47.465071026483081</v>
      </c>
      <c r="F43" s="22">
        <f>[1]MatriceFinaleNumeratori!E37/[1]DenominatoriStrade!G37*100</f>
        <v>14.091474705357793</v>
      </c>
      <c r="G43" s="22">
        <f>[1]MatriceFinaleNumeratori!F37/[1]DenominatoriStrade!E37*100</f>
        <v>148.74678820835061</v>
      </c>
      <c r="H43" s="22">
        <f>[1]MatriceFinaleNumeratori!G37/[1]DenominatoriStrade!F37*100</f>
        <v>89.85426706201622</v>
      </c>
      <c r="I43" s="22">
        <f>[1]MatriceFinaleNumeratori!H37/[1]DenominatoriStrade!G37*100</f>
        <v>27.685337141826544</v>
      </c>
      <c r="J43" s="22">
        <f>[1]MatriceFinaleNumeratori!I37/[1]DenominatoriStrade!E37*100</f>
        <v>5.7210303157057929</v>
      </c>
      <c r="K43" s="22">
        <f>[1]MatriceFinaleNumeratori!J37/[1]DenominatoriStrade!F37*100</f>
        <v>0.60910499891399394</v>
      </c>
      <c r="L43" s="22">
        <f>[1]MatriceFinaleNumeratori!K37/[1]DenominatoriStrade!G37*100</f>
        <v>0.47499352939408296</v>
      </c>
      <c r="M43" s="22">
        <f>[1]MatriceFinaleNumeratori!L37/[1]DenominatoriStrade!E37*100</f>
        <v>116.32761641935112</v>
      </c>
      <c r="N43" s="22">
        <f>[1]MatriceFinaleNumeratori!M37/[1]DenominatoriStrade!F37*100</f>
        <v>62.421982666482265</v>
      </c>
      <c r="O43" s="22">
        <f>[1]MatriceFinaleNumeratori!N37/[1]DenominatoriStrade!G37*100</f>
        <v>20.673527898390084</v>
      </c>
      <c r="P43" s="52"/>
    </row>
    <row r="44" spans="1:16" x14ac:dyDescent="0.3">
      <c r="A44" s="1" t="s">
        <v>86</v>
      </c>
      <c r="B44" s="61" t="s">
        <v>91</v>
      </c>
      <c r="C44" s="87">
        <v>-1.0865</v>
      </c>
      <c r="D44" s="22">
        <f>[1]MatriceFinaleNumeratori!C38/[1]DenominatoriStrade!E38*100</f>
        <v>73.648423966099969</v>
      </c>
      <c r="E44" s="22">
        <f>[1]MatriceFinaleNumeratori!D38/[1]DenominatoriStrade!F38*100</f>
        <v>65.027381483408519</v>
      </c>
      <c r="F44" s="22">
        <f>[1]MatriceFinaleNumeratori!E38/[1]DenominatoriStrade!G38*100</f>
        <v>14.927430009025178</v>
      </c>
      <c r="G44" s="22">
        <f>[1]MatriceFinaleNumeratori!F38/[1]DenominatoriStrade!E38*100</f>
        <v>176.18969118043916</v>
      </c>
      <c r="H44" s="22">
        <f>[1]MatriceFinaleNumeratori!G38/[1]DenominatoriStrade!F38*100</f>
        <v>119.67458682451202</v>
      </c>
      <c r="I44" s="22">
        <f>[1]MatriceFinaleNumeratori!H38/[1]DenominatoriStrade!G38*100</f>
        <v>29.171635066180968</v>
      </c>
      <c r="J44" s="22">
        <f>[1]MatriceFinaleNumeratori!I38/[1]DenominatoriStrade!E38*100</f>
        <v>2.2661053528030757</v>
      </c>
      <c r="K44" s="22">
        <f>[1]MatriceFinaleNumeratori!J38/[1]DenominatoriStrade!F38*100</f>
        <v>0.93095750155201884</v>
      </c>
      <c r="L44" s="22">
        <f>[1]MatriceFinaleNumeratori!K38/[1]DenominatoriStrade!G38*100</f>
        <v>0.62111359260853716</v>
      </c>
      <c r="M44" s="22">
        <f>[1]MatriceFinaleNumeratori!L38/[1]DenominatoriStrade!E38*100</f>
        <v>135.0221106045166</v>
      </c>
      <c r="N44" s="22">
        <f>[1]MatriceFinaleNumeratori!M38/[1]DenominatoriStrade!F38*100</f>
        <v>84.042188452608499</v>
      </c>
      <c r="O44" s="22">
        <f>[1]MatriceFinaleNumeratori!N38/[1]DenominatoriStrade!G38*100</f>
        <v>23.436686227762138</v>
      </c>
      <c r="P44" s="52"/>
    </row>
    <row r="45" spans="1:16" x14ac:dyDescent="0.3">
      <c r="A45" s="1" t="s">
        <v>86</v>
      </c>
      <c r="B45" s="61" t="s">
        <v>92</v>
      </c>
      <c r="C45" s="87">
        <v>9.0700000000000003E-2</v>
      </c>
      <c r="D45" s="22">
        <f>[1]MatriceFinaleNumeratori!C39/[1]DenominatoriStrade!E39*100</f>
        <v>19.204620321651873</v>
      </c>
      <c r="E45" s="22">
        <f>[1]MatriceFinaleNumeratori!D39/[1]DenominatoriStrade!F39*100</f>
        <v>33.555203232388671</v>
      </c>
      <c r="F45" s="22">
        <f>[1]MatriceFinaleNumeratori!E39/[1]DenominatoriStrade!G39*100</f>
        <v>10.998488480436695</v>
      </c>
      <c r="G45" s="22">
        <f>[1]MatriceFinaleNumeratori!F39/[1]DenominatoriStrade!E39*100</f>
        <v>37.890196850826669</v>
      </c>
      <c r="H45" s="22">
        <f>[1]MatriceFinaleNumeratori!G39/[1]DenominatoriStrade!F39*100</f>
        <v>61.872728802868963</v>
      </c>
      <c r="I45" s="22">
        <f>[1]MatriceFinaleNumeratori!H39/[1]DenominatoriStrade!G39*100</f>
        <v>19.527140951231466</v>
      </c>
      <c r="J45" s="22">
        <f>[1]MatriceFinaleNumeratori!I39/[1]DenominatoriStrade!E39*100</f>
        <v>1.0380875849541553</v>
      </c>
      <c r="K45" s="22">
        <f>[1]MatriceFinaleNumeratori!J39/[1]DenominatoriStrade!F39*100</f>
        <v>0.55357568784397548</v>
      </c>
      <c r="L45" s="22">
        <f>[1]MatriceFinaleNumeratori!K39/[1]DenominatoriStrade!G39*100</f>
        <v>0.65605019006113618</v>
      </c>
      <c r="M45" s="22">
        <f>[1]MatriceFinaleNumeratori!L39/[1]DenominatoriStrade!E39*100</f>
        <v>46.194897530459912</v>
      </c>
      <c r="N45" s="22">
        <f>[1]MatriceFinaleNumeratori!M39/[1]DenominatoriStrade!F39*100</f>
        <v>42.540162473548577</v>
      </c>
      <c r="O45" s="22">
        <f>[1]MatriceFinaleNumeratori!N39/[1]DenominatoriStrade!G39*100</f>
        <v>16.941531378637574</v>
      </c>
      <c r="P45" s="52"/>
    </row>
    <row r="46" spans="1:16" x14ac:dyDescent="0.3">
      <c r="A46" s="1" t="s">
        <v>86</v>
      </c>
      <c r="B46" s="61" t="s">
        <v>93</v>
      </c>
      <c r="C46" s="87">
        <v>-0.92379999999999995</v>
      </c>
      <c r="D46" s="22">
        <f>[1]MatriceFinaleNumeratori!C40/[1]DenominatoriStrade!E40*100</f>
        <v>50.818041464990024</v>
      </c>
      <c r="E46" s="22">
        <f>[1]MatriceFinaleNumeratori!D40/[1]DenominatoriStrade!F40*100</f>
        <v>56.470987441414913</v>
      </c>
      <c r="F46" s="22">
        <f>[1]MatriceFinaleNumeratori!E40/[1]DenominatoriStrade!G40*100</f>
        <v>16.210849835951404</v>
      </c>
      <c r="G46" s="22">
        <f>[1]MatriceFinaleNumeratori!F40/[1]DenominatoriStrade!E40*100</f>
        <v>122.7451155385144</v>
      </c>
      <c r="H46" s="22">
        <f>[1]MatriceFinaleNumeratori!G40/[1]DenominatoriStrade!F40*100</f>
        <v>103.44307035105271</v>
      </c>
      <c r="I46" s="22">
        <f>[1]MatriceFinaleNumeratori!H40/[1]DenominatoriStrade!G40*100</f>
        <v>30.110791291033141</v>
      </c>
      <c r="J46" s="22">
        <f>[1]MatriceFinaleNumeratori!I40/[1]DenominatoriStrade!E40*100</f>
        <v>3.1272640901532327</v>
      </c>
      <c r="K46" s="22">
        <f>[1]MatriceFinaleNumeratori!J40/[1]DenominatoriStrade!F40*100</f>
        <v>1.1873630664721384</v>
      </c>
      <c r="L46" s="22">
        <f>[1]MatriceFinaleNumeratori!K40/[1]DenominatoriStrade!G40*100</f>
        <v>0.58634988768334872</v>
      </c>
      <c r="M46" s="22">
        <f>[1]MatriceFinaleNumeratori!L40/[1]DenominatoriStrade!E40*100</f>
        <v>93.817922704596981</v>
      </c>
      <c r="N46" s="22">
        <f>[1]MatriceFinaleNumeratori!M40/[1]DenominatoriStrade!F40*100</f>
        <v>71.241783988328308</v>
      </c>
      <c r="O46" s="22">
        <f>[1]MatriceFinaleNumeratori!N40/[1]DenominatoriStrade!G40*100</f>
        <v>24.385257093654563</v>
      </c>
      <c r="P46" s="52"/>
    </row>
    <row r="47" spans="1:16" x14ac:dyDescent="0.3">
      <c r="A47" s="1" t="s">
        <v>86</v>
      </c>
      <c r="B47" s="61" t="s">
        <v>94</v>
      </c>
      <c r="C47" s="87">
        <v>-0.28649999999999998</v>
      </c>
      <c r="D47" s="22">
        <f>[1]MatriceFinaleNumeratori!C41/[1]DenominatoriStrade!E41*100</f>
        <v>48.544454244914483</v>
      </c>
      <c r="E47" s="22">
        <f>[1]MatriceFinaleNumeratori!D41/[1]DenominatoriStrade!F41*100</f>
        <v>51.432115502434982</v>
      </c>
      <c r="F47" s="22">
        <f>[1]MatriceFinaleNumeratori!E41/[1]DenominatoriStrade!G41*100</f>
        <v>10.960755480592612</v>
      </c>
      <c r="G47" s="22">
        <f>[1]MatriceFinaleNumeratori!F41/[1]DenominatoriStrade!E41*100</f>
        <v>100.6066225655474</v>
      </c>
      <c r="H47" s="22">
        <f>[1]MatriceFinaleNumeratori!G41/[1]DenominatoriStrade!F41*100</f>
        <v>92.027904782658823</v>
      </c>
      <c r="I47" s="22">
        <f>[1]MatriceFinaleNumeratori!H41/[1]DenominatoriStrade!G41*100</f>
        <v>20.094718381086452</v>
      </c>
      <c r="J47" s="22">
        <f>[1]MatriceFinaleNumeratori!I41/[1]DenominatoriStrade!E41*100</f>
        <v>0.70354281514368822</v>
      </c>
      <c r="K47" s="22">
        <f>[1]MatriceFinaleNumeratori!J41/[1]DenominatoriStrade!F41*100</f>
        <v>0.56607674295132837</v>
      </c>
      <c r="L47" s="22">
        <f>[1]MatriceFinaleNumeratori!K41/[1]DenominatoriStrade!G41*100</f>
        <v>0.56209002464577495</v>
      </c>
      <c r="M47" s="22">
        <f>[1]MatriceFinaleNumeratori!L41/[1]DenominatoriStrade!E41*100</f>
        <v>90.757023153535783</v>
      </c>
      <c r="N47" s="22">
        <f>[1]MatriceFinaleNumeratori!M41/[1]DenominatoriStrade!F41*100</f>
        <v>63.643199528956494</v>
      </c>
      <c r="O47" s="22">
        <f>[1]MatriceFinaleNumeratori!N41/[1]DenominatoriStrade!G41*100</f>
        <v>15.246691918516644</v>
      </c>
      <c r="P47" s="52"/>
    </row>
    <row r="48" spans="1:16" x14ac:dyDescent="0.3">
      <c r="A48" s="1" t="s">
        <v>86</v>
      </c>
      <c r="B48" s="61" t="s">
        <v>95</v>
      </c>
      <c r="C48" s="87">
        <v>-0.59489999999999998</v>
      </c>
      <c r="D48" s="22">
        <f>[1]MatriceFinaleNumeratori!C100/[1]DenominatoriStrade!E100*100</f>
        <v>32.053152748486909</v>
      </c>
      <c r="E48" s="22">
        <f>[1]MatriceFinaleNumeratori!D100/[1]DenominatoriStrade!F100*100</f>
        <v>72.713638362144124</v>
      </c>
      <c r="F48" s="22">
        <f>[1]MatriceFinaleNumeratori!E100/[1]DenominatoriStrade!G100*100</f>
        <v>19.244414649308709</v>
      </c>
      <c r="G48" s="22">
        <f>[1]MatriceFinaleNumeratori!F100/[1]DenominatoriStrade!E100*100</f>
        <v>65.441853528160763</v>
      </c>
      <c r="H48" s="22">
        <f>[1]MatriceFinaleNumeratori!G100/[1]DenominatoriStrade!F100*100</f>
        <v>134.90567575784621</v>
      </c>
      <c r="I48" s="22">
        <f>[1]MatriceFinaleNumeratori!H100/[1]DenominatoriStrade!G100*100</f>
        <v>35.922907345376252</v>
      </c>
      <c r="J48" s="22">
        <f>[1]MatriceFinaleNumeratori!I100/[1]DenominatoriStrade!E100*100</f>
        <v>1.3355480311869545</v>
      </c>
      <c r="K48" s="22">
        <f>[1]MatriceFinaleNumeratori!J100/[1]DenominatoriStrade!F100*100</f>
        <v>0.88548126945304451</v>
      </c>
      <c r="L48" s="22">
        <f>[1]MatriceFinaleNumeratori!K100/[1]DenominatoriStrade!G100*100</f>
        <v>0.25659219532411609</v>
      </c>
      <c r="M48" s="22">
        <f>[1]MatriceFinaleNumeratori!L100/[1]DenominatoriStrade!E100*100</f>
        <v>53.421921247478174</v>
      </c>
      <c r="N48" s="22">
        <f>[1]MatriceFinaleNumeratori!M100/[1]DenominatoriStrade!F100*100</f>
        <v>89.277346814265783</v>
      </c>
      <c r="O48" s="22">
        <f>[1]MatriceFinaleNumeratori!N100/[1]DenominatoriStrade!G100*100</f>
        <v>25.979959776566751</v>
      </c>
      <c r="P48" s="52"/>
    </row>
    <row r="49" spans="1:16" x14ac:dyDescent="0.3">
      <c r="A49" s="1" t="s">
        <v>96</v>
      </c>
      <c r="B49" s="61" t="s">
        <v>97</v>
      </c>
      <c r="C49" s="87">
        <v>3.85E-2</v>
      </c>
      <c r="D49" s="22">
        <f>[1]MatriceFinaleNumeratori!C46/[1]DenominatoriStrade!E46*100</f>
        <v>29.240692201391667</v>
      </c>
      <c r="E49" s="22">
        <f>[1]MatriceFinaleNumeratori!D46/[1]DenominatoriStrade!F46*100</f>
        <v>49.734098317771483</v>
      </c>
      <c r="F49" s="22">
        <f>[1]MatriceFinaleNumeratori!E46/[1]DenominatoriStrade!G46*100</f>
        <v>6.9565374854475213</v>
      </c>
      <c r="G49" s="22">
        <f>[1]MatriceFinaleNumeratori!F46/[1]DenominatoriStrade!E46*100</f>
        <v>57.768196788115247</v>
      </c>
      <c r="H49" s="22">
        <f>[1]MatriceFinaleNumeratori!G46/[1]DenominatoriStrade!F46*100</f>
        <v>92.438113565060988</v>
      </c>
      <c r="I49" s="22">
        <f>[1]MatriceFinaleNumeratori!H46/[1]DenominatoriStrade!G46*100</f>
        <v>13.023285292523848</v>
      </c>
      <c r="J49" s="22">
        <f>[1]MatriceFinaleNumeratori!I46/[1]DenominatoriStrade!E46*100</f>
        <v>0</v>
      </c>
      <c r="K49" s="22">
        <f>[1]MatriceFinaleNumeratori!J46/[1]DenominatoriStrade!F46*100</f>
        <v>0.8974574132530192</v>
      </c>
      <c r="L49" s="22">
        <f>[1]MatriceFinaleNumeratori!K46/[1]DenominatoriStrade!G46*100</f>
        <v>0.32355988304407074</v>
      </c>
      <c r="M49" s="22">
        <f>[1]MatriceFinaleNumeratori!L46/[1]DenominatoriStrade!E46*100</f>
        <v>54.915446329442887</v>
      </c>
      <c r="N49" s="22">
        <f>[1]MatriceFinaleNumeratori!M46/[1]DenominatoriStrade!F46*100</f>
        <v>65.290026814157159</v>
      </c>
      <c r="O49" s="22">
        <f>[1]MatriceFinaleNumeratori!N46/[1]DenominatoriStrade!G46*100</f>
        <v>10.192136315888229</v>
      </c>
      <c r="P49" s="52"/>
    </row>
    <row r="50" spans="1:16" x14ac:dyDescent="0.3">
      <c r="A50" s="1" t="s">
        <v>96</v>
      </c>
      <c r="B50" s="61" t="s">
        <v>98</v>
      </c>
      <c r="C50" s="87">
        <v>-0.3513</v>
      </c>
      <c r="D50" s="22">
        <f>[1]MatriceFinaleNumeratori!C47/[1]DenominatoriStrade!E47*100</f>
        <v>44.151403745137273</v>
      </c>
      <c r="E50" s="22">
        <f>[1]MatriceFinaleNumeratori!D47/[1]DenominatoriStrade!F47*100</f>
        <v>59.039610084811322</v>
      </c>
      <c r="F50" s="22">
        <f>[1]MatriceFinaleNumeratori!E47/[1]DenominatoriStrade!G47*100</f>
        <v>11.872024218791291</v>
      </c>
      <c r="G50" s="22">
        <f>[1]MatriceFinaleNumeratori!F47/[1]DenominatoriStrade!E47*100</f>
        <v>86.512885716823035</v>
      </c>
      <c r="H50" s="22">
        <f>[1]MatriceFinaleNumeratori!G47/[1]DenominatoriStrade!F47*100</f>
        <v>113.59268624925703</v>
      </c>
      <c r="I50" s="22">
        <f>[1]MatriceFinaleNumeratori!H47/[1]DenominatoriStrade!G47*100</f>
        <v>22.066479797970768</v>
      </c>
      <c r="J50" s="22">
        <f>[1]MatriceFinaleNumeratori!I47/[1]DenominatoriStrade!E47*100</f>
        <v>2.3865623646020149</v>
      </c>
      <c r="K50" s="22">
        <f>[1]MatriceFinaleNumeratori!J47/[1]DenominatoriStrade!F47*100</f>
        <v>0.43674224003559153</v>
      </c>
      <c r="L50" s="22">
        <f>[1]MatriceFinaleNumeratori!K47/[1]DenominatoriStrade!G47*100</f>
        <v>0.34411664402293596</v>
      </c>
      <c r="M50" s="22">
        <f>[1]MatriceFinaleNumeratori!L47/[1]DenominatoriStrade!E47*100</f>
        <v>70.403589755759441</v>
      </c>
      <c r="N50" s="22">
        <f>[1]MatriceFinaleNumeratori!M47/[1]DenominatoriStrade!F47*100</f>
        <v>77.700414886332041</v>
      </c>
      <c r="O50" s="22">
        <f>[1]MatriceFinaleNumeratori!N47/[1]DenominatoriStrade!G47*100</f>
        <v>16.947744718129595</v>
      </c>
      <c r="P50" s="52"/>
    </row>
    <row r="51" spans="1:16" x14ac:dyDescent="0.3">
      <c r="A51" s="1" t="s">
        <v>96</v>
      </c>
      <c r="B51" s="61" t="s">
        <v>99</v>
      </c>
      <c r="C51" s="87">
        <v>-0.63100000000000001</v>
      </c>
      <c r="D51" s="22">
        <f>[1]MatriceFinaleNumeratori!C48/[1]DenominatoriStrade!E48*100</f>
        <v>55.104632162984487</v>
      </c>
      <c r="E51" s="22">
        <f>[1]MatriceFinaleNumeratori!D48/[1]DenominatoriStrade!F48*100</f>
        <v>52.195256139444815</v>
      </c>
      <c r="F51" s="22">
        <f>[1]MatriceFinaleNumeratori!E48/[1]DenominatoriStrade!G48*100</f>
        <v>11.048892567870897</v>
      </c>
      <c r="G51" s="22">
        <f>[1]MatriceFinaleNumeratori!F48/[1]DenominatoriStrade!E48*100</f>
        <v>113.10950812402079</v>
      </c>
      <c r="H51" s="22">
        <f>[1]MatriceFinaleNumeratori!G48/[1]DenominatoriStrade!F48*100</f>
        <v>95.254745292426222</v>
      </c>
      <c r="I51" s="22">
        <f>[1]MatriceFinaleNumeratori!H48/[1]DenominatoriStrade!G48*100</f>
        <v>20.801231416042658</v>
      </c>
      <c r="J51" s="22">
        <f>[1]MatriceFinaleNumeratori!I48/[1]DenominatoriStrade!E48*100</f>
        <v>2.900243798051815</v>
      </c>
      <c r="K51" s="22">
        <f>[1]MatriceFinaleNumeratori!J48/[1]DenominatoriStrade!F48*100</f>
        <v>1.1499566836107793</v>
      </c>
      <c r="L51" s="22">
        <f>[1]MatriceFinaleNumeratori!K48/[1]DenominatoriStrade!G48*100</f>
        <v>0.33823140513890504</v>
      </c>
      <c r="M51" s="22">
        <f>[1]MatriceFinaleNumeratori!L48/[1]DenominatoriStrade!E48*100</f>
        <v>91.357679638632177</v>
      </c>
      <c r="N51" s="22">
        <f>[1]MatriceFinaleNumeratori!M48/[1]DenominatoriStrade!F48*100</f>
        <v>65.355871518545968</v>
      </c>
      <c r="O51" s="22">
        <f>[1]MatriceFinaleNumeratori!N48/[1]DenominatoriStrade!G48*100</f>
        <v>17.531661166366579</v>
      </c>
      <c r="P51" s="52"/>
    </row>
    <row r="52" spans="1:16" x14ac:dyDescent="0.3">
      <c r="A52" s="1" t="s">
        <v>96</v>
      </c>
      <c r="B52" s="61" t="s">
        <v>100</v>
      </c>
      <c r="C52" s="87">
        <v>-1.3169999999999999</v>
      </c>
      <c r="D52" s="22">
        <f>[1]MatriceFinaleNumeratori!C49/[1]DenominatoriStrade!E49*100</f>
        <v>61.367957958841615</v>
      </c>
      <c r="E52" s="22">
        <f>[1]MatriceFinaleNumeratori!D49/[1]DenominatoriStrade!F49*100</f>
        <v>110.44163993359592</v>
      </c>
      <c r="F52" s="22">
        <f>[1]MatriceFinaleNumeratori!E49/[1]DenominatoriStrade!G49*100</f>
        <v>19.392637939796796</v>
      </c>
      <c r="G52" s="22">
        <f>[1]MatriceFinaleNumeratori!F49/[1]DenominatoriStrade!E49*100</f>
        <v>142.04268920810532</v>
      </c>
      <c r="H52" s="22">
        <f>[1]MatriceFinaleNumeratori!G49/[1]DenominatoriStrade!F49*100</f>
        <v>199.76275322774842</v>
      </c>
      <c r="I52" s="22">
        <f>[1]MatriceFinaleNumeratori!H49/[1]DenominatoriStrade!G49*100</f>
        <v>37.532454047682087</v>
      </c>
      <c r="J52" s="22">
        <f>[1]MatriceFinaleNumeratori!I49/[1]DenominatoriStrade!E49*100</f>
        <v>1.3790552350301486</v>
      </c>
      <c r="K52" s="22">
        <f>[1]MatriceFinaleNumeratori!J49/[1]DenominatoriStrade!F49*100</f>
        <v>0.82878015926929871</v>
      </c>
      <c r="L52" s="22">
        <f>[1]MatriceFinaleNumeratori!K49/[1]DenominatoriStrade!G49*100</f>
        <v>0.46980818696681331</v>
      </c>
      <c r="M52" s="22">
        <f>[1]MatriceFinaleNumeratori!L49/[1]DenominatoriStrade!E49*100</f>
        <v>102.05008739223101</v>
      </c>
      <c r="N52" s="22">
        <f>[1]MatriceFinaleNumeratori!M49/[1]DenominatoriStrade!F49*100</f>
        <v>134.95749174165871</v>
      </c>
      <c r="O52" s="22">
        <f>[1]MatriceFinaleNumeratori!N49/[1]DenominatoriStrade!G49*100</f>
        <v>29.415212595088807</v>
      </c>
      <c r="P52" s="52"/>
    </row>
    <row r="53" spans="1:16" x14ac:dyDescent="0.3">
      <c r="A53" s="1" t="s">
        <v>96</v>
      </c>
      <c r="B53" s="61" t="s">
        <v>101</v>
      </c>
      <c r="C53" s="87">
        <v>-0.46550000000000002</v>
      </c>
      <c r="D53" s="22">
        <f>[1]MatriceFinaleNumeratori!C50/[1]DenominatoriStrade!E50*100</f>
        <v>5.0011505312381432</v>
      </c>
      <c r="E53" s="22">
        <f>[1]MatriceFinaleNumeratori!D50/[1]DenominatoriStrade!F50*100</f>
        <v>79.911784906872612</v>
      </c>
      <c r="F53" s="22">
        <f>[1]MatriceFinaleNumeratori!E50/[1]DenominatoriStrade!G50*100</f>
        <v>18.480232057538796</v>
      </c>
      <c r="G53" s="22">
        <f>[1]MatriceFinaleNumeratori!F50/[1]DenominatoriStrade!E50*100</f>
        <v>6.6682007083175234</v>
      </c>
      <c r="H53" s="22">
        <f>[1]MatriceFinaleNumeratori!G50/[1]DenominatoriStrade!F50*100</f>
        <v>142.70804719705905</v>
      </c>
      <c r="I53" s="22">
        <f>[1]MatriceFinaleNumeratori!H50/[1]DenominatoriStrade!G50*100</f>
        <v>34.188429306446771</v>
      </c>
      <c r="J53" s="22">
        <f>[1]MatriceFinaleNumeratori!I50/[1]DenominatoriStrade!E50*100</f>
        <v>0</v>
      </c>
      <c r="K53" s="22">
        <f>[1]MatriceFinaleNumeratori!J50/[1]DenominatoriStrade!F50*100</f>
        <v>0.64920947856395772</v>
      </c>
      <c r="L53" s="22">
        <f>[1]MatriceFinaleNumeratori!K50/[1]DenominatoriStrade!G50*100</f>
        <v>1.0560132604307884</v>
      </c>
      <c r="M53" s="22">
        <f>[1]MatriceFinaleNumeratori!L50/[1]DenominatoriStrade!E50*100</f>
        <v>10.002301062476286</v>
      </c>
      <c r="N53" s="22">
        <f>[1]MatriceFinaleNumeratori!M50/[1]DenominatoriStrade!F50*100</f>
        <v>99.09297404626227</v>
      </c>
      <c r="O53" s="22">
        <f>[1]MatriceFinaleNumeratori!N50/[1]DenominatoriStrade!G50*100</f>
        <v>28.908363004292831</v>
      </c>
      <c r="P53" s="52"/>
    </row>
    <row r="54" spans="1:16" x14ac:dyDescent="0.3">
      <c r="A54" s="1" t="s">
        <v>96</v>
      </c>
      <c r="B54" s="61" t="s">
        <v>102</v>
      </c>
      <c r="C54" s="87">
        <v>-0.47160000000000002</v>
      </c>
      <c r="D54" s="22">
        <f>[1]MatriceFinaleNumeratori!C51/[1]DenominatoriStrade!E51*100</f>
        <v>10.435217426713082</v>
      </c>
      <c r="E54" s="22">
        <f>[1]MatriceFinaleNumeratori!D51/[1]DenominatoriStrade!F51*100</f>
        <v>54.938840635490195</v>
      </c>
      <c r="F54" s="22">
        <f>[1]MatriceFinaleNumeratori!E51/[1]DenominatoriStrade!G51*100</f>
        <v>21.502128238015811</v>
      </c>
      <c r="G54" s="22">
        <f>[1]MatriceFinaleNumeratori!F51/[1]DenominatoriStrade!E51*100</f>
        <v>18.783391368083546</v>
      </c>
      <c r="H54" s="22">
        <f>[1]MatriceFinaleNumeratori!G51/[1]DenominatoriStrade!F51*100</f>
        <v>103.21146211437279</v>
      </c>
      <c r="I54" s="22">
        <f>[1]MatriceFinaleNumeratori!H51/[1]DenominatoriStrade!G51*100</f>
        <v>42.491283237748931</v>
      </c>
      <c r="J54" s="22">
        <f>[1]MatriceFinaleNumeratori!I51/[1]DenominatoriStrade!E51*100</f>
        <v>0.41740869706852324</v>
      </c>
      <c r="K54" s="22">
        <f>[1]MatriceFinaleNumeratori!J51/[1]DenominatoriStrade!F51*100</f>
        <v>0.9194785043596686</v>
      </c>
      <c r="L54" s="22">
        <f>[1]MatriceFinaleNumeratori!K51/[1]DenominatoriStrade!G51*100</f>
        <v>0.89770316699469588</v>
      </c>
      <c r="M54" s="22">
        <f>[1]MatriceFinaleNumeratori!L51/[1]DenominatoriStrade!E51*100</f>
        <v>17.531165276877978</v>
      </c>
      <c r="N54" s="22">
        <f>[1]MatriceFinaleNumeratori!M51/[1]DenominatoriStrade!F51*100</f>
        <v>71.949192966144054</v>
      </c>
      <c r="O54" s="22">
        <f>[1]MatriceFinaleNumeratori!N51/[1]DenominatoriStrade!G51*100</f>
        <v>33.386008258231307</v>
      </c>
      <c r="P54" s="52"/>
    </row>
    <row r="55" spans="1:16" x14ac:dyDescent="0.3">
      <c r="A55" s="1" t="s">
        <v>96</v>
      </c>
      <c r="B55" s="61" t="s">
        <v>103</v>
      </c>
      <c r="C55" s="87">
        <v>0.17369999999999999</v>
      </c>
      <c r="D55" s="22">
        <f>[1]MatriceFinaleNumeratori!C52/[1]DenominatoriStrade!E52*100</f>
        <v>32.53755686463419</v>
      </c>
      <c r="E55" s="22">
        <f>[1]MatriceFinaleNumeratori!D52/[1]DenominatoriStrade!F52*100</f>
        <v>31.397997799384637</v>
      </c>
      <c r="F55" s="22">
        <f>[1]MatriceFinaleNumeratori!E52/[1]DenominatoriStrade!G52*100</f>
        <v>9.4954061386783266</v>
      </c>
      <c r="G55" s="22">
        <f>[1]MatriceFinaleNumeratori!F52/[1]DenominatoriStrade!E52*100</f>
        <v>69.372526900069118</v>
      </c>
      <c r="H55" s="22">
        <f>[1]MatriceFinaleNumeratori!G52/[1]DenominatoriStrade!F52*100</f>
        <v>58.763640903033</v>
      </c>
      <c r="I55" s="22">
        <f>[1]MatriceFinaleNumeratori!H52/[1]DenominatoriStrade!G52*100</f>
        <v>17.115543980376295</v>
      </c>
      <c r="J55" s="22">
        <f>[1]MatriceFinaleNumeratori!I52/[1]DenominatoriStrade!E52*100</f>
        <v>1.2278323345144977</v>
      </c>
      <c r="K55" s="22">
        <f>[1]MatriceFinaleNumeratori!J52/[1]DenominatoriStrade!F52*100</f>
        <v>0.27184413679120895</v>
      </c>
      <c r="L55" s="22">
        <f>[1]MatriceFinaleNumeratori!K52/[1]DenominatoriStrade!G52*100</f>
        <v>0.47625861510612294</v>
      </c>
      <c r="M55" s="22">
        <f>[1]MatriceFinaleNumeratori!L52/[1]DenominatoriStrade!E52*100</f>
        <v>54.024622718637893</v>
      </c>
      <c r="N55" s="22">
        <f>[1]MatriceFinaleNumeratori!M52/[1]DenominatoriStrade!F52*100</f>
        <v>40.595391094153868</v>
      </c>
      <c r="O55" s="22">
        <f>[1]MatriceFinaleNumeratori!N52/[1]DenominatoriStrade!G52*100</f>
        <v>14.168693799407158</v>
      </c>
      <c r="P55" s="52"/>
    </row>
    <row r="56" spans="1:16" x14ac:dyDescent="0.3">
      <c r="A56" s="1" t="s">
        <v>96</v>
      </c>
      <c r="B56" s="61" t="s">
        <v>104</v>
      </c>
      <c r="C56" s="87">
        <v>0.15890000000000001</v>
      </c>
      <c r="D56" s="22">
        <f>[1]MatriceFinaleNumeratori!C53/[1]DenominatoriStrade!E53*100</f>
        <v>32.344516278640661</v>
      </c>
      <c r="E56" s="22">
        <f>[1]MatriceFinaleNumeratori!D53/[1]DenominatoriStrade!F53*100</f>
        <v>32.373064039391444</v>
      </c>
      <c r="F56" s="22">
        <f>[1]MatriceFinaleNumeratori!E53/[1]DenominatoriStrade!G53*100</f>
        <v>8.9502699852364458</v>
      </c>
      <c r="G56" s="22">
        <f>[1]MatriceFinaleNumeratori!F53/[1]DenominatoriStrade!E53*100</f>
        <v>64.689032557281323</v>
      </c>
      <c r="H56" s="22">
        <f>[1]MatriceFinaleNumeratori!G53/[1]DenominatoriStrade!F53*100</f>
        <v>57.354755935275811</v>
      </c>
      <c r="I56" s="22">
        <f>[1]MatriceFinaleNumeratori!H53/[1]DenominatoriStrade!G53*100</f>
        <v>15.405691194100363</v>
      </c>
      <c r="J56" s="22">
        <f>[1]MatriceFinaleNumeratori!I53/[1]DenominatoriStrade!E53*100</f>
        <v>1.2937806511456265</v>
      </c>
      <c r="K56" s="22">
        <f>[1]MatriceFinaleNumeratori!J53/[1]DenominatoriStrade!F53*100</f>
        <v>0.34378475086079413</v>
      </c>
      <c r="L56" s="22">
        <f>[1]MatriceFinaleNumeratori!K53/[1]DenominatoriStrade!G53*100</f>
        <v>0.46778414556984915</v>
      </c>
      <c r="M56" s="22">
        <f>[1]MatriceFinaleNumeratori!L53/[1]DenominatoriStrade!E53*100</f>
        <v>62.748361580562872</v>
      </c>
      <c r="N56" s="22">
        <f>[1]MatriceFinaleNumeratori!M53/[1]DenominatoriStrade!F53*100</f>
        <v>40.452005684620104</v>
      </c>
      <c r="O56" s="22">
        <f>[1]MatriceFinaleNumeratori!N53/[1]DenominatoriStrade!G53*100</f>
        <v>13.565740221525624</v>
      </c>
      <c r="P56" s="52"/>
    </row>
    <row r="57" spans="1:16" x14ac:dyDescent="0.3">
      <c r="A57" s="1" t="s">
        <v>96</v>
      </c>
      <c r="B57" s="61" t="s">
        <v>105</v>
      </c>
      <c r="C57" s="87">
        <v>0.55000000000000004</v>
      </c>
      <c r="D57" s="22">
        <f>[1]MatriceFinaleNumeratori!C54/[1]DenominatoriStrade!E54*100</f>
        <v>0</v>
      </c>
      <c r="E57" s="22">
        <f>[1]MatriceFinaleNumeratori!D54/[1]DenominatoriStrade!F54*100</f>
        <v>29.638711986316103</v>
      </c>
      <c r="F57" s="22">
        <f>[1]MatriceFinaleNumeratori!E54/[1]DenominatoriStrade!G54*100</f>
        <v>10.147155693208001</v>
      </c>
      <c r="G57" s="22">
        <f>[1]MatriceFinaleNumeratori!F54/[1]DenominatoriStrade!E54*100</f>
        <v>0</v>
      </c>
      <c r="H57" s="22">
        <f>[1]MatriceFinaleNumeratori!G54/[1]DenominatoriStrade!F54*100</f>
        <v>53.279806419409105</v>
      </c>
      <c r="I57" s="22">
        <f>[1]MatriceFinaleNumeratori!H54/[1]DenominatoriStrade!G54*100</f>
        <v>17.203331652177255</v>
      </c>
      <c r="J57" s="22">
        <f>[1]MatriceFinaleNumeratori!I54/[1]DenominatoriStrade!E54*100</f>
        <v>0</v>
      </c>
      <c r="K57" s="22">
        <f>[1]MatriceFinaleNumeratori!J54/[1]DenominatoriStrade!F54*100</f>
        <v>0.232917186532936</v>
      </c>
      <c r="L57" s="22">
        <f>[1]MatriceFinaleNumeratori!K54/[1]DenominatoriStrade!G54*100</f>
        <v>0.62444035035126155</v>
      </c>
      <c r="M57" s="22">
        <f>[1]MatriceFinaleNumeratori!L54/[1]DenominatoriStrade!E54*100</f>
        <v>0</v>
      </c>
      <c r="N57" s="22">
        <f>[1]MatriceFinaleNumeratori!M54/[1]DenominatoriStrade!F54*100</f>
        <v>39.65415100723235</v>
      </c>
      <c r="O57" s="22">
        <f>[1]MatriceFinaleNumeratori!N54/[1]DenominatoriStrade!G54*100</f>
        <v>15.361232618641035</v>
      </c>
      <c r="P57" s="52"/>
    </row>
    <row r="58" spans="1:16" x14ac:dyDescent="0.3">
      <c r="A58" s="1" t="s">
        <v>96</v>
      </c>
      <c r="B58" s="61" t="s">
        <v>106</v>
      </c>
      <c r="C58" s="87">
        <v>-0.80389999999999995</v>
      </c>
      <c r="D58" s="22">
        <f>[1]MatriceFinaleNumeratori!C101/[1]DenominatoriStrade!E101*100</f>
        <v>49.201007748061421</v>
      </c>
      <c r="E58" s="22">
        <f>[1]MatriceFinaleNumeratori!D101/[1]DenominatoriStrade!F101*100</f>
        <v>117.57862302158702</v>
      </c>
      <c r="F58" s="22">
        <f>[1]MatriceFinaleNumeratori!E101/[1]DenominatoriStrade!G101*100</f>
        <v>9.7150190116097317</v>
      </c>
      <c r="G58" s="22">
        <f>[1]MatriceFinaleNumeratori!F101/[1]DenominatoriStrade!E101*100</f>
        <v>130.48962924485855</v>
      </c>
      <c r="H58" s="22">
        <f>[1]MatriceFinaleNumeratori!G101/[1]DenominatoriStrade!F101*100</f>
        <v>210.30873781574928</v>
      </c>
      <c r="I58" s="22">
        <f>[1]MatriceFinaleNumeratori!H101/[1]DenominatoriStrade!G101*100</f>
        <v>15.916094976467004</v>
      </c>
      <c r="J58" s="22">
        <f>[1]MatriceFinaleNumeratori!I101/[1]DenominatoriStrade!E101*100</f>
        <v>0</v>
      </c>
      <c r="K58" s="22">
        <f>[1]MatriceFinaleNumeratori!J101/[1]DenominatoriStrade!F101*100</f>
        <v>1.0165298820310116</v>
      </c>
      <c r="L58" s="22">
        <f>[1]MatriceFinaleNumeratori!K101/[1]DenominatoriStrade!G101*100</f>
        <v>0</v>
      </c>
      <c r="M58" s="22">
        <f>[1]MatriceFinaleNumeratori!L101/[1]DenominatoriStrade!E101*100</f>
        <v>79.149447246881408</v>
      </c>
      <c r="N58" s="22">
        <f>[1]MatriceFinaleNumeratori!M101/[1]DenominatoriStrade!F101*100</f>
        <v>150.67231806992993</v>
      </c>
      <c r="O58" s="22">
        <f>[1]MatriceFinaleNumeratori!N101/[1]DenominatoriStrade!G101*100</f>
        <v>13.228962058362187</v>
      </c>
      <c r="P58" s="52"/>
    </row>
    <row r="59" spans="1:16" x14ac:dyDescent="0.3">
      <c r="A59" s="1" t="s">
        <v>107</v>
      </c>
      <c r="B59" s="61" t="s">
        <v>108</v>
      </c>
      <c r="C59" s="87">
        <v>0.44690000000000002</v>
      </c>
      <c r="D59" s="22">
        <f>[1]MatriceFinaleNumeratori!C55/[1]DenominatoriStrade!E55*100</f>
        <v>37.003201575246393</v>
      </c>
      <c r="E59" s="22">
        <f>[1]MatriceFinaleNumeratori!D55/[1]DenominatoriStrade!F55*100</f>
        <v>22.239222577052551</v>
      </c>
      <c r="F59" s="22">
        <f>[1]MatriceFinaleNumeratori!E55/[1]DenominatoriStrade!G55*100</f>
        <v>6.4043061201964857</v>
      </c>
      <c r="G59" s="22">
        <f>[1]MatriceFinaleNumeratori!F55/[1]DenominatoriStrade!E55*100</f>
        <v>80.679111631274921</v>
      </c>
      <c r="H59" s="22">
        <f>[1]MatriceFinaleNumeratori!G55/[1]DenominatoriStrade!F55*100</f>
        <v>39.972729055780334</v>
      </c>
      <c r="I59" s="22">
        <f>[1]MatriceFinaleNumeratori!H55/[1]DenominatoriStrade!G55*100</f>
        <v>11.596986758193637</v>
      </c>
      <c r="J59" s="22">
        <f>[1]MatriceFinaleNumeratori!I55/[1]DenominatoriStrade!E55*100</f>
        <v>0.60660986188928512</v>
      </c>
      <c r="K59" s="22">
        <f>[1]MatriceFinaleNumeratori!J55/[1]DenominatoriStrade!F55*100</f>
        <v>0.18601580222441727</v>
      </c>
      <c r="L59" s="22">
        <f>[1]MatriceFinaleNumeratori!K55/[1]DenominatoriStrade!G55*100</f>
        <v>0.28848225766650837</v>
      </c>
      <c r="M59" s="22">
        <f>[1]MatriceFinaleNumeratori!L55/[1]DenominatoriStrade!E55*100</f>
        <v>52.16844812247853</v>
      </c>
      <c r="N59" s="22">
        <f>[1]MatriceFinaleNumeratori!M55/[1]DenominatoriStrade!F55*100</f>
        <v>29.369828328988547</v>
      </c>
      <c r="O59" s="22">
        <f>[1]MatriceFinaleNumeratori!N55/[1]DenominatoriStrade!G55*100</f>
        <v>9.7737788897413047</v>
      </c>
      <c r="P59" s="52"/>
    </row>
    <row r="60" spans="1:16" x14ac:dyDescent="0.3">
      <c r="A60" s="1" t="s">
        <v>107</v>
      </c>
      <c r="B60" s="61" t="s">
        <v>109</v>
      </c>
      <c r="C60" s="87">
        <v>0.33700000000000002</v>
      </c>
      <c r="D60" s="22">
        <f>[1]MatriceFinaleNumeratori!C56/[1]DenominatoriStrade!E56*100</f>
        <v>16.06894917244583</v>
      </c>
      <c r="E60" s="22">
        <f>[1]MatriceFinaleNumeratori!D56/[1]DenominatoriStrade!F56*100</f>
        <v>41.740153502045999</v>
      </c>
      <c r="F60" s="22">
        <f>[1]MatriceFinaleNumeratori!E56/[1]DenominatoriStrade!G56*100</f>
        <v>7.3120573015478456</v>
      </c>
      <c r="G60" s="22">
        <f>[1]MatriceFinaleNumeratori!F56/[1]DenominatoriStrade!E56*100</f>
        <v>32.755934851524202</v>
      </c>
      <c r="H60" s="22">
        <f>[1]MatriceFinaleNumeratori!G56/[1]DenominatoriStrade!F56*100</f>
        <v>74.467234025662776</v>
      </c>
      <c r="I60" s="22">
        <f>[1]MatriceFinaleNumeratori!H56/[1]DenominatoriStrade!G56*100</f>
        <v>12.862173084650427</v>
      </c>
      <c r="J60" s="22">
        <f>[1]MatriceFinaleNumeratori!I56/[1]DenominatoriStrade!E56*100</f>
        <v>1.2360730132650641</v>
      </c>
      <c r="K60" s="22">
        <f>[1]MatriceFinaleNumeratori!J56/[1]DenominatoriStrade!F56*100</f>
        <v>0.3500222515894843</v>
      </c>
      <c r="L60" s="22">
        <f>[1]MatriceFinaleNumeratori!K56/[1]DenominatoriStrade!G56*100</f>
        <v>0.30833976572792121</v>
      </c>
      <c r="M60" s="22">
        <f>[1]MatriceFinaleNumeratori!L56/[1]DenominatoriStrade!E56*100</f>
        <v>25.33949677193381</v>
      </c>
      <c r="N60" s="22">
        <f>[1]MatriceFinaleNumeratori!M56/[1]DenominatoriStrade!F56*100</f>
        <v>54.51596568506217</v>
      </c>
      <c r="O60" s="22">
        <f>[1]MatriceFinaleNumeratori!N56/[1]DenominatoriStrade!G56*100</f>
        <v>10.571649110671585</v>
      </c>
      <c r="P60" s="52"/>
    </row>
    <row r="61" spans="1:16" x14ac:dyDescent="0.3">
      <c r="A61" s="1" t="s">
        <v>110</v>
      </c>
      <c r="B61" s="61" t="s">
        <v>111</v>
      </c>
      <c r="C61" s="87">
        <v>0.2195</v>
      </c>
      <c r="D61" s="22">
        <f>[1]MatriceFinaleNumeratori!C42/[1]DenominatoriStrade!E42*100</f>
        <v>39.211031933392817</v>
      </c>
      <c r="E61" s="22">
        <f>[1]MatriceFinaleNumeratori!D42/[1]DenominatoriStrade!F42*100</f>
        <v>41.015891621879057</v>
      </c>
      <c r="F61" s="22">
        <f>[1]MatriceFinaleNumeratori!E42/[1]DenominatoriStrade!G42*100</f>
        <v>6.0657741194486574</v>
      </c>
      <c r="G61" s="22">
        <f>[1]MatriceFinaleNumeratori!F42/[1]DenominatoriStrade!E42*100</f>
        <v>75.807995071226117</v>
      </c>
      <c r="H61" s="22">
        <f>[1]MatriceFinaleNumeratori!G42/[1]DenominatoriStrade!F42*100</f>
        <v>75.762620987866498</v>
      </c>
      <c r="I61" s="22">
        <f>[1]MatriceFinaleNumeratori!H42/[1]DenominatoriStrade!G42*100</f>
        <v>10.808560467988759</v>
      </c>
      <c r="J61" s="22">
        <f>[1]MatriceFinaleNumeratori!I42/[1]DenominatoriStrade!E42*100</f>
        <v>0</v>
      </c>
      <c r="K61" s="22">
        <f>[1]MatriceFinaleNumeratori!J42/[1]DenominatoriStrade!F42*100</f>
        <v>0.49169900046208659</v>
      </c>
      <c r="L61" s="22">
        <f>[1]MatriceFinaleNumeratori!K42/[1]DenominatoriStrade!G42*100</f>
        <v>0.27458236754705856</v>
      </c>
      <c r="M61" s="22">
        <f>[1]MatriceFinaleNumeratori!L42/[1]DenominatoriStrade!E42*100</f>
        <v>62.737651093428518</v>
      </c>
      <c r="N61" s="22">
        <f>[1]MatriceFinaleNumeratori!M42/[1]DenominatoriStrade!F42*100</f>
        <v>52.693742882853613</v>
      </c>
      <c r="O61" s="22">
        <f>[1]MatriceFinaleNumeratori!N42/[1]DenominatoriStrade!G42*100</f>
        <v>9.0112940622261952</v>
      </c>
      <c r="P61" s="52"/>
    </row>
    <row r="62" spans="1:16" x14ac:dyDescent="0.3">
      <c r="A62" s="1" t="s">
        <v>110</v>
      </c>
      <c r="B62" s="61" t="s">
        <v>112</v>
      </c>
      <c r="C62" s="87">
        <v>-0.249</v>
      </c>
      <c r="D62" s="22">
        <f>[1]MatriceFinaleNumeratori!C43/[1]DenominatoriStrade!E43*100</f>
        <v>29.50052477947709</v>
      </c>
      <c r="E62" s="22">
        <f>[1]MatriceFinaleNumeratori!D43/[1]DenominatoriStrade!F43*100</f>
        <v>43.581275883068514</v>
      </c>
      <c r="F62" s="22">
        <f>[1]MatriceFinaleNumeratori!E43/[1]DenominatoriStrade!G43*100</f>
        <v>17.496610073219802</v>
      </c>
      <c r="G62" s="22">
        <f>[1]MatriceFinaleNumeratori!F43/[1]DenominatoriStrade!E43*100</f>
        <v>58.3989980328424</v>
      </c>
      <c r="H62" s="22">
        <f>[1]MatriceFinaleNumeratori!G43/[1]DenominatoriStrade!F43*100</f>
        <v>81.950173255205243</v>
      </c>
      <c r="I62" s="22">
        <f>[1]MatriceFinaleNumeratori!H43/[1]DenominatoriStrade!G43*100</f>
        <v>33.818679192450318</v>
      </c>
      <c r="J62" s="22">
        <f>[1]MatriceFinaleNumeratori!I43/[1]DenominatoriStrade!E43*100</f>
        <v>1.8061545783353321</v>
      </c>
      <c r="K62" s="22">
        <f>[1]MatriceFinaleNumeratori!J43/[1]DenominatoriStrade!F43*100</f>
        <v>0.36197072992581825</v>
      </c>
      <c r="L62" s="22">
        <f>[1]MatriceFinaleNumeratori!K43/[1]DenominatoriStrade!G43*100</f>
        <v>0.48601694647832788</v>
      </c>
      <c r="M62" s="22">
        <f>[1]MatriceFinaleNumeratori!L43/[1]DenominatoriStrade!E43*100</f>
        <v>52.378482771724634</v>
      </c>
      <c r="N62" s="22">
        <f>[1]MatriceFinaleNumeratori!M43/[1]DenominatoriStrade!F43*100</f>
        <v>60.123338240678414</v>
      </c>
      <c r="O62" s="22">
        <f>[1]MatriceFinaleNumeratori!N43/[1]DenominatoriStrade!G43*100</f>
        <v>28.391489956775658</v>
      </c>
      <c r="P62" s="52"/>
    </row>
    <row r="63" spans="1:16" x14ac:dyDescent="0.3">
      <c r="A63" s="1" t="s">
        <v>110</v>
      </c>
      <c r="B63" s="61" t="s">
        <v>113</v>
      </c>
      <c r="C63" s="87">
        <v>0.24030000000000001</v>
      </c>
      <c r="D63" s="22">
        <f>[1]MatriceFinaleNumeratori!C44/[1]DenominatoriStrade!E44*100</f>
        <v>33.623374124309819</v>
      </c>
      <c r="E63" s="22">
        <f>[1]MatriceFinaleNumeratori!D44/[1]DenominatoriStrade!F44*100</f>
        <v>28.977196782472753</v>
      </c>
      <c r="F63" s="22">
        <f>[1]MatriceFinaleNumeratori!E44/[1]DenominatoriStrade!G44*100</f>
        <v>10.957771678652103</v>
      </c>
      <c r="G63" s="22">
        <f>[1]MatriceFinaleNumeratori!F44/[1]DenominatoriStrade!E44*100</f>
        <v>67.246748248619639</v>
      </c>
      <c r="H63" s="22">
        <f>[1]MatriceFinaleNumeratori!G44/[1]DenominatoriStrade!F44*100</f>
        <v>53.302678617538248</v>
      </c>
      <c r="I63" s="22">
        <f>[1]MatriceFinaleNumeratori!H44/[1]DenominatoriStrade!G44*100</f>
        <v>19.799777644135066</v>
      </c>
      <c r="J63" s="22">
        <f>[1]MatriceFinaleNumeratori!I44/[1]DenominatoriStrade!E44*100</f>
        <v>0</v>
      </c>
      <c r="K63" s="22">
        <f>[1]MatriceFinaleNumeratori!J44/[1]DenominatoriStrade!F44*100</f>
        <v>0.25605770352700519</v>
      </c>
      <c r="L63" s="22">
        <f>[1]MatriceFinaleNumeratori!K44/[1]DenominatoriStrade!G44*100</f>
        <v>0.47367889100801591</v>
      </c>
      <c r="M63" s="22">
        <f>[1]MatriceFinaleNumeratori!L44/[1]DenominatoriStrade!E44*100</f>
        <v>52.116229892680224</v>
      </c>
      <c r="N63" s="22">
        <f>[1]MatriceFinaleNumeratori!M44/[1]DenominatoriStrade!F44*100</f>
        <v>40.969232564320833</v>
      </c>
      <c r="O63" s="22">
        <f>[1]MatriceFinaleNumeratori!N44/[1]DenominatoriStrade!G44*100</f>
        <v>17.178754447224044</v>
      </c>
      <c r="P63" s="52"/>
    </row>
    <row r="64" spans="1:16" x14ac:dyDescent="0.3">
      <c r="A64" s="1" t="s">
        <v>110</v>
      </c>
      <c r="B64" s="61" t="s">
        <v>114</v>
      </c>
      <c r="C64" s="87">
        <v>-2.53E-2</v>
      </c>
      <c r="D64" s="22">
        <f>[1]MatriceFinaleNumeratori!C45/[1]DenominatoriStrade!E45*100</f>
        <v>37.821128957862157</v>
      </c>
      <c r="E64" s="22">
        <f>[1]MatriceFinaleNumeratori!D45/[1]DenominatoriStrade!F45*100</f>
        <v>46.529445083018551</v>
      </c>
      <c r="F64" s="22">
        <f>[1]MatriceFinaleNumeratori!E45/[1]DenominatoriStrade!G45*100</f>
        <v>9.8932300506152835</v>
      </c>
      <c r="G64" s="22">
        <f>[1]MatriceFinaleNumeratori!F45/[1]DenominatoriStrade!E45*100</f>
        <v>74.954601025581354</v>
      </c>
      <c r="H64" s="22">
        <f>[1]MatriceFinaleNumeratori!G45/[1]DenominatoriStrade!F45*100</f>
        <v>84.132546471862852</v>
      </c>
      <c r="I64" s="22">
        <f>[1]MatriceFinaleNumeratori!H45/[1]DenominatoriStrade!G45*100</f>
        <v>15.770972610098481</v>
      </c>
      <c r="J64" s="22">
        <f>[1]MatriceFinaleNumeratori!I45/[1]DenominatoriStrade!E45*100</f>
        <v>0</v>
      </c>
      <c r="K64" s="22">
        <f>[1]MatriceFinaleNumeratori!J45/[1]DenominatoriStrade!F45*100</f>
        <v>0.56228936656215778</v>
      </c>
      <c r="L64" s="22">
        <f>[1]MatriceFinaleNumeratori!K45/[1]DenominatoriStrade!G45*100</f>
        <v>0.52375923797375024</v>
      </c>
      <c r="M64" s="22">
        <f>[1]MatriceFinaleNumeratori!L45/[1]DenominatoriStrade!E45*100</f>
        <v>69.453345904437782</v>
      </c>
      <c r="N64" s="22">
        <f>[1]MatriceFinaleNumeratori!M45/[1]DenominatoriStrade!F45*100</f>
        <v>58.548380293284673</v>
      </c>
      <c r="O64" s="22">
        <f>[1]MatriceFinaleNumeratori!N45/[1]DenominatoriStrade!G45*100</f>
        <v>14.025108483519313</v>
      </c>
      <c r="P64" s="52"/>
    </row>
    <row r="65" spans="1:16" x14ac:dyDescent="0.3">
      <c r="A65" s="1" t="s">
        <v>110</v>
      </c>
      <c r="B65" s="61" t="s">
        <v>115</v>
      </c>
      <c r="C65" s="87">
        <v>-0.25119999999999998</v>
      </c>
      <c r="D65" s="22">
        <f>[1]MatriceFinaleNumeratori!C106/[1]DenominatoriStrade!E106*100</f>
        <v>49.197277353600178</v>
      </c>
      <c r="E65" s="22">
        <f>[1]MatriceFinaleNumeratori!D106/[1]DenominatoriStrade!F106*100</f>
        <v>49.012143175919014</v>
      </c>
      <c r="F65" s="22">
        <f>[1]MatriceFinaleNumeratori!E106/[1]DenominatoriStrade!G106*100</f>
        <v>10.672970486158864</v>
      </c>
      <c r="G65" s="22">
        <f>[1]MatriceFinaleNumeratori!F106/[1]DenominatoriStrade!E106*100</f>
        <v>83.020405534200307</v>
      </c>
      <c r="H65" s="22">
        <f>[1]MatriceFinaleNumeratori!G106/[1]DenominatoriStrade!F106*100</f>
        <v>93.999134496810868</v>
      </c>
      <c r="I65" s="22">
        <f>[1]MatriceFinaleNumeratori!H106/[1]DenominatoriStrade!G106*100</f>
        <v>19.227641486515207</v>
      </c>
      <c r="J65" s="22">
        <f>[1]MatriceFinaleNumeratori!I106/[1]DenominatoriStrade!E106*100</f>
        <v>0</v>
      </c>
      <c r="K65" s="22">
        <f>[1]MatriceFinaleNumeratori!J106/[1]DenominatoriStrade!F106*100</f>
        <v>0.94709455412403887</v>
      </c>
      <c r="L65" s="22">
        <f>[1]MatriceFinaleNumeratori!K106/[1]DenominatoriStrade!G106*100</f>
        <v>0.16294611429250175</v>
      </c>
      <c r="M65" s="22">
        <f>[1]MatriceFinaleNumeratori!L106/[1]DenominatoriStrade!E106*100</f>
        <v>101.46938454180037</v>
      </c>
      <c r="N65" s="22">
        <f>[1]MatriceFinaleNumeratori!M106/[1]DenominatoriStrade!F106*100</f>
        <v>70.795317920771922</v>
      </c>
      <c r="O65" s="22">
        <f>[1]MatriceFinaleNumeratori!N106/[1]DenominatoriStrade!G106*100</f>
        <v>17.435234229297688</v>
      </c>
      <c r="P65" s="52"/>
    </row>
    <row r="66" spans="1:16" x14ac:dyDescent="0.3">
      <c r="A66" s="1" t="s">
        <v>116</v>
      </c>
      <c r="B66" s="61" t="s">
        <v>117</v>
      </c>
      <c r="C66" s="87">
        <v>0.28849999999999998</v>
      </c>
      <c r="D66" s="22">
        <f>[1]MatriceFinaleNumeratori!C57/[1]DenominatoriStrade!E57*100</f>
        <v>18.624976808217319</v>
      </c>
      <c r="E66" s="22">
        <f>[1]MatriceFinaleNumeratori!D57/[1]DenominatoriStrade!F57*100</f>
        <v>21.08879366342277</v>
      </c>
      <c r="F66" s="22">
        <f>[1]MatriceFinaleNumeratori!E57/[1]DenominatoriStrade!G57*100</f>
        <v>7.9708917230436231</v>
      </c>
      <c r="G66" s="22">
        <f>[1]MatriceFinaleNumeratori!F57/[1]DenominatoriStrade!E57*100</f>
        <v>29.407858118237872</v>
      </c>
      <c r="H66" s="22">
        <f>[1]MatriceFinaleNumeratori!G57/[1]DenominatoriStrade!F57*100</f>
        <v>38.972603487419583</v>
      </c>
      <c r="I66" s="22">
        <f>[1]MatriceFinaleNumeratori!H57/[1]DenominatoriStrade!G57*100</f>
        <v>14.134617711308122</v>
      </c>
      <c r="J66" s="22">
        <f>[1]MatriceFinaleNumeratori!I57/[1]DenominatoriStrade!E57*100</f>
        <v>1.9605238745491915</v>
      </c>
      <c r="K66" s="22">
        <f>[1]MatriceFinaleNumeratori!J57/[1]DenominatoriStrade!F57*100</f>
        <v>0.44869773751963338</v>
      </c>
      <c r="L66" s="22">
        <f>[1]MatriceFinaleNumeratori!K57/[1]DenominatoriStrade!G57*100</f>
        <v>0.67768715054217032</v>
      </c>
      <c r="M66" s="22">
        <f>[1]MatriceFinaleNumeratori!L57/[1]DenominatoriStrade!E57*100</f>
        <v>28.427596180963278</v>
      </c>
      <c r="N66" s="22">
        <f>[1]MatriceFinaleNumeratori!M57/[1]DenominatoriStrade!F57*100</f>
        <v>28.652555524468013</v>
      </c>
      <c r="O66" s="22">
        <f>[1]MatriceFinaleNumeratori!N57/[1]DenominatoriStrade!G57*100</f>
        <v>13.682826277613344</v>
      </c>
      <c r="P66" s="52"/>
    </row>
    <row r="67" spans="1:16" x14ac:dyDescent="0.3">
      <c r="A67" s="1" t="s">
        <v>116</v>
      </c>
      <c r="B67" s="61" t="s">
        <v>118</v>
      </c>
      <c r="C67" s="87">
        <v>0.79139999999999999</v>
      </c>
      <c r="D67" s="22">
        <f>[1]MatriceFinaleNumeratori!C58/[1]DenominatoriStrade!E58*100</f>
        <v>13.244846313915811</v>
      </c>
      <c r="E67" s="22">
        <f>[1]MatriceFinaleNumeratori!D58/[1]DenominatoriStrade!F58*100</f>
        <v>10.33809353203138</v>
      </c>
      <c r="F67" s="22">
        <f>[1]MatriceFinaleNumeratori!E58/[1]DenominatoriStrade!G58*100</f>
        <v>5.2582408767200839</v>
      </c>
      <c r="G67" s="22">
        <f>[1]MatriceFinaleNumeratori!F58/[1]DenominatoriStrade!E58*100</f>
        <v>21.815040987626041</v>
      </c>
      <c r="H67" s="22">
        <f>[1]MatriceFinaleNumeratori!G58/[1]DenominatoriStrade!F58*100</f>
        <v>19.430633626468616</v>
      </c>
      <c r="I67" s="22">
        <f>[1]MatriceFinaleNumeratori!H58/[1]DenominatoriStrade!G58*100</f>
        <v>9.1093468709376104</v>
      </c>
      <c r="J67" s="22">
        <f>[1]MatriceFinaleNumeratori!I58/[1]DenominatoriStrade!E58*100</f>
        <v>0.77910860670092996</v>
      </c>
      <c r="K67" s="22">
        <f>[1]MatriceFinaleNumeratori!J58/[1]DenominatoriStrade!F58*100</f>
        <v>6.2277671879707105E-2</v>
      </c>
      <c r="L67" s="22">
        <f>[1]MatriceFinaleNumeratori!K58/[1]DenominatoriStrade!G58*100</f>
        <v>0.44435838394817601</v>
      </c>
      <c r="M67" s="22">
        <f>[1]MatriceFinaleNumeratori!L58/[1]DenominatoriStrade!E58*100</f>
        <v>21.815040987626041</v>
      </c>
      <c r="N67" s="22">
        <f>[1]MatriceFinaleNumeratori!M58/[1]DenominatoriStrade!F58*100</f>
        <v>16.939526751280333</v>
      </c>
      <c r="O67" s="22">
        <f>[1]MatriceFinaleNumeratori!N58/[1]DenominatoriStrade!G58*100</f>
        <v>8.0354807763961844</v>
      </c>
      <c r="P67" s="52"/>
    </row>
    <row r="68" spans="1:16" x14ac:dyDescent="0.3">
      <c r="A68" s="1" t="s">
        <v>116</v>
      </c>
      <c r="B68" s="61" t="s">
        <v>119</v>
      </c>
      <c r="C68" s="87">
        <v>-2.0788000000000002</v>
      </c>
      <c r="D68" s="22">
        <f>[1]MatriceFinaleNumeratori!C59/[1]DenominatoriStrade!E59*100</f>
        <v>100.74134593681445</v>
      </c>
      <c r="E68" s="22">
        <f>[1]MatriceFinaleNumeratori!D59/[1]DenominatoriStrade!F59*100</f>
        <v>114.17241171872018</v>
      </c>
      <c r="F68" s="22">
        <f>[1]MatriceFinaleNumeratori!E59/[1]DenominatoriStrade!G59*100</f>
        <v>21.144203816817981</v>
      </c>
      <c r="G68" s="22">
        <f>[1]MatriceFinaleNumeratori!F59/[1]DenominatoriStrade!E59*100</f>
        <v>227.87820318436275</v>
      </c>
      <c r="H68" s="22">
        <f>[1]MatriceFinaleNumeratori!G59/[1]DenominatoriStrade!F59*100</f>
        <v>211.80806281244472</v>
      </c>
      <c r="I68" s="22">
        <f>[1]MatriceFinaleNumeratori!H59/[1]DenominatoriStrade!G59*100</f>
        <v>43.352713194885197</v>
      </c>
      <c r="J68" s="22">
        <f>[1]MatriceFinaleNumeratori!I59/[1]DenominatoriStrade!E59*100</f>
        <v>2.0093468817859637</v>
      </c>
      <c r="K68" s="22">
        <f>[1]MatriceFinaleNumeratori!J59/[1]DenominatoriStrade!F59*100</f>
        <v>1.0901515624997153</v>
      </c>
      <c r="L68" s="22">
        <f>[1]MatriceFinaleNumeratori!K59/[1]DenominatoriStrade!G59*100</f>
        <v>0.95077963471597648</v>
      </c>
      <c r="M68" s="22">
        <f>[1]MatriceFinaleNumeratori!L59/[1]DenominatoriStrade!E59*100</f>
        <v>155.54171544006803</v>
      </c>
      <c r="N68" s="22">
        <f>[1]MatriceFinaleNumeratori!M59/[1]DenominatoriStrade!F59*100</f>
        <v>148.14321156246132</v>
      </c>
      <c r="O68" s="22">
        <f>[1]MatriceFinaleNumeratori!N59/[1]DenominatoriStrade!G59*100</f>
        <v>32.695466841576263</v>
      </c>
      <c r="P68" s="52"/>
    </row>
    <row r="69" spans="1:16" x14ac:dyDescent="0.3">
      <c r="A69" s="1" t="s">
        <v>116</v>
      </c>
      <c r="B69" s="61" t="s">
        <v>120</v>
      </c>
      <c r="C69" s="87">
        <v>-5.3100000000000001E-2</v>
      </c>
      <c r="D69" s="22">
        <f>[1]MatriceFinaleNumeratori!C60/[1]DenominatoriStrade!E60*100</f>
        <v>0</v>
      </c>
      <c r="E69" s="22">
        <f>[1]MatriceFinaleNumeratori!D60/[1]DenominatoriStrade!F60*100</f>
        <v>36.902195700708404</v>
      </c>
      <c r="F69" s="22">
        <f>[1]MatriceFinaleNumeratori!E60/[1]DenominatoriStrade!G60*100</f>
        <v>16.777149771658976</v>
      </c>
      <c r="G69" s="22">
        <f>[1]MatriceFinaleNumeratori!F60/[1]DenominatoriStrade!E60*100</f>
        <v>0</v>
      </c>
      <c r="H69" s="22">
        <f>[1]MatriceFinaleNumeratori!G60/[1]DenominatoriStrade!F60*100</f>
        <v>69.089523339052647</v>
      </c>
      <c r="I69" s="22">
        <f>[1]MatriceFinaleNumeratori!H60/[1]DenominatoriStrade!G60*100</f>
        <v>33.438794209261779</v>
      </c>
      <c r="J69" s="22">
        <f>[1]MatriceFinaleNumeratori!I60/[1]DenominatoriStrade!E60*100</f>
        <v>0</v>
      </c>
      <c r="K69" s="22">
        <f>[1]MatriceFinaleNumeratori!J60/[1]DenominatoriStrade!F60*100</f>
        <v>0.66824901671302928</v>
      </c>
      <c r="L69" s="22">
        <f>[1]MatriceFinaleNumeratori!K60/[1]DenominatoriStrade!G60*100</f>
        <v>1.0973006735336335</v>
      </c>
      <c r="M69" s="22">
        <f>[1]MatriceFinaleNumeratori!L60/[1]DenominatoriStrade!E60*100</f>
        <v>0</v>
      </c>
      <c r="N69" s="22">
        <f>[1]MatriceFinaleNumeratori!M60/[1]DenominatoriStrade!F60*100</f>
        <v>54.462294862111889</v>
      </c>
      <c r="O69" s="22">
        <f>[1]MatriceFinaleNumeratori!N60/[1]DenominatoriStrade!G60*100</f>
        <v>29.396107517295761</v>
      </c>
      <c r="P69" s="52"/>
    </row>
    <row r="70" spans="1:16" x14ac:dyDescent="0.3">
      <c r="A70" s="1" t="s">
        <v>116</v>
      </c>
      <c r="B70" s="61" t="s">
        <v>121</v>
      </c>
      <c r="C70" s="87">
        <v>-0.13020000000000001</v>
      </c>
      <c r="D70" s="22">
        <f>[1]MatriceFinaleNumeratori!C61/[1]DenominatoriStrade!E61*100</f>
        <v>57.542948995430621</v>
      </c>
      <c r="E70" s="22">
        <f>[1]MatriceFinaleNumeratori!D61/[1]DenominatoriStrade!F61*100</f>
        <v>16.253351833567432</v>
      </c>
      <c r="F70" s="22">
        <f>[1]MatriceFinaleNumeratori!E61/[1]DenominatoriStrade!G61*100</f>
        <v>7.1234555997266487</v>
      </c>
      <c r="G70" s="22">
        <f>[1]MatriceFinaleNumeratori!F61/[1]DenominatoriStrade!E61*100</f>
        <v>117.98374434314911</v>
      </c>
      <c r="H70" s="22">
        <f>[1]MatriceFinaleNumeratori!G61/[1]DenominatoriStrade!F61*100</f>
        <v>29.797811694873626</v>
      </c>
      <c r="I70" s="22">
        <f>[1]MatriceFinaleNumeratori!H61/[1]DenominatoriStrade!G61*100</f>
        <v>13.590803446846897</v>
      </c>
      <c r="J70" s="22">
        <f>[1]MatriceFinaleNumeratori!I61/[1]DenominatoriStrade!E61*100</f>
        <v>4.5537585535952285</v>
      </c>
      <c r="K70" s="22">
        <f>[1]MatriceFinaleNumeratori!J61/[1]DenominatoriStrade!F61*100</f>
        <v>0.29285318619040424</v>
      </c>
      <c r="L70" s="22">
        <f>[1]MatriceFinaleNumeratori!K61/[1]DenominatoriStrade!G61*100</f>
        <v>0.4217835552469727</v>
      </c>
      <c r="M70" s="22">
        <f>[1]MatriceFinaleNumeratori!L61/[1]DenominatoriStrade!E61*100</f>
        <v>108.87622723595867</v>
      </c>
      <c r="N70" s="22">
        <f>[1]MatriceFinaleNumeratori!M61/[1]DenominatoriStrade!F61*100</f>
        <v>24.782700881362956</v>
      </c>
      <c r="O70" s="22">
        <f>[1]MatriceFinaleNumeratori!N61/[1]DenominatoriStrade!G61*100</f>
        <v>12.911263274504551</v>
      </c>
      <c r="P70" s="52"/>
    </row>
    <row r="71" spans="1:16" x14ac:dyDescent="0.3">
      <c r="A71" s="1" t="s">
        <v>122</v>
      </c>
      <c r="B71" s="61" t="s">
        <v>123</v>
      </c>
      <c r="C71" s="87">
        <v>0.63639999999999997</v>
      </c>
      <c r="D71" s="22">
        <f>[1]MatriceFinaleNumeratori!C67/[1]DenominatoriStrade!E67*100</f>
        <v>14.755786629597839</v>
      </c>
      <c r="E71" s="22">
        <f>[1]MatriceFinaleNumeratori!D67/[1]DenominatoriStrade!F67*100</f>
        <v>14.287084755311454</v>
      </c>
      <c r="F71" s="22">
        <f>[1]MatriceFinaleNumeratori!E67/[1]DenominatoriStrade!G67*100</f>
        <v>6.7268023150522316</v>
      </c>
      <c r="G71" s="22">
        <f>[1]MatriceFinaleNumeratori!F67/[1]DenominatoriStrade!E67*100</f>
        <v>26.44905150588292</v>
      </c>
      <c r="H71" s="22">
        <f>[1]MatriceFinaleNumeratori!G67/[1]DenominatoriStrade!F67*100</f>
        <v>26.247415707615048</v>
      </c>
      <c r="I71" s="22">
        <f>[1]MatriceFinaleNumeratori!H67/[1]DenominatoriStrade!G67*100</f>
        <v>11.613537629126048</v>
      </c>
      <c r="J71" s="22">
        <f>[1]MatriceFinaleNumeratori!I67/[1]DenominatoriStrade!E67*100</f>
        <v>1.1136442739319123</v>
      </c>
      <c r="K71" s="22">
        <f>[1]MatriceFinaleNumeratori!J67/[1]DenominatoriStrade!F67*100</f>
        <v>0.24492145294819639</v>
      </c>
      <c r="L71" s="22">
        <f>[1]MatriceFinaleNumeratori!K67/[1]DenominatoriStrade!G67*100</f>
        <v>0.36198039363509765</v>
      </c>
      <c r="M71" s="22">
        <f>[1]MatriceFinaleNumeratori!L67/[1]DenominatoriStrade!E67*100</f>
        <v>25.613818300433984</v>
      </c>
      <c r="N71" s="22">
        <f>[1]MatriceFinaleNumeratori!M67/[1]DenominatoriStrade!F67*100</f>
        <v>20.573402047648496</v>
      </c>
      <c r="O71" s="22">
        <f>[1]MatriceFinaleNumeratori!N67/[1]DenominatoriStrade!G67*100</f>
        <v>11.191227169885103</v>
      </c>
      <c r="P71" s="52"/>
    </row>
    <row r="72" spans="1:16" x14ac:dyDescent="0.3">
      <c r="A72" s="1" t="s">
        <v>122</v>
      </c>
      <c r="B72" s="61" t="s">
        <v>124</v>
      </c>
      <c r="C72" s="87">
        <v>0.24260000000000001</v>
      </c>
      <c r="D72" s="22">
        <f>[1]MatriceFinaleNumeratori!C68/[1]DenominatoriStrade!E68*100</f>
        <v>34.05952170877972</v>
      </c>
      <c r="E72" s="22">
        <f>[1]MatriceFinaleNumeratori!D68/[1]DenominatoriStrade!F68*100</f>
        <v>26.482403550728652</v>
      </c>
      <c r="F72" s="22">
        <f>[1]MatriceFinaleNumeratori!E68/[1]DenominatoriStrade!G68*100</f>
        <v>7.8713198759203813</v>
      </c>
      <c r="G72" s="22">
        <f>[1]MatriceFinaleNumeratori!F68/[1]DenominatoriStrade!E68*100</f>
        <v>65.935740743919709</v>
      </c>
      <c r="H72" s="22">
        <f>[1]MatriceFinaleNumeratori!G68/[1]DenominatoriStrade!F68*100</f>
        <v>49.579140798124222</v>
      </c>
      <c r="I72" s="22">
        <f>[1]MatriceFinaleNumeratori!H68/[1]DenominatoriStrade!G68*100</f>
        <v>14.623873475060201</v>
      </c>
      <c r="J72" s="22">
        <f>[1]MatriceFinaleNumeratori!I68/[1]DenominatoriStrade!E68*100</f>
        <v>1.3099816041838355</v>
      </c>
      <c r="K72" s="22">
        <f>[1]MatriceFinaleNumeratori!J68/[1]DenominatoriStrade!F68*100</f>
        <v>0.23189495228308804</v>
      </c>
      <c r="L72" s="22">
        <f>[1]MatriceFinaleNumeratori!K68/[1]DenominatoriStrade!G68*100</f>
        <v>0.47947126147738356</v>
      </c>
      <c r="M72" s="22">
        <f>[1]MatriceFinaleNumeratori!L68/[1]DenominatoriStrade!E68*100</f>
        <v>61.132474861912321</v>
      </c>
      <c r="N72" s="22">
        <f>[1]MatriceFinaleNumeratori!M68/[1]DenominatoriStrade!F68*100</f>
        <v>37.984393183969814</v>
      </c>
      <c r="O72" s="22">
        <f>[1]MatriceFinaleNumeratori!N68/[1]DenominatoriStrade!G68*100</f>
        <v>12.62607655223777</v>
      </c>
      <c r="P72" s="52"/>
    </row>
    <row r="73" spans="1:16" x14ac:dyDescent="0.3">
      <c r="A73" s="1" t="s">
        <v>122</v>
      </c>
      <c r="B73" s="61" t="s">
        <v>125</v>
      </c>
      <c r="C73" s="87">
        <v>0.34300000000000003</v>
      </c>
      <c r="D73" s="22">
        <f>[1]MatriceFinaleNumeratori!C69/[1]DenominatoriStrade!E69*100</f>
        <v>20.610763117651651</v>
      </c>
      <c r="E73" s="22">
        <f>[1]MatriceFinaleNumeratori!D69/[1]DenominatoriStrade!F69*100</f>
        <v>37.781755120747626</v>
      </c>
      <c r="F73" s="22">
        <f>[1]MatriceFinaleNumeratori!E69/[1]DenominatoriStrade!G69*100</f>
        <v>6.8415325302232599</v>
      </c>
      <c r="G73" s="22">
        <f>[1]MatriceFinaleNumeratori!F69/[1]DenominatoriStrade!E69*100</f>
        <v>44.34436913191719</v>
      </c>
      <c r="H73" s="22">
        <f>[1]MatriceFinaleNumeratori!G69/[1]DenominatoriStrade!F69*100</f>
        <v>70.580607646271446</v>
      </c>
      <c r="I73" s="22">
        <f>[1]MatriceFinaleNumeratori!H69/[1]DenominatoriStrade!G69*100</f>
        <v>12.53271888279836</v>
      </c>
      <c r="J73" s="22">
        <f>[1]MatriceFinaleNumeratori!I69/[1]DenominatoriStrade!E69*100</f>
        <v>1.8737057379683317</v>
      </c>
      <c r="K73" s="22">
        <f>[1]MatriceFinaleNumeratori!J69/[1]DenominatoriStrade!F69*100</f>
        <v>0.18922414918571434</v>
      </c>
      <c r="L73" s="22">
        <f>[1]MatriceFinaleNumeratori!K69/[1]DenominatoriStrade!G69*100</f>
        <v>0.1816336069970777</v>
      </c>
      <c r="M73" s="22">
        <f>[1]MatriceFinaleNumeratori!L69/[1]DenominatoriStrade!E69*100</f>
        <v>43.09523197327163</v>
      </c>
      <c r="N73" s="22">
        <f>[1]MatriceFinaleNumeratori!M69/[1]DenominatoriStrade!F69*100</f>
        <v>50.081324817819059</v>
      </c>
      <c r="O73" s="22">
        <f>[1]MatriceFinaleNumeratori!N69/[1]DenominatoriStrade!G69*100</f>
        <v>11.564006312147281</v>
      </c>
      <c r="P73" s="52"/>
    </row>
    <row r="74" spans="1:16" x14ac:dyDescent="0.3">
      <c r="A74" s="1" t="s">
        <v>122</v>
      </c>
      <c r="B74" s="61" t="s">
        <v>126</v>
      </c>
      <c r="C74" s="87">
        <v>0.51870000000000005</v>
      </c>
      <c r="D74" s="22">
        <f>[1]MatriceFinaleNumeratori!C70/[1]DenominatoriStrade!E70*100</f>
        <v>28.855183497450671</v>
      </c>
      <c r="E74" s="22">
        <f>[1]MatriceFinaleNumeratori!D70/[1]DenominatoriStrade!F70*100</f>
        <v>18.765133489177742</v>
      </c>
      <c r="F74" s="22">
        <f>[1]MatriceFinaleNumeratori!E70/[1]DenominatoriStrade!G70*100</f>
        <v>5.50512314676853</v>
      </c>
      <c r="G74" s="22">
        <f>[1]MatriceFinaleNumeratori!F70/[1]DenominatoriStrade!E70*100</f>
        <v>61.076805069603921</v>
      </c>
      <c r="H74" s="22">
        <f>[1]MatriceFinaleNumeratori!G70/[1]DenominatoriStrade!F70*100</f>
        <v>32.949484927464134</v>
      </c>
      <c r="I74" s="22">
        <f>[1]MatriceFinaleNumeratori!H70/[1]DenominatoriStrade!G70*100</f>
        <v>10.764968529572126</v>
      </c>
      <c r="J74" s="22">
        <f>[1]MatriceFinaleNumeratori!I70/[1]DenominatoriStrade!E70*100</f>
        <v>0.48091972495751117</v>
      </c>
      <c r="K74" s="22">
        <f>[1]MatriceFinaleNumeratori!J70/[1]DenominatoriStrade!F70*100</f>
        <v>0.36164068822826489</v>
      </c>
      <c r="L74" s="22">
        <f>[1]MatriceFinaleNumeratori!K70/[1]DenominatoriStrade!G70*100</f>
        <v>0.2180246790799418</v>
      </c>
      <c r="M74" s="22">
        <f>[1]MatriceFinaleNumeratori!L70/[1]DenominatoriStrade!E70*100</f>
        <v>56.748527544986324</v>
      </c>
      <c r="N74" s="22">
        <f>[1]MatriceFinaleNumeratori!M70/[1]DenominatoriStrade!F70*100</f>
        <v>25.596124266822745</v>
      </c>
      <c r="O74" s="22">
        <f>[1]MatriceFinaleNumeratori!N70/[1]DenominatoriStrade!G70*100</f>
        <v>9.3750612004374965</v>
      </c>
      <c r="P74" s="52"/>
    </row>
    <row r="75" spans="1:16" x14ac:dyDescent="0.3">
      <c r="A75" s="1" t="s">
        <v>127</v>
      </c>
      <c r="B75" s="61" t="s">
        <v>128</v>
      </c>
      <c r="C75" s="87">
        <v>0.90529999999999999</v>
      </c>
      <c r="D75" s="22">
        <f>[1]MatriceFinaleNumeratori!C71/[1]DenominatoriStrade!E71*100</f>
        <v>15.268782272411061</v>
      </c>
      <c r="E75" s="22">
        <f>[1]MatriceFinaleNumeratori!D71/[1]DenominatoriStrade!F71*100</f>
        <v>14.167965095340367</v>
      </c>
      <c r="F75" s="22">
        <f>[1]MatriceFinaleNumeratori!E71/[1]DenominatoriStrade!G71*100</f>
        <v>2.7050672887300409</v>
      </c>
      <c r="G75" s="22">
        <f>[1]MatriceFinaleNumeratori!F71/[1]DenominatoriStrade!E71*100</f>
        <v>19.966869125460615</v>
      </c>
      <c r="H75" s="22">
        <f>[1]MatriceFinaleNumeratori!G71/[1]DenominatoriStrade!F71*100</f>
        <v>24.330640480183668</v>
      </c>
      <c r="I75" s="22">
        <f>[1]MatriceFinaleNumeratori!H71/[1]DenominatoriStrade!G71*100</f>
        <v>4.6784360485412995</v>
      </c>
      <c r="J75" s="22">
        <f>[1]MatriceFinaleNumeratori!I71/[1]DenominatoriStrade!E71*100</f>
        <v>0</v>
      </c>
      <c r="K75" s="22">
        <f>[1]MatriceFinaleNumeratori!J71/[1]DenominatoriStrade!F71*100</f>
        <v>5.978044344025471E-2</v>
      </c>
      <c r="L75" s="22">
        <f>[1]MatriceFinaleNumeratori!K71/[1]DenominatoriStrade!G71*100</f>
        <v>0.37693560580664504</v>
      </c>
      <c r="M75" s="22">
        <f>[1]MatriceFinaleNumeratori!L71/[1]DenominatoriStrade!E71*100</f>
        <v>22.315912551985395</v>
      </c>
      <c r="N75" s="22">
        <f>[1]MatriceFinaleNumeratori!M71/[1]DenominatoriStrade!F71*100</f>
        <v>19.309083231202273</v>
      </c>
      <c r="O75" s="22">
        <f>[1]MatriceFinaleNumeratori!N71/[1]DenominatoriStrade!G71*100</f>
        <v>4.4567092215962143</v>
      </c>
      <c r="P75" s="52"/>
    </row>
    <row r="76" spans="1:16" x14ac:dyDescent="0.3">
      <c r="A76" s="1" t="s">
        <v>127</v>
      </c>
      <c r="B76" s="61" t="s">
        <v>129</v>
      </c>
      <c r="C76" s="87">
        <v>1.0173000000000001</v>
      </c>
      <c r="D76" s="22">
        <v>0</v>
      </c>
      <c r="E76" s="22">
        <f>[1]MatriceFinaleNumeratori!D95/[1]DenominatoriStrade!F95*100</f>
        <v>7.4927655422226875</v>
      </c>
      <c r="F76" s="22">
        <f>[1]MatriceFinaleNumeratori!E95/[1]DenominatoriStrade!G95*100</f>
        <v>4.0064569908250958</v>
      </c>
      <c r="G76" s="22">
        <v>0</v>
      </c>
      <c r="H76" s="22">
        <f>[1]MatriceFinaleNumeratori!G95/[1]DenominatoriStrade!F95*100</f>
        <v>12.283222200365062</v>
      </c>
      <c r="I76" s="22">
        <f>[1]MatriceFinaleNumeratori!H95/[1]DenominatoriStrade!G95*100</f>
        <v>7.1283715291303649</v>
      </c>
      <c r="J76" s="22">
        <v>0</v>
      </c>
      <c r="K76" s="22">
        <f>[1]MatriceFinaleNumeratori!J95/[1]DenominatoriStrade!F95*100</f>
        <v>0.12283222200365061</v>
      </c>
      <c r="L76" s="22">
        <f>[1]MatriceFinaleNumeratori!K95/[1]DenominatoriStrade!G95*100</f>
        <v>0.41625527177403593</v>
      </c>
      <c r="M76" s="22">
        <v>0</v>
      </c>
      <c r="N76" s="22">
        <f>[1]MatriceFinaleNumeratori!M95/[1]DenominatoriStrade!F95*100</f>
        <v>9.8265777602920483</v>
      </c>
      <c r="O76" s="22">
        <f>[1]MatriceFinaleNumeratori!N95/[1]DenominatoriStrade!G95*100</f>
        <v>7.4925948919326473</v>
      </c>
      <c r="P76" s="52"/>
    </row>
    <row r="77" spans="1:16" x14ac:dyDescent="0.3">
      <c r="A77" s="1" t="s">
        <v>130</v>
      </c>
      <c r="B77" s="61" t="s">
        <v>131</v>
      </c>
      <c r="C77" s="87">
        <v>-0.46889999999999998</v>
      </c>
      <c r="D77" s="22">
        <f>[1]MatriceFinaleNumeratori!C62/[1]DenominatoriStrade!E62*100</f>
        <v>49.686637973081346</v>
      </c>
      <c r="E77" s="22">
        <f>[1]MatriceFinaleNumeratori!D62/[1]DenominatoriStrade!F62*100</f>
        <v>30.142067025815123</v>
      </c>
      <c r="F77" s="22">
        <f>[1]MatriceFinaleNumeratori!E62/[1]DenominatoriStrade!G62*100</f>
        <v>9.8911834470458366</v>
      </c>
      <c r="G77" s="22">
        <f>[1]MatriceFinaleNumeratori!F62/[1]DenominatoriStrade!E62*100</f>
        <v>96.937656437678314</v>
      </c>
      <c r="H77" s="22">
        <f>[1]MatriceFinaleNumeratori!G62/[1]DenominatoriStrade!F62*100</f>
        <v>58.146618507147977</v>
      </c>
      <c r="I77" s="22">
        <f>[1]MatriceFinaleNumeratori!H62/[1]DenominatoriStrade!G62*100</f>
        <v>19.330026187671894</v>
      </c>
      <c r="J77" s="22">
        <f>[1]MatriceFinaleNumeratori!I62/[1]DenominatoriStrade!E62*100</f>
        <v>2.4356195084843795</v>
      </c>
      <c r="K77" s="22">
        <f>[1]MatriceFinaleNumeratori!J62/[1]DenominatoriStrade!F62*100</f>
        <v>0.74348366764600504</v>
      </c>
      <c r="L77" s="22">
        <f>[1]MatriceFinaleNumeratori!K62/[1]DenominatoriStrade!G62*100</f>
        <v>1.1459297895967737</v>
      </c>
      <c r="M77" s="22">
        <f>[1]MatriceFinaleNumeratori!L62/[1]DenominatoriStrade!E62*100</f>
        <v>90.605045715618914</v>
      </c>
      <c r="N77" s="22">
        <f>[1]MatriceFinaleNumeratori!M62/[1]DenominatoriStrade!F62*100</f>
        <v>47.52099775704049</v>
      </c>
      <c r="O77" s="22">
        <f>[1]MatriceFinaleNumeratori!N62/[1]DenominatoriStrade!G62*100</f>
        <v>16.374733572396003</v>
      </c>
      <c r="P77" s="52"/>
    </row>
    <row r="78" spans="1:16" x14ac:dyDescent="0.3">
      <c r="A78" s="1" t="s">
        <v>130</v>
      </c>
      <c r="B78" s="61" t="s">
        <v>132</v>
      </c>
      <c r="C78" s="87">
        <v>0.83330000000000004</v>
      </c>
      <c r="D78" s="22">
        <f>[1]MatriceFinaleNumeratori!C63/[1]DenominatoriStrade!E63*100</f>
        <v>13.222109066762286</v>
      </c>
      <c r="E78" s="22">
        <f>[1]MatriceFinaleNumeratori!D63/[1]DenominatoriStrade!F63*100</f>
        <v>11.8356417774476</v>
      </c>
      <c r="F78" s="22">
        <f>[1]MatriceFinaleNumeratori!E63/[1]DenominatoriStrade!G63*100</f>
        <v>4.101528734347534</v>
      </c>
      <c r="G78" s="22">
        <f>[1]MatriceFinaleNumeratori!F63/[1]DenominatoriStrade!E63*100</f>
        <v>20.777599962055024</v>
      </c>
      <c r="H78" s="22">
        <f>[1]MatriceFinaleNumeratori!G63/[1]DenominatoriStrade!F63*100</f>
        <v>21.606927430921782</v>
      </c>
      <c r="I78" s="22">
        <f>[1]MatriceFinaleNumeratori!H63/[1]DenominatoriStrade!G63*100</f>
        <v>7.5585315247261695</v>
      </c>
      <c r="J78" s="22">
        <f>[1]MatriceFinaleNumeratori!I63/[1]DenominatoriStrade!E63*100</f>
        <v>0</v>
      </c>
      <c r="K78" s="22">
        <f>[1]MatriceFinaleNumeratori!J63/[1]DenominatoriStrade!F63*100</f>
        <v>0.41287122479468374</v>
      </c>
      <c r="L78" s="22">
        <f>[1]MatriceFinaleNumeratori!K63/[1]DenominatoriStrade!G63*100</f>
        <v>0.1171865352670724</v>
      </c>
      <c r="M78" s="22">
        <f>[1]MatriceFinaleNumeratori!L63/[1]DenominatoriStrade!E63*100</f>
        <v>30.22196358117094</v>
      </c>
      <c r="N78" s="22">
        <f>[1]MatriceFinaleNumeratori!M63/[1]DenominatoriStrade!F63*100</f>
        <v>17.409403312175829</v>
      </c>
      <c r="O78" s="22">
        <f>[1]MatriceFinaleNumeratori!N63/[1]DenominatoriStrade!G63*100</f>
        <v>7.4999382570926336</v>
      </c>
      <c r="P78" s="52"/>
    </row>
    <row r="79" spans="1:16" x14ac:dyDescent="0.3">
      <c r="A79" s="1" t="s">
        <v>130</v>
      </c>
      <c r="B79" s="61" t="s">
        <v>133</v>
      </c>
      <c r="C79" s="87">
        <v>-1.7562</v>
      </c>
      <c r="D79" s="22">
        <f>[1]MatriceFinaleNumeratori!C64/[1]DenominatoriStrade!E64*100</f>
        <v>71.61356120513463</v>
      </c>
      <c r="E79" s="22">
        <f>[1]MatriceFinaleNumeratori!D64/[1]DenominatoriStrade!F64*100</f>
        <v>80.823566979297809</v>
      </c>
      <c r="F79" s="22">
        <f>[1]MatriceFinaleNumeratori!E64/[1]DenominatoriStrade!G64*100</f>
        <v>24.482414830907672</v>
      </c>
      <c r="G79" s="22">
        <f>[1]MatriceFinaleNumeratori!F64/[1]DenominatoriStrade!E64*100</f>
        <v>145.42140980095584</v>
      </c>
      <c r="H79" s="22">
        <f>[1]MatriceFinaleNumeratori!G64/[1]DenominatoriStrade!F64*100</f>
        <v>145.9375082146465</v>
      </c>
      <c r="I79" s="22">
        <f>[1]MatriceFinaleNumeratori!H64/[1]DenominatoriStrade!G64*100</f>
        <v>49.700352854160215</v>
      </c>
      <c r="J79" s="22">
        <f>[1]MatriceFinaleNumeratori!I64/[1]DenominatoriStrade!E64*100</f>
        <v>2.1942873906865765</v>
      </c>
      <c r="K79" s="22">
        <f>[1]MatriceFinaleNumeratori!J64/[1]DenominatoriStrade!F64*100</f>
        <v>0.94658231597375808</v>
      </c>
      <c r="L79" s="22">
        <f>[1]MatriceFinaleNumeratori!K64/[1]DenominatoriStrade!G64*100</f>
        <v>1.6811958682168358</v>
      </c>
      <c r="M79" s="22">
        <f>[1]MatriceFinaleNumeratori!L64/[1]DenominatoriStrade!E64*100</f>
        <v>109.11592751868702</v>
      </c>
      <c r="N79" s="22">
        <f>[1]MatriceFinaleNumeratori!M64/[1]DenominatoriStrade!F64*100</f>
        <v>109.82175215903236</v>
      </c>
      <c r="O79" s="22">
        <f>[1]MatriceFinaleNumeratori!N64/[1]DenominatoriStrade!G64*100</f>
        <v>39.140341306923212</v>
      </c>
      <c r="P79" s="52"/>
    </row>
    <row r="80" spans="1:16" x14ac:dyDescent="0.3">
      <c r="A80" s="1" t="s">
        <v>130</v>
      </c>
      <c r="B80" s="61" t="s">
        <v>134</v>
      </c>
      <c r="C80" s="87">
        <v>0.77270000000000005</v>
      </c>
      <c r="D80" s="22">
        <f>[1]MatriceFinaleNumeratori!C65/[1]DenominatoriStrade!E65*100</f>
        <v>17.572992344640248</v>
      </c>
      <c r="E80" s="22">
        <f>[1]MatriceFinaleNumeratori!D65/[1]DenominatoriStrade!F65*100</f>
        <v>11.671438010109753</v>
      </c>
      <c r="F80" s="22">
        <f>[1]MatriceFinaleNumeratori!E65/[1]DenominatoriStrade!G65*100</f>
        <v>3.3048767018860197</v>
      </c>
      <c r="G80" s="22">
        <f>[1]MatriceFinaleNumeratori!F65/[1]DenominatoriStrade!E65*100</f>
        <v>31.059242283550205</v>
      </c>
      <c r="H80" s="22">
        <f>[1]MatriceFinaleNumeratori!G65/[1]DenominatoriStrade!F65*100</f>
        <v>21.397636351867881</v>
      </c>
      <c r="I80" s="22">
        <f>[1]MatriceFinaleNumeratori!H65/[1]DenominatoriStrade!G65*100</f>
        <v>6.0511826935941215</v>
      </c>
      <c r="J80" s="22">
        <f>[1]MatriceFinaleNumeratori!I65/[1]DenominatoriStrade!E65*100</f>
        <v>1.2260227217190869</v>
      </c>
      <c r="K80" s="22">
        <f>[1]MatriceFinaleNumeratori!J65/[1]DenominatoriStrade!F65*100</f>
        <v>0.27142879093278499</v>
      </c>
      <c r="L80" s="22">
        <f>[1]MatriceFinaleNumeratori!K65/[1]DenominatoriStrade!G65*100</f>
        <v>0.16291645713522634</v>
      </c>
      <c r="M80" s="22">
        <f>[1]MatriceFinaleNumeratori!L65/[1]DenominatoriStrade!E65*100</f>
        <v>29.015871080685056</v>
      </c>
      <c r="N80" s="22">
        <f>[1]MatriceFinaleNumeratori!M65/[1]DenominatoriStrade!F65*100</f>
        <v>18.864300969828555</v>
      </c>
      <c r="O80" s="22">
        <f>[1]MatriceFinaleNumeratori!N65/[1]DenominatoriStrade!G65*100</f>
        <v>5.8417186772774015</v>
      </c>
      <c r="P80" s="52"/>
    </row>
    <row r="81" spans="1:16" x14ac:dyDescent="0.3">
      <c r="A81" s="1" t="s">
        <v>130</v>
      </c>
      <c r="B81" s="61" t="s">
        <v>135</v>
      </c>
      <c r="C81" s="87">
        <v>-0.2336</v>
      </c>
      <c r="D81" s="22">
        <f>[1]MatriceFinaleNumeratori!C66/[1]DenominatoriStrade!E66*100</f>
        <v>49.344893574858375</v>
      </c>
      <c r="E81" s="22">
        <f>[1]MatriceFinaleNumeratori!D66/[1]DenominatoriStrade!F66*100</f>
        <v>41.486060952025937</v>
      </c>
      <c r="F81" s="22">
        <f>[1]MatriceFinaleNumeratori!E66/[1]DenominatoriStrade!G66*100</f>
        <v>8.7414056658899888</v>
      </c>
      <c r="G81" s="22">
        <f>[1]MatriceFinaleNumeratori!F66/[1]DenominatoriStrade!E66*100</f>
        <v>101.0600658803868</v>
      </c>
      <c r="H81" s="22">
        <f>[1]MatriceFinaleNumeratori!G66/[1]DenominatoriStrade!F66*100</f>
        <v>78.572461755155175</v>
      </c>
      <c r="I81" s="22">
        <f>[1]MatriceFinaleNumeratori!H66/[1]DenominatoriStrade!G66*100</f>
        <v>16.614557233652857</v>
      </c>
      <c r="J81" s="22">
        <f>[1]MatriceFinaleNumeratori!I66/[1]DenominatoriStrade!E66*100</f>
        <v>2.5857586152764216</v>
      </c>
      <c r="K81" s="22">
        <f>[1]MatriceFinaleNumeratori!J66/[1]DenominatoriStrade!F66*100</f>
        <v>0.59656408798599314</v>
      </c>
      <c r="L81" s="22">
        <f>[1]MatriceFinaleNumeratori!K66/[1]DenominatoriStrade!G66*100</f>
        <v>0.26489108078454515</v>
      </c>
      <c r="M81" s="22">
        <f>[1]MatriceFinaleNumeratori!L66/[1]DenominatoriStrade!E66*100</f>
        <v>84.037154996483693</v>
      </c>
      <c r="N81" s="22">
        <f>[1]MatriceFinaleNumeratori!M66/[1]DenominatoriStrade!F66*100</f>
        <v>62.788370260525774</v>
      </c>
      <c r="O81" s="22">
        <f>[1]MatriceFinaleNumeratori!N66/[1]DenominatoriStrade!G66*100</f>
        <v>14.745603497006346</v>
      </c>
      <c r="P81" s="52"/>
    </row>
    <row r="82" spans="1:16" x14ac:dyDescent="0.3">
      <c r="A82" s="1" t="s">
        <v>136</v>
      </c>
      <c r="B82" s="61" t="s">
        <v>137</v>
      </c>
      <c r="C82" s="87">
        <v>0.12479999999999999</v>
      </c>
      <c r="D82" s="22">
        <f>[1]MatriceFinaleNumeratori!C72/[1]DenominatoriStrade!E72*100</f>
        <v>7.4078567889193367</v>
      </c>
      <c r="E82" s="22">
        <f>[1]MatriceFinaleNumeratori!D72/[1]DenominatoriStrade!F72*100</f>
        <v>39.026501981420246</v>
      </c>
      <c r="F82" s="22">
        <f>[1]MatriceFinaleNumeratori!E72/[1]DenominatoriStrade!G72*100</f>
        <v>6.8796389917328256</v>
      </c>
      <c r="G82" s="22">
        <f>[1]MatriceFinaleNumeratori!F72/[1]DenominatoriStrade!E72*100</f>
        <v>12.187119233383427</v>
      </c>
      <c r="H82" s="22">
        <f>[1]MatriceFinaleNumeratori!G72/[1]DenominatoriStrade!F72*100</f>
        <v>76.434191660920604</v>
      </c>
      <c r="I82" s="22">
        <f>[1]MatriceFinaleNumeratori!H72/[1]DenominatoriStrade!G72*100</f>
        <v>12.33344606808061</v>
      </c>
      <c r="J82" s="22">
        <f>[1]MatriceFinaleNumeratori!I72/[1]DenominatoriStrade!E72*100</f>
        <v>0.71688936666961334</v>
      </c>
      <c r="K82" s="22">
        <f>[1]MatriceFinaleNumeratori!J72/[1]DenominatoriStrade!F72*100</f>
        <v>0.56877188986374805</v>
      </c>
      <c r="L82" s="22">
        <f>[1]MatriceFinaleNumeratori!K72/[1]DenominatoriStrade!G72*100</f>
        <v>1.0693739365387813</v>
      </c>
      <c r="M82" s="22">
        <f>[1]MatriceFinaleNumeratori!L72/[1]DenominatoriStrade!E72*100</f>
        <v>14.098824211169061</v>
      </c>
      <c r="N82" s="22">
        <f>[1]MatriceFinaleNumeratori!M72/[1]DenominatoriStrade!F72*100</f>
        <v>65.14625723131698</v>
      </c>
      <c r="O82" s="22">
        <f>[1]MatriceFinaleNumeratori!N72/[1]DenominatoriStrade!G72*100</f>
        <v>13.794923781350278</v>
      </c>
      <c r="P82" s="52"/>
    </row>
    <row r="83" spans="1:16" x14ac:dyDescent="0.3">
      <c r="A83" s="1" t="s">
        <v>136</v>
      </c>
      <c r="B83" s="61" t="s">
        <v>138</v>
      </c>
      <c r="C83" s="87">
        <v>-0.13420000000000001</v>
      </c>
      <c r="D83" s="22">
        <f>[1]MatriceFinaleNumeratori!C73/[1]DenominatoriStrade!E73*100</f>
        <v>12.463659960784668</v>
      </c>
      <c r="E83" s="22">
        <f>[1]MatriceFinaleNumeratori!D73/[1]DenominatoriStrade!F73*100</f>
        <v>70.411839837989476</v>
      </c>
      <c r="F83" s="22">
        <f>[1]MatriceFinaleNumeratori!E73/[1]DenominatoriStrade!G73*100</f>
        <v>15.742059962770178</v>
      </c>
      <c r="G83" s="22">
        <f>[1]MatriceFinaleNumeratori!F73/[1]DenominatoriStrade!E73*100</f>
        <v>22.283513263221071</v>
      </c>
      <c r="H83" s="22">
        <f>[1]MatriceFinaleNumeratori!G73/[1]DenominatoriStrade!F73*100</f>
        <v>135.01623116526872</v>
      </c>
      <c r="I83" s="22">
        <f>[1]MatriceFinaleNumeratori!H73/[1]DenominatoriStrade!G73*100</f>
        <v>29.746173524541092</v>
      </c>
      <c r="J83" s="22">
        <f>[1]MatriceFinaleNumeratori!I73/[1]DenominatoriStrade!E73*100</f>
        <v>0</v>
      </c>
      <c r="K83" s="22">
        <f>[1]MatriceFinaleNumeratori!J73/[1]DenominatoriStrade!F73*100</f>
        <v>0.22229467983579948</v>
      </c>
      <c r="L83" s="22">
        <f>[1]MatriceFinaleNumeratori!K73/[1]DenominatoriStrade!G73*100</f>
        <v>0.37344302831389103</v>
      </c>
      <c r="M83" s="22">
        <f>[1]MatriceFinaleNumeratori!L73/[1]DenominatoriStrade!E73*100</f>
        <v>27.193439914439278</v>
      </c>
      <c r="N83" s="22">
        <f>[1]MatriceFinaleNumeratori!M73/[1]DenominatoriStrade!F73*100</f>
        <v>108.09078807015749</v>
      </c>
      <c r="O83" s="22">
        <f>[1]MatriceFinaleNumeratori!N73/[1]DenominatoriStrade!G73*100</f>
        <v>28.510938892425912</v>
      </c>
      <c r="P83" s="52"/>
    </row>
    <row r="84" spans="1:16" x14ac:dyDescent="0.3">
      <c r="A84" s="1" t="s">
        <v>136</v>
      </c>
      <c r="B84" s="61" t="s">
        <v>139</v>
      </c>
      <c r="C84" s="87">
        <v>0.33910000000000001</v>
      </c>
      <c r="D84" s="22">
        <f>[1]MatriceFinaleNumeratori!C74/[1]DenominatoriStrade!E74*100</f>
        <v>0.91735805968157036</v>
      </c>
      <c r="E84" s="22">
        <f>[1]MatriceFinaleNumeratori!D74/[1]DenominatoriStrade!F74*100</f>
        <v>35.831172346439274</v>
      </c>
      <c r="F84" s="22">
        <f>[1]MatriceFinaleNumeratori!E74/[1]DenominatoriStrade!G74*100</f>
        <v>9.9494599844465164</v>
      </c>
      <c r="G84" s="22">
        <f>[1]MatriceFinaleNumeratori!F74/[1]DenominatoriStrade!E74*100</f>
        <v>1.8347161193631407</v>
      </c>
      <c r="H84" s="22">
        <f>[1]MatriceFinaleNumeratori!G74/[1]DenominatoriStrade!F74*100</f>
        <v>69.069014969372688</v>
      </c>
      <c r="I84" s="22">
        <f>[1]MatriceFinaleNumeratori!H74/[1]DenominatoriStrade!G74*100</f>
        <v>19.046109113083332</v>
      </c>
      <c r="J84" s="22">
        <f>[1]MatriceFinaleNumeratori!I74/[1]DenominatoriStrade!E74*100</f>
        <v>0</v>
      </c>
      <c r="K84" s="22">
        <f>[1]MatriceFinaleNumeratori!J74/[1]DenominatoriStrade!F74*100</f>
        <v>0.51866594470117167</v>
      </c>
      <c r="L84" s="22">
        <f>[1]MatriceFinaleNumeratori!K74/[1]DenominatoriStrade!G74*100</f>
        <v>0.59696759906679098</v>
      </c>
      <c r="M84" s="22">
        <f>[1]MatriceFinaleNumeratori!L74/[1]DenominatoriStrade!E74*100</f>
        <v>0.91735805968157036</v>
      </c>
      <c r="N84" s="22">
        <f>[1]MatriceFinaleNumeratori!M74/[1]DenominatoriStrade!F74*100</f>
        <v>55.108256624499482</v>
      </c>
      <c r="O84" s="22">
        <f>[1]MatriceFinaleNumeratori!N74/[1]DenominatoriStrade!G74*100</f>
        <v>19.785211854785071</v>
      </c>
      <c r="P84" s="52"/>
    </row>
    <row r="85" spans="1:16" x14ac:dyDescent="0.3">
      <c r="A85" s="1" t="s">
        <v>136</v>
      </c>
      <c r="B85" s="61" t="s">
        <v>140</v>
      </c>
      <c r="C85" s="87">
        <v>0.45760000000000001</v>
      </c>
      <c r="D85" s="22">
        <f>[1]MatriceFinaleNumeratori!C75/[1]DenominatoriStrade!E75*100</f>
        <v>0</v>
      </c>
      <c r="E85" s="22">
        <f>[1]MatriceFinaleNumeratori!D75/[1]DenominatoriStrade!F75*100</f>
        <v>36.722317141620906</v>
      </c>
      <c r="F85" s="22">
        <f>[1]MatriceFinaleNumeratori!E75/[1]DenominatoriStrade!G75*100</f>
        <v>8.7776247882038501</v>
      </c>
      <c r="G85" s="22">
        <f>[1]MatriceFinaleNumeratori!F75/[1]DenominatoriStrade!E75*100</f>
        <v>0</v>
      </c>
      <c r="H85" s="22">
        <f>[1]MatriceFinaleNumeratori!G75/[1]DenominatoriStrade!F75*100</f>
        <v>70.249034413985711</v>
      </c>
      <c r="I85" s="22">
        <f>[1]MatriceFinaleNumeratori!H75/[1]DenominatoriStrade!G75*100</f>
        <v>15.523856411137665</v>
      </c>
      <c r="J85" s="22">
        <f>[1]MatriceFinaleNumeratori!I75/[1]DenominatoriStrade!E75*100</f>
        <v>0</v>
      </c>
      <c r="K85" s="22">
        <f>[1]MatriceFinaleNumeratori!J75/[1]DenominatoriStrade!F75*100</f>
        <v>0.3791389675388589</v>
      </c>
      <c r="L85" s="22">
        <f>[1]MatriceFinaleNumeratori!K75/[1]DenominatoriStrade!G75*100</f>
        <v>0.55173641525852768</v>
      </c>
      <c r="M85" s="22">
        <f>[1]MatriceFinaleNumeratori!L75/[1]DenominatoriStrade!E75*100</f>
        <v>0</v>
      </c>
      <c r="N85" s="22">
        <f>[1]MatriceFinaleNumeratori!M75/[1]DenominatoriStrade!F75*100</f>
        <v>55.300126551024988</v>
      </c>
      <c r="O85" s="22">
        <f>[1]MatriceFinaleNumeratori!N75/[1]DenominatoriStrade!G75*100</f>
        <v>15.373382843339883</v>
      </c>
      <c r="P85" s="52"/>
    </row>
    <row r="86" spans="1:16" x14ac:dyDescent="0.3">
      <c r="A86" s="1" t="s">
        <v>136</v>
      </c>
      <c r="B86" s="61" t="s">
        <v>141</v>
      </c>
      <c r="C86" s="87">
        <v>0.71409999999999996</v>
      </c>
      <c r="D86" s="22">
        <f>[1]MatriceFinaleNumeratori!C76/[1]DenominatoriStrade!E76*100</f>
        <v>0</v>
      </c>
      <c r="E86" s="22">
        <f>[1]MatriceFinaleNumeratori!D76/[1]DenominatoriStrade!F76*100</f>
        <v>25.165359158535821</v>
      </c>
      <c r="F86" s="22">
        <f>[1]MatriceFinaleNumeratori!E76/[1]DenominatoriStrade!G76*100</f>
        <v>6.7942501432412428</v>
      </c>
      <c r="G86" s="22">
        <f>[1]MatriceFinaleNumeratori!F76/[1]DenominatoriStrade!E76*100</f>
        <v>0</v>
      </c>
      <c r="H86" s="22">
        <f>[1]MatriceFinaleNumeratori!G76/[1]DenominatoriStrade!F76*100</f>
        <v>48.430313611140882</v>
      </c>
      <c r="I86" s="22">
        <f>[1]MatriceFinaleNumeratori!H76/[1]DenominatoriStrade!G76*100</f>
        <v>12.267774306734189</v>
      </c>
      <c r="J86" s="22">
        <f>[1]MatriceFinaleNumeratori!I76/[1]DenominatoriStrade!E76*100</f>
        <v>0</v>
      </c>
      <c r="K86" s="22">
        <f>[1]MatriceFinaleNumeratori!J76/[1]DenominatoriStrade!F76*100</f>
        <v>0.28005964087400759</v>
      </c>
      <c r="L86" s="22">
        <f>[1]MatriceFinaleNumeratori!K76/[1]DenominatoriStrade!G76*100</f>
        <v>0.3676247572495262</v>
      </c>
      <c r="M86" s="22">
        <f>[1]MatriceFinaleNumeratori!L76/[1]DenominatoriStrade!E76*100</f>
        <v>0</v>
      </c>
      <c r="N86" s="22">
        <f>[1]MatriceFinaleNumeratori!M76/[1]DenominatoriStrade!F76*100</f>
        <v>39.948507344670944</v>
      </c>
      <c r="O86" s="22">
        <f>[1]MatriceFinaleNumeratori!N76/[1]DenominatoriStrade!G76*100</f>
        <v>11.464446133485223</v>
      </c>
      <c r="P86" s="52"/>
    </row>
    <row r="87" spans="1:16" x14ac:dyDescent="0.3">
      <c r="A87" s="1" t="s">
        <v>136</v>
      </c>
      <c r="B87" s="61" t="s">
        <v>142</v>
      </c>
      <c r="C87" s="87">
        <v>-0.29320000000000002</v>
      </c>
      <c r="D87" s="22">
        <f>[1]MatriceFinaleNumeratori!C107/[1]DenominatoriStrade!E107*100</f>
        <v>8.3624227461233609</v>
      </c>
      <c r="E87" s="22">
        <f>[1]MatriceFinaleNumeratori!D107/[1]DenominatoriStrade!F107*100</f>
        <v>68.352441329434967</v>
      </c>
      <c r="F87" s="22">
        <f>[1]MatriceFinaleNumeratori!E107/[1]DenominatoriStrade!G107*100</f>
        <v>13.067260407916645</v>
      </c>
      <c r="G87" s="22">
        <f>[1]MatriceFinaleNumeratori!F107/[1]DenominatoriStrade!E107*100</f>
        <v>15.05236094302205</v>
      </c>
      <c r="H87" s="22">
        <f>[1]MatriceFinaleNumeratori!G107/[1]DenominatoriStrade!F107*100</f>
        <v>131.085302750913</v>
      </c>
      <c r="I87" s="22">
        <f>[1]MatriceFinaleNumeratori!H107/[1]DenominatoriStrade!G107*100</f>
        <v>23.230685169629588</v>
      </c>
      <c r="J87" s="22">
        <f>[1]MatriceFinaleNumeratori!I107/[1]DenominatoriStrade!E107*100</f>
        <v>0</v>
      </c>
      <c r="K87" s="22">
        <f>[1]MatriceFinaleNumeratori!J107/[1]DenominatoriStrade!F107*100</f>
        <v>0.68811182546411032</v>
      </c>
      <c r="L87" s="22">
        <f>[1]MatriceFinaleNumeratori!K107/[1]DenominatoriStrade!G107*100</f>
        <v>0.91417048121227551</v>
      </c>
      <c r="M87" s="22">
        <f>[1]MatriceFinaleNumeratori!L107/[1]DenominatoriStrade!E107*100</f>
        <v>15.888603217634387</v>
      </c>
      <c r="N87" s="22">
        <f>[1]MatriceFinaleNumeratori!M107/[1]DenominatoriStrade!F107*100</f>
        <v>105.969221121473</v>
      </c>
      <c r="O87" s="22">
        <f>[1]MatriceFinaleNumeratori!N107/[1]DenominatoriStrade!G107*100</f>
        <v>24.682602992731439</v>
      </c>
      <c r="P87" s="52"/>
    </row>
    <row r="88" spans="1:16" x14ac:dyDescent="0.3">
      <c r="A88" s="1" t="s">
        <v>143</v>
      </c>
      <c r="B88" s="61" t="s">
        <v>144</v>
      </c>
      <c r="C88" s="87">
        <v>0.84760000000000002</v>
      </c>
      <c r="D88" s="22">
        <f>[1]MatriceFinaleNumeratori!C77/[1]DenominatoriStrade!E77*100</f>
        <v>20.476700846253905</v>
      </c>
      <c r="E88" s="22">
        <f>[1]MatriceFinaleNumeratori!D77/[1]DenominatoriStrade!F77*100</f>
        <v>11.12902211187809</v>
      </c>
      <c r="F88" s="22">
        <f>[1]MatriceFinaleNumeratori!E77/[1]DenominatoriStrade!G77*100</f>
        <v>2.484513674028983</v>
      </c>
      <c r="G88" s="22">
        <f>[1]MatriceFinaleNumeratori!F77/[1]DenominatoriStrade!E77*100</f>
        <v>32.098612137370992</v>
      </c>
      <c r="H88" s="22">
        <f>[1]MatriceFinaleNumeratori!G77/[1]DenominatoriStrade!F77*100</f>
        <v>18.732437982207014</v>
      </c>
      <c r="I88" s="22">
        <f>[1]MatriceFinaleNumeratori!H77/[1]DenominatoriStrade!G77*100</f>
        <v>4.0134451657391264</v>
      </c>
      <c r="J88" s="22">
        <f>[1]MatriceFinaleNumeratori!I77/[1]DenominatoriStrade!E77*100</f>
        <v>0.55342434719605149</v>
      </c>
      <c r="K88" s="22">
        <f>[1]MatriceFinaleNumeratori!J77/[1]DenominatoriStrade!F77*100</f>
        <v>0.16990873453248989</v>
      </c>
      <c r="L88" s="22">
        <f>[1]MatriceFinaleNumeratori!K77/[1]DenominatoriStrade!G77*100</f>
        <v>0.20476761049689421</v>
      </c>
      <c r="M88" s="22">
        <f>[1]MatriceFinaleNumeratori!L77/[1]DenominatoriStrade!E77*100</f>
        <v>40.953401692507811</v>
      </c>
      <c r="N88" s="22">
        <f>[1]MatriceFinaleNumeratori!M77/[1]DenominatoriStrade!F77*100</f>
        <v>16.608578800550887</v>
      </c>
      <c r="O88" s="22">
        <f>[1]MatriceFinaleNumeratori!N77/[1]DenominatoriStrade!G77*100</f>
        <v>4.0953522099378841</v>
      </c>
      <c r="P88" s="52"/>
    </row>
    <row r="89" spans="1:16" x14ac:dyDescent="0.3">
      <c r="A89" s="1" t="s">
        <v>143</v>
      </c>
      <c r="B89" s="61" t="s">
        <v>145</v>
      </c>
      <c r="C89" s="87">
        <v>0.85399999999999998</v>
      </c>
      <c r="D89" s="22">
        <f>[1]MatriceFinaleNumeratori!C78/[1]DenominatoriStrade!E78*100</f>
        <v>0</v>
      </c>
      <c r="E89" s="22">
        <f>[1]MatriceFinaleNumeratori!D78/[1]DenominatoriStrade!F78*100</f>
        <v>23.477157808339268</v>
      </c>
      <c r="F89" s="22">
        <f>[1]MatriceFinaleNumeratori!E78/[1]DenominatoriStrade!G78*100</f>
        <v>3.9085587086906881</v>
      </c>
      <c r="G89" s="22">
        <f>[1]MatriceFinaleNumeratori!F78/[1]DenominatoriStrade!E78*100</f>
        <v>0</v>
      </c>
      <c r="H89" s="22">
        <f>[1]MatriceFinaleNumeratori!G78/[1]DenominatoriStrade!F78*100</f>
        <v>38.919910500046875</v>
      </c>
      <c r="I89" s="22">
        <f>[1]MatriceFinaleNumeratori!H78/[1]DenominatoriStrade!G78*100</f>
        <v>6.2206638603105322</v>
      </c>
      <c r="J89" s="22">
        <f>[1]MatriceFinaleNumeratori!I78/[1]DenominatoriStrade!E78*100</f>
        <v>0</v>
      </c>
      <c r="K89" s="22">
        <f>[1]MatriceFinaleNumeratori!J78/[1]DenominatoriStrade!F78*100</f>
        <v>0.31302877077785685</v>
      </c>
      <c r="L89" s="22">
        <f>[1]MatriceFinaleNumeratori!K78/[1]DenominatoriStrade!G78*100</f>
        <v>0.27525061328807665</v>
      </c>
      <c r="M89" s="22">
        <f>[1]MatriceFinaleNumeratori!L78/[1]DenominatoriStrade!E78*100</f>
        <v>0</v>
      </c>
      <c r="N89" s="22">
        <f>[1]MatriceFinaleNumeratori!M78/[1]DenominatoriStrade!F78*100</f>
        <v>33.389735549638068</v>
      </c>
      <c r="O89" s="22">
        <f>[1]MatriceFinaleNumeratori!N78/[1]DenominatoriStrade!G78*100</f>
        <v>7.4317665587780688</v>
      </c>
      <c r="P89" s="52"/>
    </row>
    <row r="90" spans="1:16" x14ac:dyDescent="0.3">
      <c r="A90" s="1" t="s">
        <v>146</v>
      </c>
      <c r="B90" s="61" t="s">
        <v>147</v>
      </c>
      <c r="C90" s="87">
        <v>0.51980000000000004</v>
      </c>
      <c r="D90" s="22">
        <f>[1]MatriceFinaleNumeratori!C79/[1]DenominatoriStrade!E79*100</f>
        <v>26.581931800987974</v>
      </c>
      <c r="E90" s="22">
        <f>[1]MatriceFinaleNumeratori!D79/[1]DenominatoriStrade!F79*100</f>
        <v>13.498623347925912</v>
      </c>
      <c r="F90" s="22">
        <f>[1]MatriceFinaleNumeratori!E79/[1]DenominatoriStrade!G79*100</f>
        <v>4.5401794249707921</v>
      </c>
      <c r="G90" s="22">
        <f>[1]MatriceFinaleNumeratori!F79/[1]DenominatoriStrade!E79*100</f>
        <v>47.584939643743901</v>
      </c>
      <c r="H90" s="22">
        <f>[1]MatriceFinaleNumeratori!G79/[1]DenominatoriStrade!F79*100</f>
        <v>25.967690677789673</v>
      </c>
      <c r="I90" s="22">
        <f>[1]MatriceFinaleNumeratori!H79/[1]DenominatoriStrade!G79*100</f>
        <v>8.256285187190036</v>
      </c>
      <c r="J90" s="22">
        <f>[1]MatriceFinaleNumeratori!I79/[1]DenominatoriStrade!E79*100</f>
        <v>1.6408599877153067</v>
      </c>
      <c r="K90" s="22">
        <f>[1]MatriceFinaleNumeratori!J79/[1]DenominatoriStrade!F79*100</f>
        <v>0.45758045247206475</v>
      </c>
      <c r="L90" s="22">
        <f>[1]MatriceFinaleNumeratori!K79/[1]DenominatoriStrade!G79*100</f>
        <v>0.23322839511836257</v>
      </c>
      <c r="M90" s="22">
        <f>[1]MatriceFinaleNumeratori!L79/[1]DenominatoriStrade!E79*100</f>
        <v>43.646875673227164</v>
      </c>
      <c r="N90" s="22">
        <f>[1]MatriceFinaleNumeratori!M79/[1]DenominatoriStrade!F79*100</f>
        <v>21.391886153069027</v>
      </c>
      <c r="O90" s="22">
        <f>[1]MatriceFinaleNumeratori!N79/[1]DenominatoriStrade!G79*100</f>
        <v>8.6449991790539737</v>
      </c>
      <c r="P90" s="52"/>
    </row>
    <row r="91" spans="1:16" x14ac:dyDescent="0.3">
      <c r="A91" s="1" t="s">
        <v>146</v>
      </c>
      <c r="B91" s="61" t="s">
        <v>148</v>
      </c>
      <c r="C91" s="87">
        <v>0.42699999999999999</v>
      </c>
      <c r="D91" s="22">
        <f>[1]MatriceFinaleNumeratori!C80/[1]DenominatoriStrade!E80*100</f>
        <v>20.88707813673135</v>
      </c>
      <c r="E91" s="22">
        <f>[1]MatriceFinaleNumeratori!D80/[1]DenominatoriStrade!F80*100</f>
        <v>15.106367763087855</v>
      </c>
      <c r="F91" s="22">
        <f>[1]MatriceFinaleNumeratori!E80/[1]DenominatoriStrade!G80*100</f>
        <v>7.2264099720623527</v>
      </c>
      <c r="G91" s="22">
        <f>[1]MatriceFinaleNumeratori!F80/[1]DenominatoriStrade!E80*100</f>
        <v>36.077680417990507</v>
      </c>
      <c r="H91" s="22">
        <f>[1]MatriceFinaleNumeratori!G80/[1]DenominatoriStrade!F80*100</f>
        <v>28.909630319775161</v>
      </c>
      <c r="I91" s="22">
        <f>[1]MatriceFinaleNumeratori!H80/[1]DenominatoriStrade!G80*100</f>
        <v>13.076360901827117</v>
      </c>
      <c r="J91" s="22">
        <f>[1]MatriceFinaleNumeratori!I80/[1]DenominatoriStrade!E80*100</f>
        <v>1.8988252851573955</v>
      </c>
      <c r="K91" s="22">
        <f>[1]MatriceFinaleNumeratori!J80/[1]DenominatoriStrade!F80*100</f>
        <v>0.28957893475567775</v>
      </c>
      <c r="L91" s="22">
        <f>[1]MatriceFinaleNumeratori!K80/[1]DenominatoriStrade!G80*100</f>
        <v>0.45881968076586371</v>
      </c>
      <c r="M91" s="22">
        <f>[1]MatriceFinaleNumeratori!L80/[1]DenominatoriStrade!E80*100</f>
        <v>43.672981558620087</v>
      </c>
      <c r="N91" s="22">
        <f>[1]MatriceFinaleNumeratori!M80/[1]DenominatoriStrade!F80*100</f>
        <v>24.710735765817834</v>
      </c>
      <c r="O91" s="22">
        <f>[1]MatriceFinaleNumeratori!N80/[1]DenominatoriStrade!G80*100</f>
        <v>12.426366354075476</v>
      </c>
      <c r="P91" s="52"/>
    </row>
    <row r="92" spans="1:16" x14ac:dyDescent="0.3">
      <c r="A92" s="1" t="s">
        <v>146</v>
      </c>
      <c r="B92" s="61" t="s">
        <v>149</v>
      </c>
      <c r="C92" s="87">
        <v>4.7100000000000003E-2</v>
      </c>
      <c r="D92" s="22">
        <f>[1]MatriceFinaleNumeratori!C81/[1]DenominatoriStrade!E81*100</f>
        <v>57.583491764436125</v>
      </c>
      <c r="E92" s="22">
        <f>[1]MatriceFinaleNumeratori!D81/[1]DenominatoriStrade!F81*100</f>
        <v>20.765210399217107</v>
      </c>
      <c r="F92" s="22">
        <f>[1]MatriceFinaleNumeratori!E81/[1]DenominatoriStrade!G81*100</f>
        <v>7.1274871005270954</v>
      </c>
      <c r="G92" s="22">
        <f>[1]MatriceFinaleNumeratori!F81/[1]DenominatoriStrade!E81*100</f>
        <v>112.4677573524143</v>
      </c>
      <c r="H92" s="22">
        <f>[1]MatriceFinaleNumeratori!G81/[1]DenominatoriStrade!F81*100</f>
        <v>37.693371050752795</v>
      </c>
      <c r="I92" s="22">
        <f>[1]MatriceFinaleNumeratori!H81/[1]DenominatoriStrade!G81*100</f>
        <v>12.964400405073976</v>
      </c>
      <c r="J92" s="22">
        <f>[1]MatriceFinaleNumeratori!I81/[1]DenominatoriStrade!E81*100</f>
        <v>0.89974205881931446</v>
      </c>
      <c r="K92" s="22">
        <f>[1]MatriceFinaleNumeratori!J81/[1]DenominatoriStrade!F81*100</f>
        <v>0.25795292421387711</v>
      </c>
      <c r="L92" s="22">
        <f>[1]MatriceFinaleNumeratori!K81/[1]DenominatoriStrade!G81*100</f>
        <v>0.55729323008236553</v>
      </c>
      <c r="M92" s="22">
        <f>[1]MatriceFinaleNumeratori!L81/[1]DenominatoriStrade!E81*100</f>
        <v>118.76595176414951</v>
      </c>
      <c r="N92" s="22">
        <f>[1]MatriceFinaleNumeratori!M81/[1]DenominatoriStrade!F81*100</f>
        <v>30.922106790138521</v>
      </c>
      <c r="O92" s="22">
        <f>[1]MatriceFinaleNumeratori!N81/[1]DenominatoriStrade!G81*100</f>
        <v>13.228381408797201</v>
      </c>
      <c r="P92" s="52"/>
    </row>
    <row r="93" spans="1:16" x14ac:dyDescent="0.3">
      <c r="A93" s="1" t="s">
        <v>146</v>
      </c>
      <c r="B93" s="61" t="s">
        <v>150</v>
      </c>
      <c r="C93" s="87">
        <v>1.0074000000000001</v>
      </c>
      <c r="D93" s="22">
        <f>[1]MatriceFinaleNumeratori!C102/[1]DenominatoriStrade!E102*100</f>
        <v>0</v>
      </c>
      <c r="E93" s="22">
        <f>[1]MatriceFinaleNumeratori!D102/[1]DenominatoriStrade!F102*100</f>
        <v>11.23119176370726</v>
      </c>
      <c r="F93" s="22">
        <f>[1]MatriceFinaleNumeratori!E102/[1]DenominatoriStrade!G102*100</f>
        <v>4.6169546792646612</v>
      </c>
      <c r="G93" s="22">
        <f>[1]MatriceFinaleNumeratori!F102/[1]DenominatoriStrade!E102*100</f>
        <v>0</v>
      </c>
      <c r="H93" s="22">
        <f>[1]MatriceFinaleNumeratori!G102/[1]DenominatoriStrade!F102*100</f>
        <v>18.744471771152806</v>
      </c>
      <c r="I93" s="22">
        <f>[1]MatriceFinaleNumeratori!H102/[1]DenominatoriStrade!G102*100</f>
        <v>8.4191526504237952</v>
      </c>
      <c r="J93" s="22">
        <f>[1]MatriceFinaleNumeratori!I102/[1]DenominatoriStrade!E102*100</f>
        <v>0</v>
      </c>
      <c r="K93" s="22">
        <f>[1]MatriceFinaleNumeratori!J102/[1]DenominatoriStrade!F102*100</f>
        <v>0.15491298984423807</v>
      </c>
      <c r="L93" s="22">
        <f>[1]MatriceFinaleNumeratori!K102/[1]DenominatoriStrade!G102*100</f>
        <v>0.21726845549480761</v>
      </c>
      <c r="M93" s="22">
        <f>[1]MatriceFinaleNumeratori!L102/[1]DenominatoriStrade!E102*100</f>
        <v>0</v>
      </c>
      <c r="N93" s="22">
        <f>[1]MatriceFinaleNumeratori!M102/[1]DenominatoriStrade!F102*100</f>
        <v>17.66008084224314</v>
      </c>
      <c r="O93" s="22">
        <f>[1]MatriceFinaleNumeratori!N102/[1]DenominatoriStrade!G102*100</f>
        <v>8.4734697642974961</v>
      </c>
      <c r="P93" s="52"/>
    </row>
    <row r="94" spans="1:16" x14ac:dyDescent="0.3">
      <c r="A94" s="1" t="s">
        <v>146</v>
      </c>
      <c r="B94" s="61" t="s">
        <v>151</v>
      </c>
      <c r="C94" s="87">
        <v>0.74939999999999996</v>
      </c>
      <c r="D94" s="22">
        <f>[1]MatriceFinaleNumeratori!C103/[1]DenominatoriStrade!E103*100</f>
        <v>23.317588833176899</v>
      </c>
      <c r="E94" s="22">
        <f>[1]MatriceFinaleNumeratori!D103/[1]DenominatoriStrade!F103*100</f>
        <v>6.308292763216186</v>
      </c>
      <c r="F94" s="22">
        <f>[1]MatriceFinaleNumeratori!E103/[1]DenominatoriStrade!G103*100</f>
        <v>5.977765880521055</v>
      </c>
      <c r="G94" s="22">
        <f>[1]MatriceFinaleNumeratori!F103/[1]DenominatoriStrade!E103*100</f>
        <v>33.31084119025271</v>
      </c>
      <c r="H94" s="22">
        <f>[1]MatriceFinaleNumeratori!G103/[1]DenominatoriStrade!F103*100</f>
        <v>11.241701206244228</v>
      </c>
      <c r="I94" s="22">
        <f>[1]MatriceFinaleNumeratori!H103/[1]DenominatoriStrade!G103*100</f>
        <v>11.804195915965627</v>
      </c>
      <c r="J94" s="22">
        <f>[1]MatriceFinaleNumeratori!I103/[1]DenominatoriStrade!E103*100</f>
        <v>1.1103613730084239</v>
      </c>
      <c r="K94" s="22">
        <f>[1]MatriceFinaleNumeratori!J103/[1]DenominatoriStrade!F103*100</f>
        <v>0.16175109649272271</v>
      </c>
      <c r="L94" s="22">
        <f>[1]MatriceFinaleNumeratori!K103/[1]DenominatoriStrade!G103*100</f>
        <v>0.1513358450764824</v>
      </c>
      <c r="M94" s="22">
        <f>[1]MatriceFinaleNumeratori!L103/[1]DenominatoriStrade!E103*100</f>
        <v>36.641925309277987</v>
      </c>
      <c r="N94" s="22">
        <f>[1]MatriceFinaleNumeratori!M103/[1]DenominatoriStrade!F103*100</f>
        <v>9.7859413378097244</v>
      </c>
      <c r="O94" s="22">
        <f>[1]MatriceFinaleNumeratori!N103/[1]DenominatoriStrade!G103*100</f>
        <v>10.896180845506732</v>
      </c>
      <c r="P94" s="52"/>
    </row>
    <row r="95" spans="1:16" x14ac:dyDescent="0.3">
      <c r="A95" s="1" t="s">
        <v>152</v>
      </c>
      <c r="B95" s="61" t="s">
        <v>153</v>
      </c>
      <c r="C95" s="87">
        <v>0.25800000000000001</v>
      </c>
      <c r="D95" s="22">
        <f>[1]MatriceFinaleNumeratori!C82/[1]DenominatoriStrade!E82*100</f>
        <v>13.574067627065139</v>
      </c>
      <c r="E95" s="22">
        <f>[1]MatriceFinaleNumeratori!D82/[1]DenominatoriStrade!F82*100</f>
        <v>43.416858064701671</v>
      </c>
      <c r="F95" s="22">
        <f>[1]MatriceFinaleNumeratori!E82/[1]DenominatoriStrade!G82*100</f>
        <v>4.0149419774244812</v>
      </c>
      <c r="G95" s="22">
        <f>[1]MatriceFinaleNumeratori!F82/[1]DenominatoriStrade!E82*100</f>
        <v>21.718508203304225</v>
      </c>
      <c r="H95" s="22">
        <f>[1]MatriceFinaleNumeratori!G82/[1]DenominatoriStrade!F82*100</f>
        <v>77.81885640088521</v>
      </c>
      <c r="I95" s="22">
        <f>[1]MatriceFinaleNumeratori!H82/[1]DenominatoriStrade!G82*100</f>
        <v>7.19198302042994</v>
      </c>
      <c r="J95" s="22">
        <f>[1]MatriceFinaleNumeratori!I82/[1]DenominatoriStrade!E82*100</f>
        <v>1.6967584533831424</v>
      </c>
      <c r="K95" s="22">
        <f>[1]MatriceFinaleNumeratori!J82/[1]DenominatoriStrade!F82*100</f>
        <v>0.84893297891874775</v>
      </c>
      <c r="L95" s="22">
        <f>[1]MatriceFinaleNumeratori!K82/[1]DenominatoriStrade!G82*100</f>
        <v>0.20947523360475553</v>
      </c>
      <c r="M95" s="22">
        <f>[1]MatriceFinaleNumeratori!L82/[1]DenominatoriStrade!E82*100</f>
        <v>24.772673419393882</v>
      </c>
      <c r="N95" s="22">
        <f>[1]MatriceFinaleNumeratori!M82/[1]DenominatoriStrade!F82*100</f>
        <v>61.406152141789427</v>
      </c>
      <c r="O95" s="22">
        <f>[1]MatriceFinaleNumeratori!N82/[1]DenominatoriStrade!G82*100</f>
        <v>7.5061958708370735</v>
      </c>
      <c r="P95" s="52"/>
    </row>
    <row r="96" spans="1:16" x14ac:dyDescent="0.3">
      <c r="A96" s="1" t="s">
        <v>152</v>
      </c>
      <c r="B96" s="61" t="s">
        <v>154</v>
      </c>
      <c r="C96" s="87">
        <v>-0.35699999999999998</v>
      </c>
      <c r="D96" s="22">
        <f>[1]MatriceFinaleNumeratori!C83/[1]DenominatoriStrade!E83*100</f>
        <v>44.703996804854867</v>
      </c>
      <c r="E96" s="22">
        <f>[1]MatriceFinaleNumeratori!D83/[1]DenominatoriStrade!F83*100</f>
        <v>71.378162915806499</v>
      </c>
      <c r="F96" s="22">
        <f>[1]MatriceFinaleNumeratori!E83/[1]DenominatoriStrade!G83*100</f>
        <v>5.5267188639678704</v>
      </c>
      <c r="G96" s="22">
        <f>[1]MatriceFinaleNumeratori!F83/[1]DenominatoriStrade!E83*100</f>
        <v>80.914234216787321</v>
      </c>
      <c r="H96" s="22">
        <f>[1]MatriceFinaleNumeratori!G83/[1]DenominatoriStrade!F83*100</f>
        <v>131.14731704820485</v>
      </c>
      <c r="I96" s="22">
        <f>[1]MatriceFinaleNumeratori!H83/[1]DenominatoriStrade!G83*100</f>
        <v>10.591042922583847</v>
      </c>
      <c r="J96" s="22">
        <f>[1]MatriceFinaleNumeratori!I83/[1]DenominatoriStrade!E83*100</f>
        <v>1.7881598721941949</v>
      </c>
      <c r="K96" s="22">
        <f>[1]MatriceFinaleNumeratori!J83/[1]DenominatoriStrade!F83*100</f>
        <v>0.89079027793478316</v>
      </c>
      <c r="L96" s="22">
        <f>[1]MatriceFinaleNumeratori!K83/[1]DenominatoriStrade!G83*100</f>
        <v>0.1761504020388166</v>
      </c>
      <c r="M96" s="22">
        <f>[1]MatriceFinaleNumeratori!L83/[1]DenominatoriStrade!E83*100</f>
        <v>75.996794568253279</v>
      </c>
      <c r="N96" s="22">
        <f>[1]MatriceFinaleNumeratori!M83/[1]DenominatoriStrade!F83*100</f>
        <v>98.130606424105949</v>
      </c>
      <c r="O96" s="22">
        <f>[1]MatriceFinaleNumeratori!N83/[1]DenominatoriStrade!G83*100</f>
        <v>10.084610516722249</v>
      </c>
      <c r="P96" s="52"/>
    </row>
    <row r="97" spans="1:16" x14ac:dyDescent="0.3">
      <c r="A97" s="1" t="s">
        <v>152</v>
      </c>
      <c r="B97" s="61" t="s">
        <v>155</v>
      </c>
      <c r="C97" s="87">
        <v>0.32319999999999999</v>
      </c>
      <c r="D97" s="22">
        <f>[1]MatriceFinaleNumeratori!C84/[1]DenominatoriStrade!E84*100</f>
        <v>48.520870898877568</v>
      </c>
      <c r="E97" s="22">
        <f>[1]MatriceFinaleNumeratori!D84/[1]DenominatoriStrade!F84*100</f>
        <v>33.629120089318505</v>
      </c>
      <c r="F97" s="22">
        <f>[1]MatriceFinaleNumeratori!E84/[1]DenominatoriStrade!G84*100</f>
        <v>3.9588307382236336</v>
      </c>
      <c r="G97" s="22">
        <f>[1]MatriceFinaleNumeratori!F84/[1]DenominatoriStrade!E84*100</f>
        <v>81.779308228624643</v>
      </c>
      <c r="H97" s="22">
        <f>[1]MatriceFinaleNumeratori!G84/[1]DenominatoriStrade!F84*100</f>
        <v>60.129486611316032</v>
      </c>
      <c r="I97" s="22">
        <f>[1]MatriceFinaleNumeratori!H84/[1]DenominatoriStrade!G84*100</f>
        <v>7.1621594271679481</v>
      </c>
      <c r="J97" s="22">
        <f>[1]MatriceFinaleNumeratori!I84/[1]DenominatoriStrade!E84*100</f>
        <v>0.68339254787151504</v>
      </c>
      <c r="K97" s="22">
        <f>[1]MatriceFinaleNumeratori!J84/[1]DenominatoriStrade!F84*100</f>
        <v>0.27895122654734239</v>
      </c>
      <c r="L97" s="22">
        <f>[1]MatriceFinaleNumeratori!K84/[1]DenominatoriStrade!G84*100</f>
        <v>0.12088032788469111</v>
      </c>
      <c r="M97" s="22">
        <f>[1]MatriceFinaleNumeratori!L84/[1]DenominatoriStrade!E84*100</f>
        <v>79.956928100967261</v>
      </c>
      <c r="N97" s="22">
        <f>[1]MatriceFinaleNumeratori!M84/[1]DenominatoriStrade!F84*100</f>
        <v>48.475524257782617</v>
      </c>
      <c r="O97" s="22">
        <f>[1]MatriceFinaleNumeratori!N84/[1]DenominatoriStrade!G84*100</f>
        <v>6.4670975418309737</v>
      </c>
      <c r="P97" s="52"/>
    </row>
    <row r="98" spans="1:16" x14ac:dyDescent="0.3">
      <c r="A98" s="1" t="s">
        <v>152</v>
      </c>
      <c r="B98" s="61" t="s">
        <v>156</v>
      </c>
      <c r="C98" s="87">
        <v>0.88929999999999998</v>
      </c>
      <c r="D98" s="22">
        <f>[1]MatriceFinaleNumeratori!C85/[1]DenominatoriStrade!E85*100</f>
        <v>0</v>
      </c>
      <c r="E98" s="22">
        <f>[1]MatriceFinaleNumeratori!D85/[1]DenominatoriStrade!F85*100</f>
        <v>19.81618002241748</v>
      </c>
      <c r="F98" s="22">
        <f>[1]MatriceFinaleNumeratori!E85/[1]DenominatoriStrade!G85*100</f>
        <v>3.9732198513388557</v>
      </c>
      <c r="G98" s="22">
        <f>[1]MatriceFinaleNumeratori!F85/[1]DenominatoriStrade!E85*100</f>
        <v>0</v>
      </c>
      <c r="H98" s="22">
        <f>[1]MatriceFinaleNumeratori!G85/[1]DenominatoriStrade!F85*100</f>
        <v>37.511362183108318</v>
      </c>
      <c r="I98" s="22">
        <f>[1]MatriceFinaleNumeratori!H85/[1]DenominatoriStrade!G85*100</f>
        <v>7.9464397026777114</v>
      </c>
      <c r="J98" s="22">
        <f>[1]MatriceFinaleNumeratori!I85/[1]DenominatoriStrade!E85*100</f>
        <v>0</v>
      </c>
      <c r="K98" s="22">
        <f>[1]MatriceFinaleNumeratori!J85/[1]DenominatoriStrade!F85*100</f>
        <v>0.24239975562590191</v>
      </c>
      <c r="L98" s="22">
        <f>[1]MatriceFinaleNumeratori!K85/[1]DenominatoriStrade!G85*100</f>
        <v>0.27591804523186497</v>
      </c>
      <c r="M98" s="22">
        <f>[1]MatriceFinaleNumeratori!L85/[1]DenominatoriStrade!E85*100</f>
        <v>0</v>
      </c>
      <c r="N98" s="22">
        <f>[1]MatriceFinaleNumeratori!M85/[1]DenominatoriStrade!F85*100</f>
        <v>29.027370736201757</v>
      </c>
      <c r="O98" s="22">
        <f>[1]MatriceFinaleNumeratori!N85/[1]DenominatoriStrade!G85*100</f>
        <v>7.6705216574458461</v>
      </c>
      <c r="P98" s="52"/>
    </row>
    <row r="99" spans="1:16" x14ac:dyDescent="0.3">
      <c r="A99" s="1" t="s">
        <v>152</v>
      </c>
      <c r="B99" s="61" t="s">
        <v>157</v>
      </c>
      <c r="C99" s="87">
        <v>0.40600000000000003</v>
      </c>
      <c r="D99" s="22">
        <f>[1]MatriceFinaleNumeratori!C86/[1]DenominatoriStrade!E86*100</f>
        <v>6.7533131726370295</v>
      </c>
      <c r="E99" s="22">
        <f>[1]MatriceFinaleNumeratori!D86/[1]DenominatoriStrade!F86*100</f>
        <v>41.653369193857372</v>
      </c>
      <c r="F99" s="22">
        <f>[1]MatriceFinaleNumeratori!E86/[1]DenominatoriStrade!G86*100</f>
        <v>3.8746740156594384</v>
      </c>
      <c r="G99" s="22">
        <f>[1]MatriceFinaleNumeratori!F86/[1]DenominatoriStrade!E86*100</f>
        <v>9.0044175635160393</v>
      </c>
      <c r="H99" s="22">
        <f>[1]MatriceFinaleNumeratori!G86/[1]DenominatoriStrade!F86*100</f>
        <v>77.311960687358109</v>
      </c>
      <c r="I99" s="22">
        <f>[1]MatriceFinaleNumeratori!H86/[1]DenominatoriStrade!G86*100</f>
        <v>7.4172331156909248</v>
      </c>
      <c r="J99" s="22">
        <f>[1]MatriceFinaleNumeratori!I86/[1]DenominatoriStrade!E86*100</f>
        <v>2.2511043908790098</v>
      </c>
      <c r="K99" s="22">
        <f>[1]MatriceFinaleNumeratori!J86/[1]DenominatoriStrade!F86*100</f>
        <v>0.51679118106522803</v>
      </c>
      <c r="L99" s="22">
        <f>[1]MatriceFinaleNumeratori!K86/[1]DenominatoriStrade!G86*100</f>
        <v>0.14760662916797862</v>
      </c>
      <c r="M99" s="22">
        <f>[1]MatriceFinaleNumeratori!L86/[1]DenominatoriStrade!E86*100</f>
        <v>6.7533131726370295</v>
      </c>
      <c r="N99" s="22">
        <f>[1]MatriceFinaleNumeratori!M86/[1]DenominatoriStrade!F86*100</f>
        <v>66.666062357414418</v>
      </c>
      <c r="O99" s="22">
        <f>[1]MatriceFinaleNumeratori!N86/[1]DenominatoriStrade!G86*100</f>
        <v>7.933856317778849</v>
      </c>
      <c r="P99" s="52"/>
    </row>
    <row r="100" spans="1:16" x14ac:dyDescent="0.3">
      <c r="A100" s="1" t="s">
        <v>152</v>
      </c>
      <c r="B100" s="61" t="s">
        <v>158</v>
      </c>
      <c r="C100" s="87">
        <v>0.81499999999999995</v>
      </c>
      <c r="D100" s="22">
        <f>[1]MatriceFinaleNumeratori!C87/[1]DenominatoriStrade!E87*100</f>
        <v>23.014579611262416</v>
      </c>
      <c r="E100" s="22">
        <f>[1]MatriceFinaleNumeratori!D87/[1]DenominatoriStrade!F87*100</f>
        <v>12.1089637216353</v>
      </c>
      <c r="F100" s="22">
        <f>[1]MatriceFinaleNumeratori!E87/[1]DenominatoriStrade!G87*100</f>
        <v>3.1185594071845344</v>
      </c>
      <c r="G100" s="22">
        <f>[1]MatriceFinaleNumeratori!F87/[1]DenominatoriStrade!E87*100</f>
        <v>43.321561621199841</v>
      </c>
      <c r="H100" s="22">
        <f>[1]MatriceFinaleNumeratori!G87/[1]DenominatoriStrade!F87*100</f>
        <v>23.377027184823707</v>
      </c>
      <c r="I100" s="22">
        <f>[1]MatriceFinaleNumeratori!H87/[1]DenominatoriStrade!G87*100</f>
        <v>5.5974143205876254</v>
      </c>
      <c r="J100" s="22">
        <f>[1]MatriceFinaleNumeratori!I87/[1]DenominatoriStrade!E87*100</f>
        <v>0</v>
      </c>
      <c r="K100" s="22">
        <f>[1]MatriceFinaleNumeratori!J87/[1]DenominatoriStrade!F87*100</f>
        <v>0.16818005168937919</v>
      </c>
      <c r="L100" s="22">
        <f>[1]MatriceFinaleNumeratori!K87/[1]DenominatoriStrade!G87*100</f>
        <v>0.1999076543067009</v>
      </c>
      <c r="M100" s="22">
        <f>[1]MatriceFinaleNumeratori!L87/[1]DenominatoriStrade!E87*100</f>
        <v>43.998461021531085</v>
      </c>
      <c r="N100" s="22">
        <f>[1]MatriceFinaleNumeratori!M87/[1]DenominatoriStrade!F87*100</f>
        <v>18.33162563414233</v>
      </c>
      <c r="O100" s="22">
        <f>[1]MatriceFinaleNumeratori!N87/[1]DenominatoriStrade!G87*100</f>
        <v>5.9172665674783467</v>
      </c>
      <c r="P100" s="52"/>
    </row>
    <row r="101" spans="1:16" x14ac:dyDescent="0.3">
      <c r="A101" s="1" t="s">
        <v>152</v>
      </c>
      <c r="B101" s="61" t="s">
        <v>159</v>
      </c>
      <c r="C101" s="87">
        <v>-0.47070000000000001</v>
      </c>
      <c r="D101" s="22">
        <f>[1]MatriceFinaleNumeratori!C88/[1]DenominatoriStrade!E88*100</f>
        <v>69.112897890922682</v>
      </c>
      <c r="E101" s="22">
        <f>[1]MatriceFinaleNumeratori!D88/[1]DenominatoriStrade!F88*100</f>
        <v>48.662040320410661</v>
      </c>
      <c r="F101" s="22">
        <f>[1]MatriceFinaleNumeratori!E88/[1]DenominatoriStrade!G88*100</f>
        <v>6.6334949348925338</v>
      </c>
      <c r="G101" s="22">
        <f>[1]MatriceFinaleNumeratori!F88/[1]DenominatoriStrade!E88*100</f>
        <v>142.31128728278662</v>
      </c>
      <c r="H101" s="22">
        <f>[1]MatriceFinaleNumeratori!G88/[1]DenominatoriStrade!F88*100</f>
        <v>90.086585498478485</v>
      </c>
      <c r="I101" s="22">
        <f>[1]MatriceFinaleNumeratori!H88/[1]DenominatoriStrade!G88*100</f>
        <v>12.608517946100884</v>
      </c>
      <c r="J101" s="22">
        <f>[1]MatriceFinaleNumeratori!I88/[1]DenominatoriStrade!E88*100</f>
        <v>1.7022881253921844</v>
      </c>
      <c r="K101" s="22">
        <f>[1]MatriceFinaleNumeratori!J88/[1]DenominatoriStrade!F88*100</f>
        <v>0.6293474036819855</v>
      </c>
      <c r="L101" s="22">
        <f>[1]MatriceFinaleNumeratori!K88/[1]DenominatoriStrade!G88*100</f>
        <v>0.60969622563350501</v>
      </c>
      <c r="M101" s="22">
        <f>[1]MatriceFinaleNumeratori!L88/[1]DenominatoriStrade!E88*100</f>
        <v>118.81971115237447</v>
      </c>
      <c r="N101" s="22">
        <f>[1]MatriceFinaleNumeratori!M88/[1]DenominatoriStrade!F88*100</f>
        <v>66.980545106154167</v>
      </c>
      <c r="O101" s="22">
        <f>[1]MatriceFinaleNumeratori!N88/[1]DenominatoriStrade!G88*100</f>
        <v>11.998821720467379</v>
      </c>
      <c r="P101" s="52"/>
    </row>
    <row r="102" spans="1:16" x14ac:dyDescent="0.3">
      <c r="A102" s="1" t="s">
        <v>152</v>
      </c>
      <c r="B102" s="61" t="s">
        <v>160</v>
      </c>
      <c r="C102" s="87">
        <v>0.71499999999999997</v>
      </c>
      <c r="D102" s="22">
        <v>0</v>
      </c>
      <c r="E102" s="22">
        <f>[1]MatriceFinaleNumeratori!D89/[1]DenominatoriStrade!F89*100</f>
        <v>32.348718675161741</v>
      </c>
      <c r="F102" s="22">
        <f>[1]MatriceFinaleNumeratori!E89/[1]DenominatoriStrade!G89*100</f>
        <v>6.1521840847444897</v>
      </c>
      <c r="G102" s="22">
        <v>0</v>
      </c>
      <c r="H102" s="22">
        <f>[1]MatriceFinaleNumeratori!G89/[1]DenominatoriStrade!F89*100</f>
        <v>58.880603533505408</v>
      </c>
      <c r="I102" s="22">
        <f>[1]MatriceFinaleNumeratori!H89/[1]DenominatoriStrade!G89*100</f>
        <v>11.123148825218037</v>
      </c>
      <c r="J102" s="22">
        <v>0</v>
      </c>
      <c r="K102" s="22">
        <f>[1]MatriceFinaleNumeratori!J89/[1]DenominatoriStrade!F89*100</f>
        <v>0.35613268266233111</v>
      </c>
      <c r="L102" s="22">
        <f>[1]MatriceFinaleNumeratori!K89/[1]DenominatoriStrade!G89*100</f>
        <v>0.14765241803386775</v>
      </c>
      <c r="M102" s="22">
        <v>0</v>
      </c>
      <c r="N102" s="22">
        <f>[1]MatriceFinaleNumeratori!M89/[1]DenominatoriStrade!F89*100</f>
        <v>46.000471510551101</v>
      </c>
      <c r="O102" s="22">
        <f>[1]MatriceFinaleNumeratori!N89/[1]DenominatoriStrade!G89*100</f>
        <v>11.073931352540081</v>
      </c>
      <c r="P102" s="52"/>
    </row>
    <row r="103" spans="1:16" x14ac:dyDescent="0.3">
      <c r="A103" s="1" t="s">
        <v>152</v>
      </c>
      <c r="B103" s="61" t="s">
        <v>161</v>
      </c>
      <c r="C103" s="87">
        <v>0.58030000000000004</v>
      </c>
      <c r="D103" s="22">
        <f>[1]MatriceFinaleNumeratori!C90/[1]DenominatoriStrade!E90*100</f>
        <v>22.963484920030076</v>
      </c>
      <c r="E103" s="22">
        <f>[1]MatriceFinaleNumeratori!D90/[1]DenominatoriStrade!F90*100</f>
        <v>32.332331661552409</v>
      </c>
      <c r="F103" s="22">
        <f>[1]MatriceFinaleNumeratori!E90/[1]DenominatoriStrade!G90*100</f>
        <v>3.3666912933463689</v>
      </c>
      <c r="G103" s="22">
        <f>[1]MatriceFinaleNumeratori!F90/[1]DenominatoriStrade!E90*100</f>
        <v>39.720622564376349</v>
      </c>
      <c r="H103" s="22">
        <f>[1]MatriceFinaleNumeratori!G90/[1]DenominatoriStrade!F90*100</f>
        <v>60.810809549204606</v>
      </c>
      <c r="I103" s="22">
        <f>[1]MatriceFinaleNumeratori!H90/[1]DenominatoriStrade!G90*100</f>
        <v>6.4324492867288168</v>
      </c>
      <c r="J103" s="22">
        <f>[1]MatriceFinaleNumeratori!I90/[1]DenominatoriStrade!E90*100</f>
        <v>0.62063472756838045</v>
      </c>
      <c r="K103" s="22">
        <f>[1]MatriceFinaleNumeratori!J90/[1]DenominatoriStrade!F90*100</f>
        <v>0.20020019604676415</v>
      </c>
      <c r="L103" s="22">
        <f>[1]MatriceFinaleNumeratori!K90/[1]DenominatoriStrade!G90*100</f>
        <v>0.15046664998196063</v>
      </c>
      <c r="M103" s="22">
        <f>[1]MatriceFinaleNumeratori!L90/[1]DenominatoriStrade!E90*100</f>
        <v>43.444430929786634</v>
      </c>
      <c r="N103" s="22">
        <f>[1]MatriceFinaleNumeratori!M90/[1]DenominatoriStrade!F90*100</f>
        <v>45.995995041744067</v>
      </c>
      <c r="O103" s="22">
        <f>[1]MatriceFinaleNumeratori!N90/[1]DenominatoriStrade!G90*100</f>
        <v>6.2255576430036204</v>
      </c>
      <c r="P103" s="52"/>
    </row>
    <row r="104" spans="1:16" x14ac:dyDescent="0.3">
      <c r="A104" s="1" t="s">
        <v>162</v>
      </c>
      <c r="B104" s="61" t="s">
        <v>163</v>
      </c>
      <c r="C104" s="87">
        <v>0.75329999999999997</v>
      </c>
      <c r="D104" s="22">
        <f>[1]MatriceFinaleNumeratori!C91/[1]DenominatoriStrade!E91*100</f>
        <v>0</v>
      </c>
      <c r="E104" s="22">
        <f>[1]MatriceFinaleNumeratori!D91/[1]DenominatoriStrade!F91*100</f>
        <v>28.955030248841361</v>
      </c>
      <c r="F104" s="22">
        <f>[1]MatriceFinaleNumeratori!E91/[1]DenominatoriStrade!G91*100</f>
        <v>5.6423618415214429</v>
      </c>
      <c r="G104" s="22">
        <f>[1]MatriceFinaleNumeratori!F91/[1]DenominatoriStrade!E91*100</f>
        <v>0</v>
      </c>
      <c r="H104" s="22">
        <f>[1]MatriceFinaleNumeratori!G91/[1]DenominatoriStrade!F91*100</f>
        <v>53.747196723887647</v>
      </c>
      <c r="I104" s="22">
        <f>[1]MatriceFinaleNumeratori!H91/[1]DenominatoriStrade!G91*100</f>
        <v>9.7990597807935416</v>
      </c>
      <c r="J104" s="22">
        <f>[1]MatriceFinaleNumeratori!I91/[1]DenominatoriStrade!E91*100</f>
        <v>0</v>
      </c>
      <c r="K104" s="22">
        <f>[1]MatriceFinaleNumeratori!J91/[1]DenominatoriStrade!F91*100</f>
        <v>0.30836027954037659</v>
      </c>
      <c r="L104" s="22">
        <f>[1]MatriceFinaleNumeratori!K91/[1]DenominatoriStrade!G91*100</f>
        <v>0.25287896208499461</v>
      </c>
      <c r="M104" s="22">
        <f>[1]MatriceFinaleNumeratori!L91/[1]DenominatoriStrade!E91*100</f>
        <v>0</v>
      </c>
      <c r="N104" s="22">
        <f>[1]MatriceFinaleNumeratori!M91/[1]DenominatoriStrade!F91*100</f>
        <v>41.536129654088725</v>
      </c>
      <c r="O104" s="22">
        <f>[1]MatriceFinaleNumeratori!N91/[1]DenominatoriStrade!G91*100</f>
        <v>9.3723265322751139</v>
      </c>
      <c r="P104" s="52"/>
    </row>
    <row r="105" spans="1:16" x14ac:dyDescent="0.3">
      <c r="A105" s="1" t="s">
        <v>162</v>
      </c>
      <c r="B105" s="61" t="s">
        <v>164</v>
      </c>
      <c r="C105" s="87">
        <v>1.0291999999999999</v>
      </c>
      <c r="D105" s="22">
        <f>[1]MatriceFinaleNumeratori!C92/[1]DenominatoriStrade!E92*100</f>
        <v>0</v>
      </c>
      <c r="E105" s="22">
        <f>[1]MatriceFinaleNumeratori!D92/[1]DenominatoriStrade!F92*100</f>
        <v>8.8426746904758691</v>
      </c>
      <c r="F105" s="22">
        <f>[1]MatriceFinaleNumeratori!E92/[1]DenominatoriStrade!G92*100</f>
        <v>3.7528885832164876</v>
      </c>
      <c r="G105" s="22">
        <f>[1]MatriceFinaleNumeratori!F92/[1]DenominatoriStrade!E92*100</f>
        <v>0</v>
      </c>
      <c r="H105" s="22">
        <f>[1]MatriceFinaleNumeratori!G92/[1]DenominatoriStrade!F92*100</f>
        <v>15.103947452676172</v>
      </c>
      <c r="I105" s="22">
        <f>[1]MatriceFinaleNumeratori!H92/[1]DenominatoriStrade!G92*100</f>
        <v>5.8158799681425108</v>
      </c>
      <c r="J105" s="22">
        <f>[1]MatriceFinaleNumeratori!I92/[1]DenominatoriStrade!E92*100</f>
        <v>0</v>
      </c>
      <c r="K105" s="22">
        <f>[1]MatriceFinaleNumeratori!J92/[1]DenominatoriStrade!F92*100</f>
        <v>0.27461722641229402</v>
      </c>
      <c r="L105" s="22">
        <f>[1]MatriceFinaleNumeratori!K92/[1]DenominatoriStrade!G92*100</f>
        <v>0.24141388547006645</v>
      </c>
      <c r="M105" s="22">
        <f>[1]MatriceFinaleNumeratori!L92/[1]DenominatoriStrade!E92*100</f>
        <v>0</v>
      </c>
      <c r="N105" s="22">
        <f>[1]MatriceFinaleNumeratori!M92/[1]DenominatoriStrade!F92*100</f>
        <v>11.259306282904054</v>
      </c>
      <c r="O105" s="22">
        <f>[1]MatriceFinaleNumeratori!N92/[1]DenominatoriStrade!G92*100</f>
        <v>6.2767610222217289</v>
      </c>
      <c r="P105" s="52"/>
    </row>
    <row r="106" spans="1:16" x14ac:dyDescent="0.3">
      <c r="A106" s="1" t="s">
        <v>162</v>
      </c>
      <c r="B106" s="61" t="s">
        <v>165</v>
      </c>
      <c r="C106" s="87">
        <v>-0.13689999999999999</v>
      </c>
      <c r="D106" s="22">
        <f>[1]MatriceFinaleNumeratori!C93/[1]DenominatoriStrade!E93*100</f>
        <v>0</v>
      </c>
      <c r="E106" s="22">
        <f>[1]MatriceFinaleNumeratori!D93/[1]DenominatoriStrade!F93*100</f>
        <v>51.72120780915678</v>
      </c>
      <c r="F106" s="22">
        <f>[1]MatriceFinaleNumeratori!E93/[1]DenominatoriStrade!G93*100</f>
        <v>21.366014103494752</v>
      </c>
      <c r="G106" s="22">
        <f>[1]MatriceFinaleNumeratori!F93/[1]DenominatoriStrade!E93*100</f>
        <v>0</v>
      </c>
      <c r="H106" s="22">
        <f>[1]MatriceFinaleNumeratori!G93/[1]DenominatoriStrade!F93*100</f>
        <v>92.73127303998703</v>
      </c>
      <c r="I106" s="22">
        <f>[1]MatriceFinaleNumeratori!H93/[1]DenominatoriStrade!G93*100</f>
        <v>46.053952661243102</v>
      </c>
      <c r="J106" s="22">
        <f>[1]MatriceFinaleNumeratori!I93/[1]DenominatoriStrade!E93*100</f>
        <v>0</v>
      </c>
      <c r="K106" s="22">
        <f>[1]MatriceFinaleNumeratori!J93/[1]DenominatoriStrade!F93*100</f>
        <v>0.35506549983402819</v>
      </c>
      <c r="L106" s="22">
        <f>[1]MatriceFinaleNumeratori!K93/[1]DenominatoriStrade!G93*100</f>
        <v>0.83048111356340026</v>
      </c>
      <c r="M106" s="22">
        <f>[1]MatriceFinaleNumeratori!L93/[1]DenominatoriStrade!E93*100</f>
        <v>0</v>
      </c>
      <c r="N106" s="22">
        <f>[1]MatriceFinaleNumeratori!M93/[1]DenominatoriStrade!F93*100</f>
        <v>67.639977718382369</v>
      </c>
      <c r="O106" s="22">
        <f>[1]MatriceFinaleNumeratori!N93/[1]DenominatoriStrade!G93*100</f>
        <v>34.653711920509153</v>
      </c>
      <c r="P106" s="52"/>
    </row>
    <row r="107" spans="1:16" x14ac:dyDescent="0.3">
      <c r="A107" s="1" t="s">
        <v>162</v>
      </c>
      <c r="B107" s="61" t="s">
        <v>166</v>
      </c>
      <c r="C107" s="87">
        <v>1.1195999999999999</v>
      </c>
      <c r="D107" s="22">
        <f>[1]MatriceFinaleNumeratori!C96/[1]DenominatoriStrade!E96*100</f>
        <v>0</v>
      </c>
      <c r="E107" s="22">
        <f>[1]MatriceFinaleNumeratori!D96/[1]DenominatoriStrade!F96*100</f>
        <v>8.7613165444477303</v>
      </c>
      <c r="F107" s="22">
        <f>[1]MatriceFinaleNumeratori!E96/[1]DenominatoriStrade!G96*100</f>
        <v>3.2056027460743506</v>
      </c>
      <c r="G107" s="22">
        <f>[1]MatriceFinaleNumeratori!F96/[1]DenominatoriStrade!E96*100</f>
        <v>0</v>
      </c>
      <c r="H107" s="22">
        <f>[1]MatriceFinaleNumeratori!G96/[1]DenominatoriStrade!F96*100</f>
        <v>15.690721447783659</v>
      </c>
      <c r="I107" s="22">
        <f>[1]MatriceFinaleNumeratori!H96/[1]DenominatoriStrade!G96*100</f>
        <v>5.0158254732692784</v>
      </c>
      <c r="J107" s="22">
        <f>[1]MatriceFinaleNumeratori!I96/[1]DenominatoriStrade!E96*100</f>
        <v>0</v>
      </c>
      <c r="K107" s="22">
        <f>[1]MatriceFinaleNumeratori!J96/[1]DenominatoriStrade!F96*100</f>
        <v>0.15929666444450416</v>
      </c>
      <c r="L107" s="22">
        <f>[1]MatriceFinaleNumeratori!K96/[1]DenominatoriStrade!G96*100</f>
        <v>0.11313892044968296</v>
      </c>
      <c r="M107" s="22">
        <f>[1]MatriceFinaleNumeratori!L96/[1]DenominatoriStrade!E96*100</f>
        <v>0</v>
      </c>
      <c r="N107" s="22">
        <f>[1]MatriceFinaleNumeratori!M96/[1]DenominatoriStrade!F96*100</f>
        <v>12.265843162226821</v>
      </c>
      <c r="O107" s="22">
        <f>[1]MatriceFinaleNumeratori!N96/[1]DenominatoriStrade!G96*100</f>
        <v>4.5255568179873187</v>
      </c>
      <c r="P107" s="52"/>
    </row>
    <row r="108" spans="1:16" x14ac:dyDescent="0.3">
      <c r="A108" s="1" t="s">
        <v>162</v>
      </c>
      <c r="B108" s="61" t="s">
        <v>167</v>
      </c>
      <c r="C108" s="87">
        <v>0.95130000000000003</v>
      </c>
      <c r="D108" s="22">
        <f>[1]MatriceFinaleNumeratori!C108/[1]DenominatoriStrade!E108*100</f>
        <v>0</v>
      </c>
      <c r="E108" s="22">
        <f>[1]MatriceFinaleNumeratori!D108/[1]DenominatoriStrade!F108*100</f>
        <v>7.6246482350457763</v>
      </c>
      <c r="F108" s="22">
        <f>[1]MatriceFinaleNumeratori!E108/[1]DenominatoriStrade!G108*100</f>
        <v>5.1176536812108733</v>
      </c>
      <c r="G108" s="22">
        <f>[1]MatriceFinaleNumeratori!F108/[1]DenominatoriStrade!E108*100</f>
        <v>0</v>
      </c>
      <c r="H108" s="22">
        <f>[1]MatriceFinaleNumeratori!G108/[1]DenominatoriStrade!F108*100</f>
        <v>13.464804329974456</v>
      </c>
      <c r="I108" s="22">
        <f>[1]MatriceFinaleNumeratori!H108/[1]DenominatoriStrade!G108*100</f>
        <v>8.5825242669334116</v>
      </c>
      <c r="J108" s="22">
        <f>[1]MatriceFinaleNumeratori!I108/[1]DenominatoriStrade!E108*100</f>
        <v>0</v>
      </c>
      <c r="K108" s="22">
        <f>[1]MatriceFinaleNumeratori!J108/[1]DenominatoriStrade!F108*100</f>
        <v>0.24333983728869499</v>
      </c>
      <c r="L108" s="22">
        <f>[1]MatriceFinaleNumeratori!K108/[1]DenominatoriStrade!G108*100</f>
        <v>0.39826098686465944</v>
      </c>
      <c r="M108" s="22">
        <f>[1]MatriceFinaleNumeratori!L108/[1]DenominatoriStrade!E108*100</f>
        <v>0</v>
      </c>
      <c r="N108" s="22">
        <f>[1]MatriceFinaleNumeratori!M108/[1]DenominatoriStrade!F108*100</f>
        <v>11.639755550309243</v>
      </c>
      <c r="O108" s="22">
        <f>[1]MatriceFinaleNumeratori!N108/[1]DenominatoriStrade!G108*100</f>
        <v>8.9807852537980715</v>
      </c>
      <c r="P108" s="52"/>
    </row>
    <row r="109" spans="1:16" s="80" customFormat="1" x14ac:dyDescent="0.3">
      <c r="A109" s="44" t="s">
        <v>15</v>
      </c>
      <c r="B109" s="61"/>
      <c r="C109" s="83"/>
      <c r="D109" s="79">
        <f>[1]MatriceFinaleNumeratori!C109/[1]DenominatoriStrade!E109*100</f>
        <v>44.340824664011599</v>
      </c>
      <c r="E109" s="79">
        <f>[1]MatriceFinaleNumeratori!D109/[1]DenominatoriStrade!F109*100</f>
        <v>44.773103098042178</v>
      </c>
      <c r="F109" s="79">
        <f>[1]MatriceFinaleNumeratori!E109/[1]DenominatoriStrade!G109*100</f>
        <v>10.166486427582546</v>
      </c>
      <c r="G109" s="79">
        <f>[1]MatriceFinaleNumeratori!F109/[1]DenominatoriStrade!E109*100</f>
        <v>91.782439301866276</v>
      </c>
      <c r="H109" s="79">
        <f>[1]MatriceFinaleNumeratori!G109/[1]DenominatoriStrade!F109*100</f>
        <v>81.982609265371337</v>
      </c>
      <c r="I109" s="79">
        <f>[1]MatriceFinaleNumeratori!H109/[1]DenominatoriStrade!G109*100</f>
        <v>19.089877371289575</v>
      </c>
      <c r="J109" s="79">
        <f>[1]MatriceFinaleNumeratori!I109/[1]DenominatoriStrade!E109*100</f>
        <v>1.3970073550343198</v>
      </c>
      <c r="K109" s="79">
        <f>[1]MatriceFinaleNumeratori!J109/[1]DenominatoriStrade!F109*100</f>
        <v>0.50346189470284519</v>
      </c>
      <c r="L109" s="79">
        <f>[1]MatriceFinaleNumeratori!K109/[1]DenominatoriStrade!G109*100</f>
        <v>0.46808095277662892</v>
      </c>
      <c r="M109" s="79">
        <f>[1]MatriceFinaleNumeratori!L109/[1]DenominatoriStrade!E109*100</f>
        <v>74.777650449877569</v>
      </c>
      <c r="N109" s="79">
        <f>[1]MatriceFinaleNumeratori!M109/[1]DenominatoriStrade!F109*100</f>
        <v>59.925349937186908</v>
      </c>
      <c r="O109" s="79">
        <f>[1]MatriceFinaleNumeratori!N109/[1]DenominatoriStrade!G109*100</f>
        <v>16.315881830097553</v>
      </c>
      <c r="P109" s="103"/>
    </row>
    <row r="110" spans="1:16" x14ac:dyDescent="0.3">
      <c r="A110" s="18"/>
      <c r="B110" s="18"/>
      <c r="C110" s="83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6" x14ac:dyDescent="0.3">
      <c r="C111" s="8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111"/>
  <sheetViews>
    <sheetView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17.6640625" style="8" customWidth="1"/>
    <col min="4" max="4" width="13.33203125" bestFit="1" customWidth="1"/>
    <col min="5" max="5" width="14" bestFit="1" customWidth="1"/>
    <col min="6" max="6" width="13.33203125" bestFit="1" customWidth="1"/>
    <col min="7" max="7" width="14" bestFit="1" customWidth="1"/>
    <col min="8" max="8" width="14.6640625" bestFit="1" customWidth="1"/>
    <col min="9" max="9" width="14" bestFit="1" customWidth="1"/>
    <col min="10" max="10" width="14.44140625" bestFit="1" customWidth="1"/>
    <col min="11" max="11" width="15.109375" bestFit="1" customWidth="1"/>
    <col min="12" max="12" width="14.44140625" bestFit="1" customWidth="1"/>
    <col min="13" max="13" width="13.6640625" bestFit="1" customWidth="1"/>
    <col min="14" max="14" width="14.44140625" bestFit="1" customWidth="1"/>
    <col min="15" max="15" width="13.6640625" bestFit="1" customWidth="1"/>
  </cols>
  <sheetData>
    <row r="1" spans="1:16" s="20" customFormat="1" ht="64.5" customHeight="1" x14ac:dyDescent="0.3">
      <c r="A1" s="119" t="s">
        <v>176</v>
      </c>
      <c r="B1" s="119" t="s">
        <v>178</v>
      </c>
      <c r="C1" s="112" t="s">
        <v>360</v>
      </c>
      <c r="D1" s="107" t="s">
        <v>346</v>
      </c>
      <c r="E1" s="31" t="s">
        <v>347</v>
      </c>
      <c r="F1" s="31" t="s">
        <v>348</v>
      </c>
      <c r="G1" s="31" t="s">
        <v>349</v>
      </c>
      <c r="H1" s="31" t="s">
        <v>350</v>
      </c>
      <c r="I1" s="31" t="s">
        <v>351</v>
      </c>
      <c r="J1" s="31" t="s">
        <v>352</v>
      </c>
      <c r="K1" s="31" t="s">
        <v>353</v>
      </c>
      <c r="L1" s="31" t="s">
        <v>354</v>
      </c>
      <c r="M1" s="31" t="s">
        <v>355</v>
      </c>
      <c r="N1" s="31" t="s">
        <v>356</v>
      </c>
      <c r="O1" s="117" t="s">
        <v>357</v>
      </c>
      <c r="P1" s="102"/>
    </row>
    <row r="2" spans="1:16" x14ac:dyDescent="0.3">
      <c r="A2" s="1" t="s">
        <v>44</v>
      </c>
      <c r="B2" s="61" t="s">
        <v>45</v>
      </c>
      <c r="C2" s="87">
        <v>-0.50119999999999998</v>
      </c>
      <c r="D2" s="22">
        <f>'Tav 2.15 IndPrvStradClass17'!D2*(1-[1]DenominatoriStrade!K2)</f>
        <v>36.920770960245029</v>
      </c>
      <c r="E2" s="22">
        <f>'Tav 2.15 IndPrvStradClass17'!E2*(1-[1]DenominatoriStrade!L2)</f>
        <v>43.3276074337263</v>
      </c>
      <c r="F2" s="22">
        <f>'Tav 2.15 IndPrvStradClass17'!F2*(1-[1]DenominatoriStrade!M2)</f>
        <v>9.9540444312122087</v>
      </c>
      <c r="G2" s="22">
        <f>'Tav 2.15 IndPrvStradClass17'!G2*(1-[1]DenominatoriStrade!K2)</f>
        <v>73.344849934477793</v>
      </c>
      <c r="H2" s="22">
        <f>'Tav 2.15 IndPrvStradClass17'!H2*(1-[1]DenominatoriStrade!L2)</f>
        <v>81.001722230815062</v>
      </c>
      <c r="I2" s="22">
        <f>'Tav 2.15 IndPrvStradClass17'!I2*(1-[1]DenominatoriStrade!M2)</f>
        <v>19.475304321936928</v>
      </c>
      <c r="J2" s="22">
        <f>'Tav 2.15 IndPrvStradClass17'!J2*(1-[1]DenominatoriStrade!K2)</f>
        <v>1.0761659696932406</v>
      </c>
      <c r="K2" s="22">
        <f>'Tav 2.15 IndPrvStradClass17'!K2*(1-[1]DenominatoriStrade!L2)</f>
        <v>0.56059842951531835</v>
      </c>
      <c r="L2" s="22">
        <f>'Tav 2.15 IndPrvStradClass17'!L2*(1-[1]DenominatoriStrade!M2)</f>
        <v>0.67802911343039673</v>
      </c>
      <c r="M2" s="22">
        <f>'Tav 2.15 IndPrvStradClass17'!M2*(1-[1]DenominatoriStrade!K2)</f>
        <v>61.175896277177294</v>
      </c>
      <c r="N2" s="22">
        <f>'Tav 2.15 IndPrvStradClass17'!N2*(1-[1]DenominatoriStrade!L2)</f>
        <v>63.110080827809227</v>
      </c>
      <c r="O2" s="22">
        <f>'Tav 2.15 IndPrvStradClass17'!O2*(1-[1]DenominatoriStrade!N2)</f>
        <v>17.473390874327482</v>
      </c>
      <c r="P2" s="52"/>
    </row>
    <row r="3" spans="1:16" x14ac:dyDescent="0.3">
      <c r="A3" s="1" t="s">
        <v>44</v>
      </c>
      <c r="B3" s="61" t="s">
        <v>46</v>
      </c>
      <c r="C3" s="87">
        <v>0.72160000000000002</v>
      </c>
      <c r="D3" s="22">
        <f>'Tav 2.15 IndPrvStradClass17'!D3*(1-[1]DenominatoriStrade!K3)</f>
        <v>6.2713889485943861</v>
      </c>
      <c r="E3" s="22">
        <f>'Tav 2.15 IndPrvStradClass17'!E3*(1-[1]DenominatoriStrade!L3)</f>
        <v>15.554736299479638</v>
      </c>
      <c r="F3" s="22">
        <f>'Tav 2.15 IndPrvStradClass17'!F3*(1-[1]DenominatoriStrade!M3)</f>
        <v>7.6106650931576256</v>
      </c>
      <c r="G3" s="22">
        <f>'Tav 2.15 IndPrvStradClass17'!G3*(1-[1]DenominatoriStrade!K3)</f>
        <v>10.722052073403304</v>
      </c>
      <c r="H3" s="22">
        <f>'Tav 2.15 IndPrvStradClass17'!H3*(1-[1]DenominatoriStrade!L3)</f>
        <v>28.228965876833417</v>
      </c>
      <c r="I3" s="22">
        <f>'Tav 2.15 IndPrvStradClass17'!I3*(1-[1]DenominatoriStrade!M3)</f>
        <v>13.638311846938462</v>
      </c>
      <c r="J3" s="22">
        <f>'Tav 2.15 IndPrvStradClass17'!J3*(1-[1]DenominatoriStrade!K3)</f>
        <v>0</v>
      </c>
      <c r="K3" s="22">
        <f>'Tav 2.15 IndPrvStradClass17'!K3*(1-[1]DenominatoriStrade!L3)</f>
        <v>0</v>
      </c>
      <c r="L3" s="22">
        <f>'Tav 2.15 IndPrvStradClass17'!L3*(1-[1]DenominatoriStrade!M3)</f>
        <v>0.54796788670734897</v>
      </c>
      <c r="M3" s="22">
        <f>'Tav 2.15 IndPrvStradClass17'!M3*(1-[1]DenominatoriStrade!K3)</f>
        <v>12.13817215856978</v>
      </c>
      <c r="N3" s="22">
        <f>'Tav 2.15 IndPrvStradClass17'!N3*(1-[1]DenominatoriStrade!L3)</f>
        <v>21.171724407625064</v>
      </c>
      <c r="O3" s="22">
        <f>'Tav 2.15 IndPrvStradClass17'!O3*(1-[1]DenominatoriStrade!N3)</f>
        <v>12.455285202679789</v>
      </c>
      <c r="P3" s="52"/>
    </row>
    <row r="4" spans="1:16" x14ac:dyDescent="0.3">
      <c r="A4" s="1" t="s">
        <v>44</v>
      </c>
      <c r="B4" s="61" t="s">
        <v>47</v>
      </c>
      <c r="C4" s="87">
        <v>-7.2400000000000006E-2</v>
      </c>
      <c r="D4" s="22">
        <f>'Tav 2.15 IndPrvStradClass17'!D4*(1-[1]DenominatoriStrade!K4)</f>
        <v>16.466412985768798</v>
      </c>
      <c r="E4" s="22">
        <f>'Tav 2.15 IndPrvStradClass17'!E4*(1-[1]DenominatoriStrade!L4)</f>
        <v>26.399031971442778</v>
      </c>
      <c r="F4" s="22">
        <f>'Tav 2.15 IndPrvStradClass17'!F4*(1-[1]DenominatoriStrade!M4)</f>
        <v>15.328048613190601</v>
      </c>
      <c r="G4" s="22">
        <f>'Tav 2.15 IndPrvStradClass17'!G4*(1-[1]DenominatoriStrade!K4)</f>
        <v>35.677228135832387</v>
      </c>
      <c r="H4" s="22">
        <f>'Tav 2.15 IndPrvStradClass17'!H4*(1-[1]DenominatoriStrade!L4)</f>
        <v>48.60899599532128</v>
      </c>
      <c r="I4" s="22">
        <f>'Tav 2.15 IndPrvStradClass17'!I4*(1-[1]DenominatoriStrade!M4)</f>
        <v>30.095314960044963</v>
      </c>
      <c r="J4" s="22">
        <f>'Tav 2.15 IndPrvStradClass17'!J4*(1-[1]DenominatoriStrade!K4)</f>
        <v>0.49898221168996348</v>
      </c>
      <c r="K4" s="22">
        <f>'Tav 2.15 IndPrvStradClass17'!K4*(1-[1]DenominatoriStrade!L4)</f>
        <v>0.47423410727142712</v>
      </c>
      <c r="L4" s="22">
        <f>'Tav 2.15 IndPrvStradClass17'!L4*(1-[1]DenominatoriStrade!M4)</f>
        <v>0.62309140704026833</v>
      </c>
      <c r="M4" s="22">
        <f>'Tav 2.15 IndPrvStradClass17'!M4*(1-[1]DenominatoriStrade!K4)</f>
        <v>30.93689712477774</v>
      </c>
      <c r="N4" s="22">
        <f>'Tav 2.15 IndPrvStradClass17'!N4*(1-[1]DenominatoriStrade!L4)</f>
        <v>33.90773866990704</v>
      </c>
      <c r="O4" s="22">
        <f>'Tav 2.15 IndPrvStradClass17'!O4*(1-[1]DenominatoriStrade!N4)</f>
        <v>25.132189517315556</v>
      </c>
      <c r="P4" s="52"/>
    </row>
    <row r="5" spans="1:16" x14ac:dyDescent="0.3">
      <c r="A5" s="1" t="s">
        <v>44</v>
      </c>
      <c r="B5" s="61" t="s">
        <v>48</v>
      </c>
      <c r="C5" s="87">
        <v>0.627</v>
      </c>
      <c r="D5" s="22">
        <f>'Tav 2.15 IndPrvStradClass17'!D5*(1-[1]DenominatoriStrade!K5)</f>
        <v>9.5550699256382412</v>
      </c>
      <c r="E5" s="22">
        <f>'Tav 2.15 IndPrvStradClass17'!E5*(1-[1]DenominatoriStrade!L5)</f>
        <v>12.315958988539217</v>
      </c>
      <c r="F5" s="22">
        <f>'Tav 2.15 IndPrvStradClass17'!F5*(1-[1]DenominatoriStrade!M5)</f>
        <v>6.3035978721899255</v>
      </c>
      <c r="G5" s="22">
        <f>'Tav 2.15 IndPrvStradClass17'!G5*(1-[1]DenominatoriStrade!K5)</f>
        <v>14.714807685482892</v>
      </c>
      <c r="H5" s="22">
        <f>'Tav 2.15 IndPrvStradClass17'!H5*(1-[1]DenominatoriStrade!L5)</f>
        <v>22.250584517058765</v>
      </c>
      <c r="I5" s="22">
        <f>'Tav 2.15 IndPrvStradClass17'!I5*(1-[1]DenominatoriStrade!M5)</f>
        <v>11.972871430197218</v>
      </c>
      <c r="J5" s="22">
        <f>'Tav 2.15 IndPrvStradClass17'!J5*(1-[1]DenominatoriStrade!K5)</f>
        <v>0.19110139851276484</v>
      </c>
      <c r="K5" s="22">
        <f>'Tav 2.15 IndPrvStradClass17'!K5*(1-[1]DenominatoriStrade!L5)</f>
        <v>0.31627085015886208</v>
      </c>
      <c r="L5" s="22">
        <f>'Tav 2.15 IndPrvStradClass17'!L5*(1-[1]DenominatoriStrade!M5)</f>
        <v>0.51538850527339009</v>
      </c>
      <c r="M5" s="22">
        <f>'Tav 2.15 IndPrvStradClass17'!M5*(1-[1]DenominatoriStrade!K5)</f>
        <v>18.536835655738187</v>
      </c>
      <c r="N5" s="22">
        <f>'Tav 2.15 IndPrvStradClass17'!N5*(1-[1]DenominatoriStrade!L5)</f>
        <v>16.929792567327318</v>
      </c>
      <c r="O5" s="22">
        <f>'Tav 2.15 IndPrvStradClass17'!O5*(1-[1]DenominatoriStrade!N5)</f>
        <v>10.76860322711706</v>
      </c>
      <c r="P5" s="52"/>
    </row>
    <row r="6" spans="1:16" x14ac:dyDescent="0.3">
      <c r="A6" s="1" t="s">
        <v>44</v>
      </c>
      <c r="B6" s="61" t="s">
        <v>49</v>
      </c>
      <c r="C6" s="87">
        <v>0.35709999999999997</v>
      </c>
      <c r="D6" s="22">
        <f>'Tav 2.15 IndPrvStradClass17'!D6*(1-[1]DenominatoriStrade!K6)</f>
        <v>14.597686698212978</v>
      </c>
      <c r="E6" s="22">
        <f>'Tav 2.15 IndPrvStradClass17'!E6*(1-[1]DenominatoriStrade!L6)</f>
        <v>17.101963136417503</v>
      </c>
      <c r="F6" s="22">
        <f>'Tav 2.15 IndPrvStradClass17'!F6*(1-[1]DenominatoriStrade!M6)</f>
        <v>6.0211975682160102</v>
      </c>
      <c r="G6" s="22">
        <f>'Tav 2.15 IndPrvStradClass17'!G6*(1-[1]DenominatoriStrade!K6)</f>
        <v>25.951443019045293</v>
      </c>
      <c r="H6" s="22">
        <f>'Tav 2.15 IndPrvStradClass17'!H6*(1-[1]DenominatoriStrade!L6)</f>
        <v>30.152076545129937</v>
      </c>
      <c r="I6" s="22">
        <f>'Tav 2.15 IndPrvStradClass17'!I6*(1-[1]DenominatoriStrade!M6)</f>
        <v>10.597307720060178</v>
      </c>
      <c r="J6" s="22">
        <f>'Tav 2.15 IndPrvStradClass17'!J6*(1-[1]DenominatoriStrade!K6)</f>
        <v>1.6219651886903308</v>
      </c>
      <c r="K6" s="22">
        <f>'Tav 2.15 IndPrvStradClass17'!K6*(1-[1]DenominatoriStrade!L6)</f>
        <v>0.26310712517565388</v>
      </c>
      <c r="L6" s="22">
        <f>'Tav 2.15 IndPrvStradClass17'!L6*(1-[1]DenominatoriStrade!M6)</f>
        <v>0.64226107394304099</v>
      </c>
      <c r="M6" s="22">
        <f>'Tav 2.15 IndPrvStradClass17'!M6*(1-[1]DenominatoriStrade!K6)</f>
        <v>26.762425613390462</v>
      </c>
      <c r="N6" s="22">
        <f>'Tav 2.15 IndPrvStradClass17'!N6*(1-[1]DenominatoriStrade!L6)</f>
        <v>21.10119143908744</v>
      </c>
      <c r="O6" s="22">
        <f>'Tav 2.15 IndPrvStradClass17'!O6*(1-[1]DenominatoriStrade!N6)</f>
        <v>9.40244259768075</v>
      </c>
      <c r="P6" s="52"/>
    </row>
    <row r="7" spans="1:16" x14ac:dyDescent="0.3">
      <c r="A7" s="1" t="s">
        <v>44</v>
      </c>
      <c r="B7" s="61" t="s">
        <v>50</v>
      </c>
      <c r="C7" s="87">
        <v>0.39379999999999998</v>
      </c>
      <c r="D7" s="22">
        <f>'Tav 2.15 IndPrvStradClass17'!D7*(1-[1]DenominatoriStrade!K7)</f>
        <v>14.662091765716159</v>
      </c>
      <c r="E7" s="22">
        <f>'Tav 2.15 IndPrvStradClass17'!E7*(1-[1]DenominatoriStrade!L7)</f>
        <v>24.407123163826572</v>
      </c>
      <c r="F7" s="22">
        <f>'Tav 2.15 IndPrvStradClass17'!F7*(1-[1]DenominatoriStrade!M7)</f>
        <v>8.1320369707557099</v>
      </c>
      <c r="G7" s="22">
        <f>'Tav 2.15 IndPrvStradClass17'!G7*(1-[1]DenominatoriStrade!K7)</f>
        <v>26.243019319796314</v>
      </c>
      <c r="H7" s="22">
        <f>'Tav 2.15 IndPrvStradClass17'!H7*(1-[1]DenominatoriStrade!L7)</f>
        <v>43.82383571601293</v>
      </c>
      <c r="I7" s="22">
        <f>'Tav 2.15 IndPrvStradClass17'!I7*(1-[1]DenominatoriStrade!M7)</f>
        <v>14.751646580373565</v>
      </c>
      <c r="J7" s="22">
        <f>'Tav 2.15 IndPrvStradClass17'!J7*(1-[1]DenominatoriStrade!K7)</f>
        <v>0.31874112534165561</v>
      </c>
      <c r="K7" s="22">
        <f>'Tav 2.15 IndPrvStradClass17'!K7*(1-[1]DenominatoriStrade!L7)</f>
        <v>0.34416624907863558</v>
      </c>
      <c r="L7" s="22">
        <f>'Tav 2.15 IndPrvStradClass17'!L7*(1-[1]DenominatoriStrade!M7)</f>
        <v>0.37262703100497863</v>
      </c>
      <c r="M7" s="22">
        <f>'Tav 2.15 IndPrvStradClass17'!M7*(1-[1]DenominatoriStrade!K7)</f>
        <v>25.286795943771349</v>
      </c>
      <c r="N7" s="22">
        <f>'Tav 2.15 IndPrvStradClass17'!N7*(1-[1]DenominatoriStrade!L7)</f>
        <v>32.122183247339322</v>
      </c>
      <c r="O7" s="22">
        <f>'Tav 2.15 IndPrvStradClass17'!O7*(1-[1]DenominatoriStrade!N7)</f>
        <v>13.311817862593736</v>
      </c>
      <c r="P7" s="52"/>
    </row>
    <row r="8" spans="1:16" x14ac:dyDescent="0.3">
      <c r="A8" s="1" t="s">
        <v>44</v>
      </c>
      <c r="B8" s="61" t="s">
        <v>51</v>
      </c>
      <c r="C8" s="87">
        <v>0.83520000000000005</v>
      </c>
      <c r="D8" s="22">
        <f>'Tav 2.15 IndPrvStradClass17'!D97*(1-[1]DenominatoriStrade!K97)</f>
        <v>48.362311767183215</v>
      </c>
      <c r="E8" s="22">
        <f>'Tav 2.15 IndPrvStradClass17'!E97*(1-[1]DenominatoriStrade!L97)</f>
        <v>29.222718110132966</v>
      </c>
      <c r="F8" s="22">
        <f>'Tav 2.15 IndPrvStradClass17'!F97*(1-[1]DenominatoriStrade!M97)</f>
        <v>3.652279031428201</v>
      </c>
      <c r="G8" s="22">
        <f>'Tav 2.15 IndPrvStradClass17'!G97*(1-[1]DenominatoriStrade!K97)</f>
        <v>81.512065372858103</v>
      </c>
      <c r="H8" s="22">
        <f>'Tav 2.15 IndPrvStradClass17'!H97*(1-[1]DenominatoriStrade!L97)</f>
        <v>52.250758648532674</v>
      </c>
      <c r="I8" s="22">
        <f>'Tav 2.15 IndPrvStradClass17'!I97*(1-[1]DenominatoriStrade!M97)</f>
        <v>6.6075582476983481</v>
      </c>
      <c r="J8" s="22">
        <f>'Tav 2.15 IndPrvStradClass17'!J97*(1-[1]DenominatoriStrade!K97)</f>
        <v>0.68115932066455231</v>
      </c>
      <c r="K8" s="22">
        <f>'Tav 2.15 IndPrvStradClass17'!K97*(1-[1]DenominatoriStrade!L97)</f>
        <v>0.2424004267199969</v>
      </c>
      <c r="L8" s="22">
        <f>'Tav 2.15 IndPrvStradClass17'!L97*(1-[1]DenominatoriStrade!M97)</f>
        <v>0.11151997042528858</v>
      </c>
      <c r="M8" s="22">
        <f>'Tav 2.15 IndPrvStradClass17'!M97*(1-[1]DenominatoriStrade!K97)</f>
        <v>79.695640517752622</v>
      </c>
      <c r="N8" s="22">
        <f>'Tav 2.15 IndPrvStradClass17'!N97*(1-[1]DenominatoriStrade!L97)</f>
        <v>42.123807487786131</v>
      </c>
      <c r="O8" s="22">
        <f>'Tav 2.15 IndPrvStradClass17'!O97*(1-[1]DenominatoriStrade!N97)</f>
        <v>6.4670975418309737</v>
      </c>
      <c r="P8" s="52"/>
    </row>
    <row r="9" spans="1:16" x14ac:dyDescent="0.3">
      <c r="A9" s="1" t="s">
        <v>44</v>
      </c>
      <c r="B9" s="61" t="s">
        <v>52</v>
      </c>
      <c r="C9" s="87">
        <v>0.71630000000000005</v>
      </c>
      <c r="D9" s="22">
        <f>'Tav 2.15 IndPrvStradClass17'!D104*(1-[1]DenominatoriStrade!K104)</f>
        <v>0</v>
      </c>
      <c r="E9" s="22">
        <f>'Tav 2.15 IndPrvStradClass17'!E104*(1-[1]DenominatoriStrade!L104)</f>
        <v>23.617293548995793</v>
      </c>
      <c r="F9" s="22">
        <f>'Tav 2.15 IndPrvStradClass17'!F104*(1-[1]DenominatoriStrade!M104)</f>
        <v>4.9076014862312851</v>
      </c>
      <c r="G9" s="22">
        <f>'Tav 2.15 IndPrvStradClass17'!G104*(1-[1]DenominatoriStrade!K104)</f>
        <v>0</v>
      </c>
      <c r="H9" s="22">
        <f>'Tav 2.15 IndPrvStradClass17'!H104*(1-[1]DenominatoriStrade!L104)</f>
        <v>43.839129558998593</v>
      </c>
      <c r="I9" s="22">
        <f>'Tav 2.15 IndPrvStradClass17'!I104*(1-[1]DenominatoriStrade!M104)</f>
        <v>8.5230053822504104</v>
      </c>
      <c r="J9" s="22">
        <f>'Tav 2.15 IndPrvStradClass17'!J104*(1-[1]DenominatoriStrade!K104)</f>
        <v>0</v>
      </c>
      <c r="K9" s="22">
        <f>'Tav 2.15 IndPrvStradClass17'!K104*(1-[1]DenominatoriStrade!L104)</f>
        <v>0.25151537325874118</v>
      </c>
      <c r="L9" s="22">
        <f>'Tav 2.15 IndPrvStradClass17'!L104*(1-[1]DenominatoriStrade!M104)</f>
        <v>0.21994852599355896</v>
      </c>
      <c r="M9" s="22">
        <f>'Tav 2.15 IndPrvStradClass17'!M104*(1-[1]DenominatoriStrade!K104)</f>
        <v>0</v>
      </c>
      <c r="N9" s="22">
        <f>'Tav 2.15 IndPrvStradClass17'!N104*(1-[1]DenominatoriStrade!L104)</f>
        <v>33.87912077795243</v>
      </c>
      <c r="O9" s="22">
        <f>'Tav 2.15 IndPrvStradClass17'!O104*(1-[1]DenominatoriStrade!N104)</f>
        <v>9.3723265322751139</v>
      </c>
      <c r="P9" s="52"/>
    </row>
    <row r="10" spans="1:16" x14ac:dyDescent="0.3">
      <c r="A10" s="1" t="s">
        <v>168</v>
      </c>
      <c r="B10" s="61" t="s">
        <v>53</v>
      </c>
      <c r="C10" s="87">
        <v>0.84199999999999997</v>
      </c>
      <c r="D10" s="22">
        <f>'Tav 2.15 IndPrvStradClass17'!D8*(1-[1]DenominatoriStrade!K8)</f>
        <v>0</v>
      </c>
      <c r="E10" s="22">
        <f>'Tav 2.15 IndPrvStradClass17'!E8*(1-[1]DenominatoriStrade!L8)</f>
        <v>22.529421005936406</v>
      </c>
      <c r="F10" s="22">
        <f>'Tav 2.15 IndPrvStradClass17'!F8*(1-[1]DenominatoriStrade!M8)</f>
        <v>5.6322713044474941</v>
      </c>
      <c r="G10" s="22">
        <f>'Tav 2.15 IndPrvStradClass17'!G8*(1-[1]DenominatoriStrade!K8)</f>
        <v>0</v>
      </c>
      <c r="H10" s="22">
        <f>'Tav 2.15 IndPrvStradClass17'!H8*(1-[1]DenominatoriStrade!L8)</f>
        <v>39.985992248946737</v>
      </c>
      <c r="I10" s="22">
        <f>'Tav 2.15 IndPrvStradClass17'!I8*(1-[1]DenominatoriStrade!M8)</f>
        <v>9.2020207227592845</v>
      </c>
      <c r="J10" s="22">
        <f>'Tav 2.15 IndPrvStradClass17'!J8*(1-[1]DenominatoriStrade!K8)</f>
        <v>0</v>
      </c>
      <c r="K10" s="22">
        <f>'Tav 2.15 IndPrvStradClass17'!K8*(1-[1]DenominatoriStrade!L8)</f>
        <v>7.4600731807736451E-2</v>
      </c>
      <c r="L10" s="22">
        <f>'Tav 2.15 IndPrvStradClass17'!L8*(1-[1]DenominatoriStrade!M8)</f>
        <v>0.23798329455411948</v>
      </c>
      <c r="M10" s="22">
        <f>'Tav 2.15 IndPrvStradClass17'!M8*(1-[1]DenominatoriStrade!K8)</f>
        <v>0</v>
      </c>
      <c r="N10" s="22">
        <f>'Tav 2.15 IndPrvStradClass17'!N8*(1-[1]DenominatoriStrade!L8)</f>
        <v>29.691091259479105</v>
      </c>
      <c r="O10" s="22">
        <f>'Tav 2.15 IndPrvStradClass17'!O8*(1-[1]DenominatoriStrade!N8)</f>
        <v>9.9671198835869212</v>
      </c>
      <c r="P10" s="52"/>
    </row>
    <row r="11" spans="1:16" x14ac:dyDescent="0.3">
      <c r="A11" s="1" t="s">
        <v>54</v>
      </c>
      <c r="B11" s="61" t="s">
        <v>55</v>
      </c>
      <c r="C11" s="87">
        <v>-0.65859999999999996</v>
      </c>
      <c r="D11" s="22">
        <f>'Tav 2.15 IndPrvStradClass17'!D13*(1-[1]DenominatoriStrade!K13)</f>
        <v>0</v>
      </c>
      <c r="E11" s="22">
        <f>'Tav 2.15 IndPrvStradClass17'!E13*(1-[1]DenominatoriStrade!L13)</f>
        <v>13.572658253154769</v>
      </c>
      <c r="F11" s="22">
        <f>'Tav 2.15 IndPrvStradClass17'!F13*(1-[1]DenominatoriStrade!M13)</f>
        <v>9.7324357349226425</v>
      </c>
      <c r="G11" s="22">
        <f>'Tav 2.15 IndPrvStradClass17'!G13*(1-[1]DenominatoriStrade!K13)</f>
        <v>0</v>
      </c>
      <c r="H11" s="22">
        <f>'Tav 2.15 IndPrvStradClass17'!H13*(1-[1]DenominatoriStrade!L13)</f>
        <v>25.065634999777764</v>
      </c>
      <c r="I11" s="22">
        <f>'Tav 2.15 IndPrvStradClass17'!I13*(1-[1]DenominatoriStrade!M13)</f>
        <v>19.362961148013635</v>
      </c>
      <c r="J11" s="22">
        <f>'Tav 2.15 IndPrvStradClass17'!J13*(1-[1]DenominatoriStrade!K13)</f>
        <v>0</v>
      </c>
      <c r="K11" s="22">
        <f>'Tav 2.15 IndPrvStradClass17'!K13*(1-[1]DenominatoriStrade!L13)</f>
        <v>0.21891384279281889</v>
      </c>
      <c r="L11" s="22">
        <f>'Tav 2.15 IndPrvStradClass17'!L13*(1-[1]DenominatoriStrade!M13)</f>
        <v>0.45859644824242823</v>
      </c>
      <c r="M11" s="22">
        <f>'Tav 2.15 IndPrvStradClass17'!M13*(1-[1]DenominatoriStrade!K13)</f>
        <v>0</v>
      </c>
      <c r="N11" s="22">
        <f>'Tav 2.15 IndPrvStradClass17'!N13*(1-[1]DenominatoriStrade!L13)</f>
        <v>21.179914290205229</v>
      </c>
      <c r="O11" s="22">
        <f>'Tav 2.15 IndPrvStradClass17'!O13*(1-[1]DenominatoriStrade!N13)</f>
        <v>20.856332178188701</v>
      </c>
      <c r="P11" s="52"/>
    </row>
    <row r="12" spans="1:16" x14ac:dyDescent="0.3">
      <c r="A12" s="1" t="s">
        <v>54</v>
      </c>
      <c r="B12" s="61" t="s">
        <v>56</v>
      </c>
      <c r="C12" s="87">
        <v>-0.43969999999999998</v>
      </c>
      <c r="D12" s="22">
        <f>'Tav 2.15 IndPrvStradClass17'!D14*(1-[1]DenominatoriStrade!K14)</f>
        <v>76.551130779721717</v>
      </c>
      <c r="E12" s="22">
        <f>'Tav 2.15 IndPrvStradClass17'!E14*(1-[1]DenominatoriStrade!L14)</f>
        <v>116.43947035601214</v>
      </c>
      <c r="F12" s="22">
        <f>'Tav 2.15 IndPrvStradClass17'!F14*(1-[1]DenominatoriStrade!M14)</f>
        <v>35.063713872952277</v>
      </c>
      <c r="G12" s="22">
        <f>'Tav 2.15 IndPrvStradClass17'!G14*(1-[1]DenominatoriStrade!K14)</f>
        <v>165.88599782601756</v>
      </c>
      <c r="H12" s="22">
        <f>'Tav 2.15 IndPrvStradClass17'!H14*(1-[1]DenominatoriStrade!L14)</f>
        <v>208.42354895337482</v>
      </c>
      <c r="I12" s="22">
        <f>'Tav 2.15 IndPrvStradClass17'!I14*(1-[1]DenominatoriStrade!M14)</f>
        <v>73.495129078334998</v>
      </c>
      <c r="J12" s="22">
        <f>'Tav 2.15 IndPrvStradClass17'!J14*(1-[1]DenominatoriStrade!K14)</f>
        <v>0.98336432819800645</v>
      </c>
      <c r="K12" s="22">
        <f>'Tav 2.15 IndPrvStradClass17'!K14*(1-[1]DenominatoriStrade!L14)</f>
        <v>0.72726184849274722</v>
      </c>
      <c r="L12" s="22">
        <f>'Tav 2.15 IndPrvStradClass17'!L14*(1-[1]DenominatoriStrade!M14)</f>
        <v>0.79240031351304596</v>
      </c>
      <c r="M12" s="22">
        <f>'Tav 2.15 IndPrvStradClass17'!M14*(1-[1]DenominatoriStrade!K14)</f>
        <v>117.47421551473107</v>
      </c>
      <c r="N12" s="22">
        <f>'Tav 2.15 IndPrvStradClass17'!N14*(1-[1]DenominatoriStrade!L14)</f>
        <v>151.03774069497376</v>
      </c>
      <c r="O12" s="22">
        <f>'Tav 2.15 IndPrvStradClass17'!O14*(1-[1]DenominatoriStrade!N14)</f>
        <v>65.614732335335603</v>
      </c>
      <c r="P12" s="52"/>
    </row>
    <row r="13" spans="1:16" x14ac:dyDescent="0.3">
      <c r="A13" s="1" t="s">
        <v>54</v>
      </c>
      <c r="B13" s="61" t="s">
        <v>57</v>
      </c>
      <c r="C13" s="87">
        <v>0.55069999999999997</v>
      </c>
      <c r="D13" s="22">
        <f>'Tav 2.15 IndPrvStradClass17'!D15*(1-[1]DenominatoriStrade!K15)</f>
        <v>35.951556384390166</v>
      </c>
      <c r="E13" s="22">
        <f>'Tav 2.15 IndPrvStradClass17'!E15*(1-[1]DenominatoriStrade!L15)</f>
        <v>40.998452356483561</v>
      </c>
      <c r="F13" s="22">
        <f>'Tav 2.15 IndPrvStradClass17'!F15*(1-[1]DenominatoriStrade!M15)</f>
        <v>18.88810073415473</v>
      </c>
      <c r="G13" s="22">
        <f>'Tav 2.15 IndPrvStradClass17'!G15*(1-[1]DenominatoriStrade!K15)</f>
        <v>76.248905298761557</v>
      </c>
      <c r="H13" s="22">
        <f>'Tav 2.15 IndPrvStradClass17'!H15*(1-[1]DenominatoriStrade!L15)</f>
        <v>75.252174922711916</v>
      </c>
      <c r="I13" s="22">
        <f>'Tav 2.15 IndPrvStradClass17'!I15*(1-[1]DenominatoriStrade!M15)</f>
        <v>38.051270896476751</v>
      </c>
      <c r="J13" s="22">
        <f>'Tav 2.15 IndPrvStradClass17'!J15*(1-[1]DenominatoriStrade!K15)</f>
        <v>1.5802881927204468</v>
      </c>
      <c r="K13" s="22">
        <f>'Tav 2.15 IndPrvStradClass17'!K15*(1-[1]DenominatoriStrade!L15)</f>
        <v>0.42040321185872581</v>
      </c>
      <c r="L13" s="22">
        <f>'Tav 2.15 IndPrvStradClass17'!L15*(1-[1]DenominatoriStrade!M15)</f>
        <v>0.58070212613097061</v>
      </c>
      <c r="M13" s="22">
        <f>'Tav 2.15 IndPrvStradClass17'!M15*(1-[1]DenominatoriStrade!K15)</f>
        <v>58.075591082476414</v>
      </c>
      <c r="N13" s="22">
        <f>'Tav 2.15 IndPrvStradClass17'!N15*(1-[1]DenominatoriStrade!L15)</f>
        <v>53.427764707089366</v>
      </c>
      <c r="O13" s="22">
        <f>'Tav 2.15 IndPrvStradClass17'!O15*(1-[1]DenominatoriStrade!N15)</f>
        <v>31.586493232294625</v>
      </c>
      <c r="P13" s="52"/>
    </row>
    <row r="14" spans="1:16" x14ac:dyDescent="0.3">
      <c r="A14" s="1" t="s">
        <v>54</v>
      </c>
      <c r="B14" s="61" t="s">
        <v>58</v>
      </c>
      <c r="C14" s="87">
        <v>-2.5901000000000001</v>
      </c>
      <c r="D14" s="22">
        <f>'Tav 2.15 IndPrvStradClass17'!D16*(1-[1]DenominatoriStrade!K16)</f>
        <v>26.755182741125569</v>
      </c>
      <c r="E14" s="22">
        <f>'Tav 2.15 IndPrvStradClass17'!E16*(1-[1]DenominatoriStrade!L16)</f>
        <v>22.433873880152749</v>
      </c>
      <c r="F14" s="22">
        <f>'Tav 2.15 IndPrvStradClass17'!F16*(1-[1]DenominatoriStrade!M16)</f>
        <v>11.753248615062352</v>
      </c>
      <c r="G14" s="22">
        <f>'Tav 2.15 IndPrvStradClass17'!G16*(1-[1]DenominatoriStrade!K16)</f>
        <v>59.875034504369111</v>
      </c>
      <c r="H14" s="22">
        <f>'Tav 2.15 IndPrvStradClass17'!H16*(1-[1]DenominatoriStrade!L16)</f>
        <v>41.202274264815273</v>
      </c>
      <c r="I14" s="22">
        <f>'Tav 2.15 IndPrvStradClass17'!I16*(1-[1]DenominatoriStrade!M16)</f>
        <v>23.033500639518536</v>
      </c>
      <c r="J14" s="22">
        <f>'Tav 2.15 IndPrvStradClass17'!J16*(1-[1]DenominatoriStrade!K16)</f>
        <v>0.82504968805233025</v>
      </c>
      <c r="K14" s="22">
        <f>'Tav 2.15 IndPrvStradClass17'!K16*(1-[1]DenominatoriStrade!L16)</f>
        <v>0.22541681924137758</v>
      </c>
      <c r="L14" s="22">
        <f>'Tav 2.15 IndPrvStradClass17'!L16*(1-[1]DenominatoriStrade!M16)</f>
        <v>0.47299659060616778</v>
      </c>
      <c r="M14" s="22">
        <f>'Tav 2.15 IndPrvStradClass17'!M16*(1-[1]DenominatoriStrade!K16)</f>
        <v>47.263560701283488</v>
      </c>
      <c r="N14" s="22">
        <f>'Tav 2.15 IndPrvStradClass17'!N16*(1-[1]DenominatoriStrade!L16)</f>
        <v>29.706016483505017</v>
      </c>
      <c r="O14" s="22">
        <f>'Tav 2.15 IndPrvStradClass17'!O16*(1-[1]DenominatoriStrade!N16)</f>
        <v>22.974859753830696</v>
      </c>
      <c r="P14" s="52"/>
    </row>
    <row r="15" spans="1:16" x14ac:dyDescent="0.3">
      <c r="A15" s="1" t="s">
        <v>54</v>
      </c>
      <c r="B15" s="61" t="s">
        <v>59</v>
      </c>
      <c r="C15" s="87">
        <v>-0.23549999999999999</v>
      </c>
      <c r="D15" s="22">
        <f>'Tav 2.15 IndPrvStradClass17'!D17*(1-[1]DenominatoriStrade!K17)</f>
        <v>39.881738865946936</v>
      </c>
      <c r="E15" s="22">
        <f>'Tav 2.15 IndPrvStradClass17'!E17*(1-[1]DenominatoriStrade!L17)</f>
        <v>17.335420293399135</v>
      </c>
      <c r="F15" s="22">
        <f>'Tav 2.15 IndPrvStradClass17'!F17*(1-[1]DenominatoriStrade!M17)</f>
        <v>8.9737865296930703</v>
      </c>
      <c r="G15" s="22">
        <f>'Tav 2.15 IndPrvStradClass17'!G17*(1-[1]DenominatoriStrade!K17)</f>
        <v>70.934695845539196</v>
      </c>
      <c r="H15" s="22">
        <f>'Tav 2.15 IndPrvStradClass17'!H17*(1-[1]DenominatoriStrade!L17)</f>
        <v>31.577657750132932</v>
      </c>
      <c r="I15" s="22">
        <f>'Tav 2.15 IndPrvStradClass17'!I17*(1-[1]DenominatoriStrade!M17)</f>
        <v>16.761610081893664</v>
      </c>
      <c r="J15" s="22">
        <f>'Tav 2.15 IndPrvStradClass17'!J17*(1-[1]DenominatoriStrade!K17)</f>
        <v>1.8266445282113097</v>
      </c>
      <c r="K15" s="22">
        <f>'Tav 2.15 IndPrvStradClass17'!K17*(1-[1]DenominatoriStrade!L17)</f>
        <v>0.10197306054940668</v>
      </c>
      <c r="L15" s="22">
        <f>'Tav 2.15 IndPrvStradClass17'!L17*(1-[1]DenominatoriStrade!M17)</f>
        <v>0.37555494287261748</v>
      </c>
      <c r="M15" s="22">
        <f>'Tav 2.15 IndPrvStradClass17'!M17*(1-[1]DenominatoriStrade!K17)</f>
        <v>63.323676977992072</v>
      </c>
      <c r="N15" s="22">
        <f>'Tav 2.15 IndPrvStradClass17'!N17*(1-[1]DenominatoriStrade!L17)</f>
        <v>24.09963330984311</v>
      </c>
      <c r="O15" s="22">
        <f>'Tav 2.15 IndPrvStradClass17'!O17*(1-[1]DenominatoriStrade!N17)</f>
        <v>18.013562548094981</v>
      </c>
      <c r="P15" s="52"/>
    </row>
    <row r="16" spans="1:16" x14ac:dyDescent="0.3">
      <c r="A16" s="1" t="s">
        <v>54</v>
      </c>
      <c r="B16" s="61" t="s">
        <v>60</v>
      </c>
      <c r="C16" s="87">
        <v>-0.12809999999999999</v>
      </c>
      <c r="D16" s="22">
        <f>'Tav 2.15 IndPrvStradClass17'!D18*(1-[1]DenominatoriStrade!K18)</f>
        <v>14.794303567867304</v>
      </c>
      <c r="E16" s="22">
        <f>'Tav 2.15 IndPrvStradClass17'!E18*(1-[1]DenominatoriStrade!L18)</f>
        <v>30.784105263612336</v>
      </c>
      <c r="F16" s="22">
        <f>'Tav 2.15 IndPrvStradClass17'!F18*(1-[1]DenominatoriStrade!M18)</f>
        <v>16.425439047563895</v>
      </c>
      <c r="G16" s="22">
        <f>'Tav 2.15 IndPrvStradClass17'!G18*(1-[1]DenominatoriStrade!K18)</f>
        <v>23.359426686106271</v>
      </c>
      <c r="H16" s="22">
        <f>'Tav 2.15 IndPrvStradClass17'!H18*(1-[1]DenominatoriStrade!L18)</f>
        <v>56.124385965740792</v>
      </c>
      <c r="I16" s="22">
        <f>'Tav 2.15 IndPrvStradClass17'!I18*(1-[1]DenominatoriStrade!M18)</f>
        <v>29.374594698817972</v>
      </c>
      <c r="J16" s="22">
        <f>'Tav 2.15 IndPrvStradClass17'!J18*(1-[1]DenominatoriStrade!K18)</f>
        <v>0.77864755620354242</v>
      </c>
      <c r="K16" s="22">
        <f>'Tav 2.15 IndPrvStradClass17'!K18*(1-[1]DenominatoriStrade!L18)</f>
        <v>0.24087719298601204</v>
      </c>
      <c r="L16" s="22">
        <f>'Tav 2.15 IndPrvStradClass17'!L18*(1-[1]DenominatoriStrade!M18)</f>
        <v>0.6518031368080911</v>
      </c>
      <c r="M16" s="22">
        <f>'Tav 2.15 IndPrvStradClass17'!M18*(1-[1]DenominatoriStrade!K18)</f>
        <v>28.031312023327523</v>
      </c>
      <c r="N16" s="22">
        <f>'Tav 2.15 IndPrvStradClass17'!N18*(1-[1]DenominatoriStrade!L18)</f>
        <v>41.093649123413648</v>
      </c>
      <c r="O16" s="22">
        <f>'Tav 2.15 IndPrvStradClass17'!O18*(1-[1]DenominatoriStrade!N18)</f>
        <v>27.765325315202144</v>
      </c>
      <c r="P16" s="52"/>
    </row>
    <row r="17" spans="1:16" x14ac:dyDescent="0.3">
      <c r="A17" s="1" t="s">
        <v>54</v>
      </c>
      <c r="B17" s="61" t="s">
        <v>61</v>
      </c>
      <c r="C17" s="87">
        <v>5.1299999999999998E-2</v>
      </c>
      <c r="D17" s="22">
        <f>'Tav 2.15 IndPrvStradClass17'!D19*(1-[1]DenominatoriStrade!K19)</f>
        <v>11.651387772475509</v>
      </c>
      <c r="E17" s="22">
        <f>'Tav 2.15 IndPrvStradClass17'!E19*(1-[1]DenominatoriStrade!L19)</f>
        <v>22.003044023907272</v>
      </c>
      <c r="F17" s="22">
        <f>'Tav 2.15 IndPrvStradClass17'!F19*(1-[1]DenominatoriStrade!M19)</f>
        <v>12.498129791814872</v>
      </c>
      <c r="G17" s="22">
        <f>'Tav 2.15 IndPrvStradClass17'!G19*(1-[1]DenominatoriStrade!K19)</f>
        <v>22.137636767703473</v>
      </c>
      <c r="H17" s="22">
        <f>'Tav 2.15 IndPrvStradClass17'!H19*(1-[1]DenominatoriStrade!L19)</f>
        <v>40.705631444228452</v>
      </c>
      <c r="I17" s="22">
        <f>'Tav 2.15 IndPrvStradClass17'!I19*(1-[1]DenominatoriStrade!M19)</f>
        <v>22.913237951660598</v>
      </c>
      <c r="J17" s="22">
        <f>'Tav 2.15 IndPrvStradClass17'!J19*(1-[1]DenominatoriStrade!K19)</f>
        <v>0.87385408293566325</v>
      </c>
      <c r="K17" s="22">
        <f>'Tav 2.15 IndPrvStradClass17'!K19*(1-[1]DenominatoriStrade!L19)</f>
        <v>0.50006918236152897</v>
      </c>
      <c r="L17" s="22">
        <f>'Tav 2.15 IndPrvStradClass17'!L19*(1-[1]DenominatoriStrade!M19)</f>
        <v>0.41112269052022604</v>
      </c>
      <c r="M17" s="22">
        <f>'Tav 2.15 IndPrvStradClass17'!M19*(1-[1]DenominatoriStrade!K19)</f>
        <v>20.68121329614403</v>
      </c>
      <c r="N17" s="22">
        <f>'Tav 2.15 IndPrvStradClass17'!N19*(1-[1]DenominatoriStrade!L19)</f>
        <v>30.337530396599426</v>
      </c>
      <c r="O17" s="22">
        <f>'Tav 2.15 IndPrvStradClass17'!O19*(1-[1]DenominatoriStrade!N19)</f>
        <v>20.69247508337989</v>
      </c>
      <c r="P17" s="52"/>
    </row>
    <row r="18" spans="1:16" x14ac:dyDescent="0.3">
      <c r="A18" s="1" t="s">
        <v>54</v>
      </c>
      <c r="B18" s="61" t="s">
        <v>62</v>
      </c>
      <c r="C18" s="87">
        <v>-0.23949999999999999</v>
      </c>
      <c r="D18" s="22">
        <f>'Tav 2.15 IndPrvStradClass17'!D20*(1-[1]DenominatoriStrade!K20)</f>
        <v>0</v>
      </c>
      <c r="E18" s="22">
        <f>'Tav 2.15 IndPrvStradClass17'!E20*(1-[1]DenominatoriStrade!L20)</f>
        <v>34.277452910516082</v>
      </c>
      <c r="F18" s="22">
        <f>'Tav 2.15 IndPrvStradClass17'!F20*(1-[1]DenominatoriStrade!M20)</f>
        <v>23.204048726568438</v>
      </c>
      <c r="G18" s="22">
        <f>'Tav 2.15 IndPrvStradClass17'!G20*(1-[1]DenominatoriStrade!K20)</f>
        <v>0</v>
      </c>
      <c r="H18" s="22">
        <f>'Tav 2.15 IndPrvStradClass17'!H20*(1-[1]DenominatoriStrade!L20)</f>
        <v>63.441384157332237</v>
      </c>
      <c r="I18" s="22">
        <f>'Tav 2.15 IndPrvStradClass17'!I20*(1-[1]DenominatoriStrade!M20)</f>
        <v>43.592543423553259</v>
      </c>
      <c r="J18" s="22">
        <f>'Tav 2.15 IndPrvStradClass17'!J20*(1-[1]DenominatoriStrade!K20)</f>
        <v>0</v>
      </c>
      <c r="K18" s="22">
        <f>'Tav 2.15 IndPrvStradClass17'!K20*(1-[1]DenominatoriStrade!L20)</f>
        <v>0.50573291179449964</v>
      </c>
      <c r="L18" s="22">
        <f>'Tav 2.15 IndPrvStradClass17'!L20*(1-[1]DenominatoriStrade!M20)</f>
        <v>0.48544034992821006</v>
      </c>
      <c r="M18" s="22">
        <f>'Tav 2.15 IndPrvStradClass17'!M20*(1-[1]DenominatoriStrade!K20)</f>
        <v>0</v>
      </c>
      <c r="N18" s="22">
        <f>'Tav 2.15 IndPrvStradClass17'!N20*(1-[1]DenominatoriStrade!L20)</f>
        <v>46.527427885093964</v>
      </c>
      <c r="O18" s="22">
        <f>'Tav 2.15 IndPrvStradClass17'!O20*(1-[1]DenominatoriStrade!N20)</f>
        <v>36.152721588975659</v>
      </c>
      <c r="P18" s="52"/>
    </row>
    <row r="19" spans="1:16" x14ac:dyDescent="0.3">
      <c r="A19" s="1" t="s">
        <v>54</v>
      </c>
      <c r="B19" s="61" t="s">
        <v>63</v>
      </c>
      <c r="C19" s="87">
        <v>0.12909999999999999</v>
      </c>
      <c r="D19" s="22">
        <f>'Tav 2.15 IndPrvStradClass17'!D21*(1-[1]DenominatoriStrade!K21)</f>
        <v>19.644900172688406</v>
      </c>
      <c r="E19" s="22">
        <f>'Tav 2.15 IndPrvStradClass17'!E21*(1-[1]DenominatoriStrade!L21)</f>
        <v>20.960633992884791</v>
      </c>
      <c r="F19" s="22">
        <f>'Tav 2.15 IndPrvStradClass17'!F21*(1-[1]DenominatoriStrade!M21)</f>
        <v>16.817295332206736</v>
      </c>
      <c r="G19" s="22">
        <f>'Tav 2.15 IndPrvStradClass17'!G21*(1-[1]DenominatoriStrade!K21)</f>
        <v>34.196678078383513</v>
      </c>
      <c r="H19" s="22">
        <f>'Tav 2.15 IndPrvStradClass17'!H21*(1-[1]DenominatoriStrade!L21)</f>
        <v>37.623899510240896</v>
      </c>
      <c r="I19" s="22">
        <f>'Tav 2.15 IndPrvStradClass17'!I21*(1-[1]DenominatoriStrade!M21)</f>
        <v>33.994318906813625</v>
      </c>
      <c r="J19" s="22">
        <f>'Tav 2.15 IndPrvStradClass17'!J21*(1-[1]DenominatoriStrade!K21)</f>
        <v>0.72758889528475568</v>
      </c>
      <c r="K19" s="22">
        <f>'Tav 2.15 IndPrvStradClass17'!K21*(1-[1]DenominatoriStrade!L21)</f>
        <v>0.350805589839076</v>
      </c>
      <c r="L19" s="22">
        <f>'Tav 2.15 IndPrvStradClass17'!L21*(1-[1]DenominatoriStrade!M21)</f>
        <v>0.44966030300018017</v>
      </c>
      <c r="M19" s="22">
        <f>'Tav 2.15 IndPrvStradClass17'!M21*(1-[1]DenominatoriStrade!K21)</f>
        <v>36.015650316595405</v>
      </c>
      <c r="N19" s="22">
        <f>'Tav 2.15 IndPrvStradClass17'!N21*(1-[1]DenominatoriStrade!L21)</f>
        <v>27.889044392206547</v>
      </c>
      <c r="O19" s="22">
        <f>'Tav 2.15 IndPrvStradClass17'!O21*(1-[1]DenominatoriStrade!N21)</f>
        <v>30.996408314134239</v>
      </c>
      <c r="P19" s="52"/>
    </row>
    <row r="20" spans="1:16" x14ac:dyDescent="0.3">
      <c r="A20" s="1" t="s">
        <v>54</v>
      </c>
      <c r="B20" s="61" t="s">
        <v>64</v>
      </c>
      <c r="C20" s="87">
        <v>6.2799999999999995E-2</v>
      </c>
      <c r="D20" s="22">
        <f>'Tav 2.15 IndPrvStradClass17'!D98*(1-[1]DenominatoriStrade!K98)</f>
        <v>0</v>
      </c>
      <c r="E20" s="22">
        <f>'Tav 2.15 IndPrvStradClass17'!E98*(1-[1]DenominatoriStrade!L98)</f>
        <v>14.727717922148887</v>
      </c>
      <c r="F20" s="22">
        <f>'Tav 2.15 IndPrvStradClass17'!F98*(1-[1]DenominatoriStrade!M98)</f>
        <v>3.3366141071323612</v>
      </c>
      <c r="G20" s="22">
        <f>'Tav 2.15 IndPrvStradClass17'!G98*(1-[1]DenominatoriStrade!K98)</f>
        <v>0</v>
      </c>
      <c r="H20" s="22">
        <f>'Tav 2.15 IndPrvStradClass17'!H98*(1-[1]DenominatoriStrade!L98)</f>
        <v>27.879074598807829</v>
      </c>
      <c r="I20" s="22">
        <f>'Tav 2.15 IndPrvStradClass17'!I98*(1-[1]DenominatoriStrade!M98)</f>
        <v>6.6732282142647223</v>
      </c>
      <c r="J20" s="22">
        <f>'Tav 2.15 IndPrvStradClass17'!J98*(1-[1]DenominatoriStrade!K98)</f>
        <v>0</v>
      </c>
      <c r="K20" s="22">
        <f>'Tav 2.15 IndPrvStradClass17'!K98*(1-[1]DenominatoriStrade!L98)</f>
        <v>0.18015557091313622</v>
      </c>
      <c r="L20" s="22">
        <f>'Tav 2.15 IndPrvStradClass17'!L98*(1-[1]DenominatoriStrade!M98)</f>
        <v>0.23170931299530287</v>
      </c>
      <c r="M20" s="22">
        <f>'Tav 2.15 IndPrvStradClass17'!M98*(1-[1]DenominatoriStrade!K98)</f>
        <v>0</v>
      </c>
      <c r="N20" s="22">
        <f>'Tav 2.15 IndPrvStradClass17'!N98*(1-[1]DenominatoriStrade!L98)</f>
        <v>21.573629616848066</v>
      </c>
      <c r="O20" s="22">
        <f>'Tav 2.15 IndPrvStradClass17'!O98*(1-[1]DenominatoriStrade!N98)</f>
        <v>7.6705216574458461</v>
      </c>
      <c r="P20" s="52"/>
    </row>
    <row r="21" spans="1:16" x14ac:dyDescent="0.3">
      <c r="A21" s="1" t="s">
        <v>54</v>
      </c>
      <c r="B21" s="61" t="s">
        <v>65</v>
      </c>
      <c r="C21" s="87">
        <v>0.15140000000000001</v>
      </c>
      <c r="D21" s="22">
        <f>'Tav 2.15 IndPrvStradClass17'!D99*(1-[1]DenominatoriStrade!K99)</f>
        <v>1.6075816395887714</v>
      </c>
      <c r="E21" s="22">
        <f>'Tav 2.15 IndPrvStradClass17'!E99*(1-[1]DenominatoriStrade!L99)</f>
        <v>37.503582762365362</v>
      </c>
      <c r="F21" s="22">
        <f>'Tav 2.15 IndPrvStradClass17'!F99*(1-[1]DenominatoriStrade!M99)</f>
        <v>3.6349329488357562</v>
      </c>
      <c r="G21" s="22">
        <f>'Tav 2.15 IndPrvStradClass17'!G99*(1-[1]DenominatoriStrade!K99)</f>
        <v>2.1434421861183619</v>
      </c>
      <c r="H21" s="22">
        <f>'Tav 2.15 IndPrvStradClass17'!H99*(1-[1]DenominatoriStrade!L99)</f>
        <v>69.609627558931251</v>
      </c>
      <c r="I21" s="22">
        <f>'Tav 2.15 IndPrvStradClass17'!I99*(1-[1]DenominatoriStrade!M99)</f>
        <v>6.9583002163427334</v>
      </c>
      <c r="J21" s="22">
        <f>'Tav 2.15 IndPrvStradClass17'!J99*(1-[1]DenominatoriStrade!K99)</f>
        <v>0.53586054652959048</v>
      </c>
      <c r="K21" s="22">
        <f>'Tav 2.15 IndPrvStradClass17'!K99*(1-[1]DenominatoriStrade!L99)</f>
        <v>0.46530499705167949</v>
      </c>
      <c r="L21" s="22">
        <f>'Tav 2.15 IndPrvStradClass17'!L99*(1-[1]DenominatoriStrade!M99)</f>
        <v>0.13847363614612407</v>
      </c>
      <c r="M21" s="22">
        <f>'Tav 2.15 IndPrvStradClass17'!M99*(1-[1]DenominatoriStrade!K99)</f>
        <v>1.6075816395887714</v>
      </c>
      <c r="N21" s="22">
        <f>'Tav 2.15 IndPrvStradClass17'!N99*(1-[1]DenominatoriStrade!L99)</f>
        <v>60.024344619666657</v>
      </c>
      <c r="O21" s="22">
        <f>'Tav 2.15 IndPrvStradClass17'!O99*(1-[1]DenominatoriStrade!N99)</f>
        <v>7.933856317778849</v>
      </c>
      <c r="P21" s="52"/>
    </row>
    <row r="22" spans="1:16" x14ac:dyDescent="0.3">
      <c r="A22" s="1" t="s">
        <v>54</v>
      </c>
      <c r="B22" s="61" t="s">
        <v>66</v>
      </c>
      <c r="C22" s="87">
        <v>-1.9161999999999999</v>
      </c>
      <c r="D22" s="22">
        <f>'Tav 2.15 IndPrvStradClass17'!D105*(1-[1]DenominatoriStrade!K105)</f>
        <v>0</v>
      </c>
      <c r="E22" s="22">
        <f>'Tav 2.15 IndPrvStradClass17'!E105*(1-[1]DenominatoriStrade!L105)</f>
        <v>6.217251057533411</v>
      </c>
      <c r="F22" s="22">
        <f>'Tav 2.15 IndPrvStradClass17'!F105*(1-[1]DenominatoriStrade!M105)</f>
        <v>3.1457395900617833</v>
      </c>
      <c r="G22" s="22">
        <f>'Tav 2.15 IndPrvStradClass17'!G105*(1-[1]DenominatoriStrade!K105)</f>
        <v>0</v>
      </c>
      <c r="H22" s="22">
        <f>'Tav 2.15 IndPrvStradClass17'!H105*(1-[1]DenominatoriStrade!L105)</f>
        <v>10.619528203861416</v>
      </c>
      <c r="I22" s="22">
        <f>'Tav 2.15 IndPrvStradClass17'!I105*(1-[1]DenominatoriStrade!M105)</f>
        <v>4.8749765576980861</v>
      </c>
      <c r="J22" s="22">
        <f>'Tav 2.15 IndPrvStradClass17'!J105*(1-[1]DenominatoriStrade!K105)</f>
        <v>0</v>
      </c>
      <c r="K22" s="22">
        <f>'Tav 2.15 IndPrvStradClass17'!K105*(1-[1]DenominatoriStrade!L105)</f>
        <v>0.19308233097929844</v>
      </c>
      <c r="L22" s="22">
        <f>'Tav 2.15 IndPrvStradClass17'!L105*(1-[1]DenominatoriStrade!M105)</f>
        <v>0.20235751748935449</v>
      </c>
      <c r="M22" s="22">
        <f>'Tav 2.15 IndPrvStradClass17'!M105*(1-[1]DenominatoriStrade!K105)</f>
        <v>0</v>
      </c>
      <c r="N22" s="22">
        <f>'Tav 2.15 IndPrvStradClass17'!N105*(1-[1]DenominatoriStrade!L105)</f>
        <v>7.9163755701512359</v>
      </c>
      <c r="O22" s="22">
        <f>'Tav 2.15 IndPrvStradClass17'!O105*(1-[1]DenominatoriStrade!N105)</f>
        <v>6.2767610222217289</v>
      </c>
      <c r="P22" s="52"/>
    </row>
    <row r="23" spans="1:16" x14ac:dyDescent="0.3">
      <c r="A23" s="1" t="s">
        <v>169</v>
      </c>
      <c r="B23" s="61" t="s">
        <v>170</v>
      </c>
      <c r="C23" s="87">
        <v>0.29370000000000002</v>
      </c>
      <c r="D23" s="22">
        <f>'Tav 2.15 IndPrvStradClass17'!D22*(1-[1]DenominatoriStrade!K22)</f>
        <v>63.358674066531727</v>
      </c>
      <c r="E23" s="22">
        <f>'Tav 2.15 IndPrvStradClass17'!E22*(1-[1]DenominatoriStrade!L22)</f>
        <v>56.485217676871393</v>
      </c>
      <c r="F23" s="22">
        <f>'Tav 2.15 IndPrvStradClass17'!F22*(1-[1]DenominatoriStrade!M22)</f>
        <v>58.696638668863407</v>
      </c>
      <c r="G23" s="22">
        <f>'Tav 2.15 IndPrvStradClass17'!G22*(1-[1]DenominatoriStrade!K22)</f>
        <v>127.24977396555532</v>
      </c>
      <c r="H23" s="22">
        <f>'Tav 2.15 IndPrvStradClass17'!H22*(1-[1]DenominatoriStrade!L22)</f>
        <v>106.11400305157157</v>
      </c>
      <c r="I23" s="22">
        <f>'Tav 2.15 IndPrvStradClass17'!I22*(1-[1]DenominatoriStrade!M22)</f>
        <v>117.11640640060953</v>
      </c>
      <c r="J23" s="22">
        <f>'Tav 2.15 IndPrvStradClass17'!J22*(1-[1]DenominatoriStrade!K22)</f>
        <v>0.53242583249186337</v>
      </c>
      <c r="K23" s="22">
        <f>'Tav 2.15 IndPrvStradClass17'!K22*(1-[1]DenominatoriStrade!L22)</f>
        <v>0.42852701888570049</v>
      </c>
      <c r="L23" s="22">
        <f>'Tav 2.15 IndPrvStradClass17'!L22*(1-[1]DenominatoriStrade!M22)</f>
        <v>0.83061281135184073</v>
      </c>
      <c r="M23" s="22">
        <f>'Tav 2.15 IndPrvStradClass17'!M22*(1-[1]DenominatoriStrade!K22)</f>
        <v>94.771798183551667</v>
      </c>
      <c r="N23" s="22">
        <f>'Tav 2.15 IndPrvStradClass17'!N22*(1-[1]DenominatoriStrade!L22)</f>
        <v>75.019011243677937</v>
      </c>
      <c r="O23" s="22">
        <f>'Tav 2.15 IndPrvStradClass17'!O22*(1-[1]DenominatoriStrade!N22)</f>
        <v>98.482989018134987</v>
      </c>
      <c r="P23" s="52"/>
    </row>
    <row r="24" spans="1:16" x14ac:dyDescent="0.3">
      <c r="A24" s="1" t="s">
        <v>169</v>
      </c>
      <c r="B24" s="61" t="s">
        <v>67</v>
      </c>
      <c r="C24" s="87">
        <v>0.14460000000000001</v>
      </c>
      <c r="D24" s="22">
        <f>'Tav 2.15 IndPrvStradClass17'!D23*(1-[1]DenominatoriStrade!K23)</f>
        <v>17.809087186057258</v>
      </c>
      <c r="E24" s="22">
        <f>'Tav 2.15 IndPrvStradClass17'!E23*(1-[1]DenominatoriStrade!L23)</f>
        <v>27.613220394172568</v>
      </c>
      <c r="F24" s="22">
        <f>'Tav 2.15 IndPrvStradClass17'!F23*(1-[1]DenominatoriStrade!M23)</f>
        <v>8.1144987215817768</v>
      </c>
      <c r="G24" s="22">
        <f>'Tav 2.15 IndPrvStradClass17'!G23*(1-[1]DenominatoriStrade!K23)</f>
        <v>40.706484996702315</v>
      </c>
      <c r="H24" s="22">
        <f>'Tav 2.15 IndPrvStradClass17'!H23*(1-[1]DenominatoriStrade!L23)</f>
        <v>47.562250358299238</v>
      </c>
      <c r="I24" s="22">
        <f>'Tav 2.15 IndPrvStradClass17'!I23*(1-[1]DenominatoriStrade!M23)</f>
        <v>14.791334978011076</v>
      </c>
      <c r="J24" s="22">
        <f>'Tav 2.15 IndPrvStradClass17'!J23*(1-[1]DenominatoriStrade!K23)</f>
        <v>0.50883106245877885</v>
      </c>
      <c r="K24" s="22">
        <f>'Tav 2.15 IndPrvStradClass17'!K23*(1-[1]DenominatoriStrade!L23)</f>
        <v>0.33202269011029134</v>
      </c>
      <c r="L24" s="22">
        <f>'Tav 2.15 IndPrvStradClass17'!L23*(1-[1]DenominatoriStrade!M23)</f>
        <v>0.22117884079268896</v>
      </c>
      <c r="M24" s="22">
        <f>'Tav 2.15 IndPrvStradClass17'!M23*(1-[1]DenominatoriStrade!K23)</f>
        <v>28.240123966462225</v>
      </c>
      <c r="N24" s="22">
        <f>'Tav 2.15 IndPrvStradClass17'!N23*(1-[1]DenominatoriStrade!L23)</f>
        <v>32.427549400771795</v>
      </c>
      <c r="O24" s="22">
        <f>'Tav 2.15 IndPrvStradClass17'!O23*(1-[1]DenominatoriStrade!N23)</f>
        <v>14.018107618126683</v>
      </c>
      <c r="P24" s="52"/>
    </row>
    <row r="25" spans="1:16" x14ac:dyDescent="0.3">
      <c r="A25" s="1" t="s">
        <v>68</v>
      </c>
      <c r="B25" s="61" t="s">
        <v>69</v>
      </c>
      <c r="C25" s="87">
        <v>-0.73640000000000005</v>
      </c>
      <c r="D25" s="22">
        <f>'Tav 2.15 IndPrvStradClass17'!D24*(1-[1]DenominatoriStrade!K24)</f>
        <v>25.711649478069312</v>
      </c>
      <c r="E25" s="22">
        <f>'Tav 2.15 IndPrvStradClass17'!E24*(1-[1]DenominatoriStrade!L24)</f>
        <v>17.490365572607367</v>
      </c>
      <c r="F25" s="22">
        <f>'Tav 2.15 IndPrvStradClass17'!F24*(1-[1]DenominatoriStrade!M24)</f>
        <v>9.9405811274598825</v>
      </c>
      <c r="G25" s="22">
        <f>'Tav 2.15 IndPrvStradClass17'!G24*(1-[1]DenominatoriStrade!K24)</f>
        <v>63.835819393827251</v>
      </c>
      <c r="H25" s="22">
        <f>'Tav 2.15 IndPrvStradClass17'!H24*(1-[1]DenominatoriStrade!L24)</f>
        <v>31.852558712516032</v>
      </c>
      <c r="I25" s="22">
        <f>'Tav 2.15 IndPrvStradClass17'!I24*(1-[1]DenominatoriStrade!M24)</f>
        <v>17.900520150576259</v>
      </c>
      <c r="J25" s="22">
        <f>'Tav 2.15 IndPrvStradClass17'!J24*(1-[1]DenominatoriStrade!K24)</f>
        <v>2.6598258080761359</v>
      </c>
      <c r="K25" s="22">
        <f>'Tav 2.15 IndPrvStradClass17'!K24*(1-[1]DenominatoriStrade!L24)</f>
        <v>0.13700025252695067</v>
      </c>
      <c r="L25" s="22">
        <f>'Tav 2.15 IndPrvStradClass17'!L24*(1-[1]DenominatoriStrade!M24)</f>
        <v>0.3176501488098083</v>
      </c>
      <c r="M25" s="22">
        <f>'Tav 2.15 IndPrvStradClass17'!M24*(1-[1]DenominatoriStrade!K24)</f>
        <v>50.093386052100556</v>
      </c>
      <c r="N25" s="22">
        <f>'Tav 2.15 IndPrvStradClass17'!N24*(1-[1]DenominatoriStrade!L24)</f>
        <v>23.084542550791188</v>
      </c>
      <c r="O25" s="22">
        <f>'Tav 2.15 IndPrvStradClass17'!O24*(1-[1]DenominatoriStrade!N24)</f>
        <v>17.492630729118559</v>
      </c>
      <c r="P25" s="52"/>
    </row>
    <row r="26" spans="1:16" x14ac:dyDescent="0.3">
      <c r="A26" s="1" t="s">
        <v>68</v>
      </c>
      <c r="B26" s="61" t="s">
        <v>70</v>
      </c>
      <c r="C26" s="87">
        <v>0.13059999999999999</v>
      </c>
      <c r="D26" s="22">
        <f>'Tav 2.15 IndPrvStradClass17'!D25*(1-[1]DenominatoriStrade!K25)</f>
        <v>28.277607530848442</v>
      </c>
      <c r="E26" s="22">
        <f>'Tav 2.15 IndPrvStradClass17'!E25*(1-[1]DenominatoriStrade!L25)</f>
        <v>34.482350270134177</v>
      </c>
      <c r="F26" s="22">
        <f>'Tav 2.15 IndPrvStradClass17'!F25*(1-[1]DenominatoriStrade!M25)</f>
        <v>13.687765824472308</v>
      </c>
      <c r="G26" s="22">
        <f>'Tav 2.15 IndPrvStradClass17'!G25*(1-[1]DenominatoriStrade!K25)</f>
        <v>59.856661626212187</v>
      </c>
      <c r="H26" s="22">
        <f>'Tav 2.15 IndPrvStradClass17'!H25*(1-[1]DenominatoriStrade!L25)</f>
        <v>64.031874641927288</v>
      </c>
      <c r="I26" s="22">
        <f>'Tav 2.15 IndPrvStradClass17'!I25*(1-[1]DenominatoriStrade!M25)</f>
        <v>25.129226521308819</v>
      </c>
      <c r="J26" s="22">
        <f>'Tav 2.15 IndPrvStradClass17'!J25*(1-[1]DenominatoriStrade!K25)</f>
        <v>3.1579054095363741</v>
      </c>
      <c r="K26" s="22">
        <f>'Tav 2.15 IndPrvStradClass17'!K25*(1-[1]DenominatoriStrade!L25)</f>
        <v>0.30039644893743667</v>
      </c>
      <c r="L26" s="22">
        <f>'Tav 2.15 IndPrvStradClass17'!L25*(1-[1]DenominatoriStrade!M25)</f>
        <v>0.48285063491236674</v>
      </c>
      <c r="M26" s="22">
        <f>'Tav 2.15 IndPrvStradClass17'!M25*(1-[1]DenominatoriStrade!K25)</f>
        <v>48.516910382877029</v>
      </c>
      <c r="N26" s="22">
        <f>'Tav 2.15 IndPrvStradClass17'!N25*(1-[1]DenominatoriStrade!L25)</f>
        <v>43.383571362332965</v>
      </c>
      <c r="O26" s="22">
        <f>'Tav 2.15 IndPrvStradClass17'!O25*(1-[1]DenominatoriStrade!N25)</f>
        <v>21.591916036154309</v>
      </c>
      <c r="P26" s="52"/>
    </row>
    <row r="27" spans="1:16" x14ac:dyDescent="0.3">
      <c r="A27" s="1" t="s">
        <v>68</v>
      </c>
      <c r="B27" s="61" t="s">
        <v>71</v>
      </c>
      <c r="C27" s="87">
        <v>0.63339999999999996</v>
      </c>
      <c r="D27" s="22">
        <f>'Tav 2.15 IndPrvStradClass17'!D26*(1-[1]DenominatoriStrade!K26)</f>
        <v>31.070015480630495</v>
      </c>
      <c r="E27" s="22">
        <f>'Tav 2.15 IndPrvStradClass17'!E26*(1-[1]DenominatoriStrade!L26)</f>
        <v>28.254307712885439</v>
      </c>
      <c r="F27" s="22">
        <f>'Tav 2.15 IndPrvStradClass17'!F26*(1-[1]DenominatoriStrade!M26)</f>
        <v>10.10396710318139</v>
      </c>
      <c r="G27" s="22">
        <f>'Tav 2.15 IndPrvStradClass17'!G26*(1-[1]DenominatoriStrade!K26)</f>
        <v>69.982947490352188</v>
      </c>
      <c r="H27" s="22">
        <f>'Tav 2.15 IndPrvStradClass17'!H26*(1-[1]DenominatoriStrade!L26)</f>
        <v>52.658922451327179</v>
      </c>
      <c r="I27" s="22">
        <f>'Tav 2.15 IndPrvStradClass17'!I26*(1-[1]DenominatoriStrade!M26)</f>
        <v>18.96162989407609</v>
      </c>
      <c r="J27" s="22">
        <f>'Tav 2.15 IndPrvStradClass17'!J26*(1-[1]DenominatoriStrade!K26)</f>
        <v>1.2066025429371066</v>
      </c>
      <c r="K27" s="22">
        <f>'Tav 2.15 IndPrvStradClass17'!K26*(1-[1]DenominatoriStrade!L26)</f>
        <v>0.43548563059317885</v>
      </c>
      <c r="L27" s="22">
        <f>'Tav 2.15 IndPrvStradClass17'!L26*(1-[1]DenominatoriStrade!M26)</f>
        <v>0.46736411710750925</v>
      </c>
      <c r="M27" s="22">
        <f>'Tav 2.15 IndPrvStradClass17'!M26*(1-[1]DenominatoriStrade!K26)</f>
        <v>48.264101717484259</v>
      </c>
      <c r="N27" s="22">
        <f>'Tav 2.15 IndPrvStradClass17'!N26*(1-[1]DenominatoriStrade!L26)</f>
        <v>37.329828254447293</v>
      </c>
      <c r="O27" s="22">
        <f>'Tav 2.15 IndPrvStradClass17'!O26*(1-[1]DenominatoriStrade!N26)</f>
        <v>15.701468092132448</v>
      </c>
      <c r="P27" s="52"/>
    </row>
    <row r="28" spans="1:16" x14ac:dyDescent="0.3">
      <c r="A28" s="1" t="s">
        <v>68</v>
      </c>
      <c r="B28" s="61" t="s">
        <v>72</v>
      </c>
      <c r="C28" s="87">
        <v>-6.3E-3</v>
      </c>
      <c r="D28" s="22">
        <f>'Tav 2.15 IndPrvStradClass17'!D27*(1-[1]DenominatoriStrade!K27)</f>
        <v>9.4663348865064272</v>
      </c>
      <c r="E28" s="22">
        <f>'Tav 2.15 IndPrvStradClass17'!E27*(1-[1]DenominatoriStrade!L27)</f>
        <v>9.6812352200210476</v>
      </c>
      <c r="F28" s="22">
        <f>'Tav 2.15 IndPrvStradClass17'!F27*(1-[1]DenominatoriStrade!M27)</f>
        <v>8.3930733237031294</v>
      </c>
      <c r="G28" s="22">
        <f>'Tav 2.15 IndPrvStradClass17'!G27*(1-[1]DenominatoriStrade!K27)</f>
        <v>13.252868841108997</v>
      </c>
      <c r="H28" s="22">
        <f>'Tav 2.15 IndPrvStradClass17'!H27*(1-[1]DenominatoriStrade!L27)</f>
        <v>16.973594216920016</v>
      </c>
      <c r="I28" s="22">
        <f>'Tav 2.15 IndPrvStradClass17'!I27*(1-[1]DenominatoriStrade!M27)</f>
        <v>14.820939235026991</v>
      </c>
      <c r="J28" s="22">
        <f>'Tav 2.15 IndPrvStradClass17'!J27*(1-[1]DenominatoriStrade!K27)</f>
        <v>0</v>
      </c>
      <c r="K28" s="22">
        <f>'Tav 2.15 IndPrvStradClass17'!K27*(1-[1]DenominatoriStrade!L27)</f>
        <v>0.29337076424306202</v>
      </c>
      <c r="L28" s="22">
        <f>'Tav 2.15 IndPrvStradClass17'!L27*(1-[1]DenominatoriStrade!M27)</f>
        <v>0.28659274763864345</v>
      </c>
      <c r="M28" s="22">
        <f>'Tav 2.15 IndPrvStradClass17'!M27*(1-[1]DenominatoriStrade!K27)</f>
        <v>17.03940279571157</v>
      </c>
      <c r="N28" s="22">
        <f>'Tav 2.15 IndPrvStradClass17'!N27*(1-[1]DenominatoriStrade!L27)</f>
        <v>12.908313626694731</v>
      </c>
      <c r="O28" s="22">
        <f>'Tav 2.15 IndPrvStradClass17'!O27*(1-[1]DenominatoriStrade!N27)</f>
        <v>14.901833398568145</v>
      </c>
      <c r="P28" s="52"/>
    </row>
    <row r="29" spans="1:16" x14ac:dyDescent="0.3">
      <c r="A29" s="1" t="s">
        <v>68</v>
      </c>
      <c r="B29" s="61" t="s">
        <v>73</v>
      </c>
      <c r="C29" s="87">
        <v>-0.79300000000000004</v>
      </c>
      <c r="D29" s="22">
        <f>'Tav 2.15 IndPrvStradClass17'!D28*(1-[1]DenominatoriStrade!K28)</f>
        <v>13.094500970987379</v>
      </c>
      <c r="E29" s="22">
        <f>'Tav 2.15 IndPrvStradClass17'!E28*(1-[1]DenominatoriStrade!L28)</f>
        <v>23.172136691773389</v>
      </c>
      <c r="F29" s="22">
        <f>'Tav 2.15 IndPrvStradClass17'!F28*(1-[1]DenominatoriStrade!M28)</f>
        <v>15.346821215217069</v>
      </c>
      <c r="G29" s="22">
        <f>'Tav 2.15 IndPrvStradClass17'!G28*(1-[1]DenominatoriStrade!K28)</f>
        <v>24.879551844876019</v>
      </c>
      <c r="H29" s="22">
        <f>'Tav 2.15 IndPrvStradClass17'!H28*(1-[1]DenominatoriStrade!L28)</f>
        <v>43.215415354310004</v>
      </c>
      <c r="I29" s="22">
        <f>'Tav 2.15 IndPrvStradClass17'!I28*(1-[1]DenominatoriStrade!M28)</f>
        <v>29.575946767701247</v>
      </c>
      <c r="J29" s="22">
        <f>'Tav 2.15 IndPrvStradClass17'!J28*(1-[1]DenominatoriStrade!K28)</f>
        <v>0.65472504854936886</v>
      </c>
      <c r="K29" s="22">
        <f>'Tav 2.15 IndPrvStradClass17'!K28*(1-[1]DenominatoriStrade!L28)</f>
        <v>0.43370309316153394</v>
      </c>
      <c r="L29" s="22">
        <f>'Tav 2.15 IndPrvStradClass17'!L28*(1-[1]DenominatoriStrade!M28)</f>
        <v>0.45137709456520803</v>
      </c>
      <c r="M29" s="22">
        <f>'Tav 2.15 IndPrvStradClass17'!M28*(1-[1]DenominatoriStrade!K28)</f>
        <v>23.570101747777279</v>
      </c>
      <c r="N29" s="22">
        <f>'Tav 2.15 IndPrvStradClass17'!N28*(1-[1]DenominatoriStrade!L28)</f>
        <v>31.195643915261765</v>
      </c>
      <c r="O29" s="22">
        <f>'Tav 2.15 IndPrvStradClass17'!O28*(1-[1]DenominatoriStrade!N28)</f>
        <v>28.127878504675071</v>
      </c>
      <c r="P29" s="52"/>
    </row>
    <row r="30" spans="1:16" x14ac:dyDescent="0.3">
      <c r="A30" s="1" t="s">
        <v>68</v>
      </c>
      <c r="B30" s="61" t="s">
        <v>74</v>
      </c>
      <c r="C30" s="87">
        <v>-9.2799999999999994E-2</v>
      </c>
      <c r="D30" s="22">
        <f>'Tav 2.15 IndPrvStradClass17'!D29*(1-[1]DenominatoriStrade!K29)</f>
        <v>43.094163702084749</v>
      </c>
      <c r="E30" s="22">
        <f>'Tav 2.15 IndPrvStradClass17'!E29*(1-[1]DenominatoriStrade!L29)</f>
        <v>25.190982672834615</v>
      </c>
      <c r="F30" s="22">
        <f>'Tav 2.15 IndPrvStradClass17'!F29*(1-[1]DenominatoriStrade!M29)</f>
        <v>20.682785098773561</v>
      </c>
      <c r="G30" s="22">
        <f>'Tav 2.15 IndPrvStradClass17'!G29*(1-[1]DenominatoriStrade!K29)</f>
        <v>94.119768576332334</v>
      </c>
      <c r="H30" s="22">
        <f>'Tav 2.15 IndPrvStradClass17'!H29*(1-[1]DenominatoriStrade!L29)</f>
        <v>46.305970801788831</v>
      </c>
      <c r="I30" s="22">
        <f>'Tav 2.15 IndPrvStradClass17'!I29*(1-[1]DenominatoriStrade!M29)</f>
        <v>39.303020991021221</v>
      </c>
      <c r="J30" s="22">
        <f>'Tav 2.15 IndPrvStradClass17'!J29*(1-[1]DenominatoriStrade!K29)</f>
        <v>1.5862882344325673</v>
      </c>
      <c r="K30" s="22">
        <f>'Tav 2.15 IndPrvStradClass17'!K29*(1-[1]DenominatoriStrade!L29)</f>
        <v>0.38421260044774275</v>
      </c>
      <c r="L30" s="22">
        <f>'Tav 2.15 IndPrvStradClass17'!L29*(1-[1]DenominatoriStrade!M29)</f>
        <v>0.71616291893260253</v>
      </c>
      <c r="M30" s="22">
        <f>'Tav 2.15 IndPrvStradClass17'!M29*(1-[1]DenominatoriStrade!K29)</f>
        <v>70.061063687438391</v>
      </c>
      <c r="N30" s="22">
        <f>'Tav 2.15 IndPrvStradClass17'!N29*(1-[1]DenominatoriStrade!L29)</f>
        <v>31.856236045819372</v>
      </c>
      <c r="O30" s="22">
        <f>'Tav 2.15 IndPrvStradClass17'!O29*(1-[1]DenominatoriStrade!N29)</f>
        <v>42.28795190606683</v>
      </c>
      <c r="P30" s="52"/>
    </row>
    <row r="31" spans="1:16" x14ac:dyDescent="0.3">
      <c r="A31" s="1" t="s">
        <v>68</v>
      </c>
      <c r="B31" s="61" t="s">
        <v>75</v>
      </c>
      <c r="C31" s="87">
        <v>0.4395</v>
      </c>
      <c r="D31" s="22">
        <f>'Tav 2.15 IndPrvStradClass17'!D30*(1-[1]DenominatoriStrade!K30)</f>
        <v>27.780104354020331</v>
      </c>
      <c r="E31" s="22">
        <f>'Tav 2.15 IndPrvStradClass17'!E30*(1-[1]DenominatoriStrade!L30)</f>
        <v>34.133531450394528</v>
      </c>
      <c r="F31" s="22">
        <f>'Tav 2.15 IndPrvStradClass17'!F30*(1-[1]DenominatoriStrade!M30)</f>
        <v>17.456348339868914</v>
      </c>
      <c r="G31" s="22">
        <f>'Tav 2.15 IndPrvStradClass17'!G30*(1-[1]DenominatoriStrade!K30)</f>
        <v>60.315361705575668</v>
      </c>
      <c r="H31" s="22">
        <f>'Tav 2.15 IndPrvStradClass17'!H30*(1-[1]DenominatoriStrade!L30)</f>
        <v>62.913723464514625</v>
      </c>
      <c r="I31" s="22">
        <f>'Tav 2.15 IndPrvStradClass17'!I30*(1-[1]DenominatoriStrade!M30)</f>
        <v>34.188700665641882</v>
      </c>
      <c r="J31" s="22">
        <f>'Tav 2.15 IndPrvStradClass17'!J30*(1-[1]DenominatoriStrade!K30)</f>
        <v>0</v>
      </c>
      <c r="K31" s="22">
        <f>'Tav 2.15 IndPrvStradClass17'!K30*(1-[1]DenominatoriStrade!L30)</f>
        <v>0.36754270756510959</v>
      </c>
      <c r="L31" s="22">
        <f>'Tav 2.15 IndPrvStradClass17'!L30*(1-[1]DenominatoriStrade!M30)</f>
        <v>0.61673734534099078</v>
      </c>
      <c r="M31" s="22">
        <f>'Tav 2.15 IndPrvStradClass17'!M30*(1-[1]DenominatoriStrade!K30)</f>
        <v>45.299089081780899</v>
      </c>
      <c r="N31" s="22">
        <f>'Tav 2.15 IndPrvStradClass17'!N30*(1-[1]DenominatoriStrade!L30)</f>
        <v>44.408747144497369</v>
      </c>
      <c r="O31" s="22">
        <f>'Tav 2.15 IndPrvStradClass17'!O30*(1-[1]DenominatoriStrade!N30)</f>
        <v>28.942603674464344</v>
      </c>
      <c r="P31" s="52"/>
    </row>
    <row r="32" spans="1:16" x14ac:dyDescent="0.3">
      <c r="A32" s="1" t="s">
        <v>76</v>
      </c>
      <c r="B32" s="61" t="s">
        <v>77</v>
      </c>
      <c r="C32" s="87">
        <v>0.32690000000000002</v>
      </c>
      <c r="D32" s="22">
        <f>'Tav 2.15 IndPrvStradClass17'!D31*(1-[1]DenominatoriStrade!K31)</f>
        <v>10.969122674468208</v>
      </c>
      <c r="E32" s="22">
        <f>'Tav 2.15 IndPrvStradClass17'!E31*(1-[1]DenominatoriStrade!L31)</f>
        <v>16.806159006288631</v>
      </c>
      <c r="F32" s="22">
        <f>'Tav 2.15 IndPrvStradClass17'!F31*(1-[1]DenominatoriStrade!M31)</f>
        <v>11.875053731071953</v>
      </c>
      <c r="G32" s="22">
        <f>'Tav 2.15 IndPrvStradClass17'!G31*(1-[1]DenominatoriStrade!K31)</f>
        <v>23.932631289748816</v>
      </c>
      <c r="H32" s="22">
        <f>'Tav 2.15 IndPrvStradClass17'!H31*(1-[1]DenominatoriStrade!L31)</f>
        <v>29.593453902377806</v>
      </c>
      <c r="I32" s="22">
        <f>'Tav 2.15 IndPrvStradClass17'!I31*(1-[1]DenominatoriStrade!M31)</f>
        <v>20.570959219179763</v>
      </c>
      <c r="J32" s="22">
        <f>'Tav 2.15 IndPrvStradClass17'!J31*(1-[1]DenominatoriStrade!K31)</f>
        <v>0</v>
      </c>
      <c r="K32" s="22">
        <f>'Tav 2.15 IndPrvStradClass17'!K31*(1-[1]DenominatoriStrade!L31)</f>
        <v>0.13700673102952687</v>
      </c>
      <c r="L32" s="22">
        <f>'Tav 2.15 IndPrvStradClass17'!L31*(1-[1]DenominatoriStrade!M31)</f>
        <v>0.84153924078462672</v>
      </c>
      <c r="M32" s="22">
        <f>'Tav 2.15 IndPrvStradClass17'!M31*(1-[1]DenominatoriStrade!K31)</f>
        <v>22.935438319342616</v>
      </c>
      <c r="N32" s="22">
        <f>'Tav 2.15 IndPrvStradClass17'!N31*(1-[1]DenominatoriStrade!L31)</f>
        <v>21.738401323351596</v>
      </c>
      <c r="O32" s="22">
        <f>'Tav 2.15 IndPrvStradClass17'!O31*(1-[1]DenominatoriStrade!N31)</f>
        <v>18.269473275985533</v>
      </c>
      <c r="P32" s="52"/>
    </row>
    <row r="33" spans="1:16" x14ac:dyDescent="0.3">
      <c r="A33" s="1" t="s">
        <v>76</v>
      </c>
      <c r="B33" s="61" t="s">
        <v>78</v>
      </c>
      <c r="C33" s="87">
        <v>0.24890000000000001</v>
      </c>
      <c r="D33" s="22">
        <f>'Tav 2.15 IndPrvStradClass17'!D32*(1-[1]DenominatoriStrade!K32)</f>
        <v>15.494460343519702</v>
      </c>
      <c r="E33" s="22">
        <f>'Tav 2.15 IndPrvStradClass17'!E32*(1-[1]DenominatoriStrade!L32)</f>
        <v>13.937239234555197</v>
      </c>
      <c r="F33" s="22">
        <f>'Tav 2.15 IndPrvStradClass17'!F32*(1-[1]DenominatoriStrade!M32)</f>
        <v>8.9051398546601472</v>
      </c>
      <c r="G33" s="22">
        <f>'Tav 2.15 IndPrvStradClass17'!G32*(1-[1]DenominatoriStrade!K32)</f>
        <v>34.862535772919323</v>
      </c>
      <c r="H33" s="22">
        <f>'Tav 2.15 IndPrvStradClass17'!H32*(1-[1]DenominatoriStrade!L32)</f>
        <v>24.887927204562853</v>
      </c>
      <c r="I33" s="22">
        <f>'Tav 2.15 IndPrvStradClass17'!I32*(1-[1]DenominatoriStrade!M32)</f>
        <v>16.010553282000526</v>
      </c>
      <c r="J33" s="22">
        <f>'Tav 2.15 IndPrvStradClass17'!J32*(1-[1]DenominatoriStrade!K32)</f>
        <v>0.73783144492950947</v>
      </c>
      <c r="K33" s="22">
        <f>'Tav 2.15 IndPrvStradClass17'!K32*(1-[1]DenominatoriStrade!L32)</f>
        <v>0.19554799946442242</v>
      </c>
      <c r="L33" s="22">
        <f>'Tav 2.15 IndPrvStradClass17'!L32*(1-[1]DenominatoriStrade!M32)</f>
        <v>0.44408833920877377</v>
      </c>
      <c r="M33" s="22">
        <f>'Tav 2.15 IndPrvStradClass17'!M32*(1-[1]DenominatoriStrade!K32)</f>
        <v>30.251089242109892</v>
      </c>
      <c r="N33" s="22">
        <f>'Tav 2.15 IndPrvStradClass17'!N32*(1-[1]DenominatoriStrade!L32)</f>
        <v>18.3104035862141</v>
      </c>
      <c r="O33" s="22">
        <f>'Tav 2.15 IndPrvStradClass17'!O32*(1-[1]DenominatoriStrade!N32)</f>
        <v>14.277805382208793</v>
      </c>
      <c r="P33" s="52"/>
    </row>
    <row r="34" spans="1:16" x14ac:dyDescent="0.3">
      <c r="A34" s="1" t="s">
        <v>76</v>
      </c>
      <c r="B34" s="61" t="s">
        <v>79</v>
      </c>
      <c r="C34" s="87">
        <v>-1.3243</v>
      </c>
      <c r="D34" s="22">
        <f>'Tav 2.15 IndPrvStradClass17'!D33*(1-[1]DenominatoriStrade!K33)</f>
        <v>13.987432087049495</v>
      </c>
      <c r="E34" s="22">
        <f>'Tav 2.15 IndPrvStradClass17'!E33*(1-[1]DenominatoriStrade!L33)</f>
        <v>35.96185964719534</v>
      </c>
      <c r="F34" s="22">
        <f>'Tav 2.15 IndPrvStradClass17'!F33*(1-[1]DenominatoriStrade!M33)</f>
        <v>11.518635118026689</v>
      </c>
      <c r="G34" s="22">
        <f>'Tav 2.15 IndPrvStradClass17'!G33*(1-[1]DenominatoriStrade!K33)</f>
        <v>27.275492569746511</v>
      </c>
      <c r="H34" s="22">
        <f>'Tav 2.15 IndPrvStradClass17'!H33*(1-[1]DenominatoriStrade!L33)</f>
        <v>66.603917571432788</v>
      </c>
      <c r="I34" s="22">
        <f>'Tav 2.15 IndPrvStradClass17'!I33*(1-[1]DenominatoriStrade!M33)</f>
        <v>20.157611456546704</v>
      </c>
      <c r="J34" s="22">
        <f>'Tav 2.15 IndPrvStradClass17'!J33*(1-[1]DenominatoriStrade!K33)</f>
        <v>0</v>
      </c>
      <c r="K34" s="22">
        <f>'Tav 2.15 IndPrvStradClass17'!K33*(1-[1]DenominatoriStrade!L33)</f>
        <v>0.21279206891831559</v>
      </c>
      <c r="L34" s="22">
        <f>'Tav 2.15 IndPrvStradClass17'!L33*(1-[1]DenominatoriStrade!M33)</f>
        <v>0.303121976790176</v>
      </c>
      <c r="M34" s="22">
        <f>'Tav 2.15 IndPrvStradClass17'!M33*(1-[1]DenominatoriStrade!K33)</f>
        <v>23.079262943631665</v>
      </c>
      <c r="N34" s="22">
        <f>'Tav 2.15 IndPrvStradClass17'!N33*(1-[1]DenominatoriStrade!L33)</f>
        <v>47.771819472161859</v>
      </c>
      <c r="O34" s="22">
        <f>'Tav 2.15 IndPrvStradClass17'!O33*(1-[1]DenominatoriStrade!N33)</f>
        <v>19.236317538448962</v>
      </c>
      <c r="P34" s="52"/>
    </row>
    <row r="35" spans="1:16" x14ac:dyDescent="0.3">
      <c r="A35" s="1" t="s">
        <v>76</v>
      </c>
      <c r="B35" s="61" t="s">
        <v>80</v>
      </c>
      <c r="C35" s="87">
        <v>0.1993</v>
      </c>
      <c r="D35" s="22">
        <f>'Tav 2.15 IndPrvStradClass17'!D94*(1-[1]DenominatoriStrade!K94)</f>
        <v>15.010484152184828</v>
      </c>
      <c r="E35" s="22">
        <f>'Tav 2.15 IndPrvStradClass17'!E94*(1-[1]DenominatoriStrade!L94)</f>
        <v>5.2987777252243777</v>
      </c>
      <c r="F35" s="22">
        <f>'Tav 2.15 IndPrvStradClass17'!F94*(1-[1]DenominatoriStrade!M94)</f>
        <v>5.6065342578904005</v>
      </c>
      <c r="G35" s="22">
        <f>'Tav 2.15 IndPrvStradClass17'!G94*(1-[1]DenominatoriStrade!K94)</f>
        <v>21.443548788835468</v>
      </c>
      <c r="H35" s="22">
        <f>'Tav 2.15 IndPrvStradClass17'!H94*(1-[1]DenominatoriStrade!L94)</f>
        <v>9.4426936385408773</v>
      </c>
      <c r="I35" s="22">
        <f>'Tav 2.15 IndPrvStradClass17'!I94*(1-[1]DenominatoriStrade!M94)</f>
        <v>11.071130939631676</v>
      </c>
      <c r="J35" s="22">
        <f>'Tav 2.15 IndPrvStradClass17'!J94*(1-[1]DenominatoriStrade!K94)</f>
        <v>0.71478495962784905</v>
      </c>
      <c r="K35" s="22">
        <f>'Tav 2.15 IndPrvStradClass17'!K94*(1-[1]DenominatoriStrade!L94)</f>
        <v>0.13586609551857379</v>
      </c>
      <c r="L35" s="22">
        <f>'Tav 2.15 IndPrvStradClass17'!L94*(1-[1]DenominatoriStrade!M94)</f>
        <v>0.14193757614912406</v>
      </c>
      <c r="M35" s="22">
        <f>'Tav 2.15 IndPrvStradClass17'!M94*(1-[1]DenominatoriStrade!K94)</f>
        <v>23.587903667719019</v>
      </c>
      <c r="N35" s="22">
        <f>'Tav 2.15 IndPrvStradClass17'!N94*(1-[1]DenominatoriStrade!L94)</f>
        <v>8.2198987788737146</v>
      </c>
      <c r="O35" s="22">
        <f>'Tav 2.15 IndPrvStradClass17'!O94*(1-[1]DenominatoriStrade!N94)</f>
        <v>10.896180845506732</v>
      </c>
      <c r="P35" s="52"/>
    </row>
    <row r="36" spans="1:16" x14ac:dyDescent="0.3">
      <c r="A36" s="1" t="s">
        <v>81</v>
      </c>
      <c r="B36" s="61" t="s">
        <v>82</v>
      </c>
      <c r="C36" s="87">
        <v>-0.2036</v>
      </c>
      <c r="D36" s="22">
        <f>'Tav 2.15 IndPrvStradClass17'!D9*(1-[1]DenominatoriStrade!K9)</f>
        <v>6.7329278191290118</v>
      </c>
      <c r="E36" s="22">
        <f>'Tav 2.15 IndPrvStradClass17'!E9*(1-[1]DenominatoriStrade!L9)</f>
        <v>18.121545519641415</v>
      </c>
      <c r="F36" s="22">
        <f>'Tav 2.15 IndPrvStradClass17'!F9*(1-[1]DenominatoriStrade!M9)</f>
        <v>7.8647846307293001</v>
      </c>
      <c r="G36" s="22">
        <f>'Tav 2.15 IndPrvStradClass17'!G9*(1-[1]DenominatoriStrade!K9)</f>
        <v>9.4260989467806162</v>
      </c>
      <c r="H36" s="22">
        <f>'Tav 2.15 IndPrvStradClass17'!H9*(1-[1]DenominatoriStrade!L9)</f>
        <v>32.322919967686943</v>
      </c>
      <c r="I36" s="22">
        <f>'Tav 2.15 IndPrvStradClass17'!I9*(1-[1]DenominatoriStrade!M9)</f>
        <v>13.335939156454028</v>
      </c>
      <c r="J36" s="22">
        <f>'Tav 2.15 IndPrvStradClass17'!J9*(1-[1]DenominatoriStrade!K9)</f>
        <v>0</v>
      </c>
      <c r="K36" s="22">
        <f>'Tav 2.15 IndPrvStradClass17'!K9*(1-[1]DenominatoriStrade!L9)</f>
        <v>0.44379295150142251</v>
      </c>
      <c r="L36" s="22">
        <f>'Tav 2.15 IndPrvStradClass17'!L9*(1-[1]DenominatoriStrade!M9)</f>
        <v>0.25646036839334674</v>
      </c>
      <c r="M36" s="22">
        <f>'Tav 2.15 IndPrvStradClass17'!M9*(1-[1]DenominatoriStrade!K9)</f>
        <v>8.0795133829548149</v>
      </c>
      <c r="N36" s="22">
        <f>'Tav 2.15 IndPrvStradClass17'!N9*(1-[1]DenominatoriStrade!L9)</f>
        <v>23.521026429575389</v>
      </c>
      <c r="O36" s="22">
        <f>'Tav 2.15 IndPrvStradClass17'!O9*(1-[1]DenominatoriStrade!N9)</f>
        <v>11.61987980771541</v>
      </c>
      <c r="P36" s="52"/>
    </row>
    <row r="37" spans="1:16" x14ac:dyDescent="0.3">
      <c r="A37" s="1" t="s">
        <v>81</v>
      </c>
      <c r="B37" s="61" t="s">
        <v>83</v>
      </c>
      <c r="C37" s="87">
        <v>-0.88919999999999999</v>
      </c>
      <c r="D37" s="22">
        <f>'Tav 2.15 IndPrvStradClass17'!D10*(1-[1]DenominatoriStrade!K10)</f>
        <v>8.609378067819577</v>
      </c>
      <c r="E37" s="22">
        <f>'Tav 2.15 IndPrvStradClass17'!E10*(1-[1]DenominatoriStrade!L10)</f>
        <v>10.753560965700661</v>
      </c>
      <c r="F37" s="22">
        <f>'Tav 2.15 IndPrvStradClass17'!F10*(1-[1]DenominatoriStrade!M10)</f>
        <v>4.877766252168783</v>
      </c>
      <c r="G37" s="22">
        <f>'Tav 2.15 IndPrvStradClass17'!G10*(1-[1]DenominatoriStrade!K10)</f>
        <v>12.352585923393304</v>
      </c>
      <c r="H37" s="22">
        <f>'Tav 2.15 IndPrvStradClass17'!H10*(1-[1]DenominatoriStrade!L10)</f>
        <v>18.923474166914801</v>
      </c>
      <c r="I37" s="22">
        <f>'Tav 2.15 IndPrvStradClass17'!I10*(1-[1]DenominatoriStrade!M10)</f>
        <v>8.5206549721429372</v>
      </c>
      <c r="J37" s="22">
        <f>'Tav 2.15 IndPrvStradClass17'!J10*(1-[1]DenominatoriStrade!K10)</f>
        <v>0.74864157111474594</v>
      </c>
      <c r="K37" s="22">
        <f>'Tav 2.15 IndPrvStradClass17'!K10*(1-[1]DenominatoriStrade!L10)</f>
        <v>0.13965663591819041</v>
      </c>
      <c r="L37" s="22">
        <f>'Tav 2.15 IndPrvStradClass17'!L10*(1-[1]DenominatoriStrade!M10)</f>
        <v>0.24697550643892568</v>
      </c>
      <c r="M37" s="22">
        <f>'Tav 2.15 IndPrvStradClass17'!M10*(1-[1]DenominatoriStrade!K10)</f>
        <v>14.224189851180173</v>
      </c>
      <c r="N37" s="22">
        <f>'Tav 2.15 IndPrvStradClass17'!N10*(1-[1]DenominatoriStrade!L10)</f>
        <v>12.708753868555327</v>
      </c>
      <c r="O37" s="22">
        <f>'Tav 2.15 IndPrvStradClass17'!O10*(1-[1]DenominatoriStrade!N10)</f>
        <v>8.2700505845468477</v>
      </c>
      <c r="P37" s="52"/>
    </row>
    <row r="38" spans="1:16" x14ac:dyDescent="0.3">
      <c r="A38" s="1" t="s">
        <v>81</v>
      </c>
      <c r="B38" s="61" t="s">
        <v>84</v>
      </c>
      <c r="C38" s="87">
        <v>-1.6679999999999999</v>
      </c>
      <c r="D38" s="22">
        <f>'Tav 2.15 IndPrvStradClass17'!D11*(1-[1]DenominatoriStrade!K11)</f>
        <v>79.587148702349751</v>
      </c>
      <c r="E38" s="22">
        <f>'Tav 2.15 IndPrvStradClass17'!E11*(1-[1]DenominatoriStrade!L11)</f>
        <v>33.587154994320841</v>
      </c>
      <c r="F38" s="22">
        <f>'Tav 2.15 IndPrvStradClass17'!F11*(1-[1]DenominatoriStrade!M11)</f>
        <v>23.1577009589592</v>
      </c>
      <c r="G38" s="22">
        <f>'Tav 2.15 IndPrvStradClass17'!G11*(1-[1]DenominatoriStrade!K11)</f>
        <v>158.66083192920047</v>
      </c>
      <c r="H38" s="22">
        <f>'Tav 2.15 IndPrvStradClass17'!H11*(1-[1]DenominatoriStrade!L11)</f>
        <v>61.751560443645374</v>
      </c>
      <c r="I38" s="22">
        <f>'Tav 2.15 IndPrvStradClass17'!I11*(1-[1]DenominatoriStrade!M11)</f>
        <v>44.612629788583163</v>
      </c>
      <c r="J38" s="22">
        <f>'Tav 2.15 IndPrvStradClass17'!J11*(1-[1]DenominatoriStrade!K11)</f>
        <v>0.51346547549903054</v>
      </c>
      <c r="K38" s="22">
        <f>'Tav 2.15 IndPrvStradClass17'!K11*(1-[1]DenominatoriStrade!L11)</f>
        <v>0.38976012354660911</v>
      </c>
      <c r="L38" s="22">
        <f>'Tav 2.15 IndPrvStradClass17'!L11*(1-[1]DenominatoriStrade!M11)</f>
        <v>0.79462699368977641</v>
      </c>
      <c r="M38" s="22">
        <f>'Tav 2.15 IndPrvStradClass17'!M11*(1-[1]DenominatoriStrade!K11)</f>
        <v>140.68954028673437</v>
      </c>
      <c r="N38" s="22">
        <f>'Tav 2.15 IndPrvStradClass17'!N11*(1-[1]DenominatoriStrade!L11)</f>
        <v>45.364689162359682</v>
      </c>
      <c r="O38" s="22">
        <f>'Tav 2.15 IndPrvStradClass17'!O11*(1-[1]DenominatoriStrade!N11)</f>
        <v>37.75663606484845</v>
      </c>
      <c r="P38" s="52"/>
    </row>
    <row r="39" spans="1:16" x14ac:dyDescent="0.3">
      <c r="A39" s="1" t="s">
        <v>81</v>
      </c>
      <c r="B39" s="61" t="s">
        <v>85</v>
      </c>
      <c r="C39" s="87">
        <v>-0.28970000000000001</v>
      </c>
      <c r="D39" s="22">
        <f>'Tav 2.15 IndPrvStradClass17'!D12*(1-[1]DenominatoriStrade!K12)</f>
        <v>32.937275706376013</v>
      </c>
      <c r="E39" s="22">
        <f>'Tav 2.15 IndPrvStradClass17'!E12*(1-[1]DenominatoriStrade!L12)</f>
        <v>40.120676638467252</v>
      </c>
      <c r="F39" s="22">
        <f>'Tav 2.15 IndPrvStradClass17'!F12*(1-[1]DenominatoriStrade!M12)</f>
        <v>26.779632870426308</v>
      </c>
      <c r="G39" s="22">
        <f>'Tav 2.15 IndPrvStradClass17'!G12*(1-[1]DenominatoriStrade!K12)</f>
        <v>64.410672492468649</v>
      </c>
      <c r="H39" s="22">
        <f>'Tav 2.15 IndPrvStradClass17'!H12*(1-[1]DenominatoriStrade!L12)</f>
        <v>73.144535475318847</v>
      </c>
      <c r="I39" s="22">
        <f>'Tav 2.15 IndPrvStradClass17'!I12*(1-[1]DenominatoriStrade!M12)</f>
        <v>50.116170086083514</v>
      </c>
      <c r="J39" s="22">
        <f>'Tav 2.15 IndPrvStradClass17'!J12*(1-[1]DenominatoriStrade!K12)</f>
        <v>0</v>
      </c>
      <c r="K39" s="22">
        <f>'Tav 2.15 IndPrvStradClass17'!K12*(1-[1]DenominatoriStrade!L12)</f>
        <v>0.44157977432275286</v>
      </c>
      <c r="L39" s="22">
        <f>'Tav 2.15 IndPrvStradClass17'!L12*(1-[1]DenominatoriStrade!M12)</f>
        <v>0.76513236772646598</v>
      </c>
      <c r="M39" s="22">
        <f>'Tav 2.15 IndPrvStradClass17'!M12*(1-[1]DenominatoriStrade!K12)</f>
        <v>50.50382274977656</v>
      </c>
      <c r="N39" s="22">
        <f>'Tav 2.15 IndPrvStradClass17'!N12*(1-[1]DenominatoriStrade!L12)</f>
        <v>54.661267778666485</v>
      </c>
      <c r="O39" s="22">
        <f>'Tav 2.15 IndPrvStradClass17'!O12*(1-[1]DenominatoriStrade!N12)</f>
        <v>43.466251606073307</v>
      </c>
      <c r="P39" s="52"/>
    </row>
    <row r="40" spans="1:16" x14ac:dyDescent="0.3">
      <c r="A40" s="1" t="s">
        <v>86</v>
      </c>
      <c r="B40" s="61" t="s">
        <v>87</v>
      </c>
      <c r="C40" s="87">
        <v>0.1333</v>
      </c>
      <c r="D40" s="22">
        <f>'Tav 2.15 IndPrvStradClass17'!D34*(1-[1]DenominatoriStrade!K34)</f>
        <v>23.007948579470266</v>
      </c>
      <c r="E40" s="22">
        <f>'Tav 2.15 IndPrvStradClass17'!E34*(1-[1]DenominatoriStrade!L34)</f>
        <v>89.345299321138469</v>
      </c>
      <c r="F40" s="22">
        <f>'Tav 2.15 IndPrvStradClass17'!F34*(1-[1]DenominatoriStrade!M34)</f>
        <v>26.773701140809404</v>
      </c>
      <c r="G40" s="22">
        <f>'Tav 2.15 IndPrvStradClass17'!G34*(1-[1]DenominatoriStrade!K34)</f>
        <v>33.398635034714907</v>
      </c>
      <c r="H40" s="22">
        <f>'Tav 2.15 IndPrvStradClass17'!H34*(1-[1]DenominatoriStrade!L34)</f>
        <v>157.40363135435467</v>
      </c>
      <c r="I40" s="22">
        <f>'Tav 2.15 IndPrvStradClass17'!I34*(1-[1]DenominatoriStrade!M34)</f>
        <v>46.460246097286905</v>
      </c>
      <c r="J40" s="22">
        <f>'Tav 2.15 IndPrvStradClass17'!J34*(1-[1]DenominatoriStrade!K34)</f>
        <v>1.4843837793206622</v>
      </c>
      <c r="K40" s="22">
        <f>'Tav 2.15 IndPrvStradClass17'!K34*(1-[1]DenominatoriStrade!L34)</f>
        <v>0.9993881355832045</v>
      </c>
      <c r="L40" s="22">
        <f>'Tav 2.15 IndPrvStradClass17'!L34*(1-[1]DenominatoriStrade!M34)</f>
        <v>0.78746179825910023</v>
      </c>
      <c r="M40" s="22">
        <f>'Tav 2.15 IndPrvStradClass17'!M34*(1-[1]DenominatoriStrade!K34)</f>
        <v>32.656443145054574</v>
      </c>
      <c r="N40" s="22">
        <f>'Tav 2.15 IndPrvStradClass17'!N34*(1-[1]DenominatoriStrade!L34)</f>
        <v>108.0338574565444</v>
      </c>
      <c r="O40" s="22">
        <f>'Tav 2.15 IndPrvStradClass17'!O34*(1-[1]DenominatoriStrade!N34)</f>
        <v>36.619932211512207</v>
      </c>
      <c r="P40" s="52"/>
    </row>
    <row r="41" spans="1:16" x14ac:dyDescent="0.3">
      <c r="A41" s="1" t="s">
        <v>86</v>
      </c>
      <c r="B41" s="61" t="s">
        <v>88</v>
      </c>
      <c r="C41" s="87">
        <v>-0.29880000000000001</v>
      </c>
      <c r="D41" s="22">
        <f>'Tav 2.15 IndPrvStradClass17'!D35*(1-[1]DenominatoriStrade!K35)</f>
        <v>33.856397271130788</v>
      </c>
      <c r="E41" s="22">
        <f>'Tav 2.15 IndPrvStradClass17'!E35*(1-[1]DenominatoriStrade!L35)</f>
        <v>18.589793669846998</v>
      </c>
      <c r="F41" s="22">
        <f>'Tav 2.15 IndPrvStradClass17'!F35*(1-[1]DenominatoriStrade!M35)</f>
        <v>13.216369638560375</v>
      </c>
      <c r="G41" s="22">
        <f>'Tav 2.15 IndPrvStradClass17'!G35*(1-[1]DenominatoriStrade!K35)</f>
        <v>57.912258490092142</v>
      </c>
      <c r="H41" s="22">
        <f>'Tav 2.15 IndPrvStradClass17'!H35*(1-[1]DenominatoriStrade!L35)</f>
        <v>33.436951888463746</v>
      </c>
      <c r="I41" s="22">
        <f>'Tav 2.15 IndPrvStradClass17'!I35*(1-[1]DenominatoriStrade!M35)</f>
        <v>23.769739424575</v>
      </c>
      <c r="J41" s="22">
        <f>'Tav 2.15 IndPrvStradClass17'!J35*(1-[1]DenominatoriStrade!K35)</f>
        <v>0.89095782292449444</v>
      </c>
      <c r="K41" s="22">
        <f>'Tav 2.15 IndPrvStradClass17'!K35*(1-[1]DenominatoriStrade!L35)</f>
        <v>0.16451144840572568</v>
      </c>
      <c r="L41" s="22">
        <f>'Tav 2.15 IndPrvStradClass17'!L35*(1-[1]DenominatoriStrade!M35)</f>
        <v>0.54246293292598546</v>
      </c>
      <c r="M41" s="22">
        <f>'Tav 2.15 IndPrvStradClass17'!M35*(1-[1]DenominatoriStrade!K35)</f>
        <v>46.329806792073718</v>
      </c>
      <c r="N41" s="22">
        <f>'Tav 2.15 IndPrvStradClass17'!N35*(1-[1]DenominatoriStrade!L35)</f>
        <v>23.895287880931654</v>
      </c>
      <c r="O41" s="22">
        <f>'Tav 2.15 IndPrvStradClass17'!O35*(1-[1]DenominatoriStrade!N35)</f>
        <v>20.092033107918738</v>
      </c>
      <c r="P41" s="52"/>
    </row>
    <row r="42" spans="1:16" x14ac:dyDescent="0.3">
      <c r="A42" s="1" t="s">
        <v>86</v>
      </c>
      <c r="B42" s="61" t="s">
        <v>89</v>
      </c>
      <c r="C42" s="87">
        <v>-9.7500000000000003E-2</v>
      </c>
      <c r="D42" s="22">
        <f>'Tav 2.15 IndPrvStradClass17'!D36*(1-[1]DenominatoriStrade!K36)</f>
        <v>11.125503285226303</v>
      </c>
      <c r="E42" s="22">
        <f>'Tav 2.15 IndPrvStradClass17'!E36*(1-[1]DenominatoriStrade!L36)</f>
        <v>58.93863579158544</v>
      </c>
      <c r="F42" s="22">
        <f>'Tav 2.15 IndPrvStradClass17'!F36*(1-[1]DenominatoriStrade!M36)</f>
        <v>11.258045049531585</v>
      </c>
      <c r="G42" s="22">
        <f>'Tav 2.15 IndPrvStradClass17'!G36*(1-[1]DenominatoriStrade!K36)</f>
        <v>20.824659995423591</v>
      </c>
      <c r="H42" s="22">
        <f>'Tav 2.15 IndPrvStradClass17'!H36*(1-[1]DenominatoriStrade!L36)</f>
        <v>107.47633585524405</v>
      </c>
      <c r="I42" s="22">
        <f>'Tav 2.15 IndPrvStradClass17'!I36*(1-[1]DenominatoriStrade!M36)</f>
        <v>20.977723694779353</v>
      </c>
      <c r="J42" s="22">
        <f>'Tav 2.15 IndPrvStradClass17'!J36*(1-[1]DenominatoriStrade!K36)</f>
        <v>0.2852693150058026</v>
      </c>
      <c r="K42" s="22">
        <f>'Tav 2.15 IndPrvStradClass17'!K36*(1-[1]DenominatoriStrade!L36)</f>
        <v>0.55471657215609826</v>
      </c>
      <c r="L42" s="22">
        <f>'Tav 2.15 IndPrvStradClass17'!L36*(1-[1]DenominatoriStrade!M36)</f>
        <v>0.139851491298529</v>
      </c>
      <c r="M42" s="22">
        <f>'Tav 2.15 IndPrvStradClass17'!M36*(1-[1]DenominatoriStrade!K36)</f>
        <v>17.971966845365564</v>
      </c>
      <c r="N42" s="22">
        <f>'Tav 2.15 IndPrvStradClass17'!N36*(1-[1]DenominatoriStrade!L36)</f>
        <v>71.766456522695222</v>
      </c>
      <c r="O42" s="22">
        <f>'Tav 2.15 IndPrvStradClass17'!O36*(1-[1]DenominatoriStrade!N36)</f>
        <v>17.150007471751643</v>
      </c>
      <c r="P42" s="52"/>
    </row>
    <row r="43" spans="1:16" x14ac:dyDescent="0.3">
      <c r="A43" s="1" t="s">
        <v>86</v>
      </c>
      <c r="B43" s="61" t="s">
        <v>90</v>
      </c>
      <c r="C43" s="87">
        <v>-0.72419999999999995</v>
      </c>
      <c r="D43" s="22">
        <f>'Tav 2.15 IndPrvStradClass17'!D37*(1-[1]DenominatoriStrade!K37)</f>
        <v>32.908924240800189</v>
      </c>
      <c r="E43" s="22">
        <f>'Tav 2.15 IndPrvStradClass17'!E37*(1-[1]DenominatoriStrade!L37)</f>
        <v>53.741886650875173</v>
      </c>
      <c r="F43" s="22">
        <f>'Tav 2.15 IndPrvStradClass17'!F37*(1-[1]DenominatoriStrade!M37)</f>
        <v>14.969305067309582</v>
      </c>
      <c r="G43" s="22">
        <f>'Tav 2.15 IndPrvStradClass17'!G37*(1-[1]DenominatoriStrade!K37)</f>
        <v>63.302516692494635</v>
      </c>
      <c r="H43" s="22">
        <f>'Tav 2.15 IndPrvStradClass17'!H37*(1-[1]DenominatoriStrade!L37)</f>
        <v>93.155863575902814</v>
      </c>
      <c r="I43" s="22">
        <f>'Tav 2.15 IndPrvStradClass17'!I37*(1-[1]DenominatoriStrade!M37)</f>
        <v>27.101685383959687</v>
      </c>
      <c r="J43" s="22">
        <f>'Tav 2.15 IndPrvStradClass17'!J37*(1-[1]DenominatoriStrade!K37)</f>
        <v>0.62883294727643679</v>
      </c>
      <c r="K43" s="22">
        <f>'Tav 2.15 IndPrvStradClass17'!K37*(1-[1]DenominatoriStrade!L37)</f>
        <v>0.53790787366663051</v>
      </c>
      <c r="L43" s="22">
        <f>'Tav 2.15 IndPrvStradClass17'!L37*(1-[1]DenominatoriStrade!M37)</f>
        <v>0.72432121293433449</v>
      </c>
      <c r="M43" s="22">
        <f>'Tav 2.15 IndPrvStradClass17'!M37*(1-[1]DenominatoriStrade!K37)</f>
        <v>58.481464096708621</v>
      </c>
      <c r="N43" s="22">
        <f>'Tav 2.15 IndPrvStradClass17'!N37*(1-[1]DenominatoriStrade!L37)</f>
        <v>64.011036966329016</v>
      </c>
      <c r="O43" s="22">
        <f>'Tav 2.15 IndPrvStradClass17'!O37*(1-[1]DenominatoriStrade!N37)</f>
        <v>21.609069979082594</v>
      </c>
      <c r="P43" s="52"/>
    </row>
    <row r="44" spans="1:16" x14ac:dyDescent="0.3">
      <c r="A44" s="1" t="s">
        <v>86</v>
      </c>
      <c r="B44" s="61" t="s">
        <v>91</v>
      </c>
      <c r="C44" s="87">
        <v>-1.1380999999999999</v>
      </c>
      <c r="D44" s="22">
        <f>'Tav 2.15 IndPrvStradClass17'!D38*(1-[1]DenominatoriStrade!K38)</f>
        <v>63.690012915776222</v>
      </c>
      <c r="E44" s="22">
        <f>'Tav 2.15 IndPrvStradClass17'!E38*(1-[1]DenominatoriStrade!L38)</f>
        <v>132.87037397171011</v>
      </c>
      <c r="F44" s="22">
        <f>'Tav 2.15 IndPrvStradClass17'!F38*(1-[1]DenominatoriStrade!M38)</f>
        <v>5.1414312199587151</v>
      </c>
      <c r="G44" s="22">
        <f>'Tav 2.15 IndPrvStradClass17'!G38*(1-[1]DenominatoriStrade!K38)</f>
        <v>131.97029703268944</v>
      </c>
      <c r="H44" s="22">
        <f>'Tav 2.15 IndPrvStradClass17'!H38*(1-[1]DenominatoriStrade!L38)</f>
        <v>223.02054013183201</v>
      </c>
      <c r="I44" s="22">
        <f>'Tav 2.15 IndPrvStradClass17'!I38*(1-[1]DenominatoriStrade!M38)</f>
        <v>8.0856696108752448</v>
      </c>
      <c r="J44" s="22">
        <f>'Tav 2.15 IndPrvStradClass17'!J38*(1-[1]DenominatoriStrade!K38)</f>
        <v>0.76504520018950406</v>
      </c>
      <c r="K44" s="22">
        <f>'Tav 2.15 IndPrvStradClass17'!K38*(1-[1]DenominatoriStrade!L38)</f>
        <v>0.8865412775426863</v>
      </c>
      <c r="L44" s="22">
        <f>'Tav 2.15 IndPrvStradClass17'!L38*(1-[1]DenominatoriStrade!M38)</f>
        <v>0.21971928290421858</v>
      </c>
      <c r="M44" s="22">
        <f>'Tav 2.15 IndPrvStradClass17'!M38*(1-[1]DenominatoriStrade!K38)</f>
        <v>100.41218252487241</v>
      </c>
      <c r="N44" s="22">
        <f>'Tav 2.15 IndPrvStradClass17'!N38*(1-[1]DenominatoriStrade!L38)</f>
        <v>164.25947607970585</v>
      </c>
      <c r="O44" s="22">
        <f>'Tav 2.15 IndPrvStradClass17'!O38*(1-[1]DenominatoriStrade!N38)</f>
        <v>6.3879787140322914</v>
      </c>
      <c r="P44" s="52"/>
    </row>
    <row r="45" spans="1:16" x14ac:dyDescent="0.3">
      <c r="A45" s="1" t="s">
        <v>86</v>
      </c>
      <c r="B45" s="61" t="s">
        <v>92</v>
      </c>
      <c r="C45" s="87">
        <v>9.7699999999999995E-2</v>
      </c>
      <c r="D45" s="22">
        <f>'Tav 2.15 IndPrvStradClass17'!D39*(1-[1]DenominatoriStrade!K39)</f>
        <v>25.739536893981647</v>
      </c>
      <c r="E45" s="22">
        <f>'Tav 2.15 IndPrvStradClass17'!E39*(1-[1]DenominatoriStrade!L39)</f>
        <v>49.064872510897651</v>
      </c>
      <c r="F45" s="22">
        <f>'Tav 2.15 IndPrvStradClass17'!F39*(1-[1]DenominatoriStrade!M39)</f>
        <v>7.7111773169473734</v>
      </c>
      <c r="G45" s="22">
        <f>'Tav 2.15 IndPrvStradClass17'!G39*(1-[1]DenominatoriStrade!K39)</f>
        <v>56.348715903040898</v>
      </c>
      <c r="H45" s="22">
        <f>'Tav 2.15 IndPrvStradClass17'!H39*(1-[1]DenominatoriStrade!L39)</f>
        <v>86.279330898400517</v>
      </c>
      <c r="I45" s="22">
        <f>'Tav 2.15 IndPrvStradClass17'!I39*(1-[1]DenominatoriStrade!M39)</f>
        <v>13.848644977374871</v>
      </c>
      <c r="J45" s="22">
        <f>'Tav 2.15 IndPrvStradClass17'!J39*(1-[1]DenominatoriStrade!K39)</f>
        <v>0.69566315929680123</v>
      </c>
      <c r="K45" s="22">
        <f>'Tav 2.15 IndPrvStradClass17'!K39*(1-[1]DenominatoriStrade!L39)</f>
        <v>0.4158040043296411</v>
      </c>
      <c r="L45" s="22">
        <f>'Tav 2.15 IndPrvStradClass17'!L39*(1-[1]DenominatoriStrade!M39)</f>
        <v>7.8685482825993594E-2</v>
      </c>
      <c r="M45" s="22">
        <f>'Tav 2.15 IndPrvStradClass17'!M39*(1-[1]DenominatoriStrade!K39)</f>
        <v>51.131242208314895</v>
      </c>
      <c r="N45" s="22">
        <f>'Tav 2.15 IndPrvStradClass17'!N39*(1-[1]DenominatoriStrade!L39)</f>
        <v>63.964515999376452</v>
      </c>
      <c r="O45" s="22">
        <f>'Tav 2.15 IndPrvStradClass17'!O39*(1-[1]DenominatoriStrade!N39)</f>
        <v>11.798983247647685</v>
      </c>
      <c r="P45" s="52"/>
    </row>
    <row r="46" spans="1:16" x14ac:dyDescent="0.3">
      <c r="A46" s="1" t="s">
        <v>86</v>
      </c>
      <c r="B46" s="61" t="s">
        <v>93</v>
      </c>
      <c r="C46" s="87">
        <v>-0.83320000000000005</v>
      </c>
      <c r="D46" s="22">
        <f>'Tav 2.15 IndPrvStradClass17'!D40*(1-[1]DenominatoriStrade!K40)</f>
        <v>20.691770848503861</v>
      </c>
      <c r="E46" s="22">
        <f>'Tav 2.15 IndPrvStradClass17'!E40*(1-[1]DenominatoriStrade!L40)</f>
        <v>23.78103082866755</v>
      </c>
      <c r="F46" s="22">
        <f>'Tav 2.15 IndPrvStradClass17'!F40*(1-[1]DenominatoriStrade!M40)</f>
        <v>9.7207210437659075</v>
      </c>
      <c r="G46" s="22">
        <f>'Tav 2.15 IndPrvStradClass17'!G40*(1-[1]DenominatoriStrade!K40)</f>
        <v>43.789561563112827</v>
      </c>
      <c r="H46" s="22">
        <f>'Tav 2.15 IndPrvStradClass17'!H40*(1-[1]DenominatoriStrade!L40)</f>
        <v>43.598556519223841</v>
      </c>
      <c r="I46" s="22">
        <f>'Tav 2.15 IndPrvStradClass17'!I40*(1-[1]DenominatoriStrade!M40)</f>
        <v>16.534914200691507</v>
      </c>
      <c r="J46" s="22">
        <f>'Tav 2.15 IndPrvStradClass17'!J40*(1-[1]DenominatoriStrade!K40)</f>
        <v>0.24060198661050997</v>
      </c>
      <c r="K46" s="22">
        <f>'Tav 2.15 IndPrvStradClass17'!K40*(1-[1]DenominatoriStrade!L40)</f>
        <v>0.32136528146848037</v>
      </c>
      <c r="L46" s="22">
        <f>'Tav 2.15 IndPrvStradClass17'!L40*(1-[1]DenominatoriStrade!M40)</f>
        <v>0.54901082306983517</v>
      </c>
      <c r="M46" s="22">
        <f>'Tav 2.15 IndPrvStradClass17'!M40*(1-[1]DenominatoriStrade!K40)</f>
        <v>33.924880112081908</v>
      </c>
      <c r="N46" s="22">
        <f>'Tav 2.15 IndPrvStradClass17'!N40*(1-[1]DenominatoriStrade!L40)</f>
        <v>30.779652513981116</v>
      </c>
      <c r="O46" s="22">
        <f>'Tav 2.15 IndPrvStradClass17'!O40*(1-[1]DenominatoriStrade!N40)</f>
        <v>15.297144658887579</v>
      </c>
      <c r="P46" s="52"/>
    </row>
    <row r="47" spans="1:16" x14ac:dyDescent="0.3">
      <c r="A47" s="1" t="s">
        <v>86</v>
      </c>
      <c r="B47" s="61" t="s">
        <v>94</v>
      </c>
      <c r="C47" s="87">
        <v>-0.46079999999999999</v>
      </c>
      <c r="D47" s="22">
        <f>'Tav 2.15 IndPrvStradClass17'!D41*(1-[1]DenominatoriStrade!K41)</f>
        <v>30.174397330118566</v>
      </c>
      <c r="E47" s="22">
        <f>'Tav 2.15 IndPrvStradClass17'!E41*(1-[1]DenominatoriStrade!L41)</f>
        <v>30.010768569047091</v>
      </c>
      <c r="F47" s="22">
        <f>'Tav 2.15 IndPrvStradClass17'!F41*(1-[1]DenominatoriStrade!M41)</f>
        <v>11.32601747199578</v>
      </c>
      <c r="G47" s="22">
        <f>'Tav 2.15 IndPrvStradClass17'!G41*(1-[1]DenominatoriStrade!K41)</f>
        <v>64.08467242491848</v>
      </c>
      <c r="H47" s="22">
        <f>'Tav 2.15 IndPrvStradClass17'!H41*(1-[1]DenominatoriStrade!L41)</f>
        <v>54.330345444648295</v>
      </c>
      <c r="I47" s="22">
        <f>'Tav 2.15 IndPrvStradClass17'!I41*(1-[1]DenominatoriStrade!M41)</f>
        <v>21.56066281071573</v>
      </c>
      <c r="J47" s="22">
        <f>'Tav 2.15 IndPrvStradClass17'!J41*(1-[1]DenominatoriStrade!K41)</f>
        <v>1.1495008506711837</v>
      </c>
      <c r="K47" s="22">
        <f>'Tav 2.15 IndPrvStradClass17'!K41*(1-[1]DenominatoriStrade!L41)</f>
        <v>0.49871267416793791</v>
      </c>
      <c r="L47" s="22">
        <f>'Tav 2.15 IndPrvStradClass17'!L41*(1-[1]DenominatoriStrade!M41)</f>
        <v>0.67907599403829078</v>
      </c>
      <c r="M47" s="22">
        <f>'Tav 2.15 IndPrvStradClass17'!M41*(1-[1]DenominatoriStrade!K41)</f>
        <v>60.636169872904929</v>
      </c>
      <c r="N47" s="22">
        <f>'Tav 2.15 IndPrvStradClass17'!N41*(1-[1]DenominatoriStrade!L41)</f>
        <v>37.227434324653714</v>
      </c>
      <c r="O47" s="22">
        <f>'Tav 2.15 IndPrvStradClass17'!O41*(1-[1]DenominatoriStrade!N41)</f>
        <v>16.252205309350607</v>
      </c>
      <c r="P47" s="52"/>
    </row>
    <row r="48" spans="1:16" x14ac:dyDescent="0.3">
      <c r="A48" s="1" t="s">
        <v>86</v>
      </c>
      <c r="B48" s="61" t="s">
        <v>95</v>
      </c>
      <c r="C48" s="87">
        <v>-0.72130000000000005</v>
      </c>
      <c r="D48" s="22">
        <f>'Tav 2.15 IndPrvStradClass17'!D100*(1-[1]DenominatoriStrade!K100)</f>
        <v>15.894114608091346</v>
      </c>
      <c r="E48" s="22">
        <f>'Tav 2.15 IndPrvStradClass17'!E100*(1-[1]DenominatoriStrade!L100)</f>
        <v>11.19664560828099</v>
      </c>
      <c r="F48" s="22">
        <f>'Tav 2.15 IndPrvStradClass17'!F100*(1-[1]DenominatoriStrade!M100)</f>
        <v>3.0118338580466903</v>
      </c>
      <c r="G48" s="22">
        <f>'Tav 2.15 IndPrvStradClass17'!G100*(1-[1]DenominatoriStrade!K100)</f>
        <v>29.918333379936652</v>
      </c>
      <c r="H48" s="22">
        <f>'Tav 2.15 IndPrvStradClass17'!H100*(1-[1]DenominatoriStrade!L100)</f>
        <v>21.61574638265358</v>
      </c>
      <c r="I48" s="22">
        <f>'Tav 2.15 IndPrvStradClass17'!I100*(1-[1]DenominatoriStrade!M100)</f>
        <v>5.4058556426479054</v>
      </c>
      <c r="J48" s="22">
        <f>'Tav 2.15 IndPrvStradClass17'!J100*(1-[1]DenominatoriStrade!K100)</f>
        <v>0</v>
      </c>
      <c r="K48" s="22">
        <f>'Tav 2.15 IndPrvStradClass17'!K100*(1-[1]DenominatoriStrade!L100)</f>
        <v>0.15550896678168044</v>
      </c>
      <c r="L48" s="22">
        <f>'Tav 2.15 IndPrvStradClass17'!L100*(1-[1]DenominatoriStrade!M100)</f>
        <v>0.19306627295171089</v>
      </c>
      <c r="M48" s="22">
        <f>'Tav 2.15 IndPrvStradClass17'!M100*(1-[1]DenominatoriStrade!K100)</f>
        <v>30.385807338998159</v>
      </c>
      <c r="N48" s="22">
        <f>'Tav 2.15 IndPrvStradClass17'!N100*(1-[1]DenominatoriStrade!L100)</f>
        <v>16.950477379203168</v>
      </c>
      <c r="O48" s="22">
        <f>'Tav 2.15 IndPrvStradClass17'!O100*(1-[1]DenominatoriStrade!N100)</f>
        <v>5.9172665674783467</v>
      </c>
      <c r="P48" s="52"/>
    </row>
    <row r="49" spans="1:16" x14ac:dyDescent="0.3">
      <c r="A49" s="1" t="s">
        <v>96</v>
      </c>
      <c r="B49" s="61" t="s">
        <v>97</v>
      </c>
      <c r="C49" s="87">
        <v>-3.1099999999999999E-2</v>
      </c>
      <c r="D49" s="22">
        <f>'Tav 2.15 IndPrvStradClass17'!D46*(1-[1]DenominatoriStrade!K46)</f>
        <v>37.989483012716235</v>
      </c>
      <c r="E49" s="22">
        <f>'Tav 2.15 IndPrvStradClass17'!E46*(1-[1]DenominatoriStrade!L46)</f>
        <v>51.02748795667064</v>
      </c>
      <c r="F49" s="22">
        <f>'Tav 2.15 IndPrvStradClass17'!F46*(1-[1]DenominatoriStrade!M46)</f>
        <v>15.504839467012363</v>
      </c>
      <c r="G49" s="22">
        <f>'Tav 2.15 IndPrvStradClass17'!G46*(1-[1]DenominatoriStrade!K46)</f>
        <v>91.759212815330017</v>
      </c>
      <c r="H49" s="22">
        <f>'Tav 2.15 IndPrvStradClass17'!H46*(1-[1]DenominatoriStrade!L46)</f>
        <v>93.471714692707025</v>
      </c>
      <c r="I49" s="22">
        <f>'Tav 2.15 IndPrvStradClass17'!I46*(1-[1]DenominatoriStrade!M46)</f>
        <v>28.799414584471901</v>
      </c>
      <c r="J49" s="22">
        <f>'Tav 2.15 IndPrvStradClass17'!J46*(1-[1]DenominatoriStrade!K46)</f>
        <v>2.3378143392440762</v>
      </c>
      <c r="K49" s="22">
        <f>'Tav 2.15 IndPrvStradClass17'!K46*(1-[1]DenominatoriStrade!L46)</f>
        <v>1.0729076525792816</v>
      </c>
      <c r="L49" s="22">
        <f>'Tav 2.15 IndPrvStradClass17'!L46*(1-[1]DenominatoriStrade!M46)</f>
        <v>0.5608133424238515</v>
      </c>
      <c r="M49" s="22">
        <f>'Tav 2.15 IndPrvStradClass17'!M46*(1-[1]DenominatoriStrade!K46)</f>
        <v>70.134430177322287</v>
      </c>
      <c r="N49" s="22">
        <f>'Tav 2.15 IndPrvStradClass17'!N46*(1-[1]DenominatoriStrade!L46)</f>
        <v>64.374459154756892</v>
      </c>
      <c r="O49" s="22">
        <f>'Tav 2.15 IndPrvStradClass17'!O46*(1-[1]DenominatoriStrade!N46)</f>
        <v>24.385257093654563</v>
      </c>
      <c r="P49" s="52"/>
    </row>
    <row r="50" spans="1:16" x14ac:dyDescent="0.3">
      <c r="A50" s="1" t="s">
        <v>96</v>
      </c>
      <c r="B50" s="61" t="s">
        <v>98</v>
      </c>
      <c r="C50" s="87">
        <v>-0.374</v>
      </c>
      <c r="D50" s="22">
        <f>'Tav 2.15 IndPrvStradClass17'!D47*(1-[1]DenominatoriStrade!K47)</f>
        <v>31.141074812225437</v>
      </c>
      <c r="E50" s="22">
        <f>'Tav 2.15 IndPrvStradClass17'!E47*(1-[1]DenominatoriStrade!L47)</f>
        <v>46.45353374954793</v>
      </c>
      <c r="F50" s="22">
        <f>'Tav 2.15 IndPrvStradClass17'!F47*(1-[1]DenominatoriStrade!M47)</f>
        <v>10.445537294178866</v>
      </c>
      <c r="G50" s="22">
        <f>'Tav 2.15 IndPrvStradClass17'!G47*(1-[1]DenominatoriStrade!K47)</f>
        <v>64.538749248525178</v>
      </c>
      <c r="H50" s="22">
        <f>'Tav 2.15 IndPrvStradClass17'!H47*(1-[1]DenominatoriStrade!L47)</f>
        <v>83.119687746832625</v>
      </c>
      <c r="I50" s="22">
        <f>'Tav 2.15 IndPrvStradClass17'!I47*(1-[1]DenominatoriStrade!M47)</f>
        <v>19.150151705994585</v>
      </c>
      <c r="J50" s="22">
        <f>'Tav 2.15 IndPrvStradClass17'!J47*(1-[1]DenominatoriStrade!K47)</f>
        <v>0.45131992481486144</v>
      </c>
      <c r="K50" s="22">
        <f>'Tav 2.15 IndPrvStradClass17'!K47*(1-[1]DenominatoriStrade!L47)</f>
        <v>0.51128103183464702</v>
      </c>
      <c r="L50" s="22">
        <f>'Tav 2.15 IndPrvStradClass17'!L47*(1-[1]DenominatoriStrade!M47)</f>
        <v>0.53566857918865984</v>
      </c>
      <c r="M50" s="22">
        <f>'Tav 2.15 IndPrvStradClass17'!M47*(1-[1]DenominatoriStrade!K47)</f>
        <v>58.220270301117125</v>
      </c>
      <c r="N50" s="22">
        <f>'Tav 2.15 IndPrvStradClass17'!N47*(1-[1]DenominatoriStrade!L47)</f>
        <v>57.482596007695314</v>
      </c>
      <c r="O50" s="22">
        <f>'Tav 2.15 IndPrvStradClass17'!O47*(1-[1]DenominatoriStrade!N47)</f>
        <v>15.246691918516644</v>
      </c>
      <c r="P50" s="52"/>
    </row>
    <row r="51" spans="1:16" x14ac:dyDescent="0.3">
      <c r="A51" s="1" t="s">
        <v>96</v>
      </c>
      <c r="B51" s="61" t="s">
        <v>99</v>
      </c>
      <c r="C51" s="87">
        <v>-0.66459999999999997</v>
      </c>
      <c r="D51" s="22">
        <f>'Tav 2.15 IndPrvStradClass17'!D48*(1-[1]DenominatoriStrade!K48)</f>
        <v>23.753620728567782</v>
      </c>
      <c r="E51" s="22">
        <f>'Tav 2.15 IndPrvStradClass17'!E48*(1-[1]DenominatoriStrade!L48)</f>
        <v>60.368558796943027</v>
      </c>
      <c r="F51" s="22">
        <f>'Tav 2.15 IndPrvStradClass17'!F48*(1-[1]DenominatoriStrade!M48)</f>
        <v>17.58791369998875</v>
      </c>
      <c r="G51" s="22">
        <f>'Tav 2.15 IndPrvStradClass17'!G48*(1-[1]DenominatoriStrade!K48)</f>
        <v>48.496975654159215</v>
      </c>
      <c r="H51" s="22">
        <f>'Tav 2.15 IndPrvStradClass17'!H48*(1-[1]DenominatoriStrade!L48)</f>
        <v>112.00183902871237</v>
      </c>
      <c r="I51" s="22">
        <f>'Tav 2.15 IndPrvStradClass17'!I48*(1-[1]DenominatoriStrade!M48)</f>
        <v>32.830772239978998</v>
      </c>
      <c r="J51" s="22">
        <f>'Tav 2.15 IndPrvStradClass17'!J48*(1-[1]DenominatoriStrade!K48)</f>
        <v>0.9897341970236575</v>
      </c>
      <c r="K51" s="22">
        <f>'Tav 2.15 IndPrvStradClass17'!K48*(1-[1]DenominatoriStrade!L48)</f>
        <v>0.7351472059799653</v>
      </c>
      <c r="L51" s="22">
        <f>'Tav 2.15 IndPrvStradClass17'!L48*(1-[1]DenominatoriStrade!M48)</f>
        <v>0.23450551599984998</v>
      </c>
      <c r="M51" s="22">
        <f>'Tav 2.15 IndPrvStradClass17'!M48*(1-[1]DenominatoriStrade!K48)</f>
        <v>39.589367880946298</v>
      </c>
      <c r="N51" s="22">
        <f>'Tav 2.15 IndPrvStradClass17'!N48*(1-[1]DenominatoriStrade!L48)</f>
        <v>74.120135944097683</v>
      </c>
      <c r="O51" s="22">
        <f>'Tav 2.15 IndPrvStradClass17'!O48*(1-[1]DenominatoriStrade!N48)</f>
        <v>25.979959776566751</v>
      </c>
      <c r="P51" s="52"/>
    </row>
    <row r="52" spans="1:16" x14ac:dyDescent="0.3">
      <c r="A52" s="1" t="s">
        <v>96</v>
      </c>
      <c r="B52" s="61" t="s">
        <v>100</v>
      </c>
      <c r="C52" s="87">
        <v>-1.3779999999999999</v>
      </c>
      <c r="D52" s="22">
        <f>'Tav 2.15 IndPrvStradClass17'!D49*(1-[1]DenominatoriStrade!K49)</f>
        <v>22.004037347383935</v>
      </c>
      <c r="E52" s="22">
        <f>'Tav 2.15 IndPrvStradClass17'!E49*(1-[1]DenominatoriStrade!L49)</f>
        <v>39.992114592385228</v>
      </c>
      <c r="F52" s="22">
        <f>'Tav 2.15 IndPrvStradClass17'!F49*(1-[1]DenominatoriStrade!M49)</f>
        <v>6.659235129061237</v>
      </c>
      <c r="G52" s="22">
        <f>'Tav 2.15 IndPrvStradClass17'!G49*(1-[1]DenominatoriStrade!K49)</f>
        <v>43.471390857026798</v>
      </c>
      <c r="H52" s="22">
        <f>'Tav 2.15 IndPrvStradClass17'!H49*(1-[1]DenominatoriStrade!L49)</f>
        <v>74.331208475470902</v>
      </c>
      <c r="I52" s="22">
        <f>'Tav 2.15 IndPrvStradClass17'!I49*(1-[1]DenominatoriStrade!M49)</f>
        <v>12.466707625335571</v>
      </c>
      <c r="J52" s="22">
        <f>'Tav 2.15 IndPrvStradClass17'!J49*(1-[1]DenominatoriStrade!K49)</f>
        <v>0</v>
      </c>
      <c r="K52" s="22">
        <f>'Tav 2.15 IndPrvStradClass17'!K49*(1-[1]DenominatoriStrade!L49)</f>
        <v>0.72166221820845522</v>
      </c>
      <c r="L52" s="22">
        <f>'Tav 2.15 IndPrvStradClass17'!L49*(1-[1]DenominatoriStrade!M49)</f>
        <v>0.30973186646796452</v>
      </c>
      <c r="M52" s="22">
        <f>'Tav 2.15 IndPrvStradClass17'!M49*(1-[1]DenominatoriStrade!K49)</f>
        <v>41.324655506062513</v>
      </c>
      <c r="N52" s="22">
        <f>'Tav 2.15 IndPrvStradClass17'!N49*(1-[1]DenominatoriStrade!L49)</f>
        <v>52.500926374665127</v>
      </c>
      <c r="O52" s="22">
        <f>'Tav 2.15 IndPrvStradClass17'!O49*(1-[1]DenominatoriStrade!N49)</f>
        <v>10.192136315888229</v>
      </c>
      <c r="P52" s="52"/>
    </row>
    <row r="53" spans="1:16" x14ac:dyDescent="0.3">
      <c r="A53" s="1" t="s">
        <v>96</v>
      </c>
      <c r="B53" s="61" t="s">
        <v>101</v>
      </c>
      <c r="C53" s="87">
        <v>-0.46460000000000001</v>
      </c>
      <c r="D53" s="22">
        <f>'Tav 2.15 IndPrvStradClass17'!D50*(1-[1]DenominatoriStrade!K50)</f>
        <v>33.311916071283875</v>
      </c>
      <c r="E53" s="22">
        <f>'Tav 2.15 IndPrvStradClass17'!E50*(1-[1]DenominatoriStrade!L50)</f>
        <v>50.020066607791343</v>
      </c>
      <c r="F53" s="22">
        <f>'Tav 2.15 IndPrvStradClass17'!F50*(1-[1]DenominatoriStrade!M50)</f>
        <v>10.721254202405593</v>
      </c>
      <c r="G53" s="22">
        <f>'Tav 2.15 IndPrvStradClass17'!G50*(1-[1]DenominatoriStrade!K50)</f>
        <v>65.273349058596779</v>
      </c>
      <c r="H53" s="22">
        <f>'Tav 2.15 IndPrvStradClass17'!H50*(1-[1]DenominatoriStrade!L50)</f>
        <v>96.239011812300632</v>
      </c>
      <c r="I53" s="22">
        <f>'Tav 2.15 IndPrvStradClass17'!I50*(1-[1]DenominatoriStrade!M50)</f>
        <v>19.927548571862566</v>
      </c>
      <c r="J53" s="22">
        <f>'Tav 2.15 IndPrvStradClass17'!J50*(1-[1]DenominatoriStrade!K50)</f>
        <v>1.8006441119612906</v>
      </c>
      <c r="K53" s="22">
        <f>'Tav 2.15 IndPrvStradClass17'!K50*(1-[1]DenominatoriStrade!L50)</f>
        <v>0.37002066757612967</v>
      </c>
      <c r="L53" s="22">
        <f>'Tav 2.15 IndPrvStradClass17'!L50*(1-[1]DenominatoriStrade!M50)</f>
        <v>0.31076099137407515</v>
      </c>
      <c r="M53" s="22">
        <f>'Tav 2.15 IndPrvStradClass17'!M50*(1-[1]DenominatoriStrade!K50)</f>
        <v>53.119001302858074</v>
      </c>
      <c r="N53" s="22">
        <f>'Tav 2.15 IndPrvStradClass17'!N50*(1-[1]DenominatoriStrade!L50)</f>
        <v>65.830040586044149</v>
      </c>
      <c r="O53" s="22">
        <f>'Tav 2.15 IndPrvStradClass17'!O50*(1-[1]DenominatoriStrade!N50)</f>
        <v>16.947744718129595</v>
      </c>
      <c r="P53" s="52"/>
    </row>
    <row r="54" spans="1:16" x14ac:dyDescent="0.3">
      <c r="A54" s="1" t="s">
        <v>96</v>
      </c>
      <c r="B54" s="61" t="s">
        <v>102</v>
      </c>
      <c r="C54" s="87">
        <v>-0.54549999999999998</v>
      </c>
      <c r="D54" s="22">
        <f>'Tav 2.15 IndPrvStradClass17'!D51*(1-[1]DenominatoriStrade!K51)</f>
        <v>43.455995213493139</v>
      </c>
      <c r="E54" s="22">
        <f>'Tav 2.15 IndPrvStradClass17'!E51*(1-[1]DenominatoriStrade!L51)</f>
        <v>45.825321145506017</v>
      </c>
      <c r="F54" s="22">
        <f>'Tav 2.15 IndPrvStradClass17'!F51*(1-[1]DenominatoriStrade!M51)</f>
        <v>10.419517126032238</v>
      </c>
      <c r="G54" s="22">
        <f>'Tav 2.15 IndPrvStradClass17'!G51*(1-[1]DenominatoriStrade!K51)</f>
        <v>89.199148069801709</v>
      </c>
      <c r="H54" s="22">
        <f>'Tav 2.15 IndPrvStradClass17'!H51*(1-[1]DenominatoriStrade!L51)</f>
        <v>83.629808846939383</v>
      </c>
      <c r="I54" s="22">
        <f>'Tav 2.15 IndPrvStradClass17'!I51*(1-[1]DenominatoriStrade!M51)</f>
        <v>19.616335813805591</v>
      </c>
      <c r="J54" s="22">
        <f>'Tav 2.15 IndPrvStradClass17'!J51*(1-[1]DenominatoriStrade!K51)</f>
        <v>2.2871576428154281</v>
      </c>
      <c r="K54" s="22">
        <f>'Tav 2.15 IndPrvStradClass17'!K51*(1-[1]DenominatoriStrade!L51)</f>
        <v>1.0096153985546001</v>
      </c>
      <c r="L54" s="22">
        <f>'Tav 2.15 IndPrvStradClass17'!L51*(1-[1]DenominatoriStrade!M51)</f>
        <v>0.31896480998057875</v>
      </c>
      <c r="M54" s="22">
        <f>'Tav 2.15 IndPrvStradClass17'!M51*(1-[1]DenominatoriStrade!K51)</f>
        <v>72.045465748685999</v>
      </c>
      <c r="N54" s="22">
        <f>'Tav 2.15 IndPrvStradClass17'!N51*(1-[1]DenominatoriStrade!L51)</f>
        <v>57.379808484519785</v>
      </c>
      <c r="O54" s="22">
        <f>'Tav 2.15 IndPrvStradClass17'!O51*(1-[1]DenominatoriStrade!N51)</f>
        <v>17.531661166366579</v>
      </c>
      <c r="P54" s="52"/>
    </row>
    <row r="55" spans="1:16" x14ac:dyDescent="0.3">
      <c r="A55" s="1" t="s">
        <v>96</v>
      </c>
      <c r="B55" s="61" t="s">
        <v>103</v>
      </c>
      <c r="C55" s="87">
        <v>0.28029999999999999</v>
      </c>
      <c r="D55" s="22">
        <f>'Tav 2.15 IndPrvStradClass17'!D52*(1-[1]DenominatoriStrade!K52)</f>
        <v>27.528898705580779</v>
      </c>
      <c r="E55" s="22">
        <f>'Tav 2.15 IndPrvStradClass17'!E52*(1-[1]DenominatoriStrade!L52)</f>
        <v>102.08166442838403</v>
      </c>
      <c r="F55" s="22">
        <f>'Tav 2.15 IndPrvStradClass17'!F52*(1-[1]DenominatoriStrade!M52)</f>
        <v>18.751214201951473</v>
      </c>
      <c r="G55" s="22">
        <f>'Tav 2.15 IndPrvStradClass17'!G52*(1-[1]DenominatoriStrade!K52)</f>
        <v>63.71857453201843</v>
      </c>
      <c r="H55" s="22">
        <f>'Tav 2.15 IndPrvStradClass17'!H52*(1-[1]DenominatoriStrade!L52)</f>
        <v>184.64153875790012</v>
      </c>
      <c r="I55" s="22">
        <f>'Tav 2.15 IndPrvStradClass17'!I52*(1-[1]DenominatoriStrade!M52)</f>
        <v>36.291044444692076</v>
      </c>
      <c r="J55" s="22">
        <f>'Tav 2.15 IndPrvStradClass17'!J52*(1-[1]DenominatoriStrade!K52)</f>
        <v>0.61862693720406237</v>
      </c>
      <c r="K55" s="22">
        <f>'Tav 2.15 IndPrvStradClass17'!K52*(1-[1]DenominatoriStrade!L52)</f>
        <v>0.76604492793026002</v>
      </c>
      <c r="L55" s="22">
        <f>'Tav 2.15 IndPrvStradClass17'!L52*(1-[1]DenominatoriStrade!M52)</f>
        <v>0.45426898470407329</v>
      </c>
      <c r="M55" s="22">
        <f>'Tav 2.15 IndPrvStradClass17'!M52*(1-[1]DenominatoriStrade!K52)</f>
        <v>45.778393353100626</v>
      </c>
      <c r="N55" s="22">
        <f>'Tav 2.15 IndPrvStradClass17'!N52*(1-[1]DenominatoriStrade!L52)</f>
        <v>124.74176761909526</v>
      </c>
      <c r="O55" s="22">
        <f>'Tav 2.15 IndPrvStradClass17'!O52*(1-[1]DenominatoriStrade!N52)</f>
        <v>29.415212595088807</v>
      </c>
      <c r="P55" s="52"/>
    </row>
    <row r="56" spans="1:16" x14ac:dyDescent="0.3">
      <c r="A56" s="1" t="s">
        <v>96</v>
      </c>
      <c r="B56" s="61" t="s">
        <v>104</v>
      </c>
      <c r="C56" s="87">
        <v>0.16550000000000001</v>
      </c>
      <c r="D56" s="22">
        <f>'Tav 2.15 IndPrvStradClass17'!D53*(1-[1]DenominatoriStrade!K53)</f>
        <v>3.0827320974560948</v>
      </c>
      <c r="E56" s="22">
        <f>'Tav 2.15 IndPrvStradClass17'!E53*(1-[1]DenominatoriStrade!L53)</f>
        <v>73.771283701392264</v>
      </c>
      <c r="F56" s="22">
        <f>'Tav 2.15 IndPrvStradClass17'!F53*(1-[1]DenominatoriStrade!M53)</f>
        <v>17.840332540418171</v>
      </c>
      <c r="G56" s="22">
        <f>'Tav 2.15 IndPrvStradClass17'!G53*(1-[1]DenominatoriStrade!K53)</f>
        <v>4.1103094632747919</v>
      </c>
      <c r="H56" s="22">
        <f>'Tav 2.15 IndPrvStradClass17'!H53*(1-[1]DenominatoriStrade!L53)</f>
        <v>131.74221860411114</v>
      </c>
      <c r="I56" s="22">
        <f>'Tav 2.15 IndPrvStradClass17'!I53*(1-[1]DenominatoriStrade!M53)</f>
        <v>33.00461519977361</v>
      </c>
      <c r="J56" s="22">
        <f>'Tav 2.15 IndPrvStradClass17'!J53*(1-[1]DenominatoriStrade!K53)</f>
        <v>0</v>
      </c>
      <c r="K56" s="22">
        <f>'Tav 2.15 IndPrvStradClass17'!K53*(1-[1]DenominatoriStrade!L53)</f>
        <v>0.59932357512209378</v>
      </c>
      <c r="L56" s="22">
        <f>'Tav 2.15 IndPrvStradClass17'!L53*(1-[1]DenominatoriStrade!M53)</f>
        <v>1.0194475737381812</v>
      </c>
      <c r="M56" s="22">
        <f>'Tav 2.15 IndPrvStradClass17'!M53*(1-[1]DenominatoriStrade!K53)</f>
        <v>6.1654641949121896</v>
      </c>
      <c r="N56" s="22">
        <f>'Tav 2.15 IndPrvStradClass17'!N53*(1-[1]DenominatoriStrade!L53)</f>
        <v>91.478571148181402</v>
      </c>
      <c r="O56" s="22">
        <f>'Tav 2.15 IndPrvStradClass17'!O53*(1-[1]DenominatoriStrade!N53)</f>
        <v>28.908363004292831</v>
      </c>
      <c r="P56" s="52"/>
    </row>
    <row r="57" spans="1:16" x14ac:dyDescent="0.3">
      <c r="A57" s="1" t="s">
        <v>96</v>
      </c>
      <c r="B57" s="61" t="s">
        <v>105</v>
      </c>
      <c r="C57" s="87">
        <v>0.51759999999999995</v>
      </c>
      <c r="D57" s="22">
        <f>'Tav 2.15 IndPrvStradClass17'!D54*(1-[1]DenominatoriStrade!K54)</f>
        <v>7.5567245959602012</v>
      </c>
      <c r="E57" s="22">
        <f>'Tav 2.15 IndPrvStradClass17'!E54*(1-[1]DenominatoriStrade!L54)</f>
        <v>51.069702532271798</v>
      </c>
      <c r="F57" s="22">
        <f>'Tav 2.15 IndPrvStradClass17'!F54*(1-[1]DenominatoriStrade!M54)</f>
        <v>20.546412621393323</v>
      </c>
      <c r="G57" s="22">
        <f>'Tav 2.15 IndPrvStradClass17'!G54*(1-[1]DenominatoriStrade!K54)</f>
        <v>13.60210427272836</v>
      </c>
      <c r="H57" s="22">
        <f>'Tav 2.15 IndPrvStradClass17'!H54*(1-[1]DenominatoriStrade!L54)</f>
        <v>95.942662916276305</v>
      </c>
      <c r="I57" s="22">
        <f>'Tav 2.15 IndPrvStradClass17'!I54*(1-[1]DenominatoriStrade!M54)</f>
        <v>40.602652377067514</v>
      </c>
      <c r="J57" s="22">
        <f>'Tav 2.15 IndPrvStradClass17'!J54*(1-[1]DenominatoriStrade!K54)</f>
        <v>0.302268983838408</v>
      </c>
      <c r="K57" s="22">
        <f>'Tav 2.15 IndPrvStradClass17'!K54*(1-[1]DenominatoriStrade!L54)</f>
        <v>0.85472305493341927</v>
      </c>
      <c r="L57" s="22">
        <f>'Tav 2.15 IndPrvStradClass17'!L54*(1-[1]DenominatoriStrade!M54)</f>
        <v>0.85780251500846871</v>
      </c>
      <c r="M57" s="22">
        <f>'Tav 2.15 IndPrvStradClass17'!M54*(1-[1]DenominatoriStrade!K54)</f>
        <v>12.695297321213138</v>
      </c>
      <c r="N57" s="22">
        <f>'Tav 2.15 IndPrvStradClass17'!N54*(1-[1]DenominatoriStrade!L54)</f>
        <v>66.882079048540049</v>
      </c>
      <c r="O57" s="22">
        <f>'Tav 2.15 IndPrvStradClass17'!O54*(1-[1]DenominatoriStrade!N54)</f>
        <v>33.386008258231307</v>
      </c>
      <c r="P57" s="52"/>
    </row>
    <row r="58" spans="1:16" x14ac:dyDescent="0.3">
      <c r="A58" s="1" t="s">
        <v>96</v>
      </c>
      <c r="B58" s="61" t="s">
        <v>106</v>
      </c>
      <c r="C58" s="87">
        <v>-0.72660000000000002</v>
      </c>
      <c r="D58" s="22">
        <f>'Tav 2.15 IndPrvStradClass17'!D101*(1-[1]DenominatoriStrade!K101)</f>
        <v>39.485356454529949</v>
      </c>
      <c r="E58" s="22">
        <f>'Tav 2.15 IndPrvStradClass17'!E101*(1-[1]DenominatoriStrade!L101)</f>
        <v>40.904503948618533</v>
      </c>
      <c r="F58" s="22">
        <f>'Tav 2.15 IndPrvStradClass17'!F101*(1-[1]DenominatoriStrade!M101)</f>
        <v>6.2497132293103297</v>
      </c>
      <c r="G58" s="22">
        <f>'Tav 2.15 IndPrvStradClass17'!G101*(1-[1]DenominatoriStrade!K101)</f>
        <v>81.30482265021439</v>
      </c>
      <c r="H58" s="22">
        <f>'Tav 2.15 IndPrvStradClass17'!H101*(1-[1]DenominatoriStrade!L101)</f>
        <v>75.725289527049924</v>
      </c>
      <c r="I58" s="22">
        <f>'Tav 2.15 IndPrvStradClass17'!I101*(1-[1]DenominatoriStrade!M101)</f>
        <v>11.879050513064122</v>
      </c>
      <c r="J58" s="22">
        <f>'Tav 2.15 IndPrvStradClass17'!J101*(1-[1]DenominatoriStrade!K101)</f>
        <v>0.97254572548103335</v>
      </c>
      <c r="K58" s="22">
        <f>'Tav 2.15 IndPrvStradClass17'!K101*(1-[1]DenominatoriStrade!L101)</f>
        <v>0.52901898871192565</v>
      </c>
      <c r="L58" s="22">
        <f>'Tav 2.15 IndPrvStradClass17'!L101*(1-[1]DenominatoriStrade!M101)</f>
        <v>0.57442217181161126</v>
      </c>
      <c r="M58" s="22">
        <f>'Tav 2.15 IndPrvStradClass17'!M101*(1-[1]DenominatoriStrade!K101)</f>
        <v>67.883691638576124</v>
      </c>
      <c r="N58" s="22">
        <f>'Tav 2.15 IndPrvStradClass17'!N101*(1-[1]DenominatoriStrade!L101)</f>
        <v>56.3027352271978</v>
      </c>
      <c r="O58" s="22">
        <f>'Tav 2.15 IndPrvStradClass17'!O101*(1-[1]DenominatoriStrade!N101)</f>
        <v>11.998821720467379</v>
      </c>
      <c r="P58" s="52"/>
    </row>
    <row r="59" spans="1:16" x14ac:dyDescent="0.3">
      <c r="A59" s="1" t="s">
        <v>107</v>
      </c>
      <c r="B59" s="61" t="s">
        <v>108</v>
      </c>
      <c r="C59" s="87">
        <v>0.39389999999999997</v>
      </c>
      <c r="D59" s="22">
        <f>'Tav 2.15 IndPrvStradClass17'!D55*(1-[1]DenominatoriStrade!K55)</f>
        <v>24.066907968073949</v>
      </c>
      <c r="E59" s="22">
        <f>'Tav 2.15 IndPrvStradClass17'!E55*(1-[1]DenominatoriStrade!L55)</f>
        <v>30.131914569963907</v>
      </c>
      <c r="F59" s="22">
        <f>'Tav 2.15 IndPrvStradClass17'!F55*(1-[1]DenominatoriStrade!M55)</f>
        <v>9.183027268341899</v>
      </c>
      <c r="G59" s="22">
        <f>'Tav 2.15 IndPrvStradClass17'!G55*(1-[1]DenominatoriStrade!K55)</f>
        <v>51.312464158346337</v>
      </c>
      <c r="H59" s="22">
        <f>'Tav 2.15 IndPrvStradClass17'!H55*(1-[1]DenominatoriStrade!L55)</f>
        <v>56.394073877695789</v>
      </c>
      <c r="I59" s="22">
        <f>'Tav 2.15 IndPrvStradClass17'!I55*(1-[1]DenominatoriStrade!M55)</f>
        <v>16.552478618484614</v>
      </c>
      <c r="J59" s="22">
        <f>'Tav 2.15 IndPrvStradClass17'!J55*(1-[1]DenominatoriStrade!K55)</f>
        <v>0.90818520634241306</v>
      </c>
      <c r="K59" s="22">
        <f>'Tav 2.15 IndPrvStradClass17'!K55*(1-[1]DenominatoriStrade!L55)</f>
        <v>0.26088237722912472</v>
      </c>
      <c r="L59" s="22">
        <f>'Tav 2.15 IndPrvStradClass17'!L55*(1-[1]DenominatoriStrade!M55)</f>
        <v>0.46059070938391966</v>
      </c>
      <c r="M59" s="22">
        <f>'Tav 2.15 IndPrvStradClass17'!M55*(1-[1]DenominatoriStrade!K55)</f>
        <v>39.96014907906617</v>
      </c>
      <c r="N59" s="22">
        <f>'Tav 2.15 IndPrvStradClass17'!N55*(1-[1]DenominatoriStrade!L55)</f>
        <v>38.95843499954929</v>
      </c>
      <c r="O59" s="22">
        <f>'Tav 2.15 IndPrvStradClass17'!O55*(1-[1]DenominatoriStrade!N55)</f>
        <v>14.168693799407158</v>
      </c>
      <c r="P59" s="52"/>
    </row>
    <row r="60" spans="1:16" x14ac:dyDescent="0.3">
      <c r="A60" s="1" t="s">
        <v>107</v>
      </c>
      <c r="B60" s="61" t="s">
        <v>109</v>
      </c>
      <c r="C60" s="87">
        <v>0.20619999999999999</v>
      </c>
      <c r="D60" s="22">
        <f>'Tav 2.15 IndPrvStradClass17'!D56*(1-[1]DenominatoriStrade!K56)</f>
        <v>29.560332281022415</v>
      </c>
      <c r="E60" s="22">
        <f>'Tav 2.15 IndPrvStradClass17'!E56*(1-[1]DenominatoriStrade!L56)</f>
        <v>30.315361349075939</v>
      </c>
      <c r="F60" s="22">
        <f>'Tav 2.15 IndPrvStradClass17'!F56*(1-[1]DenominatoriStrade!M56)</f>
        <v>8.7215687655765226</v>
      </c>
      <c r="G60" s="22">
        <f>'Tav 2.15 IndPrvStradClass17'!G56*(1-[1]DenominatoriStrade!K56)</f>
        <v>59.12066456204483</v>
      </c>
      <c r="H60" s="22">
        <f>'Tav 2.15 IndPrvStradClass17'!H56*(1-[1]DenominatoriStrade!L56)</f>
        <v>53.709162319336308</v>
      </c>
      <c r="I60" s="22">
        <f>'Tav 2.15 IndPrvStradClass17'!I56*(1-[1]DenominatoriStrade!M56)</f>
        <v>15.012038223675269</v>
      </c>
      <c r="J60" s="22">
        <f>'Tav 2.15 IndPrvStradClass17'!J56*(1-[1]DenominatoriStrade!K56)</f>
        <v>1.1824132912408967</v>
      </c>
      <c r="K60" s="22">
        <f>'Tav 2.15 IndPrvStradClass17'!K56*(1-[1]DenominatoriStrade!L56)</f>
        <v>0.32193304087514274</v>
      </c>
      <c r="L60" s="22">
        <f>'Tav 2.15 IndPrvStradClass17'!L56*(1-[1]DenominatoriStrade!M56)</f>
        <v>0.4558311201520831</v>
      </c>
      <c r="M60" s="22">
        <f>'Tav 2.15 IndPrvStradClass17'!M56*(1-[1]DenominatoriStrade!K56)</f>
        <v>57.347044625183479</v>
      </c>
      <c r="N60" s="22">
        <f>'Tav 2.15 IndPrvStradClass17'!N56*(1-[1]DenominatoriStrade!L56)</f>
        <v>37.880787809641795</v>
      </c>
      <c r="O60" s="22">
        <f>'Tav 2.15 IndPrvStradClass17'!O56*(1-[1]DenominatoriStrade!N56)</f>
        <v>13.565740221525624</v>
      </c>
      <c r="P60" s="52"/>
    </row>
    <row r="61" spans="1:16" x14ac:dyDescent="0.3">
      <c r="A61" s="1" t="s">
        <v>110</v>
      </c>
      <c r="B61" s="61" t="s">
        <v>111</v>
      </c>
      <c r="C61" s="87">
        <v>0.18740000000000001</v>
      </c>
      <c r="D61" s="22">
        <f>'Tav 2.15 IndPrvStradClass17'!D42*(1-[1]DenominatoriStrade!K42)</f>
        <v>26.640562818698243</v>
      </c>
      <c r="E61" s="22">
        <f>'Tav 2.15 IndPrvStradClass17'!E42*(1-[1]DenominatoriStrade!L42)</f>
        <v>37.498784724105285</v>
      </c>
      <c r="F61" s="22">
        <f>'Tav 2.15 IndPrvStradClass17'!F42*(1-[1]DenominatoriStrade!M42)</f>
        <v>14.117328946493339</v>
      </c>
      <c r="G61" s="22">
        <f>'Tav 2.15 IndPrvStradClass17'!G42*(1-[1]DenominatoriStrade!K42)</f>
        <v>58.422286883110182</v>
      </c>
      <c r="H61" s="22">
        <f>'Tav 2.15 IndPrvStradClass17'!H42*(1-[1]DenominatoriStrade!L42)</f>
        <v>70.413727466951656</v>
      </c>
      <c r="I61" s="22">
        <f>'Tav 2.15 IndPrvStradClass17'!I42*(1-[1]DenominatoriStrade!M42)</f>
        <v>26.434461584373434</v>
      </c>
      <c r="J61" s="22">
        <f>'Tav 2.15 IndPrvStradClass17'!J42*(1-[1]DenominatoriStrade!K42)</f>
        <v>0.46737829506488143</v>
      </c>
      <c r="K61" s="22">
        <f>'Tav 2.15 IndPrvStradClass17'!K42*(1-[1]DenominatoriStrade!L42)</f>
        <v>0.44359761108957352</v>
      </c>
      <c r="L61" s="22">
        <f>'Tav 2.15 IndPrvStradClass17'!L42*(1-[1]DenominatoriStrade!M42)</f>
        <v>0.50531826206687569</v>
      </c>
      <c r="M61" s="22">
        <f>'Tav 2.15 IndPrvStradClass17'!M42*(1-[1]DenominatoriStrade!K42)</f>
        <v>49.542099276877437</v>
      </c>
      <c r="N61" s="22">
        <f>'Tav 2.15 IndPrvStradClass17'!N42*(1-[1]DenominatoriStrade!L42)</f>
        <v>48.825310393925733</v>
      </c>
      <c r="O61" s="22">
        <f>'Tav 2.15 IndPrvStradClass17'!O42*(1-[1]DenominatoriStrade!N42)</f>
        <v>21.948310405916953</v>
      </c>
      <c r="P61" s="52"/>
    </row>
    <row r="62" spans="1:16" x14ac:dyDescent="0.3">
      <c r="A62" s="1" t="s">
        <v>110</v>
      </c>
      <c r="B62" s="61" t="s">
        <v>112</v>
      </c>
      <c r="C62" s="87">
        <v>-0.35289999999999999</v>
      </c>
      <c r="D62" s="22">
        <f>'Tav 2.15 IndPrvStradClass17'!D43*(1-[1]DenominatoriStrade!K43)</f>
        <v>49.922942293605445</v>
      </c>
      <c r="E62" s="22">
        <f>'Tav 2.15 IndPrvStradClass17'!E43*(1-[1]DenominatoriStrade!L43)</f>
        <v>42.873339207967405</v>
      </c>
      <c r="F62" s="22">
        <f>'Tav 2.15 IndPrvStradClass17'!F43*(1-[1]DenominatoriStrade!M43)</f>
        <v>13.464505623003818</v>
      </c>
      <c r="G62" s="22">
        <f>'Tav 2.15 IndPrvStradClass17'!G43*(1-[1]DenominatoriStrade!K43)</f>
        <v>113.41716987090946</v>
      </c>
      <c r="H62" s="22">
        <f>'Tav 2.15 IndPrvStradClass17'!H43*(1-[1]DenominatoriStrade!L43)</f>
        <v>81.161839384664546</v>
      </c>
      <c r="I62" s="22">
        <f>'Tav 2.15 IndPrvStradClass17'!I43*(1-[1]DenominatoriStrade!M43)</f>
        <v>26.453539137330132</v>
      </c>
      <c r="J62" s="22">
        <f>'Tav 2.15 IndPrvStradClass17'!J43*(1-[1]DenominatoriStrade!K43)</f>
        <v>4.3621988411888255</v>
      </c>
      <c r="K62" s="22">
        <f>'Tav 2.15 IndPrvStradClass17'!K43*(1-[1]DenominatoriStrade!L43)</f>
        <v>0.55018068375243345</v>
      </c>
      <c r="L62" s="22">
        <f>'Tav 2.15 IndPrvStradClass17'!L43*(1-[1]DenominatoriStrade!M43)</f>
        <v>0.45385974010125235</v>
      </c>
      <c r="M62" s="22">
        <f>'Tav 2.15 IndPrvStradClass17'!M43*(1-[1]DenominatoriStrade!K43)</f>
        <v>88.698043104172783</v>
      </c>
      <c r="N62" s="22">
        <f>'Tav 2.15 IndPrvStradClass17'!N43*(1-[1]DenominatoriStrade!L43)</f>
        <v>56.383331553443824</v>
      </c>
      <c r="O62" s="22">
        <f>'Tav 2.15 IndPrvStradClass17'!O43*(1-[1]DenominatoriStrade!N43)</f>
        <v>20.673527898390084</v>
      </c>
      <c r="P62" s="52"/>
    </row>
    <row r="63" spans="1:16" x14ac:dyDescent="0.3">
      <c r="A63" s="1" t="s">
        <v>110</v>
      </c>
      <c r="B63" s="61" t="s">
        <v>113</v>
      </c>
      <c r="C63" s="87">
        <v>0.13850000000000001</v>
      </c>
      <c r="D63" s="22">
        <f>'Tav 2.15 IndPrvStradClass17'!D44*(1-[1]DenominatoriStrade!K44)</f>
        <v>65.499610740103932</v>
      </c>
      <c r="E63" s="22">
        <f>'Tav 2.15 IndPrvStradClass17'!E44*(1-[1]DenominatoriStrade!L44)</f>
        <v>57.893992764528186</v>
      </c>
      <c r="F63" s="22">
        <f>'Tav 2.15 IndPrvStradClass17'!F44*(1-[1]DenominatoriStrade!M44)</f>
        <v>13.952684228772037</v>
      </c>
      <c r="G63" s="22">
        <f>'Tav 2.15 IndPrvStradClass17'!G44*(1-[1]DenominatoriStrade!K44)</f>
        <v>156.6952226167102</v>
      </c>
      <c r="H63" s="22">
        <f>'Tav 2.15 IndPrvStradClass17'!H44*(1-[1]DenominatoriStrade!L44)</f>
        <v>106.54649634760339</v>
      </c>
      <c r="I63" s="22">
        <f>'Tav 2.15 IndPrvStradClass17'!I44*(1-[1]DenominatoriStrade!M44)</f>
        <v>27.266757390207772</v>
      </c>
      <c r="J63" s="22">
        <f>'Tav 2.15 IndPrvStradClass17'!J44*(1-[1]DenominatoriStrade!K44)</f>
        <v>2.0153726381570438</v>
      </c>
      <c r="K63" s="22">
        <f>'Tav 2.15 IndPrvStradClass17'!K44*(1-[1]DenominatoriStrade!L44)</f>
        <v>0.8288331104442116</v>
      </c>
      <c r="L63" s="22">
        <f>'Tav 2.15 IndPrvStradClass17'!L44*(1-[1]DenominatoriStrade!M44)</f>
        <v>0.58055551576027886</v>
      </c>
      <c r="M63" s="22">
        <f>'Tav 2.15 IndPrvStradClass17'!M44*(1-[1]DenominatoriStrade!K44)</f>
        <v>120.08261969019054</v>
      </c>
      <c r="N63" s="22">
        <f>'Tav 2.15 IndPrvStradClass17'!N44*(1-[1]DenominatoriStrade!L44)</f>
        <v>74.822909045351196</v>
      </c>
      <c r="O63" s="22">
        <f>'Tav 2.15 IndPrvStradClass17'!O44*(1-[1]DenominatoriStrade!N44)</f>
        <v>23.436686227762138</v>
      </c>
      <c r="P63" s="52"/>
    </row>
    <row r="64" spans="1:16" x14ac:dyDescent="0.3">
      <c r="A64" s="1" t="s">
        <v>110</v>
      </c>
      <c r="B64" s="61" t="s">
        <v>114</v>
      </c>
      <c r="C64" s="87">
        <v>-0.11600000000000001</v>
      </c>
      <c r="D64" s="22">
        <f>'Tav 2.15 IndPrvStradClass17'!D45*(1-[1]DenominatoriStrade!K45)</f>
        <v>14.143481611353492</v>
      </c>
      <c r="E64" s="22">
        <f>'Tav 2.15 IndPrvStradClass17'!E45*(1-[1]DenominatoriStrade!L45)</f>
        <v>31.236337986399928</v>
      </c>
      <c r="F64" s="22">
        <f>'Tav 2.15 IndPrvStradClass17'!F45*(1-[1]DenominatoriStrade!M45)</f>
        <v>10.551760835982972</v>
      </c>
      <c r="G64" s="22">
        <f>'Tav 2.15 IndPrvStradClass17'!G45*(1-[1]DenominatoriStrade!K45)</f>
        <v>27.904706962940672</v>
      </c>
      <c r="H64" s="22">
        <f>'Tav 2.15 IndPrvStradClass17'!H45*(1-[1]DenominatoriStrade!L45)</f>
        <v>57.596953165278045</v>
      </c>
      <c r="I64" s="22">
        <f>'Tav 2.15 IndPrvStradClass17'!I45*(1-[1]DenominatoriStrade!M45)</f>
        <v>18.734003449148716</v>
      </c>
      <c r="J64" s="22">
        <f>'Tav 2.15 IndPrvStradClass17'!J45*(1-[1]DenominatoriStrade!K45)</f>
        <v>0.76451251953262112</v>
      </c>
      <c r="K64" s="22">
        <f>'Tav 2.15 IndPrvStradClass17'!K45*(1-[1]DenominatoriStrade!L45)</f>
        <v>0.51532029672994795</v>
      </c>
      <c r="L64" s="22">
        <f>'Tav 2.15 IndPrvStradClass17'!L45*(1-[1]DenominatoriStrade!M45)</f>
        <v>0.6294032779358264</v>
      </c>
      <c r="M64" s="22">
        <f>'Tav 2.15 IndPrvStradClass17'!M45*(1-[1]DenominatoriStrade!K45)</f>
        <v>34.020807119201642</v>
      </c>
      <c r="N64" s="22">
        <f>'Tav 2.15 IndPrvStradClass17'!N45*(1-[1]DenominatoriStrade!L45)</f>
        <v>39.600382802555231</v>
      </c>
      <c r="O64" s="22">
        <f>'Tav 2.15 IndPrvStradClass17'!O45*(1-[1]DenominatoriStrade!N45)</f>
        <v>16.941531378637574</v>
      </c>
      <c r="P64" s="52"/>
    </row>
    <row r="65" spans="1:16" x14ac:dyDescent="0.3">
      <c r="A65" s="1" t="s">
        <v>110</v>
      </c>
      <c r="B65" s="61" t="s">
        <v>115</v>
      </c>
      <c r="C65" s="87">
        <v>-0.45269999999999999</v>
      </c>
      <c r="D65" s="22">
        <f>'Tav 2.15 IndPrvStradClass17'!D106*(1-[1]DenominatoriStrade!K106)</f>
        <v>0</v>
      </c>
      <c r="E65" s="22">
        <f>'Tav 2.15 IndPrvStradClass17'!E106*(1-[1]DenominatoriStrade!L106)</f>
        <v>49.003258183301966</v>
      </c>
      <c r="F65" s="22">
        <f>'Tav 2.15 IndPrvStradClass17'!F106*(1-[1]DenominatoriStrade!M106)</f>
        <v>20.490740299093929</v>
      </c>
      <c r="G65" s="22">
        <f>'Tav 2.15 IndPrvStradClass17'!G106*(1-[1]DenominatoriStrade!K106)</f>
        <v>0</v>
      </c>
      <c r="H65" s="22">
        <f>'Tav 2.15 IndPrvStradClass17'!H106*(1-[1]DenominatoriStrade!L106)</f>
        <v>87.858244362968165</v>
      </c>
      <c r="I65" s="22">
        <f>'Tav 2.15 IndPrvStradClass17'!I106*(1-[1]DenominatoriStrade!M106)</f>
        <v>44.167320079319062</v>
      </c>
      <c r="J65" s="22">
        <f>'Tav 2.15 IndPrvStradClass17'!J106*(1-[1]DenominatoriStrade!K106)</f>
        <v>0</v>
      </c>
      <c r="K65" s="22">
        <f>'Tav 2.15 IndPrvStradClass17'!K106*(1-[1]DenominatoriStrade!L106)</f>
        <v>0.33640680675035667</v>
      </c>
      <c r="L65" s="22">
        <f>'Tav 2.15 IndPrvStradClass17'!L106*(1-[1]DenominatoriStrade!M106)</f>
        <v>0.79645987028280285</v>
      </c>
      <c r="M65" s="22">
        <f>'Tav 2.15 IndPrvStradClass17'!M106*(1-[1]DenominatoriStrade!K106)</f>
        <v>0</v>
      </c>
      <c r="N65" s="22">
        <f>'Tav 2.15 IndPrvStradClass17'!N106*(1-[1]DenominatoriStrade!L106)</f>
        <v>64.085496685942942</v>
      </c>
      <c r="O65" s="22">
        <f>'Tav 2.15 IndPrvStradClass17'!O106*(1-[1]DenominatoriStrade!N106)</f>
        <v>34.653711920509153</v>
      </c>
      <c r="P65" s="52"/>
    </row>
    <row r="66" spans="1:16" x14ac:dyDescent="0.3">
      <c r="A66" s="1" t="s">
        <v>116</v>
      </c>
      <c r="B66" s="61" t="s">
        <v>117</v>
      </c>
      <c r="C66" s="87">
        <v>0.2742</v>
      </c>
      <c r="D66" s="22">
        <f>'Tav 2.15 IndPrvStradClass17'!D57*(1-[1]DenominatoriStrade!K57)</f>
        <v>0</v>
      </c>
      <c r="E66" s="22">
        <f>'Tav 2.15 IndPrvStradClass17'!E57*(1-[1]DenominatoriStrade!L57)</f>
        <v>27.734189255207887</v>
      </c>
      <c r="F66" s="22">
        <f>'Tav 2.15 IndPrvStradClass17'!F57*(1-[1]DenominatoriStrade!M57)</f>
        <v>9.6541150832350784</v>
      </c>
      <c r="G66" s="22">
        <f>'Tav 2.15 IndPrvStradClass17'!G57*(1-[1]DenominatoriStrade!K57)</f>
        <v>0</v>
      </c>
      <c r="H66" s="22">
        <f>'Tav 2.15 IndPrvStradClass17'!H57*(1-[1]DenominatoriStrade!L57)</f>
        <v>49.856155537357985</v>
      </c>
      <c r="I66" s="22">
        <f>'Tav 2.15 IndPrvStradClass17'!I57*(1-[1]DenominatoriStrade!M57)</f>
        <v>16.367438187269315</v>
      </c>
      <c r="J66" s="22">
        <f>'Tav 2.15 IndPrvStradClass17'!J57*(1-[1]DenominatoriStrade!K57)</f>
        <v>0</v>
      </c>
      <c r="K66" s="22">
        <f>'Tav 2.15 IndPrvStradClass17'!K57*(1-[1]DenominatoriStrade!L57)</f>
        <v>0.21795040672069069</v>
      </c>
      <c r="L66" s="22">
        <f>'Tav 2.15 IndPrvStradClass17'!L57*(1-[1]DenominatoriStrade!M57)</f>
        <v>0.59409938973754328</v>
      </c>
      <c r="M66" s="22">
        <f>'Tav 2.15 IndPrvStradClass17'!M57*(1-[1]DenominatoriStrade!K57)</f>
        <v>0</v>
      </c>
      <c r="N66" s="22">
        <f>'Tav 2.15 IndPrvStradClass17'!N57*(1-[1]DenominatoriStrade!L57)</f>
        <v>37.106056744197588</v>
      </c>
      <c r="O66" s="22">
        <f>'Tav 2.15 IndPrvStradClass17'!O57*(1-[1]DenominatoriStrade!N57)</f>
        <v>15.361232618641035</v>
      </c>
      <c r="P66" s="52"/>
    </row>
    <row r="67" spans="1:16" x14ac:dyDescent="0.3">
      <c r="A67" s="1" t="s">
        <v>116</v>
      </c>
      <c r="B67" s="61" t="s">
        <v>118</v>
      </c>
      <c r="C67" s="87">
        <v>0.76419999999999999</v>
      </c>
      <c r="D67" s="22">
        <f>'Tav 2.15 IndPrvStradClass17'!D58*(1-[1]DenominatoriStrade!K58)</f>
        <v>38.103762908386379</v>
      </c>
      <c r="E67" s="22">
        <f>'Tav 2.15 IndPrvStradClass17'!E58*(1-[1]DenominatoriStrade!L58)</f>
        <v>113.76539947962776</v>
      </c>
      <c r="F67" s="22">
        <f>'Tav 2.15 IndPrvStradClass17'!F58*(1-[1]DenominatoriStrade!M58)</f>
        <v>9.6510370614700296</v>
      </c>
      <c r="G67" s="22">
        <f>'Tav 2.15 IndPrvStradClass17'!G58*(1-[1]DenominatoriStrade!K58)</f>
        <v>101.05780597441606</v>
      </c>
      <c r="H67" s="22">
        <f>'Tav 2.15 IndPrvStradClass17'!H58*(1-[1]DenominatoriStrade!L58)</f>
        <v>203.48815929977604</v>
      </c>
      <c r="I67" s="22">
        <f>'Tav 2.15 IndPrvStradClass17'!I58*(1-[1]DenominatoriStrade!M58)</f>
        <v>15.811273483684939</v>
      </c>
      <c r="J67" s="22">
        <f>'Tav 2.15 IndPrvStradClass17'!J58*(1-[1]DenominatoriStrade!K58)</f>
        <v>0</v>
      </c>
      <c r="K67" s="22">
        <f>'Tav 2.15 IndPrvStradClass17'!K58*(1-[1]DenominatoriStrade!L58)</f>
        <v>0.98356253152415918</v>
      </c>
      <c r="L67" s="22">
        <f>'Tav 2.15 IndPrvStradClass17'!L58*(1-[1]DenominatoriStrade!M58)</f>
        <v>0</v>
      </c>
      <c r="M67" s="22">
        <f>'Tav 2.15 IndPrvStradClass17'!M58*(1-[1]DenominatoriStrade!K58)</f>
        <v>61.297357722186781</v>
      </c>
      <c r="N67" s="22">
        <f>'Tav 2.15 IndPrvStradClass17'!N58*(1-[1]DenominatoriStrade!L58)</f>
        <v>145.78582411702536</v>
      </c>
      <c r="O67" s="22">
        <f>'Tav 2.15 IndPrvStradClass17'!O58*(1-[1]DenominatoriStrade!N58)</f>
        <v>13.228962058362187</v>
      </c>
      <c r="P67" s="52"/>
    </row>
    <row r="68" spans="1:16" x14ac:dyDescent="0.3">
      <c r="A68" s="1" t="s">
        <v>116</v>
      </c>
      <c r="B68" s="61" t="s">
        <v>119</v>
      </c>
      <c r="C68" s="87">
        <v>-2.1714000000000002</v>
      </c>
      <c r="D68" s="22">
        <f>'Tav 2.15 IndPrvStradClass17'!D59*(1-[1]DenominatoriStrade!K59)</f>
        <v>23.680549350546563</v>
      </c>
      <c r="E68" s="22">
        <f>'Tav 2.15 IndPrvStradClass17'!E59*(1-[1]DenominatoriStrade!L59)</f>
        <v>20.047162349564786</v>
      </c>
      <c r="F68" s="22">
        <f>'Tav 2.15 IndPrvStradClass17'!F59*(1-[1]DenominatoriStrade!M59)</f>
        <v>6.1262904940783249</v>
      </c>
      <c r="G68" s="22">
        <f>'Tav 2.15 IndPrvStradClass17'!G59*(1-[1]DenominatoriStrade!K59)</f>
        <v>51.631361698732668</v>
      </c>
      <c r="H68" s="22">
        <f>'Tav 2.15 IndPrvStradClass17'!H59*(1-[1]DenominatoriStrade!L59)</f>
        <v>36.032724892247494</v>
      </c>
      <c r="I68" s="22">
        <f>'Tav 2.15 IndPrvStradClass17'!I59*(1-[1]DenominatoriStrade!M59)</f>
        <v>11.093553056844534</v>
      </c>
      <c r="J68" s="22">
        <f>'Tav 2.15 IndPrvStradClass17'!J59*(1-[1]DenominatoriStrade!K59)</f>
        <v>0.38820572705814038</v>
      </c>
      <c r="K68" s="22">
        <f>'Tav 2.15 IndPrvStradClass17'!K59*(1-[1]DenominatoriStrade!L59)</f>
        <v>0.16768072597219619</v>
      </c>
      <c r="L68" s="22">
        <f>'Tav 2.15 IndPrvStradClass17'!L59*(1-[1]DenominatoriStrade!M59)</f>
        <v>0.27595903126478938</v>
      </c>
      <c r="M68" s="22">
        <f>'Tav 2.15 IndPrvStradClass17'!M59*(1-[1]DenominatoriStrade!K59)</f>
        <v>33.385692527000074</v>
      </c>
      <c r="N68" s="22">
        <f>'Tav 2.15 IndPrvStradClass17'!N59*(1-[1]DenominatoriStrade!L59)</f>
        <v>26.474923511832305</v>
      </c>
      <c r="O68" s="22">
        <f>'Tav 2.15 IndPrvStradClass17'!O59*(1-[1]DenominatoriStrade!N59)</f>
        <v>9.7737788897413047</v>
      </c>
      <c r="P68" s="52"/>
    </row>
    <row r="69" spans="1:16" x14ac:dyDescent="0.3">
      <c r="A69" s="1" t="s">
        <v>116</v>
      </c>
      <c r="B69" s="61" t="s">
        <v>120</v>
      </c>
      <c r="C69" s="87">
        <v>-0.1192</v>
      </c>
      <c r="D69" s="22">
        <f>'Tav 2.15 IndPrvStradClass17'!D60*(1-[1]DenominatoriStrade!K60)</f>
        <v>15.637415612325768</v>
      </c>
      <c r="E69" s="22">
        <f>'Tav 2.15 IndPrvStradClass17'!E60*(1-[1]DenominatoriStrade!L60)</f>
        <v>38.394179733083426</v>
      </c>
      <c r="F69" s="22">
        <f>'Tav 2.15 IndPrvStradClass17'!F60*(1-[1]DenominatoriStrade!M60)</f>
        <v>7.0156977293010279</v>
      </c>
      <c r="G69" s="22">
        <f>'Tav 2.15 IndPrvStradClass17'!G60*(1-[1]DenominatoriStrade!K60)</f>
        <v>31.876270286664074</v>
      </c>
      <c r="H69" s="22">
        <f>'Tav 2.15 IndPrvStradClass17'!H60*(1-[1]DenominatoriStrade!L60)</f>
        <v>68.497792353991599</v>
      </c>
      <c r="I69" s="22">
        <f>'Tav 2.15 IndPrvStradClass17'!I60*(1-[1]DenominatoriStrade!M60)</f>
        <v>12.340865885276507</v>
      </c>
      <c r="J69" s="22">
        <f>'Tav 2.15 IndPrvStradClass17'!J60*(1-[1]DenominatoriStrade!K60)</f>
        <v>1.2028781240250592</v>
      </c>
      <c r="K69" s="22">
        <f>'Tav 2.15 IndPrvStradClass17'!K60*(1-[1]DenominatoriStrade!L60)</f>
        <v>0.32196377134661158</v>
      </c>
      <c r="L69" s="22">
        <f>'Tav 2.15 IndPrvStradClass17'!L60*(1-[1]DenominatoriStrade!M60)</f>
        <v>0.29584267533197106</v>
      </c>
      <c r="M69" s="22">
        <f>'Tav 2.15 IndPrvStradClass17'!M60*(1-[1]DenominatoriStrade!K60)</f>
        <v>24.65900154251371</v>
      </c>
      <c r="N69" s="22">
        <f>'Tav 2.15 IndPrvStradClass17'!N60*(1-[1]DenominatoriStrade!L60)</f>
        <v>50.145857387234742</v>
      </c>
      <c r="O69" s="22">
        <f>'Tav 2.15 IndPrvStradClass17'!O60*(1-[1]DenominatoriStrade!N60)</f>
        <v>10.571649110671585</v>
      </c>
      <c r="P69" s="52"/>
    </row>
    <row r="70" spans="1:16" x14ac:dyDescent="0.3">
      <c r="A70" s="1" t="s">
        <v>116</v>
      </c>
      <c r="B70" s="61" t="s">
        <v>121</v>
      </c>
      <c r="C70" s="87">
        <v>-0.19769999999999999</v>
      </c>
      <c r="D70" s="22">
        <f>'Tav 2.15 IndPrvStradClass17'!D61*(1-[1]DenominatoriStrade!K61)</f>
        <v>27.883323419618382</v>
      </c>
      <c r="E70" s="22">
        <f>'Tav 2.15 IndPrvStradClass17'!E61*(1-[1]DenominatoriStrade!L61)</f>
        <v>39.465896631265892</v>
      </c>
      <c r="F70" s="22">
        <f>'Tav 2.15 IndPrvStradClass17'!F61*(1-[1]DenominatoriStrade!M61)</f>
        <v>5.9461854941904129</v>
      </c>
      <c r="G70" s="22">
        <f>'Tav 2.15 IndPrvStradClass17'!G61*(1-[1]DenominatoriStrade!K61)</f>
        <v>53.907758611262203</v>
      </c>
      <c r="H70" s="22">
        <f>'Tav 2.15 IndPrvStradClass17'!H61*(1-[1]DenominatoriStrade!L61)</f>
        <v>72.899543327882739</v>
      </c>
      <c r="I70" s="22">
        <f>'Tav 2.15 IndPrvStradClass17'!I61*(1-[1]DenominatoriStrade!M61)</f>
        <v>10.595466333269336</v>
      </c>
      <c r="J70" s="22">
        <f>'Tav 2.15 IndPrvStradClass17'!J61*(1-[1]DenominatoriStrade!K61)</f>
        <v>0</v>
      </c>
      <c r="K70" s="22">
        <f>'Tav 2.15 IndPrvStradClass17'!K61*(1-[1]DenominatoriStrade!L61)</f>
        <v>0.47311764193325745</v>
      </c>
      <c r="L70" s="22">
        <f>'Tav 2.15 IndPrvStradClass17'!L61*(1-[1]DenominatoriStrade!M61)</f>
        <v>0.26916889068351663</v>
      </c>
      <c r="M70" s="22">
        <f>'Tav 2.15 IndPrvStradClass17'!M61*(1-[1]DenominatoriStrade!K61)</f>
        <v>44.613317471389415</v>
      </c>
      <c r="N70" s="22">
        <f>'Tav 2.15 IndPrvStradClass17'!N61*(1-[1]DenominatoriStrade!L61)</f>
        <v>50.702440627180756</v>
      </c>
      <c r="O70" s="22">
        <f>'Tav 2.15 IndPrvStradClass17'!O61*(1-[1]DenominatoriStrade!N61)</f>
        <v>9.0112940622261952</v>
      </c>
      <c r="P70" s="52"/>
    </row>
    <row r="71" spans="1:16" x14ac:dyDescent="0.3">
      <c r="A71" s="1" t="s">
        <v>122</v>
      </c>
      <c r="B71" s="61" t="s">
        <v>123</v>
      </c>
      <c r="C71" s="87">
        <v>0.65329999999999999</v>
      </c>
      <c r="D71" s="22">
        <f>'Tav 2.15 IndPrvStradClass17'!D67*(1-[1]DenominatoriStrade!K67)</f>
        <v>7.9703462524641484</v>
      </c>
      <c r="E71" s="22">
        <f>'Tav 2.15 IndPrvStradClass17'!E67*(1-[1]DenominatoriStrade!L67)</f>
        <v>9.7991475715380005</v>
      </c>
      <c r="F71" s="22">
        <f>'Tav 2.15 IndPrvStradClass17'!F67*(1-[1]DenominatoriStrade!M67)</f>
        <v>5.1153197439525764</v>
      </c>
      <c r="G71" s="22">
        <f>'Tav 2.15 IndPrvStradClass17'!G67*(1-[1]DenominatoriStrade!K67)</f>
        <v>13.127629121705656</v>
      </c>
      <c r="H71" s="22">
        <f>'Tav 2.15 IndPrvStradClass17'!H67*(1-[1]DenominatoriStrade!L67)</f>
        <v>18.417674953734071</v>
      </c>
      <c r="I71" s="22">
        <f>'Tav 2.15 IndPrvStradClass17'!I67*(1-[1]DenominatoriStrade!M67)</f>
        <v>8.8617511057206606</v>
      </c>
      <c r="J71" s="22">
        <f>'Tav 2.15 IndPrvStradClass17'!J67*(1-[1]DenominatoriStrade!K67)</f>
        <v>0.4688438972037734</v>
      </c>
      <c r="K71" s="22">
        <f>'Tav 2.15 IndPrvStradClass17'!K67*(1-[1]DenominatoriStrade!L67)</f>
        <v>5.9031009467096385E-2</v>
      </c>
      <c r="L71" s="22">
        <f>'Tav 2.15 IndPrvStradClass17'!L67*(1-[1]DenominatoriStrade!M67)</f>
        <v>0.43228054174247116</v>
      </c>
      <c r="M71" s="22">
        <f>'Tav 2.15 IndPrvStradClass17'!M67*(1-[1]DenominatoriStrade!K67)</f>
        <v>13.127629121705656</v>
      </c>
      <c r="N71" s="22">
        <f>'Tav 2.15 IndPrvStradClass17'!N67*(1-[1]DenominatoriStrade!L67)</f>
        <v>16.056434575050218</v>
      </c>
      <c r="O71" s="22">
        <f>'Tav 2.15 IndPrvStradClass17'!O67*(1-[1]DenominatoriStrade!N67)</f>
        <v>8.0354807763961844</v>
      </c>
      <c r="P71" s="52"/>
    </row>
    <row r="72" spans="1:16" x14ac:dyDescent="0.3">
      <c r="A72" s="1" t="s">
        <v>122</v>
      </c>
      <c r="B72" s="61" t="s">
        <v>124</v>
      </c>
      <c r="C72" s="87">
        <v>0.21490000000000001</v>
      </c>
      <c r="D72" s="22">
        <f>'Tav 2.15 IndPrvStradClass17'!D68*(1-[1]DenominatoriStrade!K68)</f>
        <v>66.838069590805702</v>
      </c>
      <c r="E72" s="22">
        <f>'Tav 2.15 IndPrvStradClass17'!E68*(1-[1]DenominatoriStrade!L68)</f>
        <v>108.57729032652772</v>
      </c>
      <c r="F72" s="22">
        <f>'Tav 2.15 IndPrvStradClass17'!F68*(1-[1]DenominatoriStrade!M68)</f>
        <v>20.696073976720921</v>
      </c>
      <c r="G72" s="22">
        <f>'Tav 2.15 IndPrvStradClass17'!G68*(1-[1]DenominatoriStrade!K68)</f>
        <v>151.18856176705373</v>
      </c>
      <c r="H72" s="22">
        <f>'Tav 2.15 IndPrvStradClass17'!H68*(1-[1]DenominatoriStrade!L68)</f>
        <v>201.4282188077442</v>
      </c>
      <c r="I72" s="22">
        <f>'Tav 2.15 IndPrvStradClass17'!I68*(1-[1]DenominatoriStrade!M68)</f>
        <v>42.433896643545253</v>
      </c>
      <c r="J72" s="22">
        <f>'Tav 2.15 IndPrvStradClass17'!J68*(1-[1]DenominatoriStrade!K68)</f>
        <v>1.3331255947395515</v>
      </c>
      <c r="K72" s="22">
        <f>'Tav 2.15 IndPrvStradClass17'!K68*(1-[1]DenominatoriStrade!L68)</f>
        <v>1.0367277078552042</v>
      </c>
      <c r="L72" s="22">
        <f>'Tav 2.15 IndPrvStradClass17'!L68*(1-[1]DenominatoriStrade!M68)</f>
        <v>0.93062882982570605</v>
      </c>
      <c r="M72" s="22">
        <f>'Tav 2.15 IndPrvStradClass17'!M68*(1-[1]DenominatoriStrade!K68)</f>
        <v>103.19604035642985</v>
      </c>
      <c r="N72" s="22">
        <f>'Tav 2.15 IndPrvStradClass17'!N68*(1-[1]DenominatoriStrade!L68)</f>
        <v>140.88332066900028</v>
      </c>
      <c r="O72" s="22">
        <f>'Tav 2.15 IndPrvStradClass17'!O68*(1-[1]DenominatoriStrade!N68)</f>
        <v>32.695466841576263</v>
      </c>
      <c r="P72" s="52"/>
    </row>
    <row r="73" spans="1:16" x14ac:dyDescent="0.3">
      <c r="A73" s="1" t="s">
        <v>122</v>
      </c>
      <c r="B73" s="61" t="s">
        <v>125</v>
      </c>
      <c r="C73" s="87">
        <v>0.3614</v>
      </c>
      <c r="D73" s="22">
        <f>'Tav 2.15 IndPrvStradClass17'!D69*(1-[1]DenominatoriStrade!K69)</f>
        <v>0</v>
      </c>
      <c r="E73" s="22">
        <f>'Tav 2.15 IndPrvStradClass17'!E69*(1-[1]DenominatoriStrade!L69)</f>
        <v>31.759437630042541</v>
      </c>
      <c r="F73" s="22">
        <f>'Tav 2.15 IndPrvStradClass17'!F69*(1-[1]DenominatoriStrade!M69)</f>
        <v>16.191694255847402</v>
      </c>
      <c r="G73" s="22">
        <f>'Tav 2.15 IndPrvStradClass17'!G69*(1-[1]DenominatoriStrade!K69)</f>
        <v>0</v>
      </c>
      <c r="H73" s="22">
        <f>'Tav 2.15 IndPrvStradClass17'!H69*(1-[1]DenominatoriStrade!L69)</f>
        <v>59.461079908962937</v>
      </c>
      <c r="I73" s="22">
        <f>'Tav 2.15 IndPrvStradClass17'!I69*(1-[1]DenominatoriStrade!M69)</f>
        <v>32.271913852446282</v>
      </c>
      <c r="J73" s="22">
        <f>'Tav 2.15 IndPrvStradClass17'!J69*(1-[1]DenominatoriStrade!K69)</f>
        <v>0</v>
      </c>
      <c r="K73" s="22">
        <f>'Tav 2.15 IndPrvStradClass17'!K69*(1-[1]DenominatoriStrade!L69)</f>
        <v>0.57512060094644424</v>
      </c>
      <c r="L73" s="22">
        <f>'Tav 2.15 IndPrvStradClass17'!L69*(1-[1]DenominatoriStrade!M69)</f>
        <v>1.0590092628609313</v>
      </c>
      <c r="M73" s="22">
        <f>'Tav 2.15 IndPrvStradClass17'!M69*(1-[1]DenominatoriStrade!K69)</f>
        <v>0</v>
      </c>
      <c r="N73" s="22">
        <f>'Tav 2.15 IndPrvStradClass17'!N69*(1-[1]DenominatoriStrade!L69)</f>
        <v>46.872328977135211</v>
      </c>
      <c r="O73" s="22">
        <f>'Tav 2.15 IndPrvStradClass17'!O69*(1-[1]DenominatoriStrade!N69)</f>
        <v>29.396107517295761</v>
      </c>
      <c r="P73" s="52"/>
    </row>
    <row r="74" spans="1:16" x14ac:dyDescent="0.3">
      <c r="A74" s="1" t="s">
        <v>122</v>
      </c>
      <c r="B74" s="61" t="s">
        <v>126</v>
      </c>
      <c r="C74" s="87">
        <v>0.51680000000000004</v>
      </c>
      <c r="D74" s="22">
        <f>'Tav 2.15 IndPrvStradClass17'!D70*(1-[1]DenominatoriStrade!K70)</f>
        <v>38.20768501310004</v>
      </c>
      <c r="E74" s="22">
        <f>'Tav 2.15 IndPrvStradClass17'!E70*(1-[1]DenominatoriStrade!L70)</f>
        <v>15.288247281429854</v>
      </c>
      <c r="F74" s="22">
        <f>'Tav 2.15 IndPrvStradClass17'!F70*(1-[1]DenominatoriStrade!M70)</f>
        <v>6.9221748219082366</v>
      </c>
      <c r="G74" s="22">
        <f>'Tav 2.15 IndPrvStradClass17'!G70*(1-[1]DenominatoriStrade!K70)</f>
        <v>78.339498048442522</v>
      </c>
      <c r="H74" s="22">
        <f>'Tav 2.15 IndPrvStradClass17'!H70*(1-[1]DenominatoriStrade!L70)</f>
        <v>28.028453349288064</v>
      </c>
      <c r="I74" s="22">
        <f>'Tav 2.15 IndPrvStradClass17'!I70*(1-[1]DenominatoriStrade!M70)</f>
        <v>13.206780910219662</v>
      </c>
      <c r="J74" s="22">
        <f>'Tav 2.15 IndPrvStradClass17'!J70*(1-[1]DenominatoriStrade!K70)</f>
        <v>3.0236297492381321</v>
      </c>
      <c r="K74" s="22">
        <f>'Tav 2.15 IndPrvStradClass17'!K70*(1-[1]DenominatoriStrade!L70)</f>
        <v>0.27546391498071809</v>
      </c>
      <c r="L74" s="22">
        <f>'Tav 2.15 IndPrvStradClass17'!L70*(1-[1]DenominatoriStrade!M70)</f>
        <v>0.40986561445509301</v>
      </c>
      <c r="M74" s="22">
        <f>'Tav 2.15 IndPrvStradClass17'!M70*(1-[1]DenominatoriStrade!K70)</f>
        <v>72.292238549966271</v>
      </c>
      <c r="N74" s="22">
        <f>'Tav 2.15 IndPrvStradClass17'!N70*(1-[1]DenominatoriStrade!L70)</f>
        <v>23.311133805243269</v>
      </c>
      <c r="O74" s="22">
        <f>'Tav 2.15 IndPrvStradClass17'!O70*(1-[1]DenominatoriStrade!N70)</f>
        <v>12.911263274504551</v>
      </c>
      <c r="P74" s="52"/>
    </row>
    <row r="75" spans="1:16" x14ac:dyDescent="0.3">
      <c r="A75" s="1" t="s">
        <v>127</v>
      </c>
      <c r="B75" s="61" t="s">
        <v>128</v>
      </c>
      <c r="C75" s="87">
        <v>0.88759999999999994</v>
      </c>
      <c r="D75" s="22">
        <f>'Tav 2.15 IndPrvStradClass17'!D71*(1-[1]DenominatoriStrade!K71)</f>
        <v>12.015817452317885</v>
      </c>
      <c r="E75" s="22">
        <f>'Tav 2.15 IndPrvStradClass17'!E71*(1-[1]DenominatoriStrade!L71)</f>
        <v>13.714634401128635</v>
      </c>
      <c r="F75" s="22">
        <f>'Tav 2.15 IndPrvStradClass17'!F71*(1-[1]DenominatoriStrade!M71)</f>
        <v>6.5843571253521089</v>
      </c>
      <c r="G75" s="22">
        <f>'Tav 2.15 IndPrvStradClass17'!G71*(1-[1]DenominatoriStrade!K71)</f>
        <v>21.53778599943772</v>
      </c>
      <c r="H75" s="22">
        <f>'Tav 2.15 IndPrvStradClass17'!H71*(1-[1]DenominatoriStrade!L71)</f>
        <v>25.195742628359181</v>
      </c>
      <c r="I75" s="22">
        <f>'Tav 2.15 IndPrvStradClass17'!I71*(1-[1]DenominatoriStrade!M71)</f>
        <v>11.367612077401622</v>
      </c>
      <c r="J75" s="22">
        <f>'Tav 2.15 IndPrvStradClass17'!J71*(1-[1]DenominatoriStrade!K71)</f>
        <v>0.90685414734474601</v>
      </c>
      <c r="K75" s="22">
        <f>'Tav 2.15 IndPrvStradClass17'!K71*(1-[1]DenominatoriStrade!L71)</f>
        <v>0.23510801830506234</v>
      </c>
      <c r="L75" s="22">
        <f>'Tav 2.15 IndPrvStradClass17'!L71*(1-[1]DenominatoriStrade!M71)</f>
        <v>0.35431518163329734</v>
      </c>
      <c r="M75" s="22">
        <f>'Tav 2.15 IndPrvStradClass17'!M71*(1-[1]DenominatoriStrade!K71)</f>
        <v>20.857645388929157</v>
      </c>
      <c r="N75" s="22">
        <f>'Tav 2.15 IndPrvStradClass17'!N71*(1-[1]DenominatoriStrade!L71)</f>
        <v>19.749073537625236</v>
      </c>
      <c r="O75" s="22">
        <f>'Tav 2.15 IndPrvStradClass17'!O71*(1-[1]DenominatoriStrade!N71)</f>
        <v>11.191227169885103</v>
      </c>
      <c r="P75" s="52"/>
    </row>
    <row r="76" spans="1:16" x14ac:dyDescent="0.3">
      <c r="A76" s="1" t="s">
        <v>127</v>
      </c>
      <c r="B76" s="61" t="s">
        <v>129</v>
      </c>
      <c r="C76" s="87">
        <v>1.0266999999999999</v>
      </c>
      <c r="D76" s="22">
        <f>'Tav 2.15 IndPrvStradClass17'!D95*(1-[1]DenominatoriStrade!K95)</f>
        <v>13.574067627065139</v>
      </c>
      <c r="E76" s="22">
        <f>'Tav 2.15 IndPrvStradClass17'!E95*(1-[1]DenominatoriStrade!L95)</f>
        <v>42.428365587036453</v>
      </c>
      <c r="F76" s="22">
        <f>'Tav 2.15 IndPrvStradClass17'!F95*(1-[1]DenominatoriStrade!M95)</f>
        <v>3.9544019275375226</v>
      </c>
      <c r="G76" s="22">
        <f>'Tav 2.15 IndPrvStradClass17'!G95*(1-[1]DenominatoriStrade!K95)</f>
        <v>21.718508203304225</v>
      </c>
      <c r="H76" s="22">
        <f>'Tav 2.15 IndPrvStradClass17'!H95*(1-[1]DenominatoriStrade!L95)</f>
        <v>76.047117090358626</v>
      </c>
      <c r="I76" s="22">
        <f>'Tav 2.15 IndPrvStradClass17'!I95*(1-[1]DenominatoriStrade!M95)</f>
        <v>7.0835373658498231</v>
      </c>
      <c r="J76" s="22">
        <f>'Tav 2.15 IndPrvStradClass17'!J95*(1-[1]DenominatoriStrade!K95)</f>
        <v>1.6967584533831424</v>
      </c>
      <c r="K76" s="22">
        <f>'Tav 2.15 IndPrvStradClass17'!K95*(1-[1]DenominatoriStrade!L95)</f>
        <v>0.82960491371300327</v>
      </c>
      <c r="L76" s="22">
        <f>'Tav 2.15 IndPrvStradClass17'!L95*(1-[1]DenominatoriStrade!M95)</f>
        <v>0.20631662230630551</v>
      </c>
      <c r="M76" s="22">
        <f>'Tav 2.15 IndPrvStradClass17'!M95*(1-[1]DenominatoriStrade!K95)</f>
        <v>24.772673419393882</v>
      </c>
      <c r="N76" s="22">
        <f>'Tav 2.15 IndPrvStradClass17'!N95*(1-[1]DenominatoriStrade!L95)</f>
        <v>60.008088758573905</v>
      </c>
      <c r="O76" s="22">
        <f>'Tav 2.15 IndPrvStradClass17'!O95*(1-[1]DenominatoriStrade!N95)</f>
        <v>7.5061958708370735</v>
      </c>
      <c r="P76" s="52"/>
    </row>
    <row r="77" spans="1:16" x14ac:dyDescent="0.3">
      <c r="A77" s="1" t="s">
        <v>130</v>
      </c>
      <c r="B77" s="61" t="s">
        <v>131</v>
      </c>
      <c r="C77" s="87">
        <v>-0.56979999999999997</v>
      </c>
      <c r="D77" s="22">
        <f>'Tav 2.15 IndPrvStradClass17'!D62*(1-[1]DenominatoriStrade!K62)</f>
        <v>20.28980419175776</v>
      </c>
      <c r="E77" s="22">
        <f>'Tav 2.15 IndPrvStradClass17'!E62*(1-[1]DenominatoriStrade!L62)</f>
        <v>42.503214918816184</v>
      </c>
      <c r="F77" s="22">
        <f>'Tav 2.15 IndPrvStradClass17'!F62*(1-[1]DenominatoriStrade!M62)</f>
        <v>16.916558675548771</v>
      </c>
      <c r="G77" s="22">
        <f>'Tav 2.15 IndPrvStradClass17'!G62*(1-[1]DenominatoriStrade!K62)</f>
        <v>40.165530746949038</v>
      </c>
      <c r="H77" s="22">
        <f>'Tav 2.15 IndPrvStradClass17'!H62*(1-[1]DenominatoriStrade!L62)</f>
        <v>79.922988850664311</v>
      </c>
      <c r="I77" s="22">
        <f>'Tav 2.15 IndPrvStradClass17'!I62*(1-[1]DenominatoriStrade!M62)</f>
        <v>32.697515032600059</v>
      </c>
      <c r="J77" s="22">
        <f>'Tav 2.15 IndPrvStradClass17'!J62*(1-[1]DenominatoriStrade!K62)</f>
        <v>1.2422329096994549</v>
      </c>
      <c r="K77" s="22">
        <f>'Tav 2.15 IndPrvStradClass17'!K62*(1-[1]DenominatoriStrade!L62)</f>
        <v>0.35301673520611448</v>
      </c>
      <c r="L77" s="22">
        <f>'Tav 2.15 IndPrvStradClass17'!L62*(1-[1]DenominatoriStrade!M62)</f>
        <v>0.46990440765413255</v>
      </c>
      <c r="M77" s="22">
        <f>'Tav 2.15 IndPrvStradClass17'!M62*(1-[1]DenominatoriStrade!K62)</f>
        <v>36.02475438128419</v>
      </c>
      <c r="N77" s="22">
        <f>'Tav 2.15 IndPrvStradClass17'!N62*(1-[1]DenominatoriStrade!L62)</f>
        <v>58.636079717735619</v>
      </c>
      <c r="O77" s="22">
        <f>'Tav 2.15 IndPrvStradClass17'!O62*(1-[1]DenominatoriStrade!N62)</f>
        <v>28.391489956775658</v>
      </c>
      <c r="P77" s="52"/>
    </row>
    <row r="78" spans="1:16" x14ac:dyDescent="0.3">
      <c r="A78" s="1" t="s">
        <v>130</v>
      </c>
      <c r="B78" s="61" t="s">
        <v>132</v>
      </c>
      <c r="C78" s="87">
        <v>0.87990000000000002</v>
      </c>
      <c r="D78" s="22">
        <f>'Tav 2.15 IndPrvStradClass17'!D63*(1-[1]DenominatoriStrade!K63)</f>
        <v>14.641042547727098</v>
      </c>
      <c r="E78" s="22">
        <f>'Tav 2.15 IndPrvStradClass17'!E63*(1-[1]DenominatoriStrade!L63)</f>
        <v>28.391963491642645</v>
      </c>
      <c r="F78" s="22">
        <f>'Tav 2.15 IndPrvStradClass17'!F63*(1-[1]DenominatoriStrade!M63)</f>
        <v>10.40288470705484</v>
      </c>
      <c r="G78" s="22">
        <f>'Tav 2.15 IndPrvStradClass17'!G63*(1-[1]DenominatoriStrade!K63)</f>
        <v>29.282085095454196</v>
      </c>
      <c r="H78" s="22">
        <f>'Tav 2.15 IndPrvStradClass17'!H63*(1-[1]DenominatoriStrade!L63)</f>
        <v>52.226159648102602</v>
      </c>
      <c r="I78" s="22">
        <f>'Tav 2.15 IndPrvStradClass17'!I63*(1-[1]DenominatoriStrade!M63)</f>
        <v>18.797143260297936</v>
      </c>
      <c r="J78" s="22">
        <f>'Tav 2.15 IndPrvStradClass17'!J63*(1-[1]DenominatoriStrade!K63)</f>
        <v>0</v>
      </c>
      <c r="K78" s="22">
        <f>'Tav 2.15 IndPrvStradClass17'!K63*(1-[1]DenominatoriStrade!L63)</f>
        <v>0.25088627533115743</v>
      </c>
      <c r="L78" s="22">
        <f>'Tav 2.15 IndPrvStradClass17'!L63*(1-[1]DenominatoriStrade!M63)</f>
        <v>0.44969242249516594</v>
      </c>
      <c r="M78" s="22">
        <f>'Tav 2.15 IndPrvStradClass17'!M63*(1-[1]DenominatoriStrade!K63)</f>
        <v>22.693615948977001</v>
      </c>
      <c r="N78" s="22">
        <f>'Tav 2.15 IndPrvStradClass17'!N63*(1-[1]DenominatoriStrade!L63)</f>
        <v>40.141804052985187</v>
      </c>
      <c r="O78" s="22">
        <f>'Tav 2.15 IndPrvStradClass17'!O63*(1-[1]DenominatoriStrade!N63)</f>
        <v>17.178754447224044</v>
      </c>
      <c r="P78" s="52"/>
    </row>
    <row r="79" spans="1:16" x14ac:dyDescent="0.3">
      <c r="A79" s="1" t="s">
        <v>130</v>
      </c>
      <c r="B79" s="61" t="s">
        <v>133</v>
      </c>
      <c r="C79" s="87">
        <v>-1.9232</v>
      </c>
      <c r="D79" s="22">
        <f>'Tav 2.15 IndPrvStradClass17'!D64*(1-[1]DenominatoriStrade!K64)</f>
        <v>25.816004704754498</v>
      </c>
      <c r="E79" s="22">
        <f>'Tav 2.15 IndPrvStradClass17'!E64*(1-[1]DenominatoriStrade!L64)</f>
        <v>43.146763692993325</v>
      </c>
      <c r="F79" s="22">
        <f>'Tav 2.15 IndPrvStradClass17'!F64*(1-[1]DenominatoriStrade!M64)</f>
        <v>9.4111427402569863</v>
      </c>
      <c r="G79" s="22">
        <f>'Tav 2.15 IndPrvStradClass17'!G64*(1-[1]DenominatoriStrade!K64)</f>
        <v>51.162627505786183</v>
      </c>
      <c r="H79" s="22">
        <f>'Tav 2.15 IndPrvStradClass17'!H64*(1-[1]DenominatoriStrade!L64)</f>
        <v>78.016127100472829</v>
      </c>
      <c r="I79" s="22">
        <f>'Tav 2.15 IndPrvStradClass17'!I64*(1-[1]DenominatoriStrade!M64)</f>
        <v>15.002468721233196</v>
      </c>
      <c r="J79" s="22">
        <f>'Tav 2.15 IndPrvStradClass17'!J64*(1-[1]DenominatoriStrade!K64)</f>
        <v>0</v>
      </c>
      <c r="K79" s="22">
        <f>'Tav 2.15 IndPrvStradClass17'!K64*(1-[1]DenominatoriStrade!L64)</f>
        <v>0.52141104160717011</v>
      </c>
      <c r="L79" s="22">
        <f>'Tav 2.15 IndPrvStradClass17'!L64*(1-[1]DenominatoriStrade!M64)</f>
        <v>0.49823696860184041</v>
      </c>
      <c r="M79" s="22">
        <f>'Tav 2.15 IndPrvStradClass17'!M64*(1-[1]DenominatoriStrade!K64)</f>
        <v>47.407572276003719</v>
      </c>
      <c r="N79" s="22">
        <f>'Tav 2.15 IndPrvStradClass17'!N64*(1-[1]DenominatoriStrade!L64)</f>
        <v>54.291924707346588</v>
      </c>
      <c r="O79" s="22">
        <f>'Tav 2.15 IndPrvStradClass17'!O64*(1-[1]DenominatoriStrade!N64)</f>
        <v>14.025108483519313</v>
      </c>
      <c r="P79" s="52"/>
    </row>
    <row r="80" spans="1:16" x14ac:dyDescent="0.3">
      <c r="A80" s="1" t="s">
        <v>130</v>
      </c>
      <c r="B80" s="61" t="s">
        <v>134</v>
      </c>
      <c r="C80" s="87">
        <v>0.76670000000000005</v>
      </c>
      <c r="D80" s="22">
        <f>'Tav 2.15 IndPrvStradClass17'!D65*(1-[1]DenominatoriStrade!K65)</f>
        <v>34.294041198475895</v>
      </c>
      <c r="E80" s="22">
        <f>'Tav 2.15 IndPrvStradClass17'!E65*(1-[1]DenominatoriStrade!L65)</f>
        <v>47.562353235927773</v>
      </c>
      <c r="F80" s="22">
        <f>'Tav 2.15 IndPrvStradClass17'!F65*(1-[1]DenominatoriStrade!M65)</f>
        <v>10.59770659246283</v>
      </c>
      <c r="G80" s="22">
        <f>'Tav 2.15 IndPrvStradClass17'!G65*(1-[1]DenominatoriStrade!K65)</f>
        <v>57.871194522428084</v>
      </c>
      <c r="H80" s="22">
        <f>'Tav 2.15 IndPrvStradClass17'!H65*(1-[1]DenominatoriStrade!L65)</f>
        <v>91.218619491127185</v>
      </c>
      <c r="I80" s="22">
        <f>'Tav 2.15 IndPrvStradClass17'!I65*(1-[1]DenominatoriStrade!M65)</f>
        <v>19.092051571154414</v>
      </c>
      <c r="J80" s="22">
        <f>'Tav 2.15 IndPrvStradClass17'!J65*(1-[1]DenominatoriStrade!K65)</f>
        <v>0</v>
      </c>
      <c r="K80" s="22">
        <f>'Tav 2.15 IndPrvStradClass17'!K65*(1-[1]DenominatoriStrade!L65)</f>
        <v>0.91907928958314533</v>
      </c>
      <c r="L80" s="22">
        <f>'Tav 2.15 IndPrvStradClass17'!L65*(1-[1]DenominatoriStrade!M65)</f>
        <v>0.16179704721317298</v>
      </c>
      <c r="M80" s="22">
        <f>'Tav 2.15 IndPrvStradClass17'!M65*(1-[1]DenominatoriStrade!K65)</f>
        <v>70.731459971856538</v>
      </c>
      <c r="N80" s="22">
        <f>'Tav 2.15 IndPrvStradClass17'!N65*(1-[1]DenominatoriStrade!L65)</f>
        <v>68.701176896340129</v>
      </c>
      <c r="O80" s="22">
        <f>'Tav 2.15 IndPrvStradClass17'!O65*(1-[1]DenominatoriStrade!N65)</f>
        <v>17.435234229297688</v>
      </c>
      <c r="P80" s="52"/>
    </row>
    <row r="81" spans="1:16" x14ac:dyDescent="0.3">
      <c r="A81" s="1" t="s">
        <v>130</v>
      </c>
      <c r="B81" s="61" t="s">
        <v>135</v>
      </c>
      <c r="C81" s="87">
        <v>-0.46600000000000003</v>
      </c>
      <c r="D81" s="22">
        <f>'Tav 2.15 IndPrvStradClass17'!D66*(1-[1]DenominatoriStrade!K66)</f>
        <v>15.498403692080998</v>
      </c>
      <c r="E81" s="22">
        <f>'Tav 2.15 IndPrvStradClass17'!E66*(1-[1]DenominatoriStrade!L66)</f>
        <v>20.260185152121149</v>
      </c>
      <c r="F81" s="22">
        <f>'Tav 2.15 IndPrvStradClass17'!F66*(1-[1]DenominatoriStrade!M66)</f>
        <v>7.8370639547625416</v>
      </c>
      <c r="G81" s="22">
        <f>'Tav 2.15 IndPrvStradClass17'!G66*(1-[1]DenominatoriStrade!K66)</f>
        <v>24.471163724338421</v>
      </c>
      <c r="H81" s="22">
        <f>'Tav 2.15 IndPrvStradClass17'!H66*(1-[1]DenominatoriStrade!L66)</f>
        <v>37.441314809998957</v>
      </c>
      <c r="I81" s="22">
        <f>'Tav 2.15 IndPrvStradClass17'!I66*(1-[1]DenominatoriStrade!M66)</f>
        <v>13.897303693060698</v>
      </c>
      <c r="J81" s="22">
        <f>'Tav 2.15 IndPrvStradClass17'!J66*(1-[1]DenominatoriStrade!K66)</f>
        <v>1.6314109149558946</v>
      </c>
      <c r="K81" s="22">
        <f>'Tav 2.15 IndPrvStradClass17'!K66*(1-[1]DenominatoriStrade!L66)</f>
        <v>0.43106776919406697</v>
      </c>
      <c r="L81" s="22">
        <f>'Tav 2.15 IndPrvStradClass17'!L66*(1-[1]DenominatoriStrade!M66)</f>
        <v>0.66630908117414311</v>
      </c>
      <c r="M81" s="22">
        <f>'Tav 2.15 IndPrvStradClass17'!M66*(1-[1]DenominatoriStrade!K66)</f>
        <v>23.655458266860474</v>
      </c>
      <c r="N81" s="22">
        <f>'Tav 2.15 IndPrvStradClass17'!N66*(1-[1]DenominatoriStrade!L66)</f>
        <v>27.526756118535413</v>
      </c>
      <c r="O81" s="22">
        <f>'Tav 2.15 IndPrvStradClass17'!O66*(1-[1]DenominatoriStrade!N66)</f>
        <v>13.682826277613344</v>
      </c>
      <c r="P81" s="52"/>
    </row>
    <row r="82" spans="1:16" x14ac:dyDescent="0.3">
      <c r="A82" s="1" t="s">
        <v>136</v>
      </c>
      <c r="B82" s="61" t="s">
        <v>137</v>
      </c>
      <c r="C82" s="87">
        <v>0.111</v>
      </c>
      <c r="D82" s="22">
        <f>'Tav 2.15 IndPrvStradClass17'!D72*(1-[1]DenominatoriStrade!K72)</f>
        <v>17.268993970875496</v>
      </c>
      <c r="E82" s="22">
        <f>'Tav 2.15 IndPrvStradClass17'!E72*(1-[1]DenominatoriStrade!L72)</f>
        <v>24.395724394904846</v>
      </c>
      <c r="F82" s="22">
        <f>'Tav 2.15 IndPrvStradClass17'!F72*(1-[1]DenominatoriStrade!M72)</f>
        <v>7.5210858826180118</v>
      </c>
      <c r="G82" s="22">
        <f>'Tav 2.15 IndPrvStradClass17'!G72*(1-[1]DenominatoriStrade!K72)</f>
        <v>33.431001148746148</v>
      </c>
      <c r="H82" s="22">
        <f>'Tav 2.15 IndPrvStradClass17'!H72*(1-[1]DenominatoriStrade!L72)</f>
        <v>45.672555828639723</v>
      </c>
      <c r="I82" s="22">
        <f>'Tav 2.15 IndPrvStradClass17'!I72*(1-[1]DenominatoriStrade!M72)</f>
        <v>13.973184939280165</v>
      </c>
      <c r="J82" s="22">
        <f>'Tav 2.15 IndPrvStradClass17'!J72*(1-[1]DenominatoriStrade!K72)</f>
        <v>0.66419207580290363</v>
      </c>
      <c r="K82" s="22">
        <f>'Tav 2.15 IndPrvStradClass17'!K72*(1-[1]DenominatoriStrade!L72)</f>
        <v>0.21362280555958713</v>
      </c>
      <c r="L82" s="22">
        <f>'Tav 2.15 IndPrvStradClass17'!L72*(1-[1]DenominatoriStrade!M72)</f>
        <v>0.45813721112393974</v>
      </c>
      <c r="M82" s="22">
        <f>'Tav 2.15 IndPrvStradClass17'!M72*(1-[1]DenominatoriStrade!K72)</f>
        <v>30.995630204135505</v>
      </c>
      <c r="N82" s="22">
        <f>'Tav 2.15 IndPrvStradClass17'!N72*(1-[1]DenominatoriStrade!L72)</f>
        <v>34.991415550660363</v>
      </c>
      <c r="O82" s="22">
        <f>'Tav 2.15 IndPrvStradClass17'!O72*(1-[1]DenominatoriStrade!N72)</f>
        <v>12.62607655223777</v>
      </c>
      <c r="P82" s="52"/>
    </row>
    <row r="83" spans="1:16" x14ac:dyDescent="0.3">
      <c r="A83" s="1" t="s">
        <v>136</v>
      </c>
      <c r="B83" s="61" t="s">
        <v>138</v>
      </c>
      <c r="C83" s="87">
        <v>-0.1951</v>
      </c>
      <c r="D83" s="22">
        <f>'Tav 2.15 IndPrvStradClass17'!D73*(1-[1]DenominatoriStrade!K73)</f>
        <v>13.736014881060148</v>
      </c>
      <c r="E83" s="22">
        <f>'Tav 2.15 IndPrvStradClass17'!E73*(1-[1]DenominatoriStrade!L73)</f>
        <v>34.255550466582442</v>
      </c>
      <c r="F83" s="22">
        <f>'Tav 2.15 IndPrvStradClass17'!F73*(1-[1]DenominatoriStrade!M73)</f>
        <v>6.2704074557127099</v>
      </c>
      <c r="G83" s="22">
        <f>'Tav 2.15 IndPrvStradClass17'!G73*(1-[1]DenominatoriStrade!K73)</f>
        <v>29.553244138038504</v>
      </c>
      <c r="H83" s="22">
        <f>'Tav 2.15 IndPrvStradClass17'!H73*(1-[1]DenominatoriStrade!L73)</f>
        <v>63.993257048590571</v>
      </c>
      <c r="I83" s="22">
        <f>'Tav 2.15 IndPrvStradClass17'!I73*(1-[1]DenominatoriStrade!M73)</f>
        <v>11.486498613562219</v>
      </c>
      <c r="J83" s="22">
        <f>'Tav 2.15 IndPrvStradClass17'!J73*(1-[1]DenominatoriStrade!K73)</f>
        <v>1.2487286255509225</v>
      </c>
      <c r="K83" s="22">
        <f>'Tav 2.15 IndPrvStradClass17'!K73*(1-[1]DenominatoriStrade!L73)</f>
        <v>0.17156369181927769</v>
      </c>
      <c r="L83" s="22">
        <f>'Tav 2.15 IndPrvStradClass17'!L73*(1-[1]DenominatoriStrade!M73)</f>
        <v>0.16647099439945245</v>
      </c>
      <c r="M83" s="22">
        <f>'Tav 2.15 IndPrvStradClass17'!M73*(1-[1]DenominatoriStrade!K73)</f>
        <v>28.720758387671218</v>
      </c>
      <c r="N83" s="22">
        <f>'Tav 2.15 IndPrvStradClass17'!N73*(1-[1]DenominatoriStrade!L73)</f>
        <v>45.407190434835492</v>
      </c>
      <c r="O83" s="22">
        <f>'Tav 2.15 IndPrvStradClass17'!O73*(1-[1]DenominatoriStrade!N73)</f>
        <v>11.564006312147281</v>
      </c>
      <c r="P83" s="52"/>
    </row>
    <row r="84" spans="1:16" x14ac:dyDescent="0.3">
      <c r="A84" s="1" t="s">
        <v>136</v>
      </c>
      <c r="B84" s="61" t="s">
        <v>139</v>
      </c>
      <c r="C84" s="87">
        <v>0.27689999999999998</v>
      </c>
      <c r="D84" s="22">
        <f>'Tav 2.15 IndPrvStradClass17'!D74*(1-[1]DenominatoriStrade!K74)</f>
        <v>17.662461857435417</v>
      </c>
      <c r="E84" s="22">
        <f>'Tav 2.15 IndPrvStradClass17'!E74*(1-[1]DenominatoriStrade!L74)</f>
        <v>17.780370361657223</v>
      </c>
      <c r="F84" s="22">
        <f>'Tav 2.15 IndPrvStradClass17'!F74*(1-[1]DenominatoriStrade!M74)</f>
        <v>5.3234572643315863</v>
      </c>
      <c r="G84" s="22">
        <f>'Tav 2.15 IndPrvStradClass17'!G74*(1-[1]DenominatoriStrade!K74)</f>
        <v>37.385544264904965</v>
      </c>
      <c r="H84" s="22">
        <f>'Tav 2.15 IndPrvStradClass17'!H74*(1-[1]DenominatoriStrade!L74)</f>
        <v>31.22035052796344</v>
      </c>
      <c r="I84" s="22">
        <f>'Tav 2.15 IndPrvStradClass17'!I74*(1-[1]DenominatoriStrade!M74)</f>
        <v>10.409730789163252</v>
      </c>
      <c r="J84" s="22">
        <f>'Tav 2.15 IndPrvStradClass17'!J74*(1-[1]DenominatoriStrade!K74)</f>
        <v>0.29437436429059027</v>
      </c>
      <c r="K84" s="22">
        <f>'Tav 2.15 IndPrvStradClass17'!K74*(1-[1]DenominatoriStrade!L74)</f>
        <v>0.34266238384350117</v>
      </c>
      <c r="L84" s="22">
        <f>'Tav 2.15 IndPrvStradClass17'!L74*(1-[1]DenominatoriStrade!M74)</f>
        <v>0.21082999066659749</v>
      </c>
      <c r="M84" s="22">
        <f>'Tav 2.15 IndPrvStradClass17'!M74*(1-[1]DenominatoriStrade!K74)</f>
        <v>34.736174986289654</v>
      </c>
      <c r="N84" s="22">
        <f>'Tav 2.15 IndPrvStradClass17'!N74*(1-[1]DenominatoriStrade!L74)</f>
        <v>24.252882056478914</v>
      </c>
      <c r="O84" s="22">
        <f>'Tav 2.15 IndPrvStradClass17'!O74*(1-[1]DenominatoriStrade!N74)</f>
        <v>9.3750612004374965</v>
      </c>
      <c r="P84" s="52"/>
    </row>
    <row r="85" spans="1:16" x14ac:dyDescent="0.3">
      <c r="A85" s="1" t="s">
        <v>136</v>
      </c>
      <c r="B85" s="61" t="s">
        <v>140</v>
      </c>
      <c r="C85" s="87">
        <v>0.40920000000000001</v>
      </c>
      <c r="D85" s="22">
        <f>'Tav 2.15 IndPrvStradClass17'!D75*(1-[1]DenominatoriStrade!K75)</f>
        <v>14.440698175782281</v>
      </c>
      <c r="E85" s="22">
        <f>'Tav 2.15 IndPrvStradClass17'!E75*(1-[1]DenominatoriStrade!L75)</f>
        <v>13.431638338746547</v>
      </c>
      <c r="F85" s="22">
        <f>'Tav 2.15 IndPrvStradClass17'!F75*(1-[1]DenominatoriStrade!M75)</f>
        <v>2.5594848711843423</v>
      </c>
      <c r="G85" s="22">
        <f>'Tav 2.15 IndPrvStradClass17'!G75*(1-[1]DenominatoriStrade!K75)</f>
        <v>18.883989922176827</v>
      </c>
      <c r="H85" s="22">
        <f>'Tav 2.15 IndPrvStradClass17'!H75*(1-[1]DenominatoriStrade!L75)</f>
        <v>23.066146851771496</v>
      </c>
      <c r="I85" s="22">
        <f>'Tav 2.15 IndPrvStradClass17'!I75*(1-[1]DenominatoriStrade!M75)</f>
        <v>4.4266500640975091</v>
      </c>
      <c r="J85" s="22">
        <f>'Tav 2.15 IndPrvStradClass17'!J75*(1-[1]DenominatoriStrade!K75)</f>
        <v>0</v>
      </c>
      <c r="K85" s="22">
        <f>'Tav 2.15 IndPrvStradClass17'!K75*(1-[1]DenominatoriStrade!L75)</f>
        <v>5.6673579488382052E-2</v>
      </c>
      <c r="L85" s="22">
        <f>'Tav 2.15 IndPrvStradClass17'!L75*(1-[1]DenominatoriStrade!M75)</f>
        <v>0.35664953123060505</v>
      </c>
      <c r="M85" s="22">
        <f>'Tav 2.15 IndPrvStradClass17'!M75*(1-[1]DenominatoriStrade!K75)</f>
        <v>21.105635795374102</v>
      </c>
      <c r="N85" s="22">
        <f>'Tav 2.15 IndPrvStradClass17'!N75*(1-[1]DenominatoriStrade!L75)</f>
        <v>18.305566174747405</v>
      </c>
      <c r="O85" s="22">
        <f>'Tav 2.15 IndPrvStradClass17'!O75*(1-[1]DenominatoriStrade!N75)</f>
        <v>4.4567092215962143</v>
      </c>
      <c r="P85" s="52"/>
    </row>
    <row r="86" spans="1:16" x14ac:dyDescent="0.3">
      <c r="A86" s="1" t="s">
        <v>136</v>
      </c>
      <c r="B86" s="61" t="s">
        <v>141</v>
      </c>
      <c r="C86" s="87">
        <v>0.71950000000000003</v>
      </c>
      <c r="D86" s="22">
        <f>'Tav 2.15 IndPrvStradClass17'!D76*(1-[1]DenominatoriStrade!K76)</f>
        <v>0</v>
      </c>
      <c r="E86" s="22">
        <f>'Tav 2.15 IndPrvStradClass17'!E76*(1-[1]DenominatoriStrade!L76)</f>
        <v>6.7299634492923595</v>
      </c>
      <c r="F86" s="22">
        <f>'Tav 2.15 IndPrvStradClass17'!F76*(1-[1]DenominatoriStrade!M76)</f>
        <v>3.7392535663612092</v>
      </c>
      <c r="G86" s="22">
        <f>'Tav 2.15 IndPrvStradClass17'!G76*(1-[1]DenominatoriStrade!K76)</f>
        <v>0</v>
      </c>
      <c r="H86" s="22">
        <f>'Tav 2.15 IndPrvStradClass17'!H76*(1-[1]DenominatoriStrade!L76)</f>
        <v>11.032726966053048</v>
      </c>
      <c r="I86" s="22">
        <f>'Tav 2.15 IndPrvStradClass17'!I76*(1-[1]DenominatoriStrade!M76)</f>
        <v>6.6529576440452685</v>
      </c>
      <c r="J86" s="22">
        <f>'Tav 2.15 IndPrvStradClass17'!J76*(1-[1]DenominatoriStrade!K76)</f>
        <v>0</v>
      </c>
      <c r="K86" s="22">
        <f>'Tav 2.15 IndPrvStradClass17'!K76*(1-[1]DenominatoriStrade!L76)</f>
        <v>0.11032726966053047</v>
      </c>
      <c r="L86" s="22">
        <f>'Tav 2.15 IndPrvStradClass17'!L76*(1-[1]DenominatoriStrade!M76)</f>
        <v>0.38849387702454125</v>
      </c>
      <c r="M86" s="22">
        <f>'Tav 2.15 IndPrvStradClass17'!M76*(1-[1]DenominatoriStrade!K76)</f>
        <v>0</v>
      </c>
      <c r="N86" s="22">
        <f>'Tav 2.15 IndPrvStradClass17'!N76*(1-[1]DenominatoriStrade!L76)</f>
        <v>8.8261815728424367</v>
      </c>
      <c r="O86" s="22">
        <f>'Tav 2.15 IndPrvStradClass17'!O76*(1-[1]DenominatoriStrade!N76)</f>
        <v>7.4925948919326473</v>
      </c>
      <c r="P86" s="52"/>
    </row>
    <row r="87" spans="1:16" x14ac:dyDescent="0.3">
      <c r="A87" s="1" t="s">
        <v>136</v>
      </c>
      <c r="B87" s="61" t="s">
        <v>142</v>
      </c>
      <c r="C87" s="87">
        <v>-0.26529999999999998</v>
      </c>
      <c r="D87" s="22">
        <f>'Tav 2.15 IndPrvStradClass17'!D107*(1-[1]DenominatoriStrade!K107)</f>
        <v>0</v>
      </c>
      <c r="E87" s="22">
        <f>'Tav 2.15 IndPrvStradClass17'!E107*(1-[1]DenominatoriStrade!L107)</f>
        <v>7.6459248946335983</v>
      </c>
      <c r="F87" s="22">
        <f>'Tav 2.15 IndPrvStradClass17'!F107*(1-[1]DenominatoriStrade!M107)</f>
        <v>2.8793689106243545</v>
      </c>
      <c r="G87" s="22">
        <f>'Tav 2.15 IndPrvStradClass17'!G107*(1-[1]DenominatoriStrade!K107)</f>
        <v>0</v>
      </c>
      <c r="H87" s="22">
        <f>'Tav 2.15 IndPrvStradClass17'!H107*(1-[1]DenominatoriStrade!L107)</f>
        <v>13.693156402207441</v>
      </c>
      <c r="I87" s="22">
        <f>'Tav 2.15 IndPrvStradClass17'!I107*(1-[1]DenominatoriStrade!M107)</f>
        <v>4.5053654719181075</v>
      </c>
      <c r="J87" s="22">
        <f>'Tav 2.15 IndPrvStradClass17'!J107*(1-[1]DenominatoriStrade!K107)</f>
        <v>0</v>
      </c>
      <c r="K87" s="22">
        <f>'Tav 2.15 IndPrvStradClass17'!K107*(1-[1]DenominatoriStrade!L107)</f>
        <v>0.13901681626606538</v>
      </c>
      <c r="L87" s="22">
        <f>'Tav 2.15 IndPrvStradClass17'!L107*(1-[1]DenominatoriStrade!M107)</f>
        <v>0.10162478508085956</v>
      </c>
      <c r="M87" s="22">
        <f>'Tav 2.15 IndPrvStradClass17'!M107*(1-[1]DenominatoriStrade!K107)</f>
        <v>0</v>
      </c>
      <c r="N87" s="22">
        <f>'Tav 2.15 IndPrvStradClass17'!N107*(1-[1]DenominatoriStrade!L107)</f>
        <v>10.704294852487035</v>
      </c>
      <c r="O87" s="22">
        <f>'Tav 2.15 IndPrvStradClass17'!O107*(1-[1]DenominatoriStrade!N107)</f>
        <v>4.5255568179873187</v>
      </c>
      <c r="P87" s="52"/>
    </row>
    <row r="88" spans="1:16" x14ac:dyDescent="0.3">
      <c r="A88" s="1" t="s">
        <v>143</v>
      </c>
      <c r="B88" s="61" t="s">
        <v>144</v>
      </c>
      <c r="C88" s="87">
        <v>0.78390000000000004</v>
      </c>
      <c r="D88" s="22">
        <f>'Tav 2.15 IndPrvStradClass17'!D77*(1-[1]DenominatoriStrade!K77)</f>
        <v>43.882125593661421</v>
      </c>
      <c r="E88" s="22">
        <f>'Tav 2.15 IndPrvStradClass17'!E77*(1-[1]DenominatoriStrade!L77)</f>
        <v>29.27600186615761</v>
      </c>
      <c r="F88" s="22">
        <f>'Tav 2.15 IndPrvStradClass17'!F77*(1-[1]DenominatoriStrade!M77)</f>
        <v>9.5635373351195607</v>
      </c>
      <c r="G88" s="22">
        <f>'Tav 2.15 IndPrvStradClass17'!G77*(1-[1]DenominatoriStrade!K77)</f>
        <v>85.613166599398269</v>
      </c>
      <c r="H88" s="22">
        <f>'Tav 2.15 IndPrvStradClass17'!H77*(1-[1]DenominatoriStrade!L77)</f>
        <v>56.475904936051215</v>
      </c>
      <c r="I88" s="22">
        <f>'Tav 2.15 IndPrvStradClass17'!I77*(1-[1]DenominatoriStrade!M77)</f>
        <v>18.689717779913533</v>
      </c>
      <c r="J88" s="22">
        <f>'Tav 2.15 IndPrvStradClass17'!J77*(1-[1]DenominatoriStrade!K77)</f>
        <v>2.1510845879245792</v>
      </c>
      <c r="K88" s="22">
        <f>'Tav 2.15 IndPrvStradClass17'!K77*(1-[1]DenominatoriStrade!L77)</f>
        <v>0.72212132043965327</v>
      </c>
      <c r="L88" s="22">
        <f>'Tav 2.15 IndPrvStradClass17'!L77*(1-[1]DenominatoriStrade!M77)</f>
        <v>1.1079707888248271</v>
      </c>
      <c r="M88" s="22">
        <f>'Tav 2.15 IndPrvStradClass17'!M77*(1-[1]DenominatoriStrade!K77)</f>
        <v>80.020346670794353</v>
      </c>
      <c r="N88" s="22">
        <f>'Tav 2.15 IndPrvStradClass17'!N77*(1-[1]DenominatoriStrade!L77)</f>
        <v>46.155587731434508</v>
      </c>
      <c r="O88" s="22">
        <f>'Tav 2.15 IndPrvStradClass17'!O77*(1-[1]DenominatoriStrade!N77)</f>
        <v>16.374733572396003</v>
      </c>
      <c r="P88" s="52"/>
    </row>
    <row r="89" spans="1:16" x14ac:dyDescent="0.3">
      <c r="A89" s="1" t="s">
        <v>143</v>
      </c>
      <c r="B89" s="61" t="s">
        <v>145</v>
      </c>
      <c r="C89" s="87">
        <v>0.86780000000000002</v>
      </c>
      <c r="D89" s="22">
        <f>'Tav 2.15 IndPrvStradClass17'!D78*(1-[1]DenominatoriStrade!K78)</f>
        <v>11.825159278359392</v>
      </c>
      <c r="E89" s="22">
        <f>'Tav 2.15 IndPrvStradClass17'!E78*(1-[1]DenominatoriStrade!L78)</f>
        <v>10.482065166923713</v>
      </c>
      <c r="F89" s="22">
        <f>'Tav 2.15 IndPrvStradClass17'!F78*(1-[1]DenominatoriStrade!M78)</f>
        <v>3.9460509222024083</v>
      </c>
      <c r="G89" s="22">
        <f>'Tav 2.15 IndPrvStradClass17'!G78*(1-[1]DenominatoriStrade!K78)</f>
        <v>18.582393151707617</v>
      </c>
      <c r="H89" s="22">
        <f>'Tav 2.15 IndPrvStradClass17'!H78*(1-[1]DenominatoriStrade!L78)</f>
        <v>19.135863153570035</v>
      </c>
      <c r="I89" s="22">
        <f>'Tav 2.15 IndPrvStradClass17'!I78*(1-[1]DenominatoriStrade!M78)</f>
        <v>7.2720081280587232</v>
      </c>
      <c r="J89" s="22">
        <f>'Tav 2.15 IndPrvStradClass17'!J78*(1-[1]DenominatoriStrade!K78)</f>
        <v>0</v>
      </c>
      <c r="K89" s="22">
        <f>'Tav 2.15 IndPrvStradClass17'!K78*(1-[1]DenominatoriStrade!L78)</f>
        <v>0.36565343605547834</v>
      </c>
      <c r="L89" s="22">
        <f>'Tav 2.15 IndPrvStradClass17'!L78*(1-[1]DenominatoriStrade!M78)</f>
        <v>0.11274431206292596</v>
      </c>
      <c r="M89" s="22">
        <f>'Tav 2.15 IndPrvStradClass17'!M78*(1-[1]DenominatoriStrade!K78)</f>
        <v>27.028935493392893</v>
      </c>
      <c r="N89" s="22">
        <f>'Tav 2.15 IndPrvStradClass17'!N78*(1-[1]DenominatoriStrade!L78)</f>
        <v>15.418386553672669</v>
      </c>
      <c r="O89" s="22">
        <f>'Tav 2.15 IndPrvStradClass17'!O78*(1-[1]DenominatoriStrade!N78)</f>
        <v>7.4999382570926336</v>
      </c>
      <c r="P89" s="52"/>
    </row>
    <row r="90" spans="1:16" x14ac:dyDescent="0.3">
      <c r="A90" s="1" t="s">
        <v>146</v>
      </c>
      <c r="B90" s="61" t="s">
        <v>147</v>
      </c>
      <c r="C90" s="87">
        <v>0.4859</v>
      </c>
      <c r="D90" s="22">
        <f>'Tav 2.15 IndPrvStradClass17'!D79*(1-[1]DenominatoriStrade!K79)</f>
        <v>52.22368398898243</v>
      </c>
      <c r="E90" s="22">
        <f>'Tav 2.15 IndPrvStradClass17'!E79*(1-[1]DenominatoriStrade!L79)</f>
        <v>76.655941565205239</v>
      </c>
      <c r="F90" s="22">
        <f>'Tav 2.15 IndPrvStradClass17'!F79*(1-[1]DenominatoriStrade!M79)</f>
        <v>23.871977267977183</v>
      </c>
      <c r="G90" s="22">
        <f>'Tav 2.15 IndPrvStradClass17'!G79*(1-[1]DenominatoriStrade!K79)</f>
        <v>106.04753656815652</v>
      </c>
      <c r="H90" s="22">
        <f>'Tav 2.15 IndPrvStradClass17'!H79*(1-[1]DenominatoriStrade!L79)</f>
        <v>138.4123161099663</v>
      </c>
      <c r="I90" s="22">
        <f>'Tav 2.15 IndPrvStradClass17'!I79*(1-[1]DenominatoriStrade!M79)</f>
        <v>48.461138402374281</v>
      </c>
      <c r="J90" s="22">
        <f>'Tav 2.15 IndPrvStradClass17'!J79*(1-[1]DenominatoriStrade!K79)</f>
        <v>1.6001685901916622</v>
      </c>
      <c r="K90" s="22">
        <f>'Tav 2.15 IndPrvStradClass17'!K79*(1-[1]DenominatoriStrade!L79)</f>
        <v>0.89777228860150271</v>
      </c>
      <c r="L90" s="22">
        <f>'Tav 2.15 IndPrvStradClass17'!L79*(1-[1]DenominatoriStrade!M79)</f>
        <v>1.6392774089598063</v>
      </c>
      <c r="M90" s="22">
        <f>'Tav 2.15 IndPrvStradClass17'!M79*(1-[1]DenominatoriStrade!K79)</f>
        <v>79.572019894076277</v>
      </c>
      <c r="N90" s="22">
        <f>'Tav 2.15 IndPrvStradClass17'!N79*(1-[1]DenominatoriStrade!L79)</f>
        <v>104.1588503294782</v>
      </c>
      <c r="O90" s="22">
        <f>'Tav 2.15 IndPrvStradClass17'!O79*(1-[1]DenominatoriStrade!N79)</f>
        <v>39.140341306923212</v>
      </c>
      <c r="P90" s="52"/>
    </row>
    <row r="91" spans="1:16" x14ac:dyDescent="0.3">
      <c r="A91" s="1" t="s">
        <v>146</v>
      </c>
      <c r="B91" s="61" t="s">
        <v>148</v>
      </c>
      <c r="C91" s="87">
        <v>0.35780000000000001</v>
      </c>
      <c r="D91" s="22">
        <f>'Tav 2.15 IndPrvStradClass17'!D80*(1-[1]DenominatoriStrade!K80)</f>
        <v>14.072469549059459</v>
      </c>
      <c r="E91" s="22">
        <f>'Tav 2.15 IndPrvStradClass17'!E80*(1-[1]DenominatoriStrade!L80)</f>
        <v>10.983671959649318</v>
      </c>
      <c r="F91" s="22">
        <f>'Tav 2.15 IndPrvStradClass17'!F80*(1-[1]DenominatoriStrade!M80)</f>
        <v>3.1772899397706711</v>
      </c>
      <c r="G91" s="22">
        <f>'Tav 2.15 IndPrvStradClass17'!G80*(1-[1]DenominatoriStrade!K80)</f>
        <v>24.872271761128346</v>
      </c>
      <c r="H91" s="22">
        <f>'Tav 2.15 IndPrvStradClass17'!H80*(1-[1]DenominatoriStrade!L80)</f>
        <v>20.136731926023749</v>
      </c>
      <c r="I91" s="22">
        <f>'Tav 2.15 IndPrvStradClass17'!I80*(1-[1]DenominatoriStrade!M80)</f>
        <v>5.8175731291575676</v>
      </c>
      <c r="J91" s="22">
        <f>'Tav 2.15 IndPrvStradClass17'!J80*(1-[1]DenominatoriStrade!K80)</f>
        <v>0.98180020109717148</v>
      </c>
      <c r="K91" s="22">
        <f>'Tav 2.15 IndPrvStradClass17'!K80*(1-[1]DenominatoriStrade!L80)</f>
        <v>0.25543423161975159</v>
      </c>
      <c r="L91" s="22">
        <f>'Tav 2.15 IndPrvStradClass17'!L80*(1-[1]DenominatoriStrade!M80)</f>
        <v>0.15662696886193453</v>
      </c>
      <c r="M91" s="22">
        <f>'Tav 2.15 IndPrvStradClass17'!M80*(1-[1]DenominatoriStrade!K80)</f>
        <v>23.235938092633056</v>
      </c>
      <c r="N91" s="22">
        <f>'Tav 2.15 IndPrvStradClass17'!N80*(1-[1]DenominatoriStrade!L80)</f>
        <v>17.752679097572734</v>
      </c>
      <c r="O91" s="22">
        <f>'Tav 2.15 IndPrvStradClass17'!O80*(1-[1]DenominatoriStrade!N80)</f>
        <v>5.8417186772774015</v>
      </c>
      <c r="P91" s="52"/>
    </row>
    <row r="92" spans="1:16" x14ac:dyDescent="0.3">
      <c r="A92" s="1" t="s">
        <v>146</v>
      </c>
      <c r="B92" s="61" t="s">
        <v>149</v>
      </c>
      <c r="C92" s="87">
        <v>-0.17430000000000001</v>
      </c>
      <c r="D92" s="22">
        <f>'Tav 2.15 IndPrvStradClass17'!D81*(1-[1]DenominatoriStrade!K81)</f>
        <v>43.250140473109141</v>
      </c>
      <c r="E92" s="22">
        <f>'Tav 2.15 IndPrvStradClass17'!E81*(1-[1]DenominatoriStrade!L81)</f>
        <v>39.6146356566409</v>
      </c>
      <c r="F92" s="22">
        <f>'Tav 2.15 IndPrvStradClass17'!F81*(1-[1]DenominatoriStrade!M81)</f>
        <v>8.6203180089406892</v>
      </c>
      <c r="G92" s="22">
        <f>'Tav 2.15 IndPrvStradClass17'!G81*(1-[1]DenominatoriStrade!K81)</f>
        <v>88.577798610865443</v>
      </c>
      <c r="H92" s="22">
        <f>'Tav 2.15 IndPrvStradClass17'!H81*(1-[1]DenominatoriStrade!L81)</f>
        <v>75.028078676238394</v>
      </c>
      <c r="I92" s="22">
        <f>'Tav 2.15 IndPrvStradClass17'!I81*(1-[1]DenominatoriStrade!M81)</f>
        <v>16.384409144939458</v>
      </c>
      <c r="J92" s="22">
        <f>'Tav 2.15 IndPrvStradClass17'!J81*(1-[1]DenominatoriStrade!K81)</f>
        <v>2.2663829068878152</v>
      </c>
      <c r="K92" s="22">
        <f>'Tav 2.15 IndPrvStradClass17'!K81*(1-[1]DenominatoriStrade!L81)</f>
        <v>0.56965323892113939</v>
      </c>
      <c r="L92" s="22">
        <f>'Tav 2.15 IndPrvStradClass17'!L81*(1-[1]DenominatoriStrade!M81)</f>
        <v>0.26122175784668755</v>
      </c>
      <c r="M92" s="22">
        <f>'Tav 2.15 IndPrvStradClass17'!M81*(1-[1]DenominatoriStrade!K81)</f>
        <v>73.657444473854</v>
      </c>
      <c r="N92" s="22">
        <f>'Tav 2.15 IndPrvStradClass17'!N81*(1-[1]DenominatoriStrade!L81)</f>
        <v>59.956003396449915</v>
      </c>
      <c r="O92" s="22">
        <f>'Tav 2.15 IndPrvStradClass17'!O81*(1-[1]DenominatoriStrade!N81)</f>
        <v>14.745603497006346</v>
      </c>
      <c r="P92" s="52"/>
    </row>
    <row r="93" spans="1:16" x14ac:dyDescent="0.3">
      <c r="A93" s="1" t="s">
        <v>146</v>
      </c>
      <c r="B93" s="61" t="s">
        <v>150</v>
      </c>
      <c r="C93" s="87">
        <v>1.0142</v>
      </c>
      <c r="D93" s="22">
        <f>'Tav 2.15 IndPrvStradClass17'!D102*(1-[1]DenominatoriStrade!K102)</f>
        <v>0</v>
      </c>
      <c r="E93" s="22">
        <f>'Tav 2.15 IndPrvStradClass17'!E102*(1-[1]DenominatoriStrade!L102)</f>
        <v>30.690306767878543</v>
      </c>
      <c r="F93" s="22">
        <f>'Tav 2.15 IndPrvStradClass17'!F102*(1-[1]DenominatoriStrade!M102)</f>
        <v>6.0346475651780453</v>
      </c>
      <c r="G93" s="22">
        <f>'Tav 2.15 IndPrvStradClass17'!G102*(1-[1]DenominatoriStrade!K102)</f>
        <v>0</v>
      </c>
      <c r="H93" s="22">
        <f>'Tav 2.15 IndPrvStradClass17'!H102*(1-[1]DenominatoriStrade!L102)</f>
        <v>55.861989566487182</v>
      </c>
      <c r="I93" s="22">
        <f>'Tav 2.15 IndPrvStradClass17'!I102*(1-[1]DenominatoriStrade!M102)</f>
        <v>10.910642797841906</v>
      </c>
      <c r="J93" s="22">
        <f>'Tav 2.15 IndPrvStradClass17'!J102*(1-[1]DenominatoriStrade!K102)</f>
        <v>0</v>
      </c>
      <c r="K93" s="22">
        <f>'Tav 2.15 IndPrvStradClass17'!K102*(1-[1]DenominatoriStrade!L102)</f>
        <v>0.33787493689407572</v>
      </c>
      <c r="L93" s="22">
        <f>'Tav 2.15 IndPrvStradClass17'!L102*(1-[1]DenominatoriStrade!M102)</f>
        <v>0.14483154156427308</v>
      </c>
      <c r="M93" s="22">
        <f>'Tav 2.15 IndPrvStradClass17'!M102*(1-[1]DenominatoriStrade!K102)</f>
        <v>0</v>
      </c>
      <c r="N93" s="22">
        <f>'Tav 2.15 IndPrvStradClass17'!N102*(1-[1]DenominatoriStrade!L102)</f>
        <v>43.642179348818111</v>
      </c>
      <c r="O93" s="22">
        <f>'Tav 2.15 IndPrvStradClass17'!O102*(1-[1]DenominatoriStrade!N102)</f>
        <v>11.073931352540081</v>
      </c>
      <c r="P93" s="52"/>
    </row>
    <row r="94" spans="1:16" x14ac:dyDescent="0.3">
      <c r="A94" s="1" t="s">
        <v>146</v>
      </c>
      <c r="B94" s="61" t="s">
        <v>151</v>
      </c>
      <c r="C94" s="87">
        <v>0.70620000000000005</v>
      </c>
      <c r="D94" s="22">
        <f>'Tav 2.15 IndPrvStradClass17'!D103*(1-[1]DenominatoriStrade!K103)</f>
        <v>18.192901258280571</v>
      </c>
      <c r="E94" s="22">
        <f>'Tav 2.15 IndPrvStradClass17'!E103*(1-[1]DenominatoriStrade!L103)</f>
        <v>31.665260163061934</v>
      </c>
      <c r="F94" s="22">
        <f>'Tav 2.15 IndPrvStradClass17'!F103*(1-[1]DenominatoriStrade!M103)</f>
        <v>3.3525029874573731</v>
      </c>
      <c r="G94" s="22">
        <f>'Tav 2.15 IndPrvStradClass17'!G103*(1-[1]DenominatoriStrade!K103)</f>
        <v>31.468802176485315</v>
      </c>
      <c r="H94" s="22">
        <f>'Tav 2.15 IndPrvStradClass17'!H103*(1-[1]DenominatoriStrade!L103)</f>
        <v>59.556178170464783</v>
      </c>
      <c r="I94" s="22">
        <f>'Tav 2.15 IndPrvStradClass17'!I103*(1-[1]DenominatoriStrade!M103)</f>
        <v>6.4053409034101767</v>
      </c>
      <c r="J94" s="22">
        <f>'Tav 2.15 IndPrvStradClass17'!J103*(1-[1]DenominatoriStrade!K103)</f>
        <v>0.49170003400758305</v>
      </c>
      <c r="K94" s="22">
        <f>'Tav 2.15 IndPrvStradClass17'!K103*(1-[1]DenominatoriStrade!L103)</f>
        <v>0.19606972237190054</v>
      </c>
      <c r="L94" s="22">
        <f>'Tav 2.15 IndPrvStradClass17'!L103*(1-[1]DenominatoriStrade!M103)</f>
        <v>0.14983253575228483</v>
      </c>
      <c r="M94" s="22">
        <f>'Tav 2.15 IndPrvStradClass17'!M103*(1-[1]DenominatoriStrade!K103)</f>
        <v>34.419002380530813</v>
      </c>
      <c r="N94" s="22">
        <f>'Tav 2.15 IndPrvStradClass17'!N103*(1-[1]DenominatoriStrade!L103)</f>
        <v>45.047018714944151</v>
      </c>
      <c r="O94" s="22">
        <f>'Tav 2.15 IndPrvStradClass17'!O103*(1-[1]DenominatoriStrade!N103)</f>
        <v>6.2255576430036204</v>
      </c>
      <c r="P94" s="52"/>
    </row>
    <row r="95" spans="1:16" x14ac:dyDescent="0.3">
      <c r="A95" s="1" t="s">
        <v>152</v>
      </c>
      <c r="B95" s="61" t="s">
        <v>153</v>
      </c>
      <c r="C95" s="87">
        <v>0.22389999999999999</v>
      </c>
      <c r="D95" s="22">
        <f>'Tav 2.15 IndPrvStradClass17'!D82*(1-[1]DenominatoriStrade!K82)</f>
        <v>5.527151137998553</v>
      </c>
      <c r="E95" s="22">
        <f>'Tav 2.15 IndPrvStradClass17'!E82*(1-[1]DenominatoriStrade!L82)</f>
        <v>34.87114330796539</v>
      </c>
      <c r="F95" s="22">
        <f>'Tav 2.15 IndPrvStradClass17'!F82*(1-[1]DenominatoriStrade!M82)</f>
        <v>6.2782433921414684</v>
      </c>
      <c r="G95" s="22">
        <f>'Tav 2.15 IndPrvStradClass17'!G82*(1-[1]DenominatoriStrade!K82)</f>
        <v>9.0930550979976221</v>
      </c>
      <c r="H95" s="22">
        <f>'Tav 2.15 IndPrvStradClass17'!H82*(1-[1]DenominatoriStrade!L82)</f>
        <v>68.29583784642999</v>
      </c>
      <c r="I95" s="22">
        <f>'Tav 2.15 IndPrvStradClass17'!I82*(1-[1]DenominatoriStrade!M82)</f>
        <v>11.255296443942736</v>
      </c>
      <c r="J95" s="22">
        <f>'Tav 2.15 IndPrvStradClass17'!J82*(1-[1]DenominatoriStrade!K82)</f>
        <v>0.53488559399986002</v>
      </c>
      <c r="K95" s="22">
        <f>'Tav 2.15 IndPrvStradClass17'!K82*(1-[1]DenominatoriStrade!L82)</f>
        <v>0.50821172982460783</v>
      </c>
      <c r="L95" s="22">
        <f>'Tav 2.15 IndPrvStradClass17'!L82*(1-[1]DenominatoriStrade!M82)</f>
        <v>0.97589275525515073</v>
      </c>
      <c r="M95" s="22">
        <f>'Tav 2.15 IndPrvStradClass17'!M82*(1-[1]DenominatoriStrade!K82)</f>
        <v>10.519416681997248</v>
      </c>
      <c r="N95" s="22">
        <f>'Tav 2.15 IndPrvStradClass17'!N82*(1-[1]DenominatoriStrade!L82)</f>
        <v>58.20978966991084</v>
      </c>
      <c r="O95" s="22">
        <f>'Tav 2.15 IndPrvStradClass17'!O82*(1-[1]DenominatoriStrade!N82)</f>
        <v>13.794923781350278</v>
      </c>
      <c r="P95" s="52"/>
    </row>
    <row r="96" spans="1:16" x14ac:dyDescent="0.3">
      <c r="A96" s="1" t="s">
        <v>152</v>
      </c>
      <c r="B96" s="61" t="s">
        <v>154</v>
      </c>
      <c r="C96" s="87">
        <v>-0.52280000000000004</v>
      </c>
      <c r="D96" s="22">
        <f>'Tav 2.15 IndPrvStradClass17'!D83*(1-[1]DenominatoriStrade!K83)</f>
        <v>9.3470499856116174</v>
      </c>
      <c r="E96" s="22">
        <f>'Tav 2.15 IndPrvStradClass17'!E83*(1-[1]DenominatoriStrade!L83)</f>
        <v>66.399935638809666</v>
      </c>
      <c r="F96" s="22">
        <f>'Tav 2.15 IndPrvStradClass17'!F83*(1-[1]DenominatoriStrade!M83)</f>
        <v>15.366811935521637</v>
      </c>
      <c r="G96" s="22">
        <f>'Tav 2.15 IndPrvStradClass17'!G83*(1-[1]DenominatoriStrade!K83)</f>
        <v>16.711392398517738</v>
      </c>
      <c r="H96" s="22">
        <f>'Tav 2.15 IndPrvStradClass17'!H83*(1-[1]DenominatoriStrade!L83)</f>
        <v>127.32331778570492</v>
      </c>
      <c r="I96" s="22">
        <f>'Tav 2.15 IndPrvStradClass17'!I83*(1-[1]DenominatoriStrade!M83)</f>
        <v>29.037105400059588</v>
      </c>
      <c r="J96" s="22">
        <f>'Tav 2.15 IndPrvStradClass17'!J83*(1-[1]DenominatoriStrade!K83)</f>
        <v>0</v>
      </c>
      <c r="K96" s="22">
        <f>'Tav 2.15 IndPrvStradClass17'!K83*(1-[1]DenominatoriStrade!L83)</f>
        <v>0.20962884179576852</v>
      </c>
      <c r="L96" s="22">
        <f>'Tav 2.15 IndPrvStradClass17'!L83*(1-[1]DenominatoriStrade!M83)</f>
        <v>0.36454115905434537</v>
      </c>
      <c r="M96" s="22">
        <f>'Tav 2.15 IndPrvStradClass17'!M83*(1-[1]DenominatoriStrade!K83)</f>
        <v>20.393563604970804</v>
      </c>
      <c r="N96" s="22">
        <f>'Tav 2.15 IndPrvStradClass17'!N83*(1-[1]DenominatoriStrade!L83)</f>
        <v>101.93202432319244</v>
      </c>
      <c r="O96" s="22">
        <f>'Tav 2.15 IndPrvStradClass17'!O83*(1-[1]DenominatoriStrade!N83)</f>
        <v>28.510938892425912</v>
      </c>
      <c r="P96" s="52"/>
    </row>
    <row r="97" spans="1:16" x14ac:dyDescent="0.3">
      <c r="A97" s="1" t="s">
        <v>152</v>
      </c>
      <c r="B97" s="61" t="s">
        <v>155</v>
      </c>
      <c r="C97" s="87">
        <v>0.22800000000000001</v>
      </c>
      <c r="D97" s="22">
        <f>'Tav 2.15 IndPrvStradClass17'!D84*(1-[1]DenominatoriStrade!K84)</f>
        <v>0.82985680761199299</v>
      </c>
      <c r="E97" s="22">
        <f>'Tav 2.15 IndPrvStradClass17'!E84*(1-[1]DenominatoriStrade!L84)</f>
        <v>27.596611702927081</v>
      </c>
      <c r="F97" s="22">
        <f>'Tav 2.15 IndPrvStradClass17'!F84*(1-[1]DenominatoriStrade!M84)</f>
        <v>9.3061224019869453</v>
      </c>
      <c r="G97" s="22">
        <f>'Tav 2.15 IndPrvStradClass17'!G84*(1-[1]DenominatoriStrade!K84)</f>
        <v>1.659713615223986</v>
      </c>
      <c r="H97" s="22">
        <f>'Tav 2.15 IndPrvStradClass17'!H84*(1-[1]DenominatoriStrade!L84)</f>
        <v>53.195881183688151</v>
      </c>
      <c r="I97" s="22">
        <f>'Tav 2.15 IndPrvStradClass17'!I84*(1-[1]DenominatoriStrade!M84)</f>
        <v>17.814577169517868</v>
      </c>
      <c r="J97" s="22">
        <f>'Tav 2.15 IndPrvStradClass17'!J84*(1-[1]DenominatoriStrade!K84)</f>
        <v>0</v>
      </c>
      <c r="K97" s="22">
        <f>'Tav 2.15 IndPrvStradClass17'!K84*(1-[1]DenominatoriStrade!L84)</f>
        <v>0.39946844443320267</v>
      </c>
      <c r="L97" s="22">
        <f>'Tav 2.15 IndPrvStradClass17'!L84*(1-[1]DenominatoriStrade!M84)</f>
        <v>0.55836734411921674</v>
      </c>
      <c r="M97" s="22">
        <f>'Tav 2.15 IndPrvStradClass17'!M84*(1-[1]DenominatoriStrade!K84)</f>
        <v>0.82985680761199299</v>
      </c>
      <c r="N97" s="22">
        <f>'Tav 2.15 IndPrvStradClass17'!N84*(1-[1]DenominatoriStrade!L84)</f>
        <v>42.443522221027777</v>
      </c>
      <c r="O97" s="22">
        <f>'Tav 2.15 IndPrvStradClass17'!O84*(1-[1]DenominatoriStrade!N84)</f>
        <v>19.785211854785071</v>
      </c>
      <c r="P97" s="52"/>
    </row>
    <row r="98" spans="1:16" x14ac:dyDescent="0.3">
      <c r="A98" s="1" t="s">
        <v>152</v>
      </c>
      <c r="B98" s="61" t="s">
        <v>156</v>
      </c>
      <c r="C98" s="87">
        <v>0.86970000000000003</v>
      </c>
      <c r="D98" s="22">
        <f>'Tav 2.15 IndPrvStradClass17'!D85*(1-[1]DenominatoriStrade!K85)</f>
        <v>0</v>
      </c>
      <c r="E98" s="22">
        <f>'Tav 2.15 IndPrvStradClass17'!E85*(1-[1]DenominatoriStrade!L85)</f>
        <v>35.933842897638527</v>
      </c>
      <c r="F98" s="22">
        <f>'Tav 2.15 IndPrvStradClass17'!F85*(1-[1]DenominatoriStrade!M85)</f>
        <v>8.5750374190946648</v>
      </c>
      <c r="G98" s="22">
        <f>'Tav 2.15 IndPrvStradClass17'!G85*(1-[1]DenominatoriStrade!K85)</f>
        <v>0</v>
      </c>
      <c r="H98" s="22">
        <f>'Tav 2.15 IndPrvStradClass17'!H85*(1-[1]DenominatoriStrade!L85)</f>
        <v>68.740699466426506</v>
      </c>
      <c r="I98" s="22">
        <f>'Tav 2.15 IndPrvStradClass17'!I85*(1-[1]DenominatoriStrade!M85)</f>
        <v>15.165566178341704</v>
      </c>
      <c r="J98" s="22">
        <f>'Tav 2.15 IndPrvStradClass17'!J85*(1-[1]DenominatoriStrade!K85)</f>
        <v>0</v>
      </c>
      <c r="K98" s="22">
        <f>'Tav 2.15 IndPrvStradClass17'!K85*(1-[1]DenominatoriStrade!L85)</f>
        <v>0.37099837799921781</v>
      </c>
      <c r="L98" s="22">
        <f>'Tav 2.15 IndPrvStradClass17'!L85*(1-[1]DenominatoriStrade!M85)</f>
        <v>0.53900235205737879</v>
      </c>
      <c r="M98" s="22">
        <f>'Tav 2.15 IndPrvStradClass17'!M85*(1-[1]DenominatoriStrade!K85)</f>
        <v>0</v>
      </c>
      <c r="N98" s="22">
        <f>'Tav 2.15 IndPrvStradClass17'!N85*(1-[1]DenominatoriStrade!L85)</f>
        <v>54.112763419600192</v>
      </c>
      <c r="O98" s="22">
        <f>'Tav 2.15 IndPrvStradClass17'!O85*(1-[1]DenominatoriStrade!N85)</f>
        <v>15.373382843339883</v>
      </c>
      <c r="P98" s="52"/>
    </row>
    <row r="99" spans="1:16" x14ac:dyDescent="0.3">
      <c r="A99" s="1" t="s">
        <v>152</v>
      </c>
      <c r="B99" s="61" t="s">
        <v>157</v>
      </c>
      <c r="C99" s="87">
        <v>0.29499999999999998</v>
      </c>
      <c r="D99" s="22">
        <f>'Tav 2.15 IndPrvStradClass17'!D86*(1-[1]DenominatoriStrade!K86)</f>
        <v>0</v>
      </c>
      <c r="E99" s="22">
        <f>'Tav 2.15 IndPrvStradClass17'!E86*(1-[1]DenominatoriStrade!L86)</f>
        <v>23.538503006022115</v>
      </c>
      <c r="F99" s="22">
        <f>'Tav 2.15 IndPrvStradClass17'!F86*(1-[1]DenominatoriStrade!M86)</f>
        <v>6.7294262459246434</v>
      </c>
      <c r="G99" s="22">
        <f>'Tav 2.15 IndPrvStradClass17'!G86*(1-[1]DenominatoriStrade!K86)</f>
        <v>0</v>
      </c>
      <c r="H99" s="22">
        <f>'Tav 2.15 IndPrvStradClass17'!H86*(1-[1]DenominatoriStrade!L86)</f>
        <v>45.29945610300441</v>
      </c>
      <c r="I99" s="22">
        <f>'Tav 2.15 IndPrvStradClass17'!I86*(1-[1]DenominatoriStrade!M86)</f>
        <v>12.150727550256722</v>
      </c>
      <c r="J99" s="22">
        <f>'Tav 2.15 IndPrvStradClass17'!J86*(1-[1]DenominatoriStrade!K86)</f>
        <v>0</v>
      </c>
      <c r="K99" s="22">
        <f>'Tav 2.15 IndPrvStradClass17'!K86*(1-[1]DenominatoriStrade!L86)</f>
        <v>0.26195472343744802</v>
      </c>
      <c r="L99" s="22">
        <f>'Tav 2.15 IndPrvStradClass17'!L86*(1-[1]DenominatoriStrade!M86)</f>
        <v>0.3641172517834978</v>
      </c>
      <c r="M99" s="22">
        <f>'Tav 2.15 IndPrvStradClass17'!M86*(1-[1]DenominatoriStrade!K86)</f>
        <v>0</v>
      </c>
      <c r="N99" s="22">
        <f>'Tav 2.15 IndPrvStradClass17'!N86*(1-[1]DenominatoriStrade!L86)</f>
        <v>37.365970193184559</v>
      </c>
      <c r="O99" s="22">
        <f>'Tav 2.15 IndPrvStradClass17'!O86*(1-[1]DenominatoriStrade!N86)</f>
        <v>11.464446133485223</v>
      </c>
      <c r="P99" s="52"/>
    </row>
    <row r="100" spans="1:16" x14ac:dyDescent="0.3">
      <c r="A100" s="1" t="s">
        <v>152</v>
      </c>
      <c r="B100" s="61" t="s">
        <v>158</v>
      </c>
      <c r="C100" s="87">
        <v>0.76749999999999996</v>
      </c>
      <c r="D100" s="22">
        <f>'Tav 2.15 IndPrvStradClass17'!D87*(1-[1]DenominatoriStrade!K87)</f>
        <v>6.953739784207488</v>
      </c>
      <c r="E100" s="22">
        <f>'Tav 2.15 IndPrvStradClass17'!E87*(1-[1]DenominatoriStrade!L87)</f>
        <v>66.982122806385661</v>
      </c>
      <c r="F100" s="22">
        <f>'Tav 2.15 IndPrvStradClass17'!F87*(1-[1]DenominatoriStrade!M87)</f>
        <v>12.857473695409443</v>
      </c>
      <c r="G100" s="22">
        <f>'Tav 2.15 IndPrvStradClass17'!G87*(1-[1]DenominatoriStrade!K87)</f>
        <v>12.51673161157348</v>
      </c>
      <c r="H100" s="22">
        <f>'Tav 2.15 IndPrvStradClass17'!H87*(1-[1]DenominatoriStrade!L87)</f>
        <v>128.4573261203</v>
      </c>
      <c r="I100" s="22">
        <f>'Tav 2.15 IndPrvStradClass17'!I87*(1-[1]DenominatoriStrade!M87)</f>
        <v>22.85773101406123</v>
      </c>
      <c r="J100" s="22">
        <f>'Tav 2.15 IndPrvStradClass17'!J87*(1-[1]DenominatoriStrade!K87)</f>
        <v>0</v>
      </c>
      <c r="K100" s="22">
        <f>'Tav 2.15 IndPrvStradClass17'!K87*(1-[1]DenominatoriStrade!L87)</f>
        <v>0.6743166725475066</v>
      </c>
      <c r="L100" s="22">
        <f>'Tav 2.15 IndPrvStradClass17'!L87*(1-[1]DenominatoriStrade!M87)</f>
        <v>0.89949404453481696</v>
      </c>
      <c r="M100" s="22">
        <f>'Tav 2.15 IndPrvStradClass17'!M87*(1-[1]DenominatoriStrade!K87)</f>
        <v>13.212105589994229</v>
      </c>
      <c r="N100" s="22">
        <f>'Tav 2.15 IndPrvStradClass17'!N87*(1-[1]DenominatoriStrade!L87)</f>
        <v>103.84476757231602</v>
      </c>
      <c r="O100" s="22">
        <f>'Tav 2.15 IndPrvStradClass17'!O87*(1-[1]DenominatoriStrade!N87)</f>
        <v>24.682602992731439</v>
      </c>
      <c r="P100" s="52"/>
    </row>
    <row r="101" spans="1:16" x14ac:dyDescent="0.3">
      <c r="A101" s="1" t="s">
        <v>152</v>
      </c>
      <c r="B101" s="61" t="s">
        <v>159</v>
      </c>
      <c r="C101" s="87">
        <v>-0.57489999999999997</v>
      </c>
      <c r="D101" s="22">
        <f>'Tav 2.15 IndPrvStradClass17'!D88*(1-[1]DenominatoriStrade!K88)</f>
        <v>15.417859193462393</v>
      </c>
      <c r="E101" s="22">
        <f>'Tav 2.15 IndPrvStradClass17'!E88*(1-[1]DenominatoriStrade!L88)</f>
        <v>9.7807461085744087</v>
      </c>
      <c r="F101" s="22">
        <f>'Tav 2.15 IndPrvStradClass17'!F88*(1-[1]DenominatoriStrade!M88)</f>
        <v>2.361412390087851</v>
      </c>
      <c r="G101" s="22">
        <f>'Tav 2.15 IndPrvStradClass17'!G88*(1-[1]DenominatoriStrade!K88)</f>
        <v>24.168536032995107</v>
      </c>
      <c r="H101" s="22">
        <f>'Tav 2.15 IndPrvStradClass17'!H88*(1-[1]DenominatoriStrade!L88)</f>
        <v>16.463011579699675</v>
      </c>
      <c r="I101" s="22">
        <f>'Tav 2.15 IndPrvStradClass17'!I88*(1-[1]DenominatoriStrade!M88)</f>
        <v>3.8145892455265287</v>
      </c>
      <c r="J101" s="22">
        <f>'Tav 2.15 IndPrvStradClass17'!J88*(1-[1]DenominatoriStrade!K88)</f>
        <v>0.41669889712060521</v>
      </c>
      <c r="K101" s="22">
        <f>'Tav 2.15 IndPrvStradClass17'!K88*(1-[1]DenominatoriStrade!L88)</f>
        <v>0.14932436806983829</v>
      </c>
      <c r="L101" s="22">
        <f>'Tav 2.15 IndPrvStradClass17'!L88*(1-[1]DenominatoriStrade!M88)</f>
        <v>0.19462190028196577</v>
      </c>
      <c r="M101" s="22">
        <f>'Tav 2.15 IndPrvStradClass17'!M88*(1-[1]DenominatoriStrade!K88)</f>
        <v>30.835718386924786</v>
      </c>
      <c r="N101" s="22">
        <f>'Tav 2.15 IndPrvStradClass17'!N88*(1-[1]DenominatoriStrade!L88)</f>
        <v>14.596456978826692</v>
      </c>
      <c r="O101" s="22">
        <f>'Tav 2.15 IndPrvStradClass17'!O88*(1-[1]DenominatoriStrade!N88)</f>
        <v>4.0953522099378841</v>
      </c>
      <c r="P101" s="52"/>
    </row>
    <row r="102" spans="1:16" x14ac:dyDescent="0.3">
      <c r="A102" s="1" t="s">
        <v>152</v>
      </c>
      <c r="B102" s="61" t="s">
        <v>160</v>
      </c>
      <c r="C102" s="87">
        <v>0.68430000000000002</v>
      </c>
      <c r="D102" s="22">
        <f>'Tav 2.15 IndPrvStradClass17'!D89*(1-[1]DenominatoriStrade!K89)</f>
        <v>0</v>
      </c>
      <c r="E102" s="22">
        <f>'Tav 2.15 IndPrvStradClass17'!E89*(1-[1]DenominatoriStrade!L89)</f>
        <v>22.195796164661761</v>
      </c>
      <c r="F102" s="22">
        <f>'Tav 2.15 IndPrvStradClass17'!F89*(1-[1]DenominatoriStrade!M89)</f>
        <v>3.7794737743760995</v>
      </c>
      <c r="G102" s="22">
        <f>'Tav 2.15 IndPrvStradClass17'!G89*(1-[1]DenominatoriStrade!K89)</f>
        <v>0</v>
      </c>
      <c r="H102" s="22">
        <f>'Tav 2.15 IndPrvStradClass17'!H89*(1-[1]DenominatoriStrade!L89)</f>
        <v>36.795697641861494</v>
      </c>
      <c r="I102" s="22">
        <f>'Tav 2.15 IndPrvStradClass17'!I89*(1-[1]DenominatoriStrade!M89)</f>
        <v>6.0152188240070323</v>
      </c>
      <c r="J102" s="22">
        <f>'Tav 2.15 IndPrvStradClass17'!J89*(1-[1]DenominatoriStrade!K89)</f>
        <v>0</v>
      </c>
      <c r="K102" s="22">
        <f>'Tav 2.15 IndPrvStradClass17'!K89*(1-[1]DenominatoriStrade!L89)</f>
        <v>0.29594394886215675</v>
      </c>
      <c r="L102" s="22">
        <f>'Tav 2.15 IndPrvStradClass17'!L89*(1-[1]DenominatoriStrade!M89)</f>
        <v>0.26616012495606339</v>
      </c>
      <c r="M102" s="22">
        <f>'Tav 2.15 IndPrvStradClass17'!M89*(1-[1]DenominatoriStrade!K89)</f>
        <v>0</v>
      </c>
      <c r="N102" s="22">
        <f>'Tav 2.15 IndPrvStradClass17'!N89*(1-[1]DenominatoriStrade!L89)</f>
        <v>31.567354545296723</v>
      </c>
      <c r="O102" s="22">
        <f>'Tav 2.15 IndPrvStradClass17'!O89*(1-[1]DenominatoriStrade!N89)</f>
        <v>7.4317665587780688</v>
      </c>
      <c r="P102" s="52"/>
    </row>
    <row r="103" spans="1:16" x14ac:dyDescent="0.3">
      <c r="A103" s="1" t="s">
        <v>152</v>
      </c>
      <c r="B103" s="61" t="s">
        <v>161</v>
      </c>
      <c r="C103" s="87">
        <v>0.4909</v>
      </c>
      <c r="D103" s="22">
        <f>'Tav 2.15 IndPrvStradClass17'!D90*(1-[1]DenominatoriStrade!K90)</f>
        <v>22.061175943029038</v>
      </c>
      <c r="E103" s="22">
        <f>'Tav 2.15 IndPrvStradClass17'!E90*(1-[1]DenominatoriStrade!L90)</f>
        <v>12.9338565622426</v>
      </c>
      <c r="F103" s="22">
        <f>'Tav 2.15 IndPrvStradClass17'!F90*(1-[1]DenominatoriStrade!M90)</f>
        <v>4.4537373415186776</v>
      </c>
      <c r="G103" s="22">
        <f>'Tav 2.15 IndPrvStradClass17'!G90*(1-[1]DenominatoriStrade!K90)</f>
        <v>39.492228539990251</v>
      </c>
      <c r="H103" s="22">
        <f>'Tav 2.15 IndPrvStradClass17'!H90*(1-[1]DenominatoriStrade!L90)</f>
        <v>24.881232539229401</v>
      </c>
      <c r="I103" s="22">
        <f>'Tav 2.15 IndPrvStradClass17'!I90*(1-[1]DenominatoriStrade!M90)</f>
        <v>8.0990908505014314</v>
      </c>
      <c r="J103" s="22">
        <f>'Tav 2.15 IndPrvStradClass17'!J90*(1-[1]DenominatoriStrade!K90)</f>
        <v>1.3618009841375947</v>
      </c>
      <c r="K103" s="22">
        <f>'Tav 2.15 IndPrvStradClass17'!K90*(1-[1]DenominatoriStrade!L90)</f>
        <v>0.43843581566924056</v>
      </c>
      <c r="L103" s="22">
        <f>'Tav 2.15 IndPrvStradClass17'!L90*(1-[1]DenominatoriStrade!M90)</f>
        <v>0.22878787713280876</v>
      </c>
      <c r="M103" s="22">
        <f>'Tav 2.15 IndPrvStradClass17'!M90*(1-[1]DenominatoriStrade!K90)</f>
        <v>36.22390617806002</v>
      </c>
      <c r="N103" s="22">
        <f>'Tav 2.15 IndPrvStradClass17'!N90*(1-[1]DenominatoriStrade!L90)</f>
        <v>20.496874382536998</v>
      </c>
      <c r="O103" s="22">
        <f>'Tav 2.15 IndPrvStradClass17'!O90*(1-[1]DenominatoriStrade!N90)</f>
        <v>8.6449991790539737</v>
      </c>
      <c r="P103" s="52"/>
    </row>
    <row r="104" spans="1:16" x14ac:dyDescent="0.3">
      <c r="A104" s="1" t="s">
        <v>162</v>
      </c>
      <c r="B104" s="61" t="s">
        <v>163</v>
      </c>
      <c r="C104" s="87">
        <v>0.7319</v>
      </c>
      <c r="D104" s="22">
        <f>'Tav 2.15 IndPrvStradClass17'!D91*(1-[1]DenominatoriStrade!K91)</f>
        <v>13.085881497826437</v>
      </c>
      <c r="E104" s="22">
        <f>'Tav 2.15 IndPrvStradClass17'!E91*(1-[1]DenominatoriStrade!L91)</f>
        <v>14.263939852127361</v>
      </c>
      <c r="F104" s="22">
        <f>'Tav 2.15 IndPrvStradClass17'!F91*(1-[1]DenominatoriStrade!M91)</f>
        <v>6.8510071004420423</v>
      </c>
      <c r="G104" s="22">
        <f>'Tav 2.15 IndPrvStradClass17'!G91*(1-[1]DenominatoriStrade!K91)</f>
        <v>22.602886223518386</v>
      </c>
      <c r="H104" s="22">
        <f>'Tav 2.15 IndPrvStradClass17'!H91*(1-[1]DenominatoriStrade!L91)</f>
        <v>27.29744399816067</v>
      </c>
      <c r="I104" s="22">
        <f>'Tav 2.15 IndPrvStradClass17'!I91*(1-[1]DenominatoriStrade!M91)</f>
        <v>12.397060467466556</v>
      </c>
      <c r="J104" s="22">
        <f>'Tav 2.15 IndPrvStradClass17'!J91*(1-[1]DenominatoriStrade!K91)</f>
        <v>1.1896255907114943</v>
      </c>
      <c r="K104" s="22">
        <f>'Tav 2.15 IndPrvStradClass17'!K91*(1-[1]DenominatoriStrade!L91)</f>
        <v>0.27343015690978967</v>
      </c>
      <c r="L104" s="22">
        <f>'Tav 2.15 IndPrvStradClass17'!L91*(1-[1]DenominatoriStrade!M91)</f>
        <v>0.43498457780584399</v>
      </c>
      <c r="M104" s="22">
        <f>'Tav 2.15 IndPrvStradClass17'!M91*(1-[1]DenominatoriStrade!K91)</f>
        <v>27.361388586364363</v>
      </c>
      <c r="N104" s="22">
        <f>'Tav 2.15 IndPrvStradClass17'!N91*(1-[1]DenominatoriStrade!L91)</f>
        <v>23.33270672296872</v>
      </c>
      <c r="O104" s="22">
        <f>'Tav 2.15 IndPrvStradClass17'!O91*(1-[1]DenominatoriStrade!N91)</f>
        <v>12.426366354075476</v>
      </c>
      <c r="P104" s="52"/>
    </row>
    <row r="105" spans="1:16" x14ac:dyDescent="0.3">
      <c r="A105" s="1" t="s">
        <v>162</v>
      </c>
      <c r="B105" s="61" t="s">
        <v>164</v>
      </c>
      <c r="C105" s="87">
        <v>1.0502</v>
      </c>
      <c r="D105" s="22">
        <f>'Tav 2.15 IndPrvStradClass17'!D92*(1-[1]DenominatoriStrade!K92)</f>
        <v>39.366422771966526</v>
      </c>
      <c r="E105" s="22">
        <f>'Tav 2.15 IndPrvStradClass17'!E92*(1-[1]DenominatoriStrade!L92)</f>
        <v>19.006818061095533</v>
      </c>
      <c r="F105" s="22">
        <f>'Tav 2.15 IndPrvStradClass17'!F92*(1-[1]DenominatoriStrade!M92)</f>
        <v>6.8112704853995165</v>
      </c>
      <c r="G105" s="22">
        <f>'Tav 2.15 IndPrvStradClass17'!G92*(1-[1]DenominatoriStrade!K92)</f>
        <v>76.887544476497112</v>
      </c>
      <c r="H105" s="22">
        <f>'Tav 2.15 IndPrvStradClass17'!H92*(1-[1]DenominatoriStrade!L92)</f>
        <v>34.501506697858197</v>
      </c>
      <c r="I105" s="22">
        <f>'Tav 2.15 IndPrvStradClass17'!I92*(1-[1]DenominatoriStrade!M92)</f>
        <v>12.38922450430694</v>
      </c>
      <c r="J105" s="22">
        <f>'Tav 2.15 IndPrvStradClass17'!J92*(1-[1]DenominatoriStrade!K92)</f>
        <v>0.61510035581197697</v>
      </c>
      <c r="K105" s="22">
        <f>'Tav 2.15 IndPrvStradClass17'!K92*(1-[1]DenominatoriStrade!L92)</f>
        <v>0.23610954113162153</v>
      </c>
      <c r="L105" s="22">
        <f>'Tav 2.15 IndPrvStradClass17'!L92*(1-[1]DenominatoriStrade!M92)</f>
        <v>0.53256847416704045</v>
      </c>
      <c r="M105" s="22">
        <f>'Tav 2.15 IndPrvStradClass17'!M92*(1-[1]DenominatoriStrade!K92)</f>
        <v>81.193246967180954</v>
      </c>
      <c r="N105" s="22">
        <f>'Tav 2.15 IndPrvStradClass17'!N92*(1-[1]DenominatoriStrade!L92)</f>
        <v>28.303631243153131</v>
      </c>
      <c r="O105" s="22">
        <f>'Tav 2.15 IndPrvStradClass17'!O92*(1-[1]DenominatoriStrade!N92)</f>
        <v>13.228381408797201</v>
      </c>
      <c r="P105" s="52"/>
    </row>
    <row r="106" spans="1:16" x14ac:dyDescent="0.3">
      <c r="A106" s="1" t="s">
        <v>162</v>
      </c>
      <c r="B106" s="61" t="s">
        <v>165</v>
      </c>
      <c r="C106" s="87">
        <v>-0.1842</v>
      </c>
      <c r="D106" s="22">
        <f>'Tav 2.15 IndPrvStradClass17'!D93*(1-[1]DenominatoriStrade!K93)</f>
        <v>0</v>
      </c>
      <c r="E106" s="22">
        <f>'Tav 2.15 IndPrvStradClass17'!E93*(1-[1]DenominatoriStrade!L93)</f>
        <v>9.9522085236476006</v>
      </c>
      <c r="F106" s="22">
        <f>'Tav 2.15 IndPrvStradClass17'!F93*(1-[1]DenominatoriStrade!M93)</f>
        <v>4.3424352861785103</v>
      </c>
      <c r="G106" s="22">
        <f>'Tav 2.15 IndPrvStradClass17'!G93*(1-[1]DenominatoriStrade!K93)</f>
        <v>0</v>
      </c>
      <c r="H106" s="22">
        <f>'Tav 2.15 IndPrvStradClass17'!H93*(1-[1]DenominatoriStrade!L93)</f>
        <v>16.609892846363582</v>
      </c>
      <c r="I106" s="22">
        <f>'Tav 2.15 IndPrvStradClass17'!I93*(1-[1]DenominatoriStrade!M93)</f>
        <v>7.9185584630314025</v>
      </c>
      <c r="J106" s="22">
        <f>'Tav 2.15 IndPrvStradClass17'!J93*(1-[1]DenominatoriStrade!K93)</f>
        <v>0</v>
      </c>
      <c r="K106" s="22">
        <f>'Tav 2.15 IndPrvStradClass17'!K93*(1-[1]DenominatoriStrade!L93)</f>
        <v>0.13727184170548415</v>
      </c>
      <c r="L106" s="22">
        <f>'Tav 2.15 IndPrvStradClass17'!L93*(1-[1]DenominatoriStrade!M93)</f>
        <v>0.20434989582016522</v>
      </c>
      <c r="M106" s="22">
        <f>'Tav 2.15 IndPrvStradClass17'!M93*(1-[1]DenominatoriStrade!K93)</f>
        <v>0</v>
      </c>
      <c r="N106" s="22">
        <f>'Tav 2.15 IndPrvStradClass17'!N93*(1-[1]DenominatoriStrade!L93)</f>
        <v>15.648989954425192</v>
      </c>
      <c r="O106" s="22">
        <f>'Tav 2.15 IndPrvStradClass17'!O93*(1-[1]DenominatoriStrade!N93)</f>
        <v>8.4734697642974961</v>
      </c>
      <c r="P106" s="52"/>
    </row>
    <row r="107" spans="1:16" x14ac:dyDescent="0.3">
      <c r="A107" s="1" t="s">
        <v>162</v>
      </c>
      <c r="B107" s="61" t="s">
        <v>166</v>
      </c>
      <c r="C107" s="87">
        <v>1.155</v>
      </c>
      <c r="D107" s="22">
        <f>'Tav 2.15 IndPrvStradClass17'!D96*(1-[1]DenominatoriStrade!K96)</f>
        <v>29.013855414372042</v>
      </c>
      <c r="E107" s="22">
        <f>'Tav 2.15 IndPrvStradClass17'!E96*(1-[1]DenominatoriStrade!L96)</f>
        <v>64.105004011410912</v>
      </c>
      <c r="F107" s="22">
        <f>'Tav 2.15 IndPrvStradClass17'!F96*(1-[1]DenominatoriStrade!M96)</f>
        <v>5.0385166528339242</v>
      </c>
      <c r="G107" s="22">
        <f>'Tav 2.15 IndPrvStradClass17'!G96*(1-[1]DenominatoriStrade!K96)</f>
        <v>52.515078300013407</v>
      </c>
      <c r="H107" s="22">
        <f>'Tav 2.15 IndPrvStradClass17'!H96*(1-[1]DenominatoriStrade!L96)</f>
        <v>117.7839123623508</v>
      </c>
      <c r="I107" s="22">
        <f>'Tav 2.15 IndPrvStradClass17'!I96*(1-[1]DenominatoriStrade!M96)</f>
        <v>9.6554841036379191</v>
      </c>
      <c r="J107" s="22">
        <f>'Tav 2.15 IndPrvStradClass17'!J96*(1-[1]DenominatoriStrade!K96)</f>
        <v>1.1605542165748819</v>
      </c>
      <c r="K107" s="22">
        <f>'Tav 2.15 IndPrvStradClass17'!K96*(1-[1]DenominatoriStrade!L96)</f>
        <v>0.80002219176881573</v>
      </c>
      <c r="L107" s="22">
        <f>'Tav 2.15 IndPrvStradClass17'!L96*(1-[1]DenominatoriStrade!M96)</f>
        <v>0.16059017220187807</v>
      </c>
      <c r="M107" s="22">
        <f>'Tav 2.15 IndPrvStradClass17'!M96*(1-[1]DenominatoriStrade!K96)</f>
        <v>49.323554204432476</v>
      </c>
      <c r="N107" s="22">
        <f>'Tav 2.15 IndPrvStradClass17'!N96*(1-[1]DenominatoriStrade!L96)</f>
        <v>88.131476931951795</v>
      </c>
      <c r="O107" s="22">
        <f>'Tav 2.15 IndPrvStradClass17'!O96*(1-[1]DenominatoriStrade!N96)</f>
        <v>10.084610516722249</v>
      </c>
      <c r="P107" s="52"/>
    </row>
    <row r="108" spans="1:16" x14ac:dyDescent="0.3">
      <c r="A108" s="1" t="s">
        <v>162</v>
      </c>
      <c r="B108" s="61" t="s">
        <v>167</v>
      </c>
      <c r="C108" s="87">
        <v>0.97809999999999997</v>
      </c>
      <c r="D108" s="22">
        <f>'Tav 2.15 IndPrvStradClass17'!D108*(1-[1]DenominatoriStrade!K108)</f>
        <v>0</v>
      </c>
      <c r="E108" s="22">
        <f>'Tav 2.15 IndPrvStradClass17'!E108*(1-[1]DenominatoriStrade!L108)</f>
        <v>6.7943632220731276</v>
      </c>
      <c r="F108" s="22">
        <f>'Tav 2.15 IndPrvStradClass17'!F108*(1-[1]DenominatoriStrade!M108)</f>
        <v>4.7942661193913372</v>
      </c>
      <c r="G108" s="22">
        <f>'Tav 2.15 IndPrvStradClass17'!G108*(1-[1]DenominatoriStrade!K108)</f>
        <v>0</v>
      </c>
      <c r="H108" s="22">
        <f>'Tav 2.15 IndPrvStradClass17'!H108*(1-[1]DenominatoriStrade!L108)</f>
        <v>11.998556328341905</v>
      </c>
      <c r="I108" s="22">
        <f>'Tav 2.15 IndPrvStradClass17'!I108*(1-[1]DenominatoriStrade!M108)</f>
        <v>8.0401894842710764</v>
      </c>
      <c r="J108" s="22">
        <f>'Tav 2.15 IndPrvStradClass17'!J108*(1-[1]DenominatoriStrade!K108)</f>
        <v>0</v>
      </c>
      <c r="K108" s="22">
        <f>'Tav 2.15 IndPrvStradClass17'!K108*(1-[1]DenominatoriStrade!L108)</f>
        <v>0.21684137942786577</v>
      </c>
      <c r="L108" s="22">
        <f>'Tav 2.15 IndPrvStradClass17'!L108*(1-[1]DenominatoriStrade!M108)</f>
        <v>0.3730946396413492</v>
      </c>
      <c r="M108" s="22">
        <f>'Tav 2.15 IndPrvStradClass17'!M108*(1-[1]DenominatoriStrade!K108)</f>
        <v>0</v>
      </c>
      <c r="N108" s="22">
        <f>'Tav 2.15 IndPrvStradClass17'!N108*(1-[1]DenominatoriStrade!L108)</f>
        <v>10.372245982632911</v>
      </c>
      <c r="O108" s="22">
        <f>'Tav 2.15 IndPrvStradClass17'!O108*(1-[1]DenominatoriStrade!N108)</f>
        <v>8.9807852537980715</v>
      </c>
      <c r="P108" s="52"/>
    </row>
    <row r="109" spans="1:16" s="80" customFormat="1" x14ac:dyDescent="0.3">
      <c r="A109" s="44" t="s">
        <v>15</v>
      </c>
      <c r="B109" s="61"/>
      <c r="C109" s="83"/>
      <c r="D109" s="79">
        <f>'Tav 2.15 IndPrvStradClass17'!D109*(1-[1]DenominatoriStrade!K109)</f>
        <v>30.288969802644601</v>
      </c>
      <c r="E109" s="79">
        <f>'Tav 2.15 IndPrvStradClass17'!E109*(1-[1]DenominatoriStrade!L109)</f>
        <v>39.125426947515976</v>
      </c>
      <c r="F109" s="79">
        <f>'Tav 2.15 IndPrvStradClass17'!F109*(1-[1]DenominatoriStrade!M109)</f>
        <v>9.6315985515063254</v>
      </c>
      <c r="G109" s="79">
        <f>'Tav 2.15 IndPrvStradClass17'!G109*(1-[1]DenominatoriStrade!K109)</f>
        <v>62.69607192677271</v>
      </c>
      <c r="H109" s="79">
        <f>'Tav 2.15 IndPrvStradClass17'!H109*(1-[1]DenominatoriStrade!L109)</f>
        <v>71.641328561818924</v>
      </c>
      <c r="I109" s="79">
        <f>'Tav 2.15 IndPrvStradClass17'!I109*(1-[1]DenominatoriStrade!M109)</f>
        <v>18.085504421557264</v>
      </c>
      <c r="J109" s="79">
        <f>'Tav 2.15 IndPrvStradClass17'!J109*(1-[1]DenominatoriStrade!K109)</f>
        <v>0.95428792566075604</v>
      </c>
      <c r="K109" s="79">
        <f>'Tav 2.15 IndPrvStradClass17'!K109*(1-[1]DenominatoriStrade!L109)</f>
        <v>0.43995524587429152</v>
      </c>
      <c r="L109" s="79">
        <f>'Tav 2.15 IndPrvStradClass17'!L109*(1-[1]DenominatoriStrade!M109)</f>
        <v>0.44345387748903031</v>
      </c>
      <c r="M109" s="79">
        <f>'Tav 2.15 IndPrvStradClass17'!M109*(1-[1]DenominatoriStrade!K109)</f>
        <v>51.080195588408841</v>
      </c>
      <c r="N109" s="79">
        <f>'Tav 2.15 IndPrvStradClass17'!N109*(1-[1]DenominatoriStrade!L109)</f>
        <v>52.366370410771495</v>
      </c>
      <c r="O109" s="79">
        <f>'Tav 2.15 IndPrvStradClass17'!O109*(1-[1]DenominatoriStrade!N109)</f>
        <v>16.315881830097553</v>
      </c>
      <c r="P109" s="103"/>
    </row>
    <row r="110" spans="1:16" x14ac:dyDescent="0.3">
      <c r="A110" s="18"/>
      <c r="B110" s="18"/>
      <c r="C110" s="83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6" x14ac:dyDescent="0.3">
      <c r="C111" s="83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110"/>
  <sheetViews>
    <sheetView topLeftCell="A10"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19.6640625" customWidth="1"/>
    <col min="4" max="4" width="13.33203125" bestFit="1" customWidth="1"/>
    <col min="5" max="5" width="14" bestFit="1" customWidth="1"/>
    <col min="6" max="6" width="13.33203125" bestFit="1" customWidth="1"/>
    <col min="7" max="7" width="14" bestFit="1" customWidth="1"/>
    <col min="8" max="8" width="14.6640625" bestFit="1" customWidth="1"/>
    <col min="9" max="9" width="14" bestFit="1" customWidth="1"/>
    <col min="10" max="10" width="14.44140625" bestFit="1" customWidth="1"/>
    <col min="11" max="11" width="15.109375" bestFit="1" customWidth="1"/>
    <col min="12" max="12" width="14.44140625" bestFit="1" customWidth="1"/>
    <col min="13" max="13" width="13.6640625" bestFit="1" customWidth="1"/>
    <col min="14" max="14" width="14.44140625" bestFit="1" customWidth="1"/>
    <col min="15" max="15" width="13.6640625" bestFit="1" customWidth="1"/>
  </cols>
  <sheetData>
    <row r="1" spans="1:16" s="20" customFormat="1" ht="64.5" customHeight="1" x14ac:dyDescent="0.3">
      <c r="A1" s="119" t="s">
        <v>176</v>
      </c>
      <c r="B1" s="119" t="s">
        <v>178</v>
      </c>
      <c r="C1" s="112" t="s">
        <v>361</v>
      </c>
      <c r="D1" s="107" t="s">
        <v>346</v>
      </c>
      <c r="E1" s="31" t="s">
        <v>347</v>
      </c>
      <c r="F1" s="31" t="s">
        <v>348</v>
      </c>
      <c r="G1" s="31" t="s">
        <v>349</v>
      </c>
      <c r="H1" s="31" t="s">
        <v>350</v>
      </c>
      <c r="I1" s="31" t="s">
        <v>351</v>
      </c>
      <c r="J1" s="31" t="s">
        <v>352</v>
      </c>
      <c r="K1" s="31" t="s">
        <v>353</v>
      </c>
      <c r="L1" s="31" t="s">
        <v>354</v>
      </c>
      <c r="M1" s="31" t="s">
        <v>355</v>
      </c>
      <c r="N1" s="31" t="s">
        <v>356</v>
      </c>
      <c r="O1" s="117" t="s">
        <v>357</v>
      </c>
      <c r="P1" s="102"/>
    </row>
    <row r="2" spans="1:16" x14ac:dyDescent="0.3">
      <c r="A2" s="1" t="s">
        <v>44</v>
      </c>
      <c r="B2" s="61" t="s">
        <v>45</v>
      </c>
      <c r="C2" s="87">
        <v>0.1903</v>
      </c>
      <c r="D2" s="22">
        <f>[1]MatriceFinaleNumeratori!C2/[1]DenominatoriVeicoli!$B2*100000</f>
        <v>23.246686435037237</v>
      </c>
      <c r="E2" s="22">
        <f>[1]MatriceFinaleNumeratori!D2/[1]DenominatoriVeicoli!$B2*100000</f>
        <v>237.67912588289192</v>
      </c>
      <c r="F2" s="22">
        <f>[1]MatriceFinaleNumeratori!E2/[1]DenominatoriVeicoli!$B2*100000</f>
        <v>35.964604574384964</v>
      </c>
      <c r="G2" s="22">
        <f>[1]MatriceFinaleNumeratori!F2/[1]DenominatoriVeicoli!$B2*100000</f>
        <v>46.180637178123305</v>
      </c>
      <c r="H2" s="22">
        <f>[1]MatriceFinaleNumeratori!G2/[1]DenominatoriVeicoli!$B2*100000</f>
        <v>444.34529564729246</v>
      </c>
      <c r="I2" s="22">
        <f>[1]MatriceFinaleNumeratori!H2/[1]DenominatoriVeicoli!$B2*100000</f>
        <v>70.365530689014065</v>
      </c>
      <c r="J2" s="22">
        <f>[1]MatriceFinaleNumeratori!I2/[1]DenominatoriVeicoli!$B2*100000</f>
        <v>0.67759399922754282</v>
      </c>
      <c r="K2" s="22">
        <f>[1]MatriceFinaleNumeratori!J2/[1]DenominatoriVeicoli!$B2*100000</f>
        <v>3.0752343041865409</v>
      </c>
      <c r="L2" s="22">
        <f>[1]MatriceFinaleNumeratori!K2/[1]DenominatoriVeicoli!$B2*100000</f>
        <v>2.4497629202841935</v>
      </c>
      <c r="M2" s="22">
        <f>[1]MatriceFinaleNumeratori!L2/[1]DenominatoriVeicoli!$B2*100000</f>
        <v>38.518612725319549</v>
      </c>
      <c r="N2" s="22">
        <f>[1]MatriceFinaleNumeratori!M2/[1]DenominatoriVeicoli!$B2*100000</f>
        <v>346.1984109899492</v>
      </c>
      <c r="O2" s="22">
        <f>[1]MatriceFinaleNumeratori!N2/[1]DenominatoriVeicoli!$B2*100000</f>
        <v>58.794310086820644</v>
      </c>
      <c r="P2" s="52"/>
    </row>
    <row r="3" spans="1:16" x14ac:dyDescent="0.3">
      <c r="A3" s="1" t="s">
        <v>44</v>
      </c>
      <c r="B3" s="61" t="s">
        <v>46</v>
      </c>
      <c r="C3" s="87">
        <v>0.2072</v>
      </c>
      <c r="D3" s="22">
        <f>[1]MatriceFinaleNumeratori!C3/[1]DenominatoriVeicoli!$B3*100000</f>
        <v>20.124904244407222</v>
      </c>
      <c r="E3" s="22">
        <f>[1]MatriceFinaleNumeratori!D3/[1]DenominatoriVeicoli!$B3*100000</f>
        <v>140.22513925135357</v>
      </c>
      <c r="F3" s="22">
        <f>[1]MatriceFinaleNumeratori!E3/[1]DenominatoriVeicoli!$B3*100000</f>
        <v>81.148807437125896</v>
      </c>
      <c r="G3" s="22">
        <f>[1]MatriceFinaleNumeratori!F3/[1]DenominatoriVeicoli!$B3*100000</f>
        <v>34.407094353341378</v>
      </c>
      <c r="H3" s="22">
        <f>[1]MatriceFinaleNumeratori!G3/[1]DenominatoriVeicoli!$B3*100000</f>
        <v>254.48266012282681</v>
      </c>
      <c r="I3" s="22">
        <f>[1]MatriceFinaleNumeratori!H3/[1]DenominatoriVeicoli!$B3*100000</f>
        <v>145.41866292732962</v>
      </c>
      <c r="J3" s="22">
        <f>[1]MatriceFinaleNumeratori!I3/[1]DenominatoriVeicoli!$B3*100000</f>
        <v>0</v>
      </c>
      <c r="K3" s="22">
        <f>[1]MatriceFinaleNumeratori!J3/[1]DenominatoriVeicoli!$B3*100000</f>
        <v>0</v>
      </c>
      <c r="L3" s="22">
        <f>[1]MatriceFinaleNumeratori!K3/[1]DenominatoriVeicoli!$B3*100000</f>
        <v>5.8427141354730647</v>
      </c>
      <c r="M3" s="22">
        <f>[1]MatriceFinaleNumeratori!L3/[1]DenominatoriVeicoli!$B3*100000</f>
        <v>38.951427569820432</v>
      </c>
      <c r="N3" s="22">
        <f>[1]MatriceFinaleNumeratori!M3/[1]DenominatoriVeicoli!$B3*100000</f>
        <v>190.86199509212011</v>
      </c>
      <c r="O3" s="22">
        <f>[1]MatriceFinaleNumeratori!N3/[1]DenominatoriVeicoli!$B3*100000</f>
        <v>123.34618730443137</v>
      </c>
      <c r="P3" s="52"/>
    </row>
    <row r="4" spans="1:16" x14ac:dyDescent="0.3">
      <c r="A4" s="1" t="s">
        <v>44</v>
      </c>
      <c r="B4" s="61" t="s">
        <v>47</v>
      </c>
      <c r="C4" s="87">
        <v>-0.1285</v>
      </c>
      <c r="D4" s="22">
        <f>[1]MatriceFinaleNumeratori!C4/[1]DenominatoriVeicoli!$B4*100000</f>
        <v>21.263023601956196</v>
      </c>
      <c r="E4" s="22">
        <f>[1]MatriceFinaleNumeratori!D4/[1]DenominatoriVeicoli!$B4*100000</f>
        <v>215.20757221373847</v>
      </c>
      <c r="F4" s="22">
        <f>[1]MatriceFinaleNumeratori!E4/[1]DenominatoriVeicoli!$B4*100000</f>
        <v>79.253087970927652</v>
      </c>
      <c r="G4" s="22">
        <f>[1]MatriceFinaleNumeratori!F4/[1]DenominatoriVeicoli!$B4*100000</f>
        <v>46.069884470905095</v>
      </c>
      <c r="H4" s="22">
        <f>[1]MatriceFinaleNumeratori!G4/[1]DenominatoriVeicoli!$B4*100000</f>
        <v>396.2654398546382</v>
      </c>
      <c r="I4" s="22">
        <f>[1]MatriceFinaleNumeratori!H4/[1]DenominatoriVeicoli!$B4*100000</f>
        <v>155.60667272340672</v>
      </c>
      <c r="J4" s="22">
        <f>[1]MatriceFinaleNumeratori!I4/[1]DenominatoriVeicoli!$B4*100000</f>
        <v>0.64433404854412724</v>
      </c>
      <c r="K4" s="22">
        <f>[1]MatriceFinaleNumeratori!J4/[1]DenominatoriVeicoli!$B4*100000</f>
        <v>3.8660042912647632</v>
      </c>
      <c r="L4" s="22">
        <f>[1]MatriceFinaleNumeratori!K4/[1]DenominatoriVeicoli!$B4*100000</f>
        <v>3.2216702427206365</v>
      </c>
      <c r="M4" s="22">
        <f>[1]MatriceFinaleNumeratori!L4/[1]DenominatoriVeicoli!$B4*100000</f>
        <v>39.948711009735888</v>
      </c>
      <c r="N4" s="22">
        <f>[1]MatriceFinaleNumeratori!M4/[1]DenominatoriVeicoli!$B4*100000</f>
        <v>276.41930682543057</v>
      </c>
      <c r="O4" s="22">
        <f>[1]MatriceFinaleNumeratori!N4/[1]DenominatoriVeicoli!$B4*100000</f>
        <v>118.87963195639148</v>
      </c>
      <c r="P4" s="52"/>
    </row>
    <row r="5" spans="1:16" x14ac:dyDescent="0.3">
      <c r="A5" s="1" t="s">
        <v>44</v>
      </c>
      <c r="B5" s="61" t="s">
        <v>48</v>
      </c>
      <c r="C5" s="87">
        <v>6.5799999999999997E-2</v>
      </c>
      <c r="D5" s="22">
        <f>[1]MatriceFinaleNumeratori!C5/[1]DenominatoriVeicoli!$B5*100000</f>
        <v>9.0964993032081534</v>
      </c>
      <c r="E5" s="22">
        <f>[1]MatriceFinaleNumeratori!D5/[1]DenominatoriVeicoli!$B5*100000</f>
        <v>120.43765077447596</v>
      </c>
      <c r="F5" s="22">
        <f>[1]MatriceFinaleNumeratori!E5/[1]DenominatoriVeicoli!$B5*100000</f>
        <v>86.78060335260578</v>
      </c>
      <c r="G5" s="22">
        <f>[1]MatriceFinaleNumeratori!F5/[1]DenominatoriVeicoli!$B5*100000</f>
        <v>14.008608926940557</v>
      </c>
      <c r="H5" s="22">
        <f>[1]MatriceFinaleNumeratori!G5/[1]DenominatoriVeicoli!$B5*100000</f>
        <v>217.58826333273902</v>
      </c>
      <c r="I5" s="22">
        <f>[1]MatriceFinaleNumeratori!H5/[1]DenominatoriVeicoli!$B5*100000</f>
        <v>164.82856737413175</v>
      </c>
      <c r="J5" s="22">
        <f>[1]MatriceFinaleNumeratori!I5/[1]DenominatoriVeicoli!$B5*100000</f>
        <v>0.18192998606416305</v>
      </c>
      <c r="K5" s="22">
        <f>[1]MatriceFinaleNumeratori!J5/[1]DenominatoriVeicoli!$B5*100000</f>
        <v>3.0928097630907718</v>
      </c>
      <c r="L5" s="22">
        <f>[1]MatriceFinaleNumeratori!K5/[1]DenominatoriVeicoli!$B5*100000</f>
        <v>7.0952694565023604</v>
      </c>
      <c r="M5" s="22">
        <f>[1]MatriceFinaleNumeratori!L5/[1]DenominatoriVeicoli!$B5*100000</f>
        <v>17.647208648223817</v>
      </c>
      <c r="N5" s="22">
        <f>[1]MatriceFinaleNumeratori!M5/[1]DenominatoriVeicoli!$B5*100000</f>
        <v>165.5562873183884</v>
      </c>
      <c r="O5" s="22">
        <f>[1]MatriceFinaleNumeratori!N5/[1]DenominatoriVeicoli!$B5*100000</f>
        <v>142.99696904643216</v>
      </c>
      <c r="P5" s="52"/>
    </row>
    <row r="6" spans="1:16" x14ac:dyDescent="0.3">
      <c r="A6" s="1" t="s">
        <v>44</v>
      </c>
      <c r="B6" s="61" t="s">
        <v>49</v>
      </c>
      <c r="C6" s="87">
        <v>-0.3372</v>
      </c>
      <c r="D6" s="22">
        <f>[1]MatriceFinaleNumeratori!C6/[1]DenominatoriVeicoli!$B6*100000</f>
        <v>18.170163581944912</v>
      </c>
      <c r="E6" s="22">
        <f>[1]MatriceFinaleNumeratori!D6/[1]DenominatoriVeicoli!$B6*100000</f>
        <v>164.03619900366937</v>
      </c>
      <c r="F6" s="22">
        <f>[1]MatriceFinaleNumeratori!E6/[1]DenominatoriVeicoli!$B6*100000</f>
        <v>75.709014924770472</v>
      </c>
      <c r="G6" s="22">
        <f>[1]MatriceFinaleNumeratori!F6/[1]DenominatoriVeicoli!$B6*100000</f>
        <v>32.30251303456874</v>
      </c>
      <c r="H6" s="22">
        <f>[1]MatriceFinaleNumeratori!G6/[1]DenominatoriVeicoli!$B6*100000</f>
        <v>289.20843701262322</v>
      </c>
      <c r="I6" s="22">
        <f>[1]MatriceFinaleNumeratori!H6/[1]DenominatoriVeicoli!$B6*100000</f>
        <v>133.24786626759604</v>
      </c>
      <c r="J6" s="22">
        <f>[1]MatriceFinaleNumeratori!I6/[1]DenominatoriVeicoli!$B6*100000</f>
        <v>2.0189070646605463</v>
      </c>
      <c r="K6" s="22">
        <f>[1]MatriceFinaleNumeratori!J6/[1]DenominatoriVeicoli!$B6*100000</f>
        <v>2.5236338308256827</v>
      </c>
      <c r="L6" s="22">
        <f>[1]MatriceFinaleNumeratori!K6/[1]DenominatoriVeicoli!$B6*100000</f>
        <v>8.075628258642185</v>
      </c>
      <c r="M6" s="22">
        <f>[1]MatriceFinaleNumeratori!L6/[1]DenominatoriVeicoli!$B6*100000</f>
        <v>33.311966566899009</v>
      </c>
      <c r="N6" s="22">
        <f>[1]MatriceFinaleNumeratori!M6/[1]DenominatoriVeicoli!$B6*100000</f>
        <v>202.39543323221972</v>
      </c>
      <c r="O6" s="22">
        <f>[1]MatriceFinaleNumeratori!N6/[1]DenominatoriVeicoli!$B6*100000</f>
        <v>113.56352238715573</v>
      </c>
      <c r="P6" s="52"/>
    </row>
    <row r="7" spans="1:16" x14ac:dyDescent="0.3">
      <c r="A7" s="1" t="s">
        <v>44</v>
      </c>
      <c r="B7" s="61" t="s">
        <v>50</v>
      </c>
      <c r="C7" s="87">
        <v>-0.72030000000000005</v>
      </c>
      <c r="D7" s="22">
        <f>[1]MatriceFinaleNumeratori!C7/[1]DenominatoriVeicoli!$B7*100000</f>
        <v>36.437182824885006</v>
      </c>
      <c r="E7" s="22">
        <f>[1]MatriceFinaleNumeratori!D7/[1]DenominatoriVeicoli!$B7*100000</f>
        <v>224.69596075345757</v>
      </c>
      <c r="F7" s="22">
        <f>[1]MatriceFinaleNumeratori!E7/[1]DenominatoriVeicoli!$B7*100000</f>
        <v>97.957933536466214</v>
      </c>
      <c r="G7" s="22">
        <f>[1]MatriceFinaleNumeratori!F7/[1]DenominatoriVeicoli!$B7*100000</f>
        <v>65.217276505410126</v>
      </c>
      <c r="H7" s="22">
        <f>[1]MatriceFinaleNumeratori!G7/[1]DenominatoriVeicoli!$B7*100000</f>
        <v>403.44938664075579</v>
      </c>
      <c r="I7" s="22">
        <f>[1]MatriceFinaleNumeratori!H7/[1]DenominatoriVeicoli!$B7*100000</f>
        <v>177.69727566048996</v>
      </c>
      <c r="J7" s="22">
        <f>[1]MatriceFinaleNumeratori!I7/[1]DenominatoriVeicoli!$B7*100000</f>
        <v>0.7921126701061959</v>
      </c>
      <c r="K7" s="22">
        <f>[1]MatriceFinaleNumeratori!J7/[1]DenominatoriVeicoli!$B7*100000</f>
        <v>3.1684506804247836</v>
      </c>
      <c r="L7" s="22">
        <f>[1]MatriceFinaleNumeratori!K7/[1]DenominatoriVeicoli!$B7*100000</f>
        <v>4.4886384639351098</v>
      </c>
      <c r="M7" s="22">
        <f>[1]MatriceFinaleNumeratori!L7/[1]DenominatoriVeicoli!$B7*100000</f>
        <v>62.840938495091542</v>
      </c>
      <c r="N7" s="22">
        <f>[1]MatriceFinaleNumeratori!M7/[1]DenominatoriVeicoli!$B7*100000</f>
        <v>295.72206350631313</v>
      </c>
      <c r="O7" s="22">
        <f>[1]MatriceFinaleNumeratori!N7/[1]DenominatoriVeicoli!$B7*100000</f>
        <v>152.08563266038962</v>
      </c>
      <c r="P7" s="52"/>
    </row>
    <row r="8" spans="1:16" x14ac:dyDescent="0.3">
      <c r="A8" s="1" t="s">
        <v>44</v>
      </c>
      <c r="B8" s="61" t="s">
        <v>51</v>
      </c>
      <c r="C8" s="87">
        <v>0.94289999999999996</v>
      </c>
      <c r="D8" s="22">
        <f>[1]MatriceFinaleNumeratori!C97/[1]DenominatoriVeicoli!$B97*100000</f>
        <v>0</v>
      </c>
      <c r="E8" s="22">
        <f>[1]MatriceFinaleNumeratori!D97/[1]DenominatoriVeicoli!$B97*100000</f>
        <v>181.26054102070091</v>
      </c>
      <c r="F8" s="22">
        <f>[1]MatriceFinaleNumeratori!E97/[1]DenominatoriVeicoli!$B97*100000</f>
        <v>42.614233153873393</v>
      </c>
      <c r="G8" s="22">
        <f>[1]MatriceFinaleNumeratori!F97/[1]DenominatoriVeicoli!$B97*100000</f>
        <v>0</v>
      </c>
      <c r="H8" s="22">
        <f>[1]MatriceFinaleNumeratori!G97/[1]DenominatoriVeicoli!$B97*100000</f>
        <v>321.70745028839633</v>
      </c>
      <c r="I8" s="22">
        <f>[1]MatriceFinaleNumeratori!H97/[1]DenominatoriVeicoli!$B97*100000</f>
        <v>69.623254166891741</v>
      </c>
      <c r="J8" s="22">
        <f>[1]MatriceFinaleNumeratori!I97/[1]DenominatoriVeicoli!$B97*100000</f>
        <v>0</v>
      </c>
      <c r="K8" s="22">
        <f>[1]MatriceFinaleNumeratori!J97/[1]DenominatoriVeicoli!$B97*100000</f>
        <v>0.6002004669559633</v>
      </c>
      <c r="L8" s="22">
        <f>[1]MatriceFinaleNumeratori!K97/[1]DenominatoriVeicoli!$B97*100000</f>
        <v>1.8006014008678899</v>
      </c>
      <c r="M8" s="22">
        <f>[1]MatriceFinaleNumeratori!L97/[1]DenominatoriVeicoli!$B97*100000</f>
        <v>0</v>
      </c>
      <c r="N8" s="22">
        <f>[1]MatriceFinaleNumeratori!M97/[1]DenominatoriVeicoli!$B97*100000</f>
        <v>238.8797858484734</v>
      </c>
      <c r="O8" s="22">
        <f>[1]MatriceFinaleNumeratori!N97/[1]DenominatoriVeicoli!$B97*100000</f>
        <v>63.621249497332109</v>
      </c>
      <c r="P8" s="52"/>
    </row>
    <row r="9" spans="1:16" x14ac:dyDescent="0.3">
      <c r="A9" s="1" t="s">
        <v>44</v>
      </c>
      <c r="B9" s="61" t="s">
        <v>52</v>
      </c>
      <c r="C9" s="87">
        <v>0.54049999999999998</v>
      </c>
      <c r="D9" s="22">
        <f>[1]MatriceFinaleNumeratori!C104/[1]DenominatoriVeicoli!$B104*100000</f>
        <v>3.5454958021329701</v>
      </c>
      <c r="E9" s="22">
        <f>[1]MatriceFinaleNumeratori!D104/[1]DenominatoriVeicoli!$B104*100000</f>
        <v>173.72929430451555</v>
      </c>
      <c r="F9" s="22">
        <f>[1]MatriceFinaleNumeratori!E104/[1]DenominatoriVeicoli!$B104*100000</f>
        <v>65.23712275924666</v>
      </c>
      <c r="G9" s="22">
        <f>[1]MatriceFinaleNumeratori!F104/[1]DenominatoriVeicoli!$B104*100000</f>
        <v>4.9636941229861584</v>
      </c>
      <c r="H9" s="22">
        <f>[1]MatriceFinaleNumeratori!G104/[1]DenominatoriVeicoli!$B104*100000</f>
        <v>309.87633310642161</v>
      </c>
      <c r="I9" s="22">
        <f>[1]MatriceFinaleNumeratori!H104/[1]DenominatoriVeicoli!$B104*100000</f>
        <v>110.61946902654867</v>
      </c>
      <c r="J9" s="22">
        <f>[1]MatriceFinaleNumeratori!I104/[1]DenominatoriVeicoli!$B104*100000</f>
        <v>0</v>
      </c>
      <c r="K9" s="22">
        <f>[1]MatriceFinaleNumeratori!J104/[1]DenominatoriVeicoli!$B104*100000</f>
        <v>4.2545949625595645</v>
      </c>
      <c r="L9" s="22">
        <f>[1]MatriceFinaleNumeratori!K104/[1]DenominatoriVeicoli!$B104*100000</f>
        <v>2.1272974812797822</v>
      </c>
      <c r="M9" s="22">
        <f>[1]MatriceFinaleNumeratori!L104/[1]DenominatoriVeicoli!$B104*100000</f>
        <v>4.2545949625595645</v>
      </c>
      <c r="N9" s="22">
        <f>[1]MatriceFinaleNumeratori!M104/[1]DenominatoriVeicoli!$B104*100000</f>
        <v>225.49353301565691</v>
      </c>
      <c r="O9" s="22">
        <f>[1]MatriceFinaleNumeratori!N104/[1]DenominatoriVeicoli!$B104*100000</f>
        <v>93.60108917631041</v>
      </c>
      <c r="P9" s="52"/>
    </row>
    <row r="10" spans="1:16" x14ac:dyDescent="0.3">
      <c r="A10" s="1" t="s">
        <v>168</v>
      </c>
      <c r="B10" s="61" t="s">
        <v>53</v>
      </c>
      <c r="C10" s="87">
        <v>6.5600000000000006E-2</v>
      </c>
      <c r="D10" s="22">
        <f>[1]MatriceFinaleNumeratori!C8/[1]DenominatoriVeicoli!$B8*100000</f>
        <v>9.6549408110150274</v>
      </c>
      <c r="E10" s="22">
        <f>[1]MatriceFinaleNumeratori!D8/[1]DenominatoriVeicoli!$B8*100000</f>
        <v>64.646125430274537</v>
      </c>
      <c r="F10" s="22">
        <f>[1]MatriceFinaleNumeratori!E8/[1]DenominatoriVeicoli!$B8*100000</f>
        <v>33.162622785660311</v>
      </c>
      <c r="G10" s="22">
        <f>[1]MatriceFinaleNumeratori!F8/[1]DenominatoriVeicoli!$B8*100000</f>
        <v>13.852741163630258</v>
      </c>
      <c r="H10" s="22">
        <f>[1]MatriceFinaleNumeratori!G8/[1]DenominatoriVeicoli!$B8*100000</f>
        <v>113.76038955587272</v>
      </c>
      <c r="I10" s="22">
        <f>[1]MatriceFinaleNumeratori!H8/[1]DenominatoriVeicoli!$B8*100000</f>
        <v>57.929644866090172</v>
      </c>
      <c r="J10" s="22">
        <f>[1]MatriceFinaleNumeratori!I8/[1]DenominatoriVeicoli!$B8*100000</f>
        <v>0.83956007052304604</v>
      </c>
      <c r="K10" s="22">
        <f>[1]MatriceFinaleNumeratori!J8/[1]DenominatoriVeicoli!$B8*100000</f>
        <v>0.83956007052304604</v>
      </c>
      <c r="L10" s="22">
        <f>[1]MatriceFinaleNumeratori!K8/[1]DenominatoriVeicoli!$B8*100000</f>
        <v>1.6791201410460921</v>
      </c>
      <c r="M10" s="22">
        <f>[1]MatriceFinaleNumeratori!L8/[1]DenominatoriVeicoli!$B8*100000</f>
        <v>15.951641339937874</v>
      </c>
      <c r="N10" s="22">
        <f>[1]MatriceFinaleNumeratori!M8/[1]DenominatoriVeicoli!$B8*100000</f>
        <v>76.399966417597184</v>
      </c>
      <c r="O10" s="22">
        <f>[1]MatriceFinaleNumeratori!N8/[1]DenominatoriVeicoli!$B8*100000</f>
        <v>53.731844513474947</v>
      </c>
      <c r="P10" s="52"/>
    </row>
    <row r="11" spans="1:16" x14ac:dyDescent="0.3">
      <c r="A11" s="1" t="s">
        <v>54</v>
      </c>
      <c r="B11" s="61" t="s">
        <v>55</v>
      </c>
      <c r="C11" s="87">
        <v>0.154</v>
      </c>
      <c r="D11" s="22">
        <f>[1]MatriceFinaleNumeratori!C13/[1]DenominatoriVeicoli!$B13*100000</f>
        <v>20.991304182957499</v>
      </c>
      <c r="E11" s="22">
        <f>[1]MatriceFinaleNumeratori!D13/[1]DenominatoriVeicoli!$B13*100000</f>
        <v>268.41783800401134</v>
      </c>
      <c r="F11" s="22">
        <f>[1]MatriceFinaleNumeratori!E13/[1]DenominatoriVeicoli!$B13*100000</f>
        <v>55.254529720301022</v>
      </c>
      <c r="G11" s="22">
        <f>[1]MatriceFinaleNumeratori!F13/[1]DenominatoriVeicoli!$B13*100000</f>
        <v>41.847180596992693</v>
      </c>
      <c r="H11" s="22">
        <f>[1]MatriceFinaleNumeratori!G13/[1]DenominatoriVeicoli!$B13*100000</f>
        <v>493.49878995288464</v>
      </c>
      <c r="I11" s="22">
        <f>[1]MatriceFinaleNumeratori!H13/[1]DenominatoriVeicoli!$B13*100000</f>
        <v>106.44622637293287</v>
      </c>
      <c r="J11" s="22">
        <f>[1]MatriceFinaleNumeratori!I13/[1]DenominatoriVeicoli!$B13*100000</f>
        <v>0.13542776892230643</v>
      </c>
      <c r="K11" s="22">
        <f>[1]MatriceFinaleNumeratori!J13/[1]DenominatoriVeicoli!$B13*100000</f>
        <v>3.1148386852130483</v>
      </c>
      <c r="L11" s="22">
        <f>[1]MatriceFinaleNumeratori!K13/[1]DenominatoriVeicoli!$B13*100000</f>
        <v>1.8959887649122902</v>
      </c>
      <c r="M11" s="22">
        <f>[1]MatriceFinaleNumeratori!L13/[1]DenominatoriVeicoli!$B13*100000</f>
        <v>37.107208684711971</v>
      </c>
      <c r="N11" s="22">
        <f>[1]MatriceFinaleNumeratori!M13/[1]DenominatoriVeicoli!$B13*100000</f>
        <v>362.54013740501438</v>
      </c>
      <c r="O11" s="22">
        <f>[1]MatriceFinaleNumeratori!N13/[1]DenominatoriVeicoli!$B13*100000</f>
        <v>82.475511273684631</v>
      </c>
      <c r="P11" s="52"/>
    </row>
    <row r="12" spans="1:16" x14ac:dyDescent="0.3">
      <c r="A12" s="1" t="s">
        <v>54</v>
      </c>
      <c r="B12" s="61" t="s">
        <v>56</v>
      </c>
      <c r="C12" s="87">
        <v>0.45479999999999998</v>
      </c>
      <c r="D12" s="22">
        <f>[1]MatriceFinaleNumeratori!C14/[1]DenominatoriVeicoli!$B14*100000</f>
        <v>8.7821671265920109</v>
      </c>
      <c r="E12" s="22">
        <f>[1]MatriceFinaleNumeratori!D14/[1]DenominatoriVeicoli!$B14*100000</f>
        <v>248.24259077833418</v>
      </c>
      <c r="F12" s="22">
        <f>[1]MatriceFinaleNumeratori!E14/[1]DenominatoriVeicoli!$B14*100000</f>
        <v>54.644595454350295</v>
      </c>
      <c r="G12" s="22">
        <f>[1]MatriceFinaleNumeratori!F14/[1]DenominatoriVeicoli!$B14*100000</f>
        <v>17.174015714224378</v>
      </c>
      <c r="H12" s="22">
        <f>[1]MatriceFinaleNumeratori!G14/[1]DenominatoriVeicoli!$B14*100000</f>
        <v>452.57434592370839</v>
      </c>
      <c r="I12" s="22">
        <f>[1]MatriceFinaleNumeratori!H14/[1]DenominatoriVeicoli!$B14*100000</f>
        <v>102.26345720742698</v>
      </c>
      <c r="J12" s="22">
        <f>[1]MatriceFinaleNumeratori!I14/[1]DenominatoriVeicoli!$B14*100000</f>
        <v>0</v>
      </c>
      <c r="K12" s="22">
        <f>[1]MatriceFinaleNumeratori!J14/[1]DenominatoriVeicoli!$B14*100000</f>
        <v>2.7322297727175147</v>
      </c>
      <c r="L12" s="22">
        <f>[1]MatriceFinaleNumeratori!K14/[1]DenominatoriVeicoli!$B14*100000</f>
        <v>1.5612741558385799</v>
      </c>
      <c r="M12" s="22">
        <f>[1]MatriceFinaleNumeratori!L14/[1]DenominatoriVeicoli!$B14*100000</f>
        <v>13.465989594107752</v>
      </c>
      <c r="N12" s="22">
        <f>[1]MatriceFinaleNumeratori!M14/[1]DenominatoriVeicoli!$B14*100000</f>
        <v>338.2110140085324</v>
      </c>
      <c r="O12" s="22">
        <f>[1]MatriceFinaleNumeratori!N14/[1]DenominatoriVeicoli!$B14*100000</f>
        <v>87.821671265920116</v>
      </c>
      <c r="P12" s="52"/>
    </row>
    <row r="13" spans="1:16" x14ac:dyDescent="0.3">
      <c r="A13" s="1" t="s">
        <v>54</v>
      </c>
      <c r="B13" s="61" t="s">
        <v>57</v>
      </c>
      <c r="C13" s="87">
        <v>3.6200000000000003E-2</v>
      </c>
      <c r="D13" s="22">
        <f>[1]MatriceFinaleNumeratori!C15/[1]DenominatoriVeicoli!$B15*100000</f>
        <v>0</v>
      </c>
      <c r="E13" s="22">
        <f>[1]MatriceFinaleNumeratori!D15/[1]DenominatoriVeicoli!$B15*100000</f>
        <v>155.62053689085229</v>
      </c>
      <c r="F13" s="22">
        <f>[1]MatriceFinaleNumeratori!E15/[1]DenominatoriVeicoli!$B15*100000</f>
        <v>119.85291349255155</v>
      </c>
      <c r="G13" s="22">
        <f>[1]MatriceFinaleNumeratori!F15/[1]DenominatoriVeicoli!$B15*100000</f>
        <v>0</v>
      </c>
      <c r="H13" s="22">
        <f>[1]MatriceFinaleNumeratori!G15/[1]DenominatoriVeicoli!$B15*100000</f>
        <v>287.39599151617074</v>
      </c>
      <c r="I13" s="22">
        <f>[1]MatriceFinaleNumeratori!H15/[1]DenominatoriVeicoli!$B15*100000</f>
        <v>238.45082265533816</v>
      </c>
      <c r="J13" s="22">
        <f>[1]MatriceFinaleNumeratori!I15/[1]DenominatoriVeicoli!$B15*100000</f>
        <v>0</v>
      </c>
      <c r="K13" s="22">
        <f>[1]MatriceFinaleNumeratori!J15/[1]DenominatoriVeicoli!$B15*100000</f>
        <v>2.5100086595298752</v>
      </c>
      <c r="L13" s="22">
        <f>[1]MatriceFinaleNumeratori!K15/[1]DenominatoriVeicoli!$B15*100000</f>
        <v>5.6475194839422196</v>
      </c>
      <c r="M13" s="22">
        <f>[1]MatriceFinaleNumeratori!L15/[1]DenominatoriVeicoli!$B15*100000</f>
        <v>0</v>
      </c>
      <c r="N13" s="22">
        <f>[1]MatriceFinaleNumeratori!M15/[1]DenominatoriVeicoli!$B15*100000</f>
        <v>242.84333780951545</v>
      </c>
      <c r="O13" s="22">
        <f>[1]MatriceFinaleNumeratori!N15/[1]DenominatoriVeicoli!$B15*100000</f>
        <v>208.95822090586211</v>
      </c>
      <c r="P13" s="52"/>
    </row>
    <row r="14" spans="1:16" x14ac:dyDescent="0.3">
      <c r="A14" s="1" t="s">
        <v>54</v>
      </c>
      <c r="B14" s="61" t="s">
        <v>58</v>
      </c>
      <c r="C14" s="87">
        <v>-0.36820000000000003</v>
      </c>
      <c r="D14" s="22">
        <f>[1]MatriceFinaleNumeratori!C16/[1]DenominatoriVeicoli!$B16*100000</f>
        <v>43.167855133455639</v>
      </c>
      <c r="E14" s="22">
        <f>[1]MatriceFinaleNumeratori!D16/[1]DenominatoriVeicoli!$B16*100000</f>
        <v>512.213047868118</v>
      </c>
      <c r="F14" s="22">
        <f>[1]MatriceFinaleNumeratori!E16/[1]DenominatoriVeicoli!$B16*100000</f>
        <v>37.75054525010696</v>
      </c>
      <c r="G14" s="22">
        <f>[1]MatriceFinaleNumeratori!F16/[1]DenominatoriVeicoli!$B16*100000</f>
        <v>93.544571450265039</v>
      </c>
      <c r="H14" s="22">
        <f>[1]MatriceFinaleNumeratori!G16/[1]DenominatoriVeicoli!$B16*100000</f>
        <v>916.84770576926439</v>
      </c>
      <c r="I14" s="22">
        <f>[1]MatriceFinaleNumeratori!H16/[1]DenominatoriVeicoli!$B16*100000</f>
        <v>79.126849083557516</v>
      </c>
      <c r="J14" s="22">
        <f>[1]MatriceFinaleNumeratori!I16/[1]DenominatoriVeicoli!$B16*100000</f>
        <v>0.55452778333490449</v>
      </c>
      <c r="K14" s="22">
        <f>[1]MatriceFinaleNumeratori!J16/[1]DenominatoriVeicoli!$B16*100000</f>
        <v>3.1991987500090642</v>
      </c>
      <c r="L14" s="22">
        <f>[1]MatriceFinaleNumeratori!K16/[1]DenominatoriVeicoli!$B16*100000</f>
        <v>0.8531196666690839</v>
      </c>
      <c r="M14" s="22">
        <f>[1]MatriceFinaleNumeratori!L16/[1]DenominatoriVeicoli!$B16*100000</f>
        <v>66.244742116854368</v>
      </c>
      <c r="N14" s="22">
        <f>[1]MatriceFinaleNumeratori!M16/[1]DenominatoriVeicoli!$B16*100000</f>
        <v>664.40959640188248</v>
      </c>
      <c r="O14" s="22">
        <f>[1]MatriceFinaleNumeratori!N16/[1]DenominatoriVeicoli!$B16*100000</f>
        <v>60.91274420017259</v>
      </c>
      <c r="P14" s="52"/>
    </row>
    <row r="15" spans="1:16" x14ac:dyDescent="0.3">
      <c r="A15" s="1" t="s">
        <v>54</v>
      </c>
      <c r="B15" s="61" t="s">
        <v>59</v>
      </c>
      <c r="C15" s="87">
        <v>0.31119999999999998</v>
      </c>
      <c r="D15" s="22">
        <f>[1]MatriceFinaleNumeratori!C17/[1]DenominatoriVeicoli!$B17*100000</f>
        <v>10.180280461133144</v>
      </c>
      <c r="E15" s="22">
        <f>[1]MatriceFinaleNumeratori!D17/[1]DenominatoriVeicoli!$B17*100000</f>
        <v>250.92713268485321</v>
      </c>
      <c r="F15" s="22">
        <f>[1]MatriceFinaleNumeratori!E17/[1]DenominatoriVeicoli!$B17*100000</f>
        <v>69.136410164618496</v>
      </c>
      <c r="G15" s="22">
        <f>[1]MatriceFinaleNumeratori!F17/[1]DenominatoriVeicoli!$B17*100000</f>
        <v>21.591144274710953</v>
      </c>
      <c r="H15" s="22">
        <f>[1]MatriceFinaleNumeratori!G17/[1]DenominatoriVeicoli!$B17*100000</f>
        <v>460.57378745588079</v>
      </c>
      <c r="I15" s="22">
        <f>[1]MatriceFinaleNumeratori!H17/[1]DenominatoriVeicoli!$B17*100000</f>
        <v>139.27966125396443</v>
      </c>
      <c r="J15" s="22">
        <f>[1]MatriceFinaleNumeratori!I17/[1]DenominatoriVeicoli!$B17*100000</f>
        <v>0.4474848554344239</v>
      </c>
      <c r="K15" s="22">
        <f>[1]MatriceFinaleNumeratori!J17/[1]DenominatoriVeicoli!$B17*100000</f>
        <v>2.5730379187479375</v>
      </c>
      <c r="L15" s="22">
        <f>[1]MatriceFinaleNumeratori!K17/[1]DenominatoriVeicoli!$B17*100000</f>
        <v>2.1255530633135136</v>
      </c>
      <c r="M15" s="22">
        <f>[1]MatriceFinaleNumeratori!L17/[1]DenominatoriVeicoli!$B17*100000</f>
        <v>16.445068437215077</v>
      </c>
      <c r="N15" s="22">
        <f>[1]MatriceFinaleNumeratori!M17/[1]DenominatoriVeicoli!$B17*100000</f>
        <v>326.99955810870523</v>
      </c>
      <c r="O15" s="22">
        <f>[1]MatriceFinaleNumeratori!N17/[1]DenominatoriVeicoli!$B17*100000</f>
        <v>108.06759258741337</v>
      </c>
      <c r="P15" s="52"/>
    </row>
    <row r="16" spans="1:16" x14ac:dyDescent="0.3">
      <c r="A16" s="1" t="s">
        <v>54</v>
      </c>
      <c r="B16" s="61" t="s">
        <v>60</v>
      </c>
      <c r="C16" s="87">
        <v>-3.5499999999999997E-2</v>
      </c>
      <c r="D16" s="22">
        <f>[1]MatriceFinaleNumeratori!C18/[1]DenominatoriVeicoli!$B18*100000</f>
        <v>21.910139472033201</v>
      </c>
      <c r="E16" s="22">
        <f>[1]MatriceFinaleNumeratori!D18/[1]DenominatoriVeicoli!$B18*100000</f>
        <v>220.93528304618502</v>
      </c>
      <c r="F16" s="22">
        <f>[1]MatriceFinaleNumeratori!E18/[1]DenominatoriVeicoli!$B18*100000</f>
        <v>79.146759326287338</v>
      </c>
      <c r="G16" s="22">
        <f>[1]MatriceFinaleNumeratori!F18/[1]DenominatoriVeicoli!$B18*100000</f>
        <v>49.032382607017034</v>
      </c>
      <c r="H16" s="22">
        <f>[1]MatriceFinaleNumeratori!G18/[1]DenominatoriVeicoli!$B18*100000</f>
        <v>405.77192220452679</v>
      </c>
      <c r="I16" s="22">
        <f>[1]MatriceFinaleNumeratori!H18/[1]DenominatoriVeicoli!$B18*100000</f>
        <v>155.10834419188265</v>
      </c>
      <c r="J16" s="22">
        <f>[1]MatriceFinaleNumeratori!I18/[1]DenominatoriVeicoli!$B18*100000</f>
        <v>0.67564306741952607</v>
      </c>
      <c r="K16" s="22">
        <f>[1]MatriceFinaleNumeratori!J18/[1]DenominatoriVeicoli!$B18*100000</f>
        <v>2.2199700786641574</v>
      </c>
      <c r="L16" s="22">
        <f>[1]MatriceFinaleNumeratori!K18/[1]DenominatoriVeicoli!$B18*100000</f>
        <v>3.185174460692052</v>
      </c>
      <c r="M16" s="22">
        <f>[1]MatriceFinaleNumeratori!L18/[1]DenominatoriVeicoli!$B18*100000</f>
        <v>38.704695719318565</v>
      </c>
      <c r="N16" s="22">
        <f>[1]MatriceFinaleNumeratori!M18/[1]DenominatoriVeicoli!$B18*100000</f>
        <v>292.5534481926548</v>
      </c>
      <c r="O16" s="22">
        <f>[1]MatriceFinaleNumeratori!N18/[1]DenominatoriVeicoli!$B18*100000</f>
        <v>128.46870324791274</v>
      </c>
      <c r="P16" s="52"/>
    </row>
    <row r="17" spans="1:16" x14ac:dyDescent="0.3">
      <c r="A17" s="1" t="s">
        <v>54</v>
      </c>
      <c r="B17" s="61" t="s">
        <v>61</v>
      </c>
      <c r="C17" s="87">
        <v>-0.3916</v>
      </c>
      <c r="D17" s="22">
        <f>[1]MatriceFinaleNumeratori!C19/[1]DenominatoriVeicoli!$B19*100000</f>
        <v>29.315406924701922</v>
      </c>
      <c r="E17" s="22">
        <f>[1]MatriceFinaleNumeratori!D19/[1]DenominatoriVeicoli!$B19*100000</f>
        <v>228.25736689462565</v>
      </c>
      <c r="F17" s="22">
        <f>[1]MatriceFinaleNumeratori!E19/[1]DenominatoriVeicoli!$B19*100000</f>
        <v>101.59690644133339</v>
      </c>
      <c r="G17" s="22">
        <f>[1]MatriceFinaleNumeratori!F19/[1]DenominatoriVeicoli!$B19*100000</f>
        <v>52.141143614164491</v>
      </c>
      <c r="H17" s="22">
        <f>[1]MatriceFinaleNumeratori!G19/[1]DenominatoriVeicoli!$B19*100000</f>
        <v>415.78645851981815</v>
      </c>
      <c r="I17" s="22">
        <f>[1]MatriceFinaleNumeratori!H19/[1]DenominatoriVeicoli!$B19*100000</f>
        <v>189.76690894768876</v>
      </c>
      <c r="J17" s="22">
        <f>[1]MatriceFinaleNumeratori!I19/[1]DenominatoriVeicoli!$B19*100000</f>
        <v>1.3426903934977978</v>
      </c>
      <c r="K17" s="22">
        <f>[1]MatriceFinaleNumeratori!J19/[1]DenominatoriVeicoli!$B19*100000</f>
        <v>1.3426903934977978</v>
      </c>
      <c r="L17" s="22">
        <f>[1]MatriceFinaleNumeratori!K19/[1]DenominatoriVeicoli!$B19*100000</f>
        <v>4.2518529127430265</v>
      </c>
      <c r="M17" s="22">
        <f>[1]MatriceFinaleNumeratori!L19/[1]DenominatoriVeicoli!$B19*100000</f>
        <v>46.546600307923661</v>
      </c>
      <c r="N17" s="22">
        <f>[1]MatriceFinaleNumeratori!M19/[1]DenominatoriVeicoli!$B19*100000</f>
        <v>317.32249632997957</v>
      </c>
      <c r="O17" s="22">
        <f>[1]MatriceFinaleNumeratori!N19/[1]DenominatoriVeicoli!$B19*100000</f>
        <v>164.25579147123062</v>
      </c>
      <c r="P17" s="52"/>
    </row>
    <row r="18" spans="1:16" x14ac:dyDescent="0.3">
      <c r="A18" s="1" t="s">
        <v>54</v>
      </c>
      <c r="B18" s="61" t="s">
        <v>62</v>
      </c>
      <c r="C18" s="87">
        <v>-6.59E-2</v>
      </c>
      <c r="D18" s="22">
        <f>[1]MatriceFinaleNumeratori!C20/[1]DenominatoriVeicoli!$B20*100000</f>
        <v>6.7619027282498054</v>
      </c>
      <c r="E18" s="22">
        <f>[1]MatriceFinaleNumeratori!D20/[1]DenominatoriVeicoli!$B20*100000</f>
        <v>227.41346543955925</v>
      </c>
      <c r="F18" s="22">
        <f>[1]MatriceFinaleNumeratori!E20/[1]DenominatoriVeicoli!$B20*100000</f>
        <v>134.52627533044353</v>
      </c>
      <c r="G18" s="22">
        <f>[1]MatriceFinaleNumeratori!F20/[1]DenominatoriVeicoli!$B20*100000</f>
        <v>10.676688518289168</v>
      </c>
      <c r="H18" s="22">
        <f>[1]MatriceFinaleNumeratori!G20/[1]DenominatoriVeicoli!$B20*100000</f>
        <v>414.61140412689599</v>
      </c>
      <c r="I18" s="22">
        <f>[1]MatriceFinaleNumeratori!H20/[1]DenominatoriVeicoli!$B20*100000</f>
        <v>240.5813812787826</v>
      </c>
      <c r="J18" s="22">
        <f>[1]MatriceFinaleNumeratori!I20/[1]DenominatoriVeicoli!$B20*100000</f>
        <v>0.35588961727630558</v>
      </c>
      <c r="K18" s="22">
        <f>[1]MatriceFinaleNumeratori!J20/[1]DenominatoriVeicoli!$B20*100000</f>
        <v>1.7794480863815278</v>
      </c>
      <c r="L18" s="22">
        <f>[1]MatriceFinaleNumeratori!K20/[1]DenominatoriVeicoli!$B20*100000</f>
        <v>5.3383442591445842</v>
      </c>
      <c r="M18" s="22">
        <f>[1]MatriceFinaleNumeratori!L20/[1]DenominatoriVeicoli!$B20*100000</f>
        <v>12.812026221947001</v>
      </c>
      <c r="N18" s="22">
        <f>[1]MatriceFinaleNumeratori!M20/[1]DenominatoriVeicoli!$B20*100000</f>
        <v>303.57384353668868</v>
      </c>
      <c r="O18" s="22">
        <f>[1]MatriceFinaleNumeratori!N20/[1]DenominatoriVeicoli!$B20*100000</f>
        <v>216.38088730399377</v>
      </c>
      <c r="P18" s="52"/>
    </row>
    <row r="19" spans="1:16" x14ac:dyDescent="0.3">
      <c r="A19" s="1" t="s">
        <v>54</v>
      </c>
      <c r="B19" s="61" t="s">
        <v>63</v>
      </c>
      <c r="C19" s="87">
        <v>-0.3866</v>
      </c>
      <c r="D19" s="22">
        <f>[1]MatriceFinaleNumeratori!C21/[1]DenominatoriVeicoli!$B21*100000</f>
        <v>11.283784355597179</v>
      </c>
      <c r="E19" s="22">
        <f>[1]MatriceFinaleNumeratori!D21/[1]DenominatoriVeicoli!$B21*100000</f>
        <v>186.18244186735348</v>
      </c>
      <c r="F19" s="22">
        <f>[1]MatriceFinaleNumeratori!E21/[1]DenominatoriVeicoli!$B21*100000</f>
        <v>128.63514165380786</v>
      </c>
      <c r="G19" s="22">
        <f>[1]MatriceFinaleNumeratori!F21/[1]DenominatoriVeicoli!$B21*100000</f>
        <v>21.439190275634644</v>
      </c>
      <c r="H19" s="22">
        <f>[1]MatriceFinaleNumeratori!G21/[1]DenominatoriVeicoli!$B21*100000</f>
        <v>344.43751745460389</v>
      </c>
      <c r="I19" s="22">
        <f>[1]MatriceFinaleNumeratori!H21/[1]DenominatoriVeicoli!$B21*100000</f>
        <v>235.83109303198106</v>
      </c>
      <c r="J19" s="22">
        <f>[1]MatriceFinaleNumeratori!I21/[1]DenominatoriVeicoli!$B21*100000</f>
        <v>0.84628382666978852</v>
      </c>
      <c r="K19" s="22">
        <f>[1]MatriceFinaleNumeratori!J21/[1]DenominatoriVeicoli!$B21*100000</f>
        <v>4.2314191333489424</v>
      </c>
      <c r="L19" s="22">
        <f>[1]MatriceFinaleNumeratori!K21/[1]DenominatoriVeicoli!$B21*100000</f>
        <v>4.2314191333489424</v>
      </c>
      <c r="M19" s="22">
        <f>[1]MatriceFinaleNumeratori!L21/[1]DenominatoriVeicoli!$B21*100000</f>
        <v>20.028717231184995</v>
      </c>
      <c r="N19" s="22">
        <f>[1]MatriceFinaleNumeratori!M21/[1]DenominatoriVeicoli!$B21*100000</f>
        <v>256.70609408983586</v>
      </c>
      <c r="O19" s="22">
        <f>[1]MatriceFinaleNumeratori!N21/[1]DenominatoriVeicoli!$B21*100000</f>
        <v>199.72298309407009</v>
      </c>
      <c r="P19" s="52"/>
    </row>
    <row r="20" spans="1:16" x14ac:dyDescent="0.3">
      <c r="A20" s="1" t="s">
        <v>54</v>
      </c>
      <c r="B20" s="61" t="s">
        <v>64</v>
      </c>
      <c r="C20" s="87">
        <v>0.47010000000000002</v>
      </c>
      <c r="D20" s="22">
        <f>[1]MatriceFinaleNumeratori!C98/[1]DenominatoriVeicoli!$B98*100000</f>
        <v>0</v>
      </c>
      <c r="E20" s="22">
        <f>[1]MatriceFinaleNumeratori!D98/[1]DenominatoriVeicoli!$B98*100000</f>
        <v>214.18689737989732</v>
      </c>
      <c r="F20" s="22">
        <f>[1]MatriceFinaleNumeratori!E98/[1]DenominatoriVeicoli!$B98*100000</f>
        <v>83.919128645566332</v>
      </c>
      <c r="G20" s="22">
        <f>[1]MatriceFinaleNumeratori!F98/[1]DenominatoriVeicoli!$B98*100000</f>
        <v>0</v>
      </c>
      <c r="H20" s="22">
        <f>[1]MatriceFinaleNumeratori!G98/[1]DenominatoriVeicoli!$B98*100000</f>
        <v>396.42132318344926</v>
      </c>
      <c r="I20" s="22">
        <f>[1]MatriceFinaleNumeratori!H98/[1]DenominatoriVeicoli!$B98*100000</f>
        <v>157.65560151405558</v>
      </c>
      <c r="J20" s="22">
        <f>[1]MatriceFinaleNumeratori!I98/[1]DenominatoriVeicoli!$B98*100000</f>
        <v>0</v>
      </c>
      <c r="K20" s="22">
        <f>[1]MatriceFinaleNumeratori!J98/[1]DenominatoriVeicoli!$B98*100000</f>
        <v>3.1601345515066819</v>
      </c>
      <c r="L20" s="22">
        <f>[1]MatriceFinaleNumeratori!K98/[1]DenominatoriVeicoli!$B98*100000</f>
        <v>1.7556303063926011</v>
      </c>
      <c r="M20" s="22">
        <f>[1]MatriceFinaleNumeratori!L98/[1]DenominatoriVeicoli!$B98*100000</f>
        <v>0</v>
      </c>
      <c r="N20" s="22">
        <f>[1]MatriceFinaleNumeratori!M98/[1]DenominatoriVeicoli!$B98*100000</f>
        <v>290.73237873861473</v>
      </c>
      <c r="O20" s="22">
        <f>[1]MatriceFinaleNumeratori!N98/[1]DenominatoriVeicoli!$B98*100000</f>
        <v>121.84074326364652</v>
      </c>
      <c r="P20" s="52"/>
    </row>
    <row r="21" spans="1:16" x14ac:dyDescent="0.3">
      <c r="A21" s="1" t="s">
        <v>54</v>
      </c>
      <c r="B21" s="61" t="s">
        <v>65</v>
      </c>
      <c r="C21" s="87">
        <v>-0.15079999999999999</v>
      </c>
      <c r="D21" s="22">
        <f>[1]MatriceFinaleNumeratori!C99/[1]DenominatoriVeicoli!$B99*100000</f>
        <v>31.341958175898036</v>
      </c>
      <c r="E21" s="22">
        <f>[1]MatriceFinaleNumeratori!D99/[1]DenominatoriVeicoli!$B99*100000</f>
        <v>138.71718525999316</v>
      </c>
      <c r="F21" s="22">
        <f>[1]MatriceFinaleNumeratori!E99/[1]DenominatoriVeicoli!$B99*100000</f>
        <v>108.53604034986911</v>
      </c>
      <c r="G21" s="22">
        <f>[1]MatriceFinaleNumeratori!F99/[1]DenominatoriVeicoli!$B99*100000</f>
        <v>54.558223491378058</v>
      </c>
      <c r="H21" s="22">
        <f>[1]MatriceFinaleNumeratori!G99/[1]DenominatoriVeicoli!$B99*100000</f>
        <v>248.99444550852326</v>
      </c>
      <c r="I21" s="22">
        <f>[1]MatriceFinaleNumeratori!H99/[1]DenominatoriVeicoli!$B99*100000</f>
        <v>219.39370723128621</v>
      </c>
      <c r="J21" s="22">
        <f>[1]MatriceFinaleNumeratori!I99/[1]DenominatoriVeicoli!$B99*100000</f>
        <v>1.1608132657740011</v>
      </c>
      <c r="K21" s="22">
        <f>[1]MatriceFinaleNumeratori!J99/[1]DenominatoriVeicoli!$B99*100000</f>
        <v>2.3216265315480022</v>
      </c>
      <c r="L21" s="22">
        <f>[1]MatriceFinaleNumeratori!K99/[1]DenominatoriVeicoli!$B99*100000</f>
        <v>2.9020331644350028</v>
      </c>
      <c r="M21" s="22">
        <f>[1]MatriceFinaleNumeratori!L99/[1]DenominatoriVeicoli!$B99*100000</f>
        <v>57.460256655813062</v>
      </c>
      <c r="N21" s="22">
        <f>[1]MatriceFinaleNumeratori!M99/[1]DenominatoriVeicoli!$B99*100000</f>
        <v>184.5693092580662</v>
      </c>
      <c r="O21" s="22">
        <f>[1]MatriceFinaleNumeratori!N99/[1]DenominatoriVeicoli!$B99*100000</f>
        <v>190.37337558693619</v>
      </c>
      <c r="P21" s="52"/>
    </row>
    <row r="22" spans="1:16" x14ac:dyDescent="0.3">
      <c r="A22" s="1" t="s">
        <v>54</v>
      </c>
      <c r="B22" s="61" t="s">
        <v>66</v>
      </c>
      <c r="C22" s="87">
        <v>0.25209999999999999</v>
      </c>
      <c r="D22" s="22">
        <f>[1]MatriceFinaleNumeratori!C105/[1]DenominatoriVeicoli!$B105*100000</f>
        <v>17.362428288794085</v>
      </c>
      <c r="E22" s="22">
        <f>[1]MatriceFinaleNumeratori!D105/[1]DenominatoriVeicoli!$B105*100000</f>
        <v>307.70891816022458</v>
      </c>
      <c r="F22" s="22">
        <f>[1]MatriceFinaleNumeratori!E105/[1]DenominatoriVeicoli!$B105*100000</f>
        <v>61.862769701249512</v>
      </c>
      <c r="G22" s="22">
        <f>[1]MatriceFinaleNumeratori!F105/[1]DenominatoriVeicoli!$B105*100000</f>
        <v>34.870759336317526</v>
      </c>
      <c r="H22" s="22">
        <f>[1]MatriceFinaleNumeratori!G105/[1]DenominatoriVeicoli!$B105*100000</f>
        <v>578.0667300857325</v>
      </c>
      <c r="I22" s="22">
        <f>[1]MatriceFinaleNumeratori!H105/[1]DenominatoriVeicoli!$B105*100000</f>
        <v>123.43373388504028</v>
      </c>
      <c r="J22" s="22">
        <f>[1]MatriceFinaleNumeratori!I105/[1]DenominatoriVeicoli!$B105*100000</f>
        <v>0.14590275872936206</v>
      </c>
      <c r="K22" s="22">
        <f>[1]MatriceFinaleNumeratori!J105/[1]DenominatoriVeicoli!$B105*100000</f>
        <v>2.334444139669793</v>
      </c>
      <c r="L22" s="22">
        <f>[1]MatriceFinaleNumeratori!K105/[1]DenominatoriVeicoli!$B105*100000</f>
        <v>0.87541655237617222</v>
      </c>
      <c r="M22" s="22">
        <f>[1]MatriceFinaleNumeratori!L105/[1]DenominatoriVeicoli!$B105*100000</f>
        <v>25.970691053826449</v>
      </c>
      <c r="N22" s="22">
        <f>[1]MatriceFinaleNumeratori!M105/[1]DenominatoriVeicoli!$B105*100000</f>
        <v>408.67362720094309</v>
      </c>
      <c r="O22" s="22">
        <f>[1]MatriceFinaleNumeratori!N105/[1]DenominatoriVeicoli!$B105*100000</f>
        <v>96.733529037567038</v>
      </c>
      <c r="P22" s="52"/>
    </row>
    <row r="23" spans="1:16" x14ac:dyDescent="0.3">
      <c r="A23" s="1" t="s">
        <v>169</v>
      </c>
      <c r="B23" s="61" t="s">
        <v>170</v>
      </c>
      <c r="C23" s="87">
        <v>-0.3296</v>
      </c>
      <c r="D23" s="22">
        <f>[1]MatriceFinaleNumeratori!C22/[1]DenominatoriVeicoli!$B22*100000</f>
        <v>11.090742873801606</v>
      </c>
      <c r="E23" s="22">
        <f>[1]MatriceFinaleNumeratori!D22/[1]DenominatoriVeicoli!$B22*100000</f>
        <v>158.12230554362861</v>
      </c>
      <c r="F23" s="22">
        <f>[1]MatriceFinaleNumeratori!E22/[1]DenominatoriVeicoli!$B22*100000</f>
        <v>93.003800956022033</v>
      </c>
      <c r="G23" s="22">
        <f>[1]MatriceFinaleNumeratori!F22/[1]DenominatoriVeicoli!$B22*100000</f>
        <v>25.350269425832238</v>
      </c>
      <c r="H23" s="22">
        <f>[1]MatriceFinaleNumeratori!G22/[1]DenominatoriVeicoli!$B22*100000</f>
        <v>272.35695714378511</v>
      </c>
      <c r="I23" s="22">
        <f>[1]MatriceFinaleNumeratori!H22/[1]DenominatoriVeicoli!$B22*100000</f>
        <v>169.52992678525311</v>
      </c>
      <c r="J23" s="22">
        <f>[1]MatriceFinaleNumeratori!I22/[1]DenominatoriVeicoli!$B22*100000</f>
        <v>0.31687836782290302</v>
      </c>
      <c r="K23" s="22">
        <f>[1]MatriceFinaleNumeratori!J22/[1]DenominatoriVeicoli!$B22*100000</f>
        <v>1.9012702069374181</v>
      </c>
      <c r="L23" s="22">
        <f>[1]MatriceFinaleNumeratori!K22/[1]DenominatoriVeicoli!$B22*100000</f>
        <v>2.5350269425832241</v>
      </c>
      <c r="M23" s="22">
        <f>[1]MatriceFinaleNumeratori!L22/[1]DenominatoriVeicoli!$B22*100000</f>
        <v>17.586749414171116</v>
      </c>
      <c r="N23" s="22">
        <f>[1]MatriceFinaleNumeratori!M22/[1]DenominatoriVeicoli!$B22*100000</f>
        <v>185.69072354422116</v>
      </c>
      <c r="O23" s="22">
        <f>[1]MatriceFinaleNumeratori!N22/[1]DenominatoriVeicoli!$B22*100000</f>
        <v>139.58492102598879</v>
      </c>
      <c r="P23" s="52"/>
    </row>
    <row r="24" spans="1:16" x14ac:dyDescent="0.3">
      <c r="A24" s="1" t="s">
        <v>169</v>
      </c>
      <c r="B24" s="61" t="s">
        <v>67</v>
      </c>
      <c r="C24" s="87">
        <v>-0.14480000000000001</v>
      </c>
      <c r="D24" s="22">
        <f>[1]MatriceFinaleNumeratori!C23/[1]DenominatoriVeicoli!$B23*100000</f>
        <v>8.2299504925909162</v>
      </c>
      <c r="E24" s="22">
        <f>[1]MatriceFinaleNumeratori!D23/[1]DenominatoriVeicoli!$B23*100000</f>
        <v>108.69210478145935</v>
      </c>
      <c r="F24" s="22">
        <f>[1]MatriceFinaleNumeratori!E23/[1]DenominatoriVeicoli!$B23*100000</f>
        <v>75.488511414799433</v>
      </c>
      <c r="G24" s="22">
        <f>[1]MatriceFinaleNumeratori!F23/[1]DenominatoriVeicoli!$B23*100000</f>
        <v>20.432980533329172</v>
      </c>
      <c r="H24" s="22">
        <f>[1]MatriceFinaleNumeratori!G23/[1]DenominatoriVeicoli!$B23*100000</f>
        <v>197.94449891662634</v>
      </c>
      <c r="I24" s="22">
        <f>[1]MatriceFinaleNumeratori!H23/[1]DenominatoriVeicoli!$B23*100000</f>
        <v>135.93607882589825</v>
      </c>
      <c r="J24" s="22">
        <f>[1]MatriceFinaleNumeratori!I23/[1]DenominatoriVeicoli!$B23*100000</f>
        <v>0.85137418888871541</v>
      </c>
      <c r="K24" s="22">
        <f>[1]MatriceFinaleNumeratori!J23/[1]DenominatoriVeicoli!$B23*100000</f>
        <v>0.85137418888871541</v>
      </c>
      <c r="L24" s="22">
        <f>[1]MatriceFinaleNumeratori!K23/[1]DenominatoriVeicoli!$B23*100000</f>
        <v>2.4122268685180273</v>
      </c>
      <c r="M24" s="22">
        <f>[1]MatriceFinaleNumeratori!L23/[1]DenominatoriVeicoli!$B23*100000</f>
        <v>16.034213890737476</v>
      </c>
      <c r="N24" s="22">
        <f>[1]MatriceFinaleNumeratori!M23/[1]DenominatoriVeicoli!$B23*100000</f>
        <v>143.45655082774854</v>
      </c>
      <c r="O24" s="22">
        <f>[1]MatriceFinaleNumeratori!N23/[1]DenominatoriVeicoli!$B23*100000</f>
        <v>121.46271761479008</v>
      </c>
      <c r="P24" s="52"/>
    </row>
    <row r="25" spans="1:16" x14ac:dyDescent="0.3">
      <c r="A25" s="1" t="s">
        <v>68</v>
      </c>
      <c r="B25" s="61" t="s">
        <v>69</v>
      </c>
      <c r="C25" s="87">
        <v>-0.57609999999999995</v>
      </c>
      <c r="D25" s="22">
        <f>[1]MatriceFinaleNumeratori!C24/[1]DenominatoriVeicoli!$B24*100000</f>
        <v>24.719273127891494</v>
      </c>
      <c r="E25" s="22">
        <f>[1]MatriceFinaleNumeratori!D24/[1]DenominatoriVeicoli!$B24*100000</f>
        <v>273.66870401995607</v>
      </c>
      <c r="F25" s="22">
        <f>[1]MatriceFinaleNumeratori!E24/[1]DenominatoriVeicoli!$B24*100000</f>
        <v>81.8120105552551</v>
      </c>
      <c r="G25" s="22">
        <f>[1]MatriceFinaleNumeratori!F24/[1]DenominatoriVeicoli!$B24*100000</f>
        <v>52.324552763100279</v>
      </c>
      <c r="H25" s="22">
        <f>[1]MatriceFinaleNumeratori!G24/[1]DenominatoriVeicoli!$B24*100000</f>
        <v>508.18810237543431</v>
      </c>
      <c r="I25" s="22">
        <f>[1]MatriceFinaleNumeratori!H24/[1]DenominatoriVeicoli!$B24*100000</f>
        <v>150.19781692429504</v>
      </c>
      <c r="J25" s="22">
        <f>[1]MatriceFinaleNumeratori!I24/[1]DenominatoriVeicoli!$B24*100000</f>
        <v>2.7605279635208779</v>
      </c>
      <c r="K25" s="22">
        <f>[1]MatriceFinaleNumeratori!J24/[1]DenominatoriVeicoli!$B24*100000</f>
        <v>2.3840923321316669</v>
      </c>
      <c r="L25" s="22">
        <f>[1]MatriceFinaleNumeratori!K24/[1]DenominatoriVeicoli!$B24*100000</f>
        <v>2.8860065073172816</v>
      </c>
      <c r="M25" s="22">
        <f>[1]MatriceFinaleNumeratori!L24/[1]DenominatoriVeicoli!$B24*100000</f>
        <v>42.41174780318439</v>
      </c>
      <c r="N25" s="22">
        <f>[1]MatriceFinaleNumeratori!M24/[1]DenominatoriVeicoli!$B24*100000</f>
        <v>344.3131241773313</v>
      </c>
      <c r="O25" s="22">
        <f>[1]MatriceFinaleNumeratori!N24/[1]DenominatoriVeicoli!$B24*100000</f>
        <v>115.94217446787687</v>
      </c>
      <c r="P25" s="52"/>
    </row>
    <row r="26" spans="1:16" x14ac:dyDescent="0.3">
      <c r="A26" s="1" t="s">
        <v>68</v>
      </c>
      <c r="B26" s="61" t="s">
        <v>70</v>
      </c>
      <c r="C26" s="87">
        <v>0.20349999999999999</v>
      </c>
      <c r="D26" s="22">
        <f>[1]MatriceFinaleNumeratori!C25/[1]DenominatoriVeicoli!$B25*100000</f>
        <v>13.906553362010536</v>
      </c>
      <c r="E26" s="22">
        <f>[1]MatriceFinaleNumeratori!D25/[1]DenominatoriVeicoli!$B25*100000</f>
        <v>218.99446168136984</v>
      </c>
      <c r="F26" s="22">
        <f>[1]MatriceFinaleNumeratori!E25/[1]DenominatoriVeicoli!$B25*100000</f>
        <v>61.296846857794023</v>
      </c>
      <c r="G26" s="22">
        <f>[1]MatriceFinaleNumeratori!F25/[1]DenominatoriVeicoli!$B25*100000</f>
        <v>31.323498834819848</v>
      </c>
      <c r="H26" s="22">
        <f>[1]MatriceFinaleNumeratori!G25/[1]DenominatoriVeicoli!$B25*100000</f>
        <v>408.15059042094998</v>
      </c>
      <c r="I26" s="22">
        <f>[1]MatriceFinaleNumeratori!H25/[1]DenominatoriVeicoli!$B25*100000</f>
        <v>115.03284916925222</v>
      </c>
      <c r="J26" s="22">
        <f>[1]MatriceFinaleNumeratori!I25/[1]DenominatoriVeicoli!$B25*100000</f>
        <v>0.54006032473827326</v>
      </c>
      <c r="K26" s="22">
        <f>[1]MatriceFinaleNumeratori!J25/[1]DenominatoriVeicoli!$B25*100000</f>
        <v>3.3753770296142078</v>
      </c>
      <c r="L26" s="22">
        <f>[1]MatriceFinaleNumeratori!K25/[1]DenominatoriVeicoli!$B25*100000</f>
        <v>2.8353167048759347</v>
      </c>
      <c r="M26" s="22">
        <f>[1]MatriceFinaleNumeratori!L25/[1]DenominatoriVeicoli!$B25*100000</f>
        <v>21.602412989530933</v>
      </c>
      <c r="N26" s="22">
        <f>[1]MatriceFinaleNumeratori!M25/[1]DenominatoriVeicoli!$B25*100000</f>
        <v>289.33731897852988</v>
      </c>
      <c r="O26" s="22">
        <f>[1]MatriceFinaleNumeratori!N25/[1]DenominatoriVeicoli!$B25*100000</f>
        <v>89.650013906553369</v>
      </c>
      <c r="P26" s="52"/>
    </row>
    <row r="27" spans="1:16" x14ac:dyDescent="0.3">
      <c r="A27" s="1" t="s">
        <v>68</v>
      </c>
      <c r="B27" s="61" t="s">
        <v>71</v>
      </c>
      <c r="C27" s="87">
        <v>0.1852</v>
      </c>
      <c r="D27" s="22">
        <f>[1]MatriceFinaleNumeratori!C26/[1]DenominatoriVeicoli!$B26*100000</f>
        <v>2.86820593718629</v>
      </c>
      <c r="E27" s="22">
        <f>[1]MatriceFinaleNumeratori!D26/[1]DenominatoriVeicoli!$B26*100000</f>
        <v>132.51111429800662</v>
      </c>
      <c r="F27" s="22">
        <f>[1]MatriceFinaleNumeratori!E26/[1]DenominatoriVeicoli!$B26*100000</f>
        <v>117.5964434246379</v>
      </c>
      <c r="G27" s="22">
        <f>[1]MatriceFinaleNumeratori!F26/[1]DenominatoriVeicoli!$B26*100000</f>
        <v>4.015488312060806</v>
      </c>
      <c r="H27" s="22">
        <f>[1]MatriceFinaleNumeratori!G26/[1]DenominatoriVeicoli!$B26*100000</f>
        <v>232.32468091208949</v>
      </c>
      <c r="I27" s="22">
        <f>[1]MatriceFinaleNumeratori!H26/[1]DenominatoriVeicoli!$B26*100000</f>
        <v>207.6581098522874</v>
      </c>
      <c r="J27" s="22">
        <f>[1]MatriceFinaleNumeratori!I26/[1]DenominatoriVeicoli!$B26*100000</f>
        <v>0</v>
      </c>
      <c r="K27" s="22">
        <f>[1]MatriceFinaleNumeratori!J26/[1]DenominatoriVeicoli!$B26*100000</f>
        <v>4.015488312060806</v>
      </c>
      <c r="L27" s="22">
        <f>[1]MatriceFinaleNumeratori!K26/[1]DenominatoriVeicoli!$B26*100000</f>
        <v>4.015488312060806</v>
      </c>
      <c r="M27" s="22">
        <f>[1]MatriceFinaleNumeratori!L26/[1]DenominatoriVeicoli!$B26*100000</f>
        <v>5.162770686935322</v>
      </c>
      <c r="N27" s="22">
        <f>[1]MatriceFinaleNumeratori!M26/[1]DenominatoriVeicoli!$B26*100000</f>
        <v>176.68148573067546</v>
      </c>
      <c r="O27" s="22">
        <f>[1]MatriceFinaleNumeratori!N26/[1]DenominatoriVeicoli!$B26*100000</f>
        <v>185.28610354223434</v>
      </c>
      <c r="P27" s="52"/>
    </row>
    <row r="28" spans="1:16" x14ac:dyDescent="0.3">
      <c r="A28" s="1" t="s">
        <v>68</v>
      </c>
      <c r="B28" s="61" t="s">
        <v>72</v>
      </c>
      <c r="C28" s="87">
        <v>9.1899999999999996E-2</v>
      </c>
      <c r="D28" s="22">
        <f>[1]MatriceFinaleNumeratori!C27/[1]DenominatoriVeicoli!$B27*100000</f>
        <v>8.1448922023517021</v>
      </c>
      <c r="E28" s="22">
        <f>[1]MatriceFinaleNumeratori!D27/[1]DenominatoriVeicoli!$B27*100000</f>
        <v>203.07931224530242</v>
      </c>
      <c r="F28" s="22">
        <f>[1]MatriceFinaleNumeratori!E27/[1]DenominatoriVeicoli!$B27*100000</f>
        <v>96.924217207985251</v>
      </c>
      <c r="G28" s="22">
        <f>[1]MatriceFinaleNumeratori!F27/[1]DenominatoriVeicoli!$B27*100000</f>
        <v>15.475295184468234</v>
      </c>
      <c r="H28" s="22">
        <f>[1]MatriceFinaleNumeratori!G27/[1]DenominatoriVeicoli!$B27*100000</f>
        <v>378.73748740935417</v>
      </c>
      <c r="I28" s="22">
        <f>[1]MatriceFinaleNumeratori!H27/[1]DenominatoriVeicoli!$B27*100000</f>
        <v>186.78952784059905</v>
      </c>
      <c r="J28" s="22">
        <f>[1]MatriceFinaleNumeratori!I27/[1]DenominatoriVeicoli!$B27*100000</f>
        <v>0.40724461011758512</v>
      </c>
      <c r="K28" s="22">
        <f>[1]MatriceFinaleNumeratori!J27/[1]DenominatoriVeicoli!$B27*100000</f>
        <v>3.8009496944307943</v>
      </c>
      <c r="L28" s="22">
        <f>[1]MatriceFinaleNumeratori!K27/[1]DenominatoriVeicoli!$B27*100000</f>
        <v>2.8507122708230956</v>
      </c>
      <c r="M28" s="22">
        <f>[1]MatriceFinaleNumeratori!L27/[1]DenominatoriVeicoli!$B27*100000</f>
        <v>14.660805964233063</v>
      </c>
      <c r="N28" s="22">
        <f>[1]MatriceFinaleNumeratori!M27/[1]DenominatoriVeicoli!$B27*100000</f>
        <v>273.39688159227211</v>
      </c>
      <c r="O28" s="22">
        <f>[1]MatriceFinaleNumeratori!N27/[1]DenominatoriVeicoli!$B27*100000</f>
        <v>151.63074316711419</v>
      </c>
      <c r="P28" s="52"/>
    </row>
    <row r="29" spans="1:16" x14ac:dyDescent="0.3">
      <c r="A29" s="1" t="s">
        <v>68</v>
      </c>
      <c r="B29" s="61" t="s">
        <v>73</v>
      </c>
      <c r="C29" s="87">
        <v>-0.30640000000000001</v>
      </c>
      <c r="D29" s="22">
        <f>[1]MatriceFinaleNumeratori!C28/[1]DenominatoriVeicoli!$B28*100000</f>
        <v>27.429071450206983</v>
      </c>
      <c r="E29" s="22">
        <f>[1]MatriceFinaleNumeratori!D28/[1]DenominatoriVeicoli!$B28*100000</f>
        <v>253.76098004240566</v>
      </c>
      <c r="F29" s="22">
        <f>[1]MatriceFinaleNumeratori!E28/[1]DenominatoriVeicoli!$B28*100000</f>
        <v>121.49564163834012</v>
      </c>
      <c r="G29" s="22">
        <f>[1]MatriceFinaleNumeratori!F28/[1]DenominatoriVeicoli!$B28*100000</f>
        <v>59.906438259347759</v>
      </c>
      <c r="H29" s="22">
        <f>[1]MatriceFinaleNumeratori!G28/[1]DenominatoriVeicoli!$B28*100000</f>
        <v>466.46249116548313</v>
      </c>
      <c r="I29" s="22">
        <f>[1]MatriceFinaleNumeratori!H28/[1]DenominatoriVeicoli!$B28*100000</f>
        <v>230.87537441523915</v>
      </c>
      <c r="J29" s="22">
        <f>[1]MatriceFinaleNumeratori!I28/[1]DenominatoriVeicoli!$B28*100000</f>
        <v>1.0096590717867602</v>
      </c>
      <c r="K29" s="22">
        <f>[1]MatriceFinaleNumeratori!J28/[1]DenominatoriVeicoli!$B28*100000</f>
        <v>3.87035977518258</v>
      </c>
      <c r="L29" s="22">
        <f>[1]MatriceFinaleNumeratori!K28/[1]DenominatoriVeicoli!$B28*100000</f>
        <v>4.2069127991114996</v>
      </c>
      <c r="M29" s="22">
        <f>[1]MatriceFinaleNumeratori!L28/[1]DenominatoriVeicoli!$B28*100000</f>
        <v>44.593275670581903</v>
      </c>
      <c r="N29" s="22">
        <f>[1]MatriceFinaleNumeratori!M28/[1]DenominatoriVeicoli!$B28*100000</f>
        <v>320.90330831622521</v>
      </c>
      <c r="O29" s="22">
        <f>[1]MatriceFinaleNumeratori!N28/[1]DenominatoriVeicoli!$B28*100000</f>
        <v>192.50832968734224</v>
      </c>
      <c r="P29" s="52"/>
    </row>
    <row r="30" spans="1:16" x14ac:dyDescent="0.3">
      <c r="A30" s="1" t="s">
        <v>68</v>
      </c>
      <c r="B30" s="61" t="s">
        <v>74</v>
      </c>
      <c r="C30" s="87">
        <v>3.3599999999999998E-2</v>
      </c>
      <c r="D30" s="22">
        <f>[1]MatriceFinaleNumeratori!C29/[1]DenominatoriVeicoli!$B29*100000</f>
        <v>14.231699764984633</v>
      </c>
      <c r="E30" s="22">
        <f>[1]MatriceFinaleNumeratori!D29/[1]DenominatoriVeicoli!$B29*100000</f>
        <v>273.86406034240702</v>
      </c>
      <c r="F30" s="22">
        <f>[1]MatriceFinaleNumeratori!E29/[1]DenominatoriVeicoli!$B29*100000</f>
        <v>83.466995918963931</v>
      </c>
      <c r="G30" s="22">
        <f>[1]MatriceFinaleNumeratori!F29/[1]DenominatoriVeicoli!$B29*100000</f>
        <v>30.899456246498168</v>
      </c>
      <c r="H30" s="22">
        <f>[1]MatriceFinaleNumeratori!G29/[1]DenominatoriVeicoli!$B29*100000</f>
        <v>504.77659436706756</v>
      </c>
      <c r="I30" s="22">
        <f>[1]MatriceFinaleNumeratori!H29/[1]DenominatoriVeicoli!$B29*100000</f>
        <v>163.47222703022888</v>
      </c>
      <c r="J30" s="22">
        <f>[1]MatriceFinaleNumeratori!I29/[1]DenominatoriVeicoli!$B29*100000</f>
        <v>0</v>
      </c>
      <c r="K30" s="22">
        <f>[1]MatriceFinaleNumeratori!J29/[1]DenominatoriVeicoli!$B29*100000</f>
        <v>2.948910762113933</v>
      </c>
      <c r="L30" s="22">
        <f>[1]MatriceFinaleNumeratori!K29/[1]DenominatoriVeicoli!$B29*100000</f>
        <v>2.948910762113933</v>
      </c>
      <c r="M30" s="22">
        <f>[1]MatriceFinaleNumeratori!L29/[1]DenominatoriVeicoli!$B29*100000</f>
        <v>23.206645562722692</v>
      </c>
      <c r="N30" s="22">
        <f>[1]MatriceFinaleNumeratori!M29/[1]DenominatoriVeicoli!$B29*100000</f>
        <v>356.30534817020089</v>
      </c>
      <c r="O30" s="22">
        <f>[1]MatriceFinaleNumeratori!N29/[1]DenominatoriVeicoli!$B29*100000</f>
        <v>125.13638712274776</v>
      </c>
      <c r="P30" s="52"/>
    </row>
    <row r="31" spans="1:16" x14ac:dyDescent="0.3">
      <c r="A31" s="1" t="s">
        <v>68</v>
      </c>
      <c r="B31" s="61" t="s">
        <v>75</v>
      </c>
      <c r="C31" s="87">
        <v>-6.6500000000000004E-2</v>
      </c>
      <c r="D31" s="22">
        <f>[1]MatriceFinaleNumeratori!C30/[1]DenominatoriVeicoli!$B30*100000</f>
        <v>5.4195735288321307</v>
      </c>
      <c r="E31" s="22">
        <f>[1]MatriceFinaleNumeratori!D30/[1]DenominatoriVeicoli!$B30*100000</f>
        <v>181.30936896456586</v>
      </c>
      <c r="F31" s="22">
        <f>[1]MatriceFinaleNumeratori!E30/[1]DenominatoriVeicoli!$B30*100000</f>
        <v>125.14287966576012</v>
      </c>
      <c r="G31" s="22">
        <f>[1]MatriceFinaleNumeratori!F30/[1]DenominatoriVeicoli!$B30*100000</f>
        <v>11.824524062906468</v>
      </c>
      <c r="H31" s="22">
        <f>[1]MatriceFinaleNumeratori!G30/[1]DenominatoriVeicoli!$B30*100000</f>
        <v>319.26214969847462</v>
      </c>
      <c r="I31" s="22">
        <f>[1]MatriceFinaleNumeratori!H30/[1]DenominatoriVeicoli!$B30*100000</f>
        <v>216.78294115328526</v>
      </c>
      <c r="J31" s="22">
        <f>[1]MatriceFinaleNumeratori!I30/[1]DenominatoriVeicoli!$B30*100000</f>
        <v>0</v>
      </c>
      <c r="K31" s="22">
        <f>[1]MatriceFinaleNumeratori!J30/[1]DenominatoriVeicoli!$B30*100000</f>
        <v>1.4780655078633085</v>
      </c>
      <c r="L31" s="22">
        <f>[1]MatriceFinaleNumeratori!K30/[1]DenominatoriVeicoli!$B30*100000</f>
        <v>8.8683930471798504</v>
      </c>
      <c r="M31" s="22">
        <f>[1]MatriceFinaleNumeratori!L30/[1]DenominatoriVeicoli!$B30*100000</f>
        <v>11.331835560285366</v>
      </c>
      <c r="N31" s="22">
        <f>[1]MatriceFinaleNumeratori!M30/[1]DenominatoriVeicoli!$B30*100000</f>
        <v>234.51972724764497</v>
      </c>
      <c r="O31" s="22">
        <f>[1]MatriceFinaleNumeratori!N30/[1]DenominatoriVeicoli!$B30*100000</f>
        <v>187.71431949864018</v>
      </c>
      <c r="P31" s="52"/>
    </row>
    <row r="32" spans="1:16" x14ac:dyDescent="0.3">
      <c r="A32" s="1" t="s">
        <v>76</v>
      </c>
      <c r="B32" s="61" t="s">
        <v>77</v>
      </c>
      <c r="C32" s="87">
        <v>-3.0200000000000001E-2</v>
      </c>
      <c r="D32" s="22">
        <f>[1]MatriceFinaleNumeratori!C31/[1]DenominatoriVeicoli!$B31*100000</f>
        <v>18.151212565825155</v>
      </c>
      <c r="E32" s="22">
        <f>[1]MatriceFinaleNumeratori!D31/[1]DenominatoriVeicoli!$B31*100000</f>
        <v>169.4113172810348</v>
      </c>
      <c r="F32" s="22">
        <f>[1]MatriceFinaleNumeratori!E31/[1]DenominatoriVeicoli!$B31*100000</f>
        <v>82.328714137849815</v>
      </c>
      <c r="G32" s="22">
        <f>[1]MatriceFinaleNumeratori!F31/[1]DenominatoriVeicoli!$B31*100000</f>
        <v>40.840228273106604</v>
      </c>
      <c r="H32" s="22">
        <f>[1]MatriceFinaleNumeratori!G31/[1]DenominatoriVeicoli!$B31*100000</f>
        <v>302.5202094304193</v>
      </c>
      <c r="I32" s="22">
        <f>[1]MatriceFinaleNumeratori!H31/[1]DenominatoriVeicoli!$B31*100000</f>
        <v>148.01881675702657</v>
      </c>
      <c r="J32" s="22">
        <f>[1]MatriceFinaleNumeratori!I31/[1]DenominatoriVeicoli!$B31*100000</f>
        <v>0.86434345551548375</v>
      </c>
      <c r="K32" s="22">
        <f>[1]MatriceFinaleNumeratori!J31/[1]DenominatoriVeicoli!$B31*100000</f>
        <v>2.37694450266758</v>
      </c>
      <c r="L32" s="22">
        <f>[1]MatriceFinaleNumeratori!K31/[1]DenominatoriVeicoli!$B31*100000</f>
        <v>4.1056314136985472</v>
      </c>
      <c r="M32" s="22">
        <f>[1]MatriceFinaleNumeratori!L31/[1]DenominatoriVeicoli!$B31*100000</f>
        <v>35.438081676134829</v>
      </c>
      <c r="N32" s="22">
        <f>[1]MatriceFinaleNumeratori!M31/[1]DenominatoriVeicoli!$B31*100000</f>
        <v>222.56843979523703</v>
      </c>
      <c r="O32" s="22">
        <f>[1]MatriceFinaleNumeratori!N31/[1]DenominatoriVeicoli!$B31*100000</f>
        <v>125.11371518586627</v>
      </c>
      <c r="P32" s="52"/>
    </row>
    <row r="33" spans="1:16" x14ac:dyDescent="0.3">
      <c r="A33" s="1" t="s">
        <v>76</v>
      </c>
      <c r="B33" s="61" t="s">
        <v>78</v>
      </c>
      <c r="C33" s="87">
        <v>0.21099999999999999</v>
      </c>
      <c r="D33" s="22">
        <f>[1]MatriceFinaleNumeratori!C32/[1]DenominatoriVeicoli!$B32*100000</f>
        <v>17.448809554968111</v>
      </c>
      <c r="E33" s="22">
        <f>[1]MatriceFinaleNumeratori!D32/[1]DenominatoriVeicoli!$B32*100000</f>
        <v>294.88488147896106</v>
      </c>
      <c r="F33" s="22">
        <f>[1]MatriceFinaleNumeratori!E32/[1]DenominatoriVeicoli!$B32*100000</f>
        <v>66.305476308878823</v>
      </c>
      <c r="G33" s="22">
        <f>[1]MatriceFinaleNumeratori!F32/[1]DenominatoriVeicoli!$B32*100000</f>
        <v>34.025178632187817</v>
      </c>
      <c r="H33" s="22">
        <f>[1]MatriceFinaleNumeratori!G32/[1]DenominatoriVeicoli!$B32*100000</f>
        <v>546.14773907050187</v>
      </c>
      <c r="I33" s="22">
        <f>[1]MatriceFinaleNumeratori!H32/[1]DenominatoriVeicoli!$B32*100000</f>
        <v>116.03458354053795</v>
      </c>
      <c r="J33" s="22">
        <f>[1]MatriceFinaleNumeratori!I32/[1]DenominatoriVeicoli!$B32*100000</f>
        <v>0</v>
      </c>
      <c r="K33" s="22">
        <f>[1]MatriceFinaleNumeratori!J32/[1]DenominatoriVeicoli!$B32*100000</f>
        <v>1.7448809554968112</v>
      </c>
      <c r="L33" s="22">
        <f>[1]MatriceFinaleNumeratori!K32/[1]DenominatoriVeicoli!$B32*100000</f>
        <v>1.7448809554968112</v>
      </c>
      <c r="M33" s="22">
        <f>[1]MatriceFinaleNumeratori!L32/[1]DenominatoriVeicoli!$B32*100000</f>
        <v>28.790535765697385</v>
      </c>
      <c r="N33" s="22">
        <f>[1]MatriceFinaleNumeratori!M32/[1]DenominatoriVeicoli!$B32*100000</f>
        <v>391.72577450903412</v>
      </c>
      <c r="O33" s="22">
        <f>[1]MatriceFinaleNumeratori!N32/[1]DenominatoriVeicoli!$B32*100000</f>
        <v>104.69285732980866</v>
      </c>
      <c r="P33" s="52"/>
    </row>
    <row r="34" spans="1:16" x14ac:dyDescent="0.3">
      <c r="A34" s="1" t="s">
        <v>76</v>
      </c>
      <c r="B34" s="61" t="s">
        <v>79</v>
      </c>
      <c r="C34" s="87">
        <v>-0.25130000000000002</v>
      </c>
      <c r="D34" s="22">
        <f>[1]MatriceFinaleNumeratori!C33/[1]DenominatoriVeicoli!$B33*100000</f>
        <v>16.291352445016685</v>
      </c>
      <c r="E34" s="22">
        <f>[1]MatriceFinaleNumeratori!D33/[1]DenominatoriVeicoli!$B33*100000</f>
        <v>469.82158341435218</v>
      </c>
      <c r="F34" s="22">
        <f>[1]MatriceFinaleNumeratori!E33/[1]DenominatoriVeicoli!$B33*100000</f>
        <v>53.603804819087159</v>
      </c>
      <c r="G34" s="22">
        <f>[1]MatriceFinaleNumeratori!F33/[1]DenominatoriVeicoli!$B33*100000</f>
        <v>23.648737420185512</v>
      </c>
      <c r="H34" s="22">
        <f>[1]MatriceFinaleNumeratori!G33/[1]DenominatoriVeicoli!$B33*100000</f>
        <v>827.70580970649291</v>
      </c>
      <c r="I34" s="22">
        <f>[1]MatriceFinaleNumeratori!H33/[1]DenominatoriVeicoli!$B33*100000</f>
        <v>93.018367186063003</v>
      </c>
      <c r="J34" s="22">
        <f>[1]MatriceFinaleNumeratori!I33/[1]DenominatoriVeicoli!$B33*100000</f>
        <v>1.0510549964526894</v>
      </c>
      <c r="K34" s="22">
        <f>[1]MatriceFinaleNumeratori!J33/[1]DenominatoriVeicoli!$B33*100000</f>
        <v>5.2552749822634475</v>
      </c>
      <c r="L34" s="22">
        <f>[1]MatriceFinaleNumeratori!K33/[1]DenominatoriVeicoli!$B33*100000</f>
        <v>1.5765824946790341</v>
      </c>
      <c r="M34" s="22">
        <f>[1]MatriceFinaleNumeratori!L33/[1]DenominatoriVeicoli!$B33*100000</f>
        <v>23.123209921959166</v>
      </c>
      <c r="N34" s="22">
        <f>[1]MatriceFinaleNumeratori!M33/[1]DenominatoriVeicoli!$B33*100000</f>
        <v>568.09522558267861</v>
      </c>
      <c r="O34" s="22">
        <f>[1]MatriceFinaleNumeratori!N33/[1]DenominatoriVeicoli!$B33*100000</f>
        <v>71.997267257009227</v>
      </c>
      <c r="P34" s="52"/>
    </row>
    <row r="35" spans="1:16" x14ac:dyDescent="0.3">
      <c r="A35" s="1" t="s">
        <v>76</v>
      </c>
      <c r="B35" s="61" t="s">
        <v>80</v>
      </c>
      <c r="C35" s="87">
        <v>0.13150000000000001</v>
      </c>
      <c r="D35" s="22">
        <f>[1]MatriceFinaleNumeratori!C94/[1]DenominatoriVeicoli!$B94*100000</f>
        <v>14.21278028163746</v>
      </c>
      <c r="E35" s="22">
        <f>[1]MatriceFinaleNumeratori!D94/[1]DenominatoriVeicoli!$B94*100000</f>
        <v>169.05728124474035</v>
      </c>
      <c r="F35" s="22">
        <f>[1]MatriceFinaleNumeratori!E94/[1]DenominatoriVeicoli!$B94*100000</f>
        <v>100.23750303891684</v>
      </c>
      <c r="G35" s="22">
        <f>[1]MatriceFinaleNumeratori!F94/[1]DenominatoriVeicoli!$B94*100000</f>
        <v>24.311334692274606</v>
      </c>
      <c r="H35" s="22">
        <f>[1]MatriceFinaleNumeratori!G94/[1]DenominatoriVeicoli!$B94*100000</f>
        <v>304.07869392029619</v>
      </c>
      <c r="I35" s="22">
        <f>[1]MatriceFinaleNumeratori!H94/[1]DenominatoriVeicoli!$B94*100000</f>
        <v>180.27789725655938</v>
      </c>
      <c r="J35" s="22">
        <f>[1]MatriceFinaleNumeratori!I94/[1]DenominatoriVeicoli!$B94*100000</f>
        <v>0.37402053372730165</v>
      </c>
      <c r="K35" s="22">
        <f>[1]MatriceFinaleNumeratori!J94/[1]DenominatoriVeicoli!$B94*100000</f>
        <v>1.4960821349092066</v>
      </c>
      <c r="L35" s="22">
        <f>[1]MatriceFinaleNumeratori!K94/[1]DenominatoriVeicoli!$B94*100000</f>
        <v>4.1142258710003183</v>
      </c>
      <c r="M35" s="22">
        <f>[1]MatriceFinaleNumeratori!L94/[1]DenominatoriVeicoli!$B94*100000</f>
        <v>19.449067753819683</v>
      </c>
      <c r="N35" s="22">
        <f>[1]MatriceFinaleNumeratori!M94/[1]DenominatoriVeicoli!$B94*100000</f>
        <v>217.30593009556225</v>
      </c>
      <c r="O35" s="22">
        <f>[1]MatriceFinaleNumeratori!N94/[1]DenominatoriVeicoli!$B94*100000</f>
        <v>151.47831615955715</v>
      </c>
      <c r="P35" s="52"/>
    </row>
    <row r="36" spans="1:16" x14ac:dyDescent="0.3">
      <c r="A36" s="1" t="s">
        <v>81</v>
      </c>
      <c r="B36" s="61" t="s">
        <v>82</v>
      </c>
      <c r="C36" s="87">
        <v>-0.66080000000000005</v>
      </c>
      <c r="D36" s="22">
        <f>[1]MatriceFinaleNumeratori!C9/[1]DenominatoriVeicoli!$B9*100000</f>
        <v>18.877422602567332</v>
      </c>
      <c r="E36" s="22">
        <f>[1]MatriceFinaleNumeratori!D9/[1]DenominatoriVeicoli!$B9*100000</f>
        <v>411.43100544057</v>
      </c>
      <c r="F36" s="22">
        <f>[1]MatriceFinaleNumeratori!E9/[1]DenominatoriVeicoli!$B9*100000</f>
        <v>77.929872795213839</v>
      </c>
      <c r="G36" s="22">
        <f>[1]MatriceFinaleNumeratori!F9/[1]DenominatoriVeicoli!$B9*100000</f>
        <v>35.334662820190132</v>
      </c>
      <c r="H36" s="22">
        <f>[1]MatriceFinaleNumeratori!G9/[1]DenominatoriVeicoli!$B9*100000</f>
        <v>750.2565393328041</v>
      </c>
      <c r="I36" s="22">
        <f>[1]MatriceFinaleNumeratori!H9/[1]DenominatoriVeicoli!$B9*100000</f>
        <v>145.21094309667177</v>
      </c>
      <c r="J36" s="22">
        <f>[1]MatriceFinaleNumeratori!I9/[1]DenominatoriVeicoli!$B9*100000</f>
        <v>0.48403647698890589</v>
      </c>
      <c r="K36" s="22">
        <f>[1]MatriceFinaleNumeratori!J9/[1]DenominatoriVeicoli!$B9*100000</f>
        <v>3.8722918159112472</v>
      </c>
      <c r="L36" s="22">
        <f>[1]MatriceFinaleNumeratori!K9/[1]DenominatoriVeicoli!$B9*100000</f>
        <v>0.96807295397781179</v>
      </c>
      <c r="M36" s="22">
        <f>[1]MatriceFinaleNumeratori!L9/[1]DenominatoriVeicoli!$B9*100000</f>
        <v>30.494298050301069</v>
      </c>
      <c r="N36" s="22">
        <f>[1]MatriceFinaleNumeratori!M9/[1]DenominatoriVeicoli!$B9*100000</f>
        <v>500.97775368351762</v>
      </c>
      <c r="O36" s="22">
        <f>[1]MatriceFinaleNumeratori!N9/[1]DenominatoriVeicoli!$B9*100000</f>
        <v>115.68471800034851</v>
      </c>
      <c r="P36" s="52"/>
    </row>
    <row r="37" spans="1:16" x14ac:dyDescent="0.3">
      <c r="A37" s="1" t="s">
        <v>81</v>
      </c>
      <c r="B37" s="61" t="s">
        <v>83</v>
      </c>
      <c r="C37" s="87">
        <v>-1.9189000000000001</v>
      </c>
      <c r="D37" s="22">
        <f>[1]MatriceFinaleNumeratori!C10/[1]DenominatoriVeicoli!$B10*100000</f>
        <v>58.823309017201133</v>
      </c>
      <c r="E37" s="22">
        <f>[1]MatriceFinaleNumeratori!D10/[1]DenominatoriVeicoli!$B10*100000</f>
        <v>411.76316312040797</v>
      </c>
      <c r="F37" s="22">
        <f>[1]MatriceFinaleNumeratori!E10/[1]DenominatoriVeicoli!$B10*100000</f>
        <v>92.918348001693516</v>
      </c>
      <c r="G37" s="22">
        <f>[1]MatriceFinaleNumeratori!F10/[1]DenominatoriVeicoli!$B10*100000</f>
        <v>113.15056893754613</v>
      </c>
      <c r="H37" s="22">
        <f>[1]MatriceFinaleNumeratori!G10/[1]DenominatoriVeicoli!$B10*100000</f>
        <v>713.74779412591192</v>
      </c>
      <c r="I37" s="22">
        <f>[1]MatriceFinaleNumeratori!H10/[1]DenominatoriVeicoli!$B10*100000</f>
        <v>168.22717037403382</v>
      </c>
      <c r="J37" s="22">
        <f>[1]MatriceFinaleNumeratori!I10/[1]DenominatoriVeicoli!$B10*100000</f>
        <v>1.1240122742140344</v>
      </c>
      <c r="K37" s="22">
        <f>[1]MatriceFinaleNumeratori!J10/[1]DenominatoriVeicoli!$B10*100000</f>
        <v>4.1213783387847931</v>
      </c>
      <c r="L37" s="22">
        <f>[1]MatriceFinaleNumeratori!K10/[1]DenominatoriVeicoli!$B10*100000</f>
        <v>4.4960490968561375</v>
      </c>
      <c r="M37" s="22">
        <f>[1]MatriceFinaleNumeratori!L10/[1]DenominatoriVeicoli!$B10*100000</f>
        <v>104.53314150190519</v>
      </c>
      <c r="N37" s="22">
        <f>[1]MatriceFinaleNumeratori!M10/[1]DenominatoriVeicoli!$B10*100000</f>
        <v>490.44402231539038</v>
      </c>
      <c r="O37" s="22">
        <f>[1]MatriceFinaleNumeratori!N10/[1]DenominatoriVeicoli!$B10*100000</f>
        <v>130.38542380882799</v>
      </c>
      <c r="P37" s="52"/>
    </row>
    <row r="38" spans="1:16" x14ac:dyDescent="0.3">
      <c r="A38" s="1" t="s">
        <v>81</v>
      </c>
      <c r="B38" s="61" t="s">
        <v>84</v>
      </c>
      <c r="C38" s="87">
        <v>-0.96079999999999999</v>
      </c>
      <c r="D38" s="22">
        <f>[1]MatriceFinaleNumeratori!C11/[1]DenominatoriVeicoli!$B11*100000</f>
        <v>48.461034708578907</v>
      </c>
      <c r="E38" s="22">
        <f>[1]MatriceFinaleNumeratori!D11/[1]DenominatoriVeicoli!$B11*100000</f>
        <v>697.9553227097432</v>
      </c>
      <c r="F38" s="22">
        <f>[1]MatriceFinaleNumeratori!E11/[1]DenominatoriVeicoli!$B11*100000</f>
        <v>17.02685003274394</v>
      </c>
      <c r="G38" s="22">
        <f>[1]MatriceFinaleNumeratori!F11/[1]DenominatoriVeicoli!$B11*100000</f>
        <v>100.41475660336171</v>
      </c>
      <c r="H38" s="22">
        <f>[1]MatriceFinaleNumeratori!G11/[1]DenominatoriVeicoli!$B11*100000</f>
        <v>1171.5054937058867</v>
      </c>
      <c r="I38" s="22">
        <f>[1]MatriceFinaleNumeratori!H11/[1]DenominatoriVeicoli!$B11*100000</f>
        <v>26.777268427563122</v>
      </c>
      <c r="J38" s="22">
        <f>[1]MatriceFinaleNumeratori!I11/[1]DenominatoriVeicoli!$B11*100000</f>
        <v>0.58211453103398092</v>
      </c>
      <c r="K38" s="22">
        <f>[1]MatriceFinaleNumeratori!J11/[1]DenominatoriVeicoli!$B11*100000</f>
        <v>4.6569162482718474</v>
      </c>
      <c r="L38" s="22">
        <f>[1]MatriceFinaleNumeratori!K11/[1]DenominatoriVeicoli!$B11*100000</f>
        <v>0.72764316379247618</v>
      </c>
      <c r="M38" s="22">
        <f>[1]MatriceFinaleNumeratori!L11/[1]DenominatoriVeicoli!$B11*100000</f>
        <v>76.402532198209997</v>
      </c>
      <c r="N38" s="22">
        <f>[1]MatriceFinaleNumeratori!M11/[1]DenominatoriVeicoli!$B11*100000</f>
        <v>862.83926362511818</v>
      </c>
      <c r="O38" s="22">
        <f>[1]MatriceFinaleNumeratori!N11/[1]DenominatoriVeicoli!$B11*100000</f>
        <v>20.374008586189333</v>
      </c>
      <c r="P38" s="52"/>
    </row>
    <row r="39" spans="1:16" x14ac:dyDescent="0.3">
      <c r="A39" s="1" t="s">
        <v>81</v>
      </c>
      <c r="B39" s="61" t="s">
        <v>85</v>
      </c>
      <c r="C39" s="87">
        <v>-0.60960000000000003</v>
      </c>
      <c r="D39" s="22">
        <f>[1]MatriceFinaleNumeratori!C12/[1]DenominatoriVeicoli!$B12*100000</f>
        <v>40.452411018362113</v>
      </c>
      <c r="E39" s="22">
        <f>[1]MatriceFinaleNumeratori!D12/[1]DenominatoriVeicoli!$B12*100000</f>
        <v>387.0311756891943</v>
      </c>
      <c r="F39" s="22">
        <f>[1]MatriceFinaleNumeratori!E12/[1]DenominatoriVeicoli!$B12*100000</f>
        <v>53.57211188918226</v>
      </c>
      <c r="G39" s="22">
        <f>[1]MatriceFinaleNumeratori!F12/[1]DenominatoriVeicoli!$B12*100000</f>
        <v>88.557980878035977</v>
      </c>
      <c r="H39" s="22">
        <f>[1]MatriceFinaleNumeratori!G12/[1]DenominatoriVeicoli!$B12*100000</f>
        <v>680.58448267379504</v>
      </c>
      <c r="I39" s="22">
        <f>[1]MatriceFinaleNumeratori!H12/[1]DenominatoriVeicoli!$B12*100000</f>
        <v>96.211139719347727</v>
      </c>
      <c r="J39" s="22">
        <f>[1]MatriceFinaleNumeratori!I12/[1]DenominatoriVeicoli!$B12*100000</f>
        <v>1.0933084059016789</v>
      </c>
      <c r="K39" s="22">
        <f>[1]MatriceFinaleNumeratori!J12/[1]DenominatoriVeicoli!$B12*100000</f>
        <v>3.2799252177050362</v>
      </c>
      <c r="L39" s="22">
        <f>[1]MatriceFinaleNumeratori!K12/[1]DenominatoriVeicoli!$B12*100000</f>
        <v>0.54665420295083944</v>
      </c>
      <c r="M39" s="22">
        <f>[1]MatriceFinaleNumeratori!L12/[1]DenominatoriVeicoli!$B12*100000</f>
        <v>80.358167833773393</v>
      </c>
      <c r="N39" s="22">
        <f>[1]MatriceFinaleNumeratori!M12/[1]DenominatoriVeicoli!$B12*100000</f>
        <v>504.56182932362475</v>
      </c>
      <c r="O39" s="22">
        <f>[1]MatriceFinaleNumeratori!N12/[1]DenominatoriVeicoli!$B12*100000</f>
        <v>79.264859427871713</v>
      </c>
      <c r="P39" s="52"/>
    </row>
    <row r="40" spans="1:16" x14ac:dyDescent="0.3">
      <c r="A40" s="1" t="s">
        <v>86</v>
      </c>
      <c r="B40" s="61" t="s">
        <v>87</v>
      </c>
      <c r="C40" s="87">
        <v>-0.94720000000000004</v>
      </c>
      <c r="D40" s="22">
        <f>[1]MatriceFinaleNumeratori!C34/[1]DenominatoriVeicoli!$B34*100000</f>
        <v>34.896932316182436</v>
      </c>
      <c r="E40" s="22">
        <f>[1]MatriceFinaleNumeratori!D34/[1]DenominatoriVeicoli!$B34*100000</f>
        <v>270.24833630904072</v>
      </c>
      <c r="F40" s="22">
        <f>[1]MatriceFinaleNumeratori!E34/[1]DenominatoriVeicoli!$B34*100000</f>
        <v>122.13926310663854</v>
      </c>
      <c r="G40" s="22">
        <f>[1]MatriceFinaleNumeratori!F34/[1]DenominatoriVeicoli!$B34*100000</f>
        <v>73.851647459827944</v>
      </c>
      <c r="H40" s="22">
        <f>[1]MatriceFinaleNumeratori!G34/[1]DenominatoriVeicoli!$B34*100000</f>
        <v>495.45528323324129</v>
      </c>
      <c r="I40" s="22">
        <f>[1]MatriceFinaleNumeratori!H34/[1]DenominatoriVeicoli!$B34*100000</f>
        <v>207.75848076610939</v>
      </c>
      <c r="J40" s="22">
        <f>[1]MatriceFinaleNumeratori!I34/[1]DenominatoriVeicoli!$B34*100000</f>
        <v>0.40577828274630739</v>
      </c>
      <c r="K40" s="22">
        <f>[1]MatriceFinaleNumeratori!J34/[1]DenominatoriVeicoli!$B34*100000</f>
        <v>3.6520045447167666</v>
      </c>
      <c r="L40" s="22">
        <f>[1]MatriceFinaleNumeratori!K34/[1]DenominatoriVeicoli!$B34*100000</f>
        <v>6.8982308066872262</v>
      </c>
      <c r="M40" s="22">
        <f>[1]MatriceFinaleNumeratori!L34/[1]DenominatoriVeicoli!$B34*100000</f>
        <v>57.214737867229346</v>
      </c>
      <c r="N40" s="22">
        <f>[1]MatriceFinaleNumeratori!M34/[1]DenominatoriVeicoli!$B34*100000</f>
        <v>349.78087972731703</v>
      </c>
      <c r="O40" s="22">
        <f>[1]MatriceFinaleNumeratori!N34/[1]DenominatoriVeicoli!$B34*100000</f>
        <v>182.19444895309204</v>
      </c>
      <c r="P40" s="52"/>
    </row>
    <row r="41" spans="1:16" x14ac:dyDescent="0.3">
      <c r="A41" s="1" t="s">
        <v>86</v>
      </c>
      <c r="B41" s="61" t="s">
        <v>88</v>
      </c>
      <c r="C41" s="87">
        <v>-0.96120000000000005</v>
      </c>
      <c r="D41" s="22">
        <f>[1]MatriceFinaleNumeratori!C35/[1]DenominatoriVeicoli!$B35*100000</f>
        <v>27.511758001336286</v>
      </c>
      <c r="E41" s="22">
        <f>[1]MatriceFinaleNumeratori!D35/[1]DenominatoriVeicoli!$B35*100000</f>
        <v>268.0431279558764</v>
      </c>
      <c r="F41" s="22">
        <f>[1]MatriceFinaleNumeratori!E35/[1]DenominatoriVeicoli!$B35*100000</f>
        <v>122.361818920229</v>
      </c>
      <c r="G41" s="22">
        <f>[1]MatriceFinaleNumeratori!F35/[1]DenominatoriVeicoli!$B35*100000</f>
        <v>58.429733659980869</v>
      </c>
      <c r="H41" s="22">
        <f>[1]MatriceFinaleNumeratori!G35/[1]DenominatoriVeicoli!$B35*100000</f>
        <v>485.25500779499811</v>
      </c>
      <c r="I41" s="22">
        <f>[1]MatriceFinaleNumeratori!H35/[1]DenominatoriVeicoli!$B35*100000</f>
        <v>232.93288441131386</v>
      </c>
      <c r="J41" s="22">
        <f>[1]MatriceFinaleNumeratori!I35/[1]DenominatoriVeicoli!$B35*100000</f>
        <v>1.0480669714794775</v>
      </c>
      <c r="K41" s="22">
        <f>[1]MatriceFinaleNumeratori!J35/[1]DenominatoriVeicoli!$B35*100000</f>
        <v>4.4542846287877795</v>
      </c>
      <c r="L41" s="22">
        <f>[1]MatriceFinaleNumeratori!K35/[1]DenominatoriVeicoli!$B35*100000</f>
        <v>7.336468800356343</v>
      </c>
      <c r="M41" s="22">
        <f>[1]MatriceFinaleNumeratori!L35/[1]DenominatoriVeicoli!$B35*100000</f>
        <v>55.28553274554244</v>
      </c>
      <c r="N41" s="22">
        <f>[1]MatriceFinaleNumeratori!M35/[1]DenominatoriVeicoli!$B35*100000</f>
        <v>332.49924670186425</v>
      </c>
      <c r="O41" s="22">
        <f>[1]MatriceFinaleNumeratori!N35/[1]DenominatoriVeicoli!$B35*100000</f>
        <v>172.93105029411379</v>
      </c>
      <c r="P41" s="52"/>
    </row>
    <row r="42" spans="1:16" x14ac:dyDescent="0.3">
      <c r="A42" s="1" t="s">
        <v>86</v>
      </c>
      <c r="B42" s="61" t="s">
        <v>89</v>
      </c>
      <c r="C42" s="87">
        <v>-0.19339999999999999</v>
      </c>
      <c r="D42" s="22">
        <f>[1]MatriceFinaleNumeratori!C36/[1]DenominatoriVeicoli!$B36*100000</f>
        <v>12.463620441212163</v>
      </c>
      <c r="E42" s="22">
        <f>[1]MatriceFinaleNumeratori!D36/[1]DenominatoriVeicoli!$B36*100000</f>
        <v>277.26088981503551</v>
      </c>
      <c r="F42" s="22">
        <f>[1]MatriceFinaleNumeratori!E36/[1]DenominatoriVeicoli!$B36*100000</f>
        <v>97.741023460032238</v>
      </c>
      <c r="G42" s="22">
        <f>[1]MatriceFinaleNumeratori!F36/[1]DenominatoriVeicoli!$B36*100000</f>
        <v>27.332500967570532</v>
      </c>
      <c r="H42" s="22">
        <f>[1]MatriceFinaleNumeratori!G36/[1]DenominatoriVeicoli!$B36*100000</f>
        <v>520.6294784302836</v>
      </c>
      <c r="I42" s="22">
        <f>[1]MatriceFinaleNumeratori!H36/[1]DenominatoriVeicoli!$B36*100000</f>
        <v>183.01842647885229</v>
      </c>
      <c r="J42" s="22">
        <f>[1]MatriceFinaleNumeratori!I36/[1]DenominatoriVeicoli!$B36*100000</f>
        <v>0.21866000774056429</v>
      </c>
      <c r="K42" s="22">
        <f>[1]MatriceFinaleNumeratori!J36/[1]DenominatoriVeicoli!$B36*100000</f>
        <v>3.2799001161084638</v>
      </c>
      <c r="L42" s="22">
        <f>[1]MatriceFinaleNumeratori!K36/[1]DenominatoriVeicoli!$B36*100000</f>
        <v>3.4985601238490287</v>
      </c>
      <c r="M42" s="22">
        <f>[1]MatriceFinaleNumeratori!L36/[1]DenominatoriVeicoli!$B36*100000</f>
        <v>23.177960820499813</v>
      </c>
      <c r="N42" s="22">
        <f>[1]MatriceFinaleNumeratori!M36/[1]DenominatoriVeicoli!$B36*100000</f>
        <v>361.00767277967162</v>
      </c>
      <c r="O42" s="22">
        <f>[1]MatriceFinaleNumeratori!N36/[1]DenominatoriVeicoli!$B36*100000</f>
        <v>148.47014525584314</v>
      </c>
      <c r="P42" s="52"/>
    </row>
    <row r="43" spans="1:16" x14ac:dyDescent="0.3">
      <c r="A43" s="1" t="s">
        <v>86</v>
      </c>
      <c r="B43" s="61" t="s">
        <v>90</v>
      </c>
      <c r="C43" s="87">
        <v>-0.76919999999999999</v>
      </c>
      <c r="D43" s="22">
        <f>[1]MatriceFinaleNumeratori!C37/[1]DenominatoriVeicoli!$B37*100000</f>
        <v>17.183334501132766</v>
      </c>
      <c r="E43" s="22">
        <f>[1]MatriceFinaleNumeratori!D37/[1]DenominatoriVeicoli!$B37*100000</f>
        <v>351.00714359595474</v>
      </c>
      <c r="F43" s="22">
        <f>[1]MatriceFinaleNumeratori!E37/[1]DenominatoriVeicoli!$B37*100000</f>
        <v>103.9341494583079</v>
      </c>
      <c r="G43" s="22">
        <f>[1]MatriceFinaleNumeratori!F37/[1]DenominatoriVeicoli!$B37*100000</f>
        <v>39.037866730728808</v>
      </c>
      <c r="H43" s="22">
        <f>[1]MatriceFinaleNumeratori!G37/[1]DenominatoriVeicoli!$B37*100000</f>
        <v>664.4778768739011</v>
      </c>
      <c r="I43" s="22">
        <f>[1]MatriceFinaleNumeratori!H37/[1]DenominatoriVeicoli!$B37*100000</f>
        <v>204.19807212996608</v>
      </c>
      <c r="J43" s="22">
        <f>[1]MatriceFinaleNumeratori!I37/[1]DenominatoriVeicoli!$B37*100000</f>
        <v>1.5014564127203387</v>
      </c>
      <c r="K43" s="22">
        <f>[1]MatriceFinaleNumeratori!J37/[1]DenominatoriVeicoli!$B37*100000</f>
        <v>4.5043692381610168</v>
      </c>
      <c r="L43" s="22">
        <f>[1]MatriceFinaleNumeratori!K37/[1]DenominatoriVeicoli!$B37*100000</f>
        <v>3.5033982963474566</v>
      </c>
      <c r="M43" s="22">
        <f>[1]MatriceFinaleNumeratori!L37/[1]DenominatoriVeicoli!$B37*100000</f>
        <v>30.529613725313556</v>
      </c>
      <c r="N43" s="22">
        <f>[1]MatriceFinaleNumeratori!M37/[1]DenominatoriVeicoli!$B37*100000</f>
        <v>461.61443266635303</v>
      </c>
      <c r="O43" s="22">
        <f>[1]MatriceFinaleNumeratori!N37/[1]DenominatoriVeicoli!$B37*100000</f>
        <v>152.48124013626551</v>
      </c>
      <c r="P43" s="52"/>
    </row>
    <row r="44" spans="1:16" x14ac:dyDescent="0.3">
      <c r="A44" s="1" t="s">
        <v>86</v>
      </c>
      <c r="B44" s="61" t="s">
        <v>91</v>
      </c>
      <c r="C44" s="87">
        <v>-1.1473</v>
      </c>
      <c r="D44" s="22">
        <f>[1]MatriceFinaleNumeratori!C38/[1]DenominatoriVeicoli!$B38*100000</f>
        <v>47.765668976565429</v>
      </c>
      <c r="E44" s="22">
        <f>[1]MatriceFinaleNumeratori!D38/[1]DenominatoriVeicoli!$B38*100000</f>
        <v>342.19815159108668</v>
      </c>
      <c r="F44" s="22">
        <f>[1]MatriceFinaleNumeratori!E38/[1]DenominatoriVeicoli!$B38*100000</f>
        <v>88.30524956949661</v>
      </c>
      <c r="G44" s="22">
        <f>[1]MatriceFinaleNumeratori!F38/[1]DenominatoriVeicoli!$B38*100000</f>
        <v>114.27017732086038</v>
      </c>
      <c r="H44" s="22">
        <f>[1]MatriceFinaleNumeratori!G38/[1]DenominatoriVeicoli!$B38*100000</f>
        <v>629.77197404487038</v>
      </c>
      <c r="I44" s="22">
        <f>[1]MatriceFinaleNumeratori!H38/[1]DenominatoriVeicoli!$B38*100000</f>
        <v>172.56878868712997</v>
      </c>
      <c r="J44" s="22">
        <f>[1]MatriceFinaleNumeratori!I38/[1]DenominatoriVeicoli!$B38*100000</f>
        <v>1.4697128915866284</v>
      </c>
      <c r="K44" s="22">
        <f>[1]MatriceFinaleNumeratori!J38/[1]DenominatoriVeicoli!$B38*100000</f>
        <v>4.8990429719554278</v>
      </c>
      <c r="L44" s="22">
        <f>[1]MatriceFinaleNumeratori!K38/[1]DenominatoriVeicoli!$B38*100000</f>
        <v>3.6742822289665713</v>
      </c>
      <c r="M44" s="22">
        <f>[1]MatriceFinaleNumeratori!L38/[1]DenominatoriVeicoli!$B38*100000</f>
        <v>87.570393123703283</v>
      </c>
      <c r="N44" s="22">
        <f>[1]MatriceFinaleNumeratori!M38/[1]DenominatoriVeicoli!$B38*100000</f>
        <v>442.26110429327633</v>
      </c>
      <c r="O44" s="22">
        <f>[1]MatriceFinaleNumeratori!N38/[1]DenominatoriVeicoli!$B38*100000</f>
        <v>138.64291610633865</v>
      </c>
      <c r="P44" s="52"/>
    </row>
    <row r="45" spans="1:16" x14ac:dyDescent="0.3">
      <c r="A45" s="1" t="s">
        <v>86</v>
      </c>
      <c r="B45" s="61" t="s">
        <v>92</v>
      </c>
      <c r="C45" s="87">
        <v>-0.35099999999999998</v>
      </c>
      <c r="D45" s="22">
        <f>[1]MatriceFinaleNumeratori!C39/[1]DenominatoriVeicoli!$B39*100000</f>
        <v>12.647540395218547</v>
      </c>
      <c r="E45" s="22">
        <f>[1]MatriceFinaleNumeratori!D39/[1]DenominatoriVeicoli!$B39*100000</f>
        <v>269.35842787654633</v>
      </c>
      <c r="F45" s="22">
        <f>[1]MatriceFinaleNumeratori!E39/[1]DenominatoriVeicoli!$B39*100000</f>
        <v>97.420243584791507</v>
      </c>
      <c r="G45" s="22">
        <f>[1]MatriceFinaleNumeratori!F39/[1]DenominatoriVeicoli!$B39*100000</f>
        <v>24.953255374350103</v>
      </c>
      <c r="H45" s="22">
        <f>[1]MatriceFinaleNumeratori!G39/[1]DenominatoriVeicoli!$B39*100000</f>
        <v>496.67232957439319</v>
      </c>
      <c r="I45" s="22">
        <f>[1]MatriceFinaleNumeratori!H39/[1]DenominatoriVeicoli!$B39*100000</f>
        <v>172.96366054001578</v>
      </c>
      <c r="J45" s="22">
        <f>[1]MatriceFinaleNumeratori!I39/[1]DenominatoriVeicoli!$B39*100000</f>
        <v>0.68365083217397538</v>
      </c>
      <c r="K45" s="22">
        <f>[1]MatriceFinaleNumeratori!J39/[1]DenominatoriVeicoli!$B39*100000</f>
        <v>4.4437304091308407</v>
      </c>
      <c r="L45" s="22">
        <f>[1]MatriceFinaleNumeratori!K39/[1]DenominatoriVeicoli!$B39*100000</f>
        <v>5.8110320734787919</v>
      </c>
      <c r="M45" s="22">
        <f>[1]MatriceFinaleNumeratori!L39/[1]DenominatoriVeicoli!$B39*100000</f>
        <v>30.422462031741908</v>
      </c>
      <c r="N45" s="22">
        <f>[1]MatriceFinaleNumeratori!M39/[1]DenominatoriVeicoli!$B39*100000</f>
        <v>341.48359067090075</v>
      </c>
      <c r="O45" s="22">
        <f>[1]MatriceFinaleNumeratori!N39/[1]DenominatoriVeicoli!$B39*100000</f>
        <v>150.06135766218762</v>
      </c>
      <c r="P45" s="52"/>
    </row>
    <row r="46" spans="1:16" x14ac:dyDescent="0.3">
      <c r="A46" s="1" t="s">
        <v>86</v>
      </c>
      <c r="B46" s="61" t="s">
        <v>93</v>
      </c>
      <c r="C46" s="87">
        <v>-1.2985</v>
      </c>
      <c r="D46" s="22">
        <f>[1]MatriceFinaleNumeratori!C40/[1]DenominatoriVeicoli!$B40*100000</f>
        <v>18.440657962676109</v>
      </c>
      <c r="E46" s="22">
        <f>[1]MatriceFinaleNumeratori!D40/[1]DenominatoriVeicoli!$B40*100000</f>
        <v>337.3221895018753</v>
      </c>
      <c r="F46" s="22">
        <f>[1]MatriceFinaleNumeratori!E40/[1]DenominatoriVeicoli!$B40*100000</f>
        <v>133.340142191658</v>
      </c>
      <c r="G46" s="22">
        <f>[1]MatriceFinaleNumeratori!F40/[1]DenominatoriVeicoli!$B40*100000</f>
        <v>44.541281540617675</v>
      </c>
      <c r="H46" s="22">
        <f>[1]MatriceFinaleNumeratori!G40/[1]DenominatoriVeicoli!$B40*100000</f>
        <v>617.90389296474712</v>
      </c>
      <c r="I46" s="22">
        <f>[1]MatriceFinaleNumeratori!H40/[1]DenominatoriVeicoli!$B40*100000</f>
        <v>247.67222156024988</v>
      </c>
      <c r="J46" s="22">
        <f>[1]MatriceFinaleNumeratori!I40/[1]DenominatoriVeicoli!$B40*100000</f>
        <v>1.1348097207800683</v>
      </c>
      <c r="K46" s="22">
        <f>[1]MatriceFinaleNumeratori!J40/[1]DenominatoriVeicoli!$B40*100000</f>
        <v>7.0925607548754268</v>
      </c>
      <c r="L46" s="22">
        <f>[1]MatriceFinaleNumeratori!K40/[1]DenominatoriVeicoli!$B40*100000</f>
        <v>4.8229413133152903</v>
      </c>
      <c r="M46" s="22">
        <f>[1]MatriceFinaleNumeratori!L40/[1]DenominatoriVeicoli!$B40*100000</f>
        <v>34.044291623402046</v>
      </c>
      <c r="N46" s="22">
        <f>[1]MatriceFinaleNumeratori!M40/[1]DenominatoriVeicoli!$B40*100000</f>
        <v>425.55364529252552</v>
      </c>
      <c r="O46" s="22">
        <f>[1]MatriceFinaleNumeratori!N40/[1]DenominatoriVeicoli!$B40*100000</f>
        <v>200.57761814787708</v>
      </c>
      <c r="P46" s="52"/>
    </row>
    <row r="47" spans="1:16" x14ac:dyDescent="0.3">
      <c r="A47" s="1" t="s">
        <v>86</v>
      </c>
      <c r="B47" s="61" t="s">
        <v>94</v>
      </c>
      <c r="C47" s="87">
        <v>-0.58530000000000004</v>
      </c>
      <c r="D47" s="22">
        <f>[1]MatriceFinaleNumeratori!C41/[1]DenominatoriVeicoli!$B41*100000</f>
        <v>19.648994911195086</v>
      </c>
      <c r="E47" s="22">
        <f>[1]MatriceFinaleNumeratori!D41/[1]DenominatoriVeicoli!$B41*100000</f>
        <v>362.22494966724855</v>
      </c>
      <c r="F47" s="22">
        <f>[1]MatriceFinaleNumeratori!E41/[1]DenominatoriVeicoli!$B41*100000</f>
        <v>88.847629163664735</v>
      </c>
      <c r="G47" s="22">
        <f>[1]MatriceFinaleNumeratori!F41/[1]DenominatoriVeicoli!$B41*100000</f>
        <v>40.721830033346336</v>
      </c>
      <c r="H47" s="22">
        <f>[1]MatriceFinaleNumeratori!G41/[1]DenominatoriVeicoli!$B41*100000</f>
        <v>648.13206402724654</v>
      </c>
      <c r="I47" s="22">
        <f>[1]MatriceFinaleNumeratori!H41/[1]DenominatoriVeicoli!$B41*100000</f>
        <v>162.88732013338534</v>
      </c>
      <c r="J47" s="22">
        <f>[1]MatriceFinaleNumeratori!I41/[1]DenominatoriVeicoli!$B41*100000</f>
        <v>0.28476804219123314</v>
      </c>
      <c r="K47" s="22">
        <f>[1]MatriceFinaleNumeratori!J41/[1]DenominatoriVeicoli!$B41*100000</f>
        <v>3.9867525906772636</v>
      </c>
      <c r="L47" s="22">
        <f>[1]MatriceFinaleNumeratori!K41/[1]DenominatoriVeicoli!$B41*100000</f>
        <v>4.5562886750597302</v>
      </c>
      <c r="M47" s="22">
        <f>[1]MatriceFinaleNumeratori!L41/[1]DenominatoriVeicoli!$B41*100000</f>
        <v>36.735077442669073</v>
      </c>
      <c r="N47" s="22">
        <f>[1]MatriceFinaleNumeratori!M41/[1]DenominatoriVeicoli!$B41*100000</f>
        <v>448.22489840900096</v>
      </c>
      <c r="O47" s="22">
        <f>[1]MatriceFinaleNumeratori!N41/[1]DenominatoriVeicoli!$B41*100000</f>
        <v>123.58933031099517</v>
      </c>
      <c r="P47" s="52"/>
    </row>
    <row r="48" spans="1:16" x14ac:dyDescent="0.3">
      <c r="A48" s="1" t="s">
        <v>86</v>
      </c>
      <c r="B48" s="61" t="s">
        <v>95</v>
      </c>
      <c r="C48" s="87">
        <v>-0.65069999999999995</v>
      </c>
      <c r="D48" s="22">
        <f>[1]MatriceFinaleNumeratori!C100/[1]DenominatoriVeicoli!$B100*100000</f>
        <v>7.7550440098747568</v>
      </c>
      <c r="E48" s="22">
        <f>[1]MatriceFinaleNumeratori!D100/[1]DenominatoriVeicoli!$B100*100000</f>
        <v>451.08505990771499</v>
      </c>
      <c r="F48" s="22">
        <f>[1]MatriceFinaleNumeratori!E100/[1]DenominatoriVeicoli!$B100*100000</f>
        <v>96.938050123434451</v>
      </c>
      <c r="G48" s="22">
        <f>[1]MatriceFinaleNumeratori!F100/[1]DenominatoriVeicoli!$B100*100000</f>
        <v>15.833214853494294</v>
      </c>
      <c r="H48" s="22">
        <f>[1]MatriceFinaleNumeratori!G100/[1]DenominatoriVeicoli!$B100*100000</f>
        <v>836.89849939898409</v>
      </c>
      <c r="I48" s="22">
        <f>[1]MatriceFinaleNumeratori!H100/[1]DenominatoriVeicoli!$B100*100000</f>
        <v>180.95102689707764</v>
      </c>
      <c r="J48" s="22">
        <f>[1]MatriceFinaleNumeratori!I100/[1]DenominatoriVeicoli!$B100*100000</f>
        <v>0.32312683374478152</v>
      </c>
      <c r="K48" s="22">
        <f>[1]MatriceFinaleNumeratori!J100/[1]DenominatoriVeicoli!$B100*100000</f>
        <v>5.4931561736612853</v>
      </c>
      <c r="L48" s="22">
        <f>[1]MatriceFinaleNumeratori!K100/[1]DenominatoriVeicoli!$B100*100000</f>
        <v>1.2925073349791261</v>
      </c>
      <c r="M48" s="22">
        <f>[1]MatriceFinaleNumeratori!L100/[1]DenominatoriVeicoli!$B100*100000</f>
        <v>12.92507334979126</v>
      </c>
      <c r="N48" s="22">
        <f>[1]MatriceFinaleNumeratori!M100/[1]DenominatoriVeicoli!$B100*100000</f>
        <v>553.8393930385555</v>
      </c>
      <c r="O48" s="22">
        <f>[1]MatriceFinaleNumeratori!N100/[1]DenominatoriVeicoli!$B100*100000</f>
        <v>130.86636766663651</v>
      </c>
      <c r="P48" s="52"/>
    </row>
    <row r="49" spans="1:16" x14ac:dyDescent="0.3">
      <c r="A49" s="1" t="s">
        <v>96</v>
      </c>
      <c r="B49" s="61" t="s">
        <v>97</v>
      </c>
      <c r="C49" s="87">
        <v>-0.46510000000000001</v>
      </c>
      <c r="D49" s="22">
        <f>[1]MatriceFinaleNumeratori!C46/[1]DenominatoriVeicoli!$B46*100000</f>
        <v>24.601574500768049</v>
      </c>
      <c r="E49" s="22">
        <f>[1]MatriceFinaleNumeratori!D46/[1]DenominatoriVeicoli!$B46*100000</f>
        <v>399.02553763440858</v>
      </c>
      <c r="F49" s="22">
        <f>[1]MatriceFinaleNumeratori!E46/[1]DenominatoriVeicoli!$B46*100000</f>
        <v>51.603302611367127</v>
      </c>
      <c r="G49" s="22">
        <f>[1]MatriceFinaleNumeratori!F46/[1]DenominatoriVeicoli!$B46*100000</f>
        <v>48.603110599078342</v>
      </c>
      <c r="H49" s="22">
        <f>[1]MatriceFinaleNumeratori!G46/[1]DenominatoriVeicoli!$B46*100000</f>
        <v>741.64746543778801</v>
      </c>
      <c r="I49" s="22">
        <f>[1]MatriceFinaleNumeratori!H46/[1]DenominatoriVeicoli!$B46*100000</f>
        <v>96.606182795698928</v>
      </c>
      <c r="J49" s="22">
        <f>[1]MatriceFinaleNumeratori!I46/[1]DenominatoriVeicoli!$B46*100000</f>
        <v>0</v>
      </c>
      <c r="K49" s="22">
        <f>[1]MatriceFinaleNumeratori!J46/[1]DenominatoriVeicoli!$B46*100000</f>
        <v>7.2004608294930872</v>
      </c>
      <c r="L49" s="22">
        <f>[1]MatriceFinaleNumeratori!K46/[1]DenominatoriVeicoli!$B46*100000</f>
        <v>2.4001536098310292</v>
      </c>
      <c r="M49" s="22">
        <f>[1]MatriceFinaleNumeratori!L46/[1]DenominatoriVeicoli!$B46*100000</f>
        <v>46.202956989247312</v>
      </c>
      <c r="N49" s="22">
        <f>[1]MatriceFinaleNumeratori!M46/[1]DenominatoriVeicoli!$B46*100000</f>
        <v>523.83352534562221</v>
      </c>
      <c r="O49" s="22">
        <f>[1]MatriceFinaleNumeratori!N46/[1]DenominatoriVeicoli!$B46*100000</f>
        <v>75.604838709677423</v>
      </c>
      <c r="P49" s="52"/>
    </row>
    <row r="50" spans="1:16" x14ac:dyDescent="0.3">
      <c r="A50" s="1" t="s">
        <v>96</v>
      </c>
      <c r="B50" s="61" t="s">
        <v>98</v>
      </c>
      <c r="C50" s="87">
        <v>-0.72109999999999996</v>
      </c>
      <c r="D50" s="22">
        <f>[1]MatriceFinaleNumeratori!C47/[1]DenominatoriVeicoli!$B47*100000</f>
        <v>20.995766799450706</v>
      </c>
      <c r="E50" s="22">
        <f>[1]MatriceFinaleNumeratori!D47/[1]DenominatoriVeicoli!$B47*100000</f>
        <v>421.90142203761081</v>
      </c>
      <c r="F50" s="22">
        <f>[1]MatriceFinaleNumeratori!E47/[1]DenominatoriVeicoli!$B47*100000</f>
        <v>78.308535630383716</v>
      </c>
      <c r="G50" s="22">
        <f>[1]MatriceFinaleNumeratori!F47/[1]DenominatoriVeicoli!$B47*100000</f>
        <v>41.140353863788548</v>
      </c>
      <c r="H50" s="22">
        <f>[1]MatriceFinaleNumeratori!G47/[1]DenominatoriVeicoli!$B47*100000</f>
        <v>811.74174071930361</v>
      </c>
      <c r="I50" s="22">
        <f>[1]MatriceFinaleNumeratori!H47/[1]DenominatoriVeicoli!$B47*100000</f>
        <v>145.55173470430017</v>
      </c>
      <c r="J50" s="22">
        <f>[1]MatriceFinaleNumeratori!I47/[1]DenominatoriVeicoli!$B47*100000</f>
        <v>1.134906313483822</v>
      </c>
      <c r="K50" s="22">
        <f>[1]MatriceFinaleNumeratori!J47/[1]DenominatoriVeicoli!$B47*100000</f>
        <v>3.1209923620805102</v>
      </c>
      <c r="L50" s="22">
        <f>[1]MatriceFinaleNumeratori!K47/[1]DenominatoriVeicoli!$B47*100000</f>
        <v>2.269812626967644</v>
      </c>
      <c r="M50" s="22">
        <f>[1]MatriceFinaleNumeratori!L47/[1]DenominatoriVeicoli!$B47*100000</f>
        <v>33.479736247772749</v>
      </c>
      <c r="N50" s="22">
        <f>[1]MatriceFinaleNumeratori!M47/[1]DenominatoriVeicoli!$B47*100000</f>
        <v>555.25291387195989</v>
      </c>
      <c r="O50" s="22">
        <f>[1]MatriceFinaleNumeratori!N47/[1]DenominatoriVeicoli!$B47*100000</f>
        <v>111.78827187815646</v>
      </c>
      <c r="P50" s="52"/>
    </row>
    <row r="51" spans="1:16" x14ac:dyDescent="0.3">
      <c r="A51" s="1" t="s">
        <v>96</v>
      </c>
      <c r="B51" s="61" t="s">
        <v>99</v>
      </c>
      <c r="C51" s="87">
        <v>-0.4496</v>
      </c>
      <c r="D51" s="22">
        <f>[1]MatriceFinaleNumeratori!C48/[1]DenominatoriVeicoli!$B48*100000</f>
        <v>15.881971872191921</v>
      </c>
      <c r="E51" s="22">
        <f>[1]MatriceFinaleNumeratori!D48/[1]DenominatoriVeicoli!$B48*100000</f>
        <v>341.46239525212633</v>
      </c>
      <c r="F51" s="22">
        <f>[1]MatriceFinaleNumeratori!E48/[1]DenominatoriVeicoli!$B48*100000</f>
        <v>81.917539130253061</v>
      </c>
      <c r="G51" s="22">
        <f>[1]MatriceFinaleNumeratori!F48/[1]DenominatoriVeicoli!$B48*100000</f>
        <v>32.599837000814993</v>
      </c>
      <c r="H51" s="22">
        <f>[1]MatriceFinaleNumeratori!G48/[1]DenominatoriVeicoli!$B48*100000</f>
        <v>623.15842266942514</v>
      </c>
      <c r="I51" s="22">
        <f>[1]MatriceFinaleNumeratori!H48/[1]DenominatoriVeicoli!$B48*100000</f>
        <v>154.22230581154787</v>
      </c>
      <c r="J51" s="22">
        <f>[1]MatriceFinaleNumeratori!I48/[1]DenominatoriVeicoli!$B48*100000</f>
        <v>0.83589325643115364</v>
      </c>
      <c r="K51" s="22">
        <f>[1]MatriceFinaleNumeratori!J48/[1]DenominatoriVeicoli!$B48*100000</f>
        <v>7.5230393078803841</v>
      </c>
      <c r="L51" s="22">
        <f>[1]MatriceFinaleNumeratori!K48/[1]DenominatoriVeicoli!$B48*100000</f>
        <v>2.5076797692934614</v>
      </c>
      <c r="M51" s="22">
        <f>[1]MatriceFinaleNumeratori!L48/[1]DenominatoriVeicoli!$B48*100000</f>
        <v>26.330637577581346</v>
      </c>
      <c r="N51" s="22">
        <f>[1]MatriceFinaleNumeratori!M48/[1]DenominatoriVeicoli!$B48*100000</f>
        <v>427.55940066453513</v>
      </c>
      <c r="O51" s="22">
        <f>[1]MatriceFinaleNumeratori!N48/[1]DenominatoriVeicoli!$B48*100000</f>
        <v>129.98140137504438</v>
      </c>
      <c r="P51" s="52"/>
    </row>
    <row r="52" spans="1:16" x14ac:dyDescent="0.3">
      <c r="A52" s="1" t="s">
        <v>96</v>
      </c>
      <c r="B52" s="61" t="s">
        <v>100</v>
      </c>
      <c r="C52" s="87">
        <v>-0.92900000000000005</v>
      </c>
      <c r="D52" s="22">
        <f>[1]MatriceFinaleNumeratori!C49/[1]DenominatoriVeicoli!$B49*100000</f>
        <v>26.479531421385541</v>
      </c>
      <c r="E52" s="22">
        <f>[1]MatriceFinaleNumeratori!D49/[1]DenominatoriVeicoli!$B49*100000</f>
        <v>409.68892996907744</v>
      </c>
      <c r="F52" s="22">
        <f>[1]MatriceFinaleNumeratori!E49/[1]DenominatoriVeicoli!$B49*100000</f>
        <v>73.686486314941803</v>
      </c>
      <c r="G52" s="22">
        <f>[1]MatriceFinaleNumeratori!F49/[1]DenominatoriVeicoli!$B49*100000</f>
        <v>61.289701941633957</v>
      </c>
      <c r="H52" s="22">
        <f>[1]MatriceFinaleNumeratori!G49/[1]DenominatoriVeicoli!$B49*100000</f>
        <v>741.03018269884933</v>
      </c>
      <c r="I52" s="22">
        <f>[1]MatriceFinaleNumeratori!H49/[1]DenominatoriVeicoli!$B49*100000</f>
        <v>142.61260743053339</v>
      </c>
      <c r="J52" s="22">
        <f>[1]MatriceFinaleNumeratori!I49/[1]DenominatoriVeicoli!$B49*100000</f>
        <v>0.59504564991877629</v>
      </c>
      <c r="K52" s="22">
        <f>[1]MatriceFinaleNumeratori!J49/[1]DenominatoriVeicoli!$B49*100000</f>
        <v>3.0744025245803441</v>
      </c>
      <c r="L52" s="22">
        <f>[1]MatriceFinaleNumeratori!K49/[1]DenominatoriVeicoli!$B49*100000</f>
        <v>1.785136949756329</v>
      </c>
      <c r="M52" s="22">
        <f>[1]MatriceFinaleNumeratori!L49/[1]DenominatoriVeicoli!$B49*100000</f>
        <v>44.033378093989448</v>
      </c>
      <c r="N52" s="22">
        <f>[1]MatriceFinaleNumeratori!M49/[1]DenominatoriVeicoli!$B49*100000</f>
        <v>500.63174013166378</v>
      </c>
      <c r="O52" s="22">
        <f>[1]MatriceFinaleNumeratori!N49/[1]DenominatoriVeicoli!$B49*100000</f>
        <v>111.76940790974348</v>
      </c>
      <c r="P52" s="52"/>
    </row>
    <row r="53" spans="1:16" x14ac:dyDescent="0.3">
      <c r="A53" s="1" t="s">
        <v>96</v>
      </c>
      <c r="B53" s="61" t="s">
        <v>101</v>
      </c>
      <c r="C53" s="87">
        <v>-0.46300000000000002</v>
      </c>
      <c r="D53" s="22">
        <f>[1]MatriceFinaleNumeratori!C50/[1]DenominatoriVeicoli!$B50*100000</f>
        <v>2.9417052084524995</v>
      </c>
      <c r="E53" s="22">
        <f>[1]MatriceFinaleNumeratori!D50/[1]DenominatoriVeicoli!$B50*100000</f>
        <v>442.56320580496498</v>
      </c>
      <c r="F53" s="22">
        <f>[1]MatriceFinaleNumeratori!E50/[1]DenominatoriVeicoli!$B50*100000</f>
        <v>91.519717596299984</v>
      </c>
      <c r="G53" s="22">
        <f>[1]MatriceFinaleNumeratori!F50/[1]DenominatoriVeicoli!$B50*100000</f>
        <v>3.9222736112699996</v>
      </c>
      <c r="H53" s="22">
        <f>[1]MatriceFinaleNumeratori!G50/[1]DenominatoriVeicoli!$B50*100000</f>
        <v>790.338132670905</v>
      </c>
      <c r="I53" s="22">
        <f>[1]MatriceFinaleNumeratori!H50/[1]DenominatoriVeicoli!$B50*100000</f>
        <v>169.31147755315496</v>
      </c>
      <c r="J53" s="22">
        <f>[1]MatriceFinaleNumeratori!I50/[1]DenominatoriVeicoli!$B50*100000</f>
        <v>0</v>
      </c>
      <c r="K53" s="22">
        <f>[1]MatriceFinaleNumeratori!J50/[1]DenominatoriVeicoli!$B50*100000</f>
        <v>3.5954174769974996</v>
      </c>
      <c r="L53" s="22">
        <f>[1]MatriceFinaleNumeratori!K50/[1]DenominatoriVeicoli!$B50*100000</f>
        <v>5.2296981483599998</v>
      </c>
      <c r="M53" s="22">
        <f>[1]MatriceFinaleNumeratori!L50/[1]DenominatoriVeicoli!$B50*100000</f>
        <v>5.883410416904999</v>
      </c>
      <c r="N53" s="22">
        <f>[1]MatriceFinaleNumeratori!M50/[1]DenominatoriVeicoli!$B50*100000</f>
        <v>548.79144944352743</v>
      </c>
      <c r="O53" s="22">
        <f>[1]MatriceFinaleNumeratori!N50/[1]DenominatoriVeicoli!$B50*100000</f>
        <v>143.16298681135498</v>
      </c>
      <c r="P53" s="52"/>
    </row>
    <row r="54" spans="1:16" x14ac:dyDescent="0.3">
      <c r="A54" s="1" t="s">
        <v>96</v>
      </c>
      <c r="B54" s="61" t="s">
        <v>102</v>
      </c>
      <c r="C54" s="87">
        <v>-0.78400000000000003</v>
      </c>
      <c r="D54" s="22">
        <f>[1]MatriceFinaleNumeratori!C51/[1]DenominatoriVeicoli!$B51*100000</f>
        <v>6.7609777996532969</v>
      </c>
      <c r="E54" s="22">
        <f>[1]MatriceFinaleNumeratori!D51/[1]DenominatoriVeicoli!$B51*100000</f>
        <v>323.17473882342762</v>
      </c>
      <c r="F54" s="22">
        <f>[1]MatriceFinaleNumeratori!E51/[1]DenominatoriVeicoli!$B51*100000</f>
        <v>136.03087332902433</v>
      </c>
      <c r="G54" s="22">
        <f>[1]MatriceFinaleNumeratori!F51/[1]DenominatoriVeicoli!$B51*100000</f>
        <v>12.169760039375936</v>
      </c>
      <c r="H54" s="22">
        <f>[1]MatriceFinaleNumeratori!G51/[1]DenominatoriVeicoli!$B51*100000</f>
        <v>607.13580640886607</v>
      </c>
      <c r="I54" s="22">
        <f>[1]MatriceFinaleNumeratori!H51/[1]DenominatoriVeicoli!$B51*100000</f>
        <v>268.81647731421509</v>
      </c>
      <c r="J54" s="22">
        <f>[1]MatriceFinaleNumeratori!I51/[1]DenominatoriVeicoli!$B51*100000</f>
        <v>0.27043911198613191</v>
      </c>
      <c r="K54" s="22">
        <f>[1]MatriceFinaleNumeratori!J51/[1]DenominatoriVeicoli!$B51*100000</f>
        <v>5.4087822397226377</v>
      </c>
      <c r="L54" s="22">
        <f>[1]MatriceFinaleNumeratori!K51/[1]DenominatoriVeicoli!$B51*100000</f>
        <v>5.6792213517087689</v>
      </c>
      <c r="M54" s="22">
        <f>[1]MatriceFinaleNumeratori!L51/[1]DenominatoriVeicoli!$B51*100000</f>
        <v>11.358442703417538</v>
      </c>
      <c r="N54" s="22">
        <f>[1]MatriceFinaleNumeratori!M51/[1]DenominatoriVeicoli!$B51*100000</f>
        <v>423.23721025829639</v>
      </c>
      <c r="O54" s="22">
        <f>[1]MatriceFinaleNumeratori!N51/[1]DenominatoriVeicoli!$B51*100000</f>
        <v>211.21294646116903</v>
      </c>
      <c r="P54" s="52"/>
    </row>
    <row r="55" spans="1:16" x14ac:dyDescent="0.3">
      <c r="A55" s="1" t="s">
        <v>96</v>
      </c>
      <c r="B55" s="61" t="s">
        <v>103</v>
      </c>
      <c r="C55" s="87">
        <v>-0.32629999999999998</v>
      </c>
      <c r="D55" s="22">
        <f>[1]MatriceFinaleNumeratori!C52/[1]DenominatoriVeicoli!$B52*100000</f>
        <v>16.893237923725437</v>
      </c>
      <c r="E55" s="22">
        <f>[1]MatriceFinaleNumeratori!D52/[1]DenominatoriVeicoli!$B52*100000</f>
        <v>220.8870543611647</v>
      </c>
      <c r="F55" s="22">
        <f>[1]MatriceFinaleNumeratori!E52/[1]DenominatoriVeicoli!$B52*100000</f>
        <v>101.67816788053611</v>
      </c>
      <c r="G55" s="22">
        <f>[1]MatriceFinaleNumeratori!F52/[1]DenominatoriVeicoli!$B52*100000</f>
        <v>36.01765821473537</v>
      </c>
      <c r="H55" s="22">
        <f>[1]MatriceFinaleNumeratori!G52/[1]DenominatoriVeicoli!$B52*100000</f>
        <v>413.40621862399803</v>
      </c>
      <c r="I55" s="22">
        <f>[1]MatriceFinaleNumeratori!H52/[1]DenominatoriVeicoli!$B52*100000</f>
        <v>183.27569445551183</v>
      </c>
      <c r="J55" s="22">
        <f>[1]MatriceFinaleNumeratori!I52/[1]DenominatoriVeicoli!$B52*100000</f>
        <v>0.63748067636699768</v>
      </c>
      <c r="K55" s="22">
        <f>[1]MatriceFinaleNumeratori!J52/[1]DenominatoriVeicoli!$B52*100000</f>
        <v>1.9124420291009929</v>
      </c>
      <c r="L55" s="22">
        <f>[1]MatriceFinaleNumeratori!K52/[1]DenominatoriVeicoli!$B52*100000</f>
        <v>5.0998454109359814</v>
      </c>
      <c r="M55" s="22">
        <f>[1]MatriceFinaleNumeratori!L52/[1]DenominatoriVeicoli!$B52*100000</f>
        <v>28.049149760147895</v>
      </c>
      <c r="N55" s="22">
        <f>[1]MatriceFinaleNumeratori!M52/[1]DenominatoriVeicoli!$B52*100000</f>
        <v>285.59134301241494</v>
      </c>
      <c r="O55" s="22">
        <f>[1]MatriceFinaleNumeratori!N52/[1]DenominatoriVeicoli!$B52*100000</f>
        <v>151.72040097534546</v>
      </c>
      <c r="P55" s="52"/>
    </row>
    <row r="56" spans="1:16" x14ac:dyDescent="0.3">
      <c r="A56" s="1" t="s">
        <v>96</v>
      </c>
      <c r="B56" s="61" t="s">
        <v>104</v>
      </c>
      <c r="C56" s="87">
        <v>-0.64929999999999999</v>
      </c>
      <c r="D56" s="22">
        <f>[1]MatriceFinaleNumeratori!C53/[1]DenominatoriVeicoli!$B53*100000</f>
        <v>19.642583549729128</v>
      </c>
      <c r="E56" s="22">
        <f>[1]MatriceFinaleNumeratori!D53/[1]DenominatoriVeicoli!$B53*100000</f>
        <v>221.96119411193914</v>
      </c>
      <c r="F56" s="22">
        <f>[1]MatriceFinaleNumeratori!E53/[1]DenominatoriVeicoli!$B53*100000</f>
        <v>112.7484295754452</v>
      </c>
      <c r="G56" s="22">
        <f>[1]MatriceFinaleNumeratori!F53/[1]DenominatoriVeicoli!$B53*100000</f>
        <v>39.285167099458256</v>
      </c>
      <c r="H56" s="22">
        <f>[1]MatriceFinaleNumeratori!G53/[1]DenominatoriVeicoli!$B53*100000</f>
        <v>393.24452266557722</v>
      </c>
      <c r="I56" s="22">
        <f>[1]MatriceFinaleNumeratori!H53/[1]DenominatoriVeicoli!$B53*100000</f>
        <v>194.0687254713238</v>
      </c>
      <c r="J56" s="22">
        <f>[1]MatriceFinaleNumeratori!I53/[1]DenominatoriVeicoli!$B53*100000</f>
        <v>0.78570334198916514</v>
      </c>
      <c r="K56" s="22">
        <f>[1]MatriceFinaleNumeratori!J53/[1]DenominatoriVeicoli!$B53*100000</f>
        <v>2.3571100259674953</v>
      </c>
      <c r="L56" s="22">
        <f>[1]MatriceFinaleNumeratori!K53/[1]DenominatoriVeicoli!$B53*100000</f>
        <v>5.8927750649187391</v>
      </c>
      <c r="M56" s="22">
        <f>[1]MatriceFinaleNumeratori!L53/[1]DenominatoriVeicoli!$B53*100000</f>
        <v>38.106612086474506</v>
      </c>
      <c r="N56" s="22">
        <f>[1]MatriceFinaleNumeratori!M53/[1]DenominatoriVeicoli!$B53*100000</f>
        <v>277.35327972217533</v>
      </c>
      <c r="O56" s="22">
        <f>[1]MatriceFinaleNumeratori!N53/[1]DenominatoriVeicoli!$B53*100000</f>
        <v>170.89047688264341</v>
      </c>
      <c r="P56" s="52"/>
    </row>
    <row r="57" spans="1:16" x14ac:dyDescent="0.3">
      <c r="A57" s="1" t="s">
        <v>96</v>
      </c>
      <c r="B57" s="61" t="s">
        <v>105</v>
      </c>
      <c r="C57" s="87">
        <v>-0.60319999999999996</v>
      </c>
      <c r="D57" s="22">
        <f>[1]MatriceFinaleNumeratori!C54/[1]DenominatoriVeicoli!$B54*100000</f>
        <v>0</v>
      </c>
      <c r="E57" s="22">
        <f>[1]MatriceFinaleNumeratori!D54/[1]DenominatoriVeicoli!$B54*100000</f>
        <v>246.86567888061694</v>
      </c>
      <c r="F57" s="22">
        <f>[1]MatriceFinaleNumeratori!E54/[1]DenominatoriVeicoli!$B54*100000</f>
        <v>157.62543346994204</v>
      </c>
      <c r="G57" s="22">
        <f>[1]MatriceFinaleNumeratori!F54/[1]DenominatoriVeicoli!$B54*100000</f>
        <v>0</v>
      </c>
      <c r="H57" s="22">
        <f>[1]MatriceFinaleNumeratori!G54/[1]DenominatoriVeicoli!$B54*100000</f>
        <v>443.77622038460601</v>
      </c>
      <c r="I57" s="22">
        <f>[1]MatriceFinaleNumeratori!H54/[1]DenominatoriVeicoli!$B54*100000</f>
        <v>267.23573489827095</v>
      </c>
      <c r="J57" s="22">
        <f>[1]MatriceFinaleNumeratori!I54/[1]DenominatoriVeicoli!$B54*100000</f>
        <v>0</v>
      </c>
      <c r="K57" s="22">
        <f>[1]MatriceFinaleNumeratori!J54/[1]DenominatoriVeicoli!$B54*100000</f>
        <v>1.9400053350146713</v>
      </c>
      <c r="L57" s="22">
        <f>[1]MatriceFinaleNumeratori!K54/[1]DenominatoriVeicoli!$B54*100000</f>
        <v>9.7000266750733566</v>
      </c>
      <c r="M57" s="22">
        <f>[1]MatriceFinaleNumeratori!L54/[1]DenominatoriVeicoli!$B54*100000</f>
        <v>0</v>
      </c>
      <c r="N57" s="22">
        <f>[1]MatriceFinaleNumeratori!M54/[1]DenominatoriVeicoli!$B54*100000</f>
        <v>330.28590828624777</v>
      </c>
      <c r="O57" s="22">
        <f>[1]MatriceFinaleNumeratori!N54/[1]DenominatoriVeicoli!$B54*100000</f>
        <v>238.6206562068046</v>
      </c>
      <c r="P57" s="52"/>
    </row>
    <row r="58" spans="1:16" x14ac:dyDescent="0.3">
      <c r="A58" s="1" t="s">
        <v>96</v>
      </c>
      <c r="B58" s="61" t="s">
        <v>106</v>
      </c>
      <c r="C58" s="87">
        <v>0.17150000000000001</v>
      </c>
      <c r="D58" s="22">
        <f>[1]MatriceFinaleNumeratori!C101/[1]DenominatoriVeicoli!$B101*100000</f>
        <v>11.264735988872401</v>
      </c>
      <c r="E58" s="22">
        <f>[1]MatriceFinaleNumeratori!D101/[1]DenominatoriVeicoli!$B101*100000</f>
        <v>509.85174627896384</v>
      </c>
      <c r="F58" s="22">
        <f>[1]MatriceFinaleNumeratori!E101/[1]DenominatoriVeicoli!$B101*100000</f>
        <v>23.019243107695772</v>
      </c>
      <c r="G58" s="22">
        <f>[1]MatriceFinaleNumeratori!F101/[1]DenominatoriVeicoli!$B101*100000</f>
        <v>29.876038927009411</v>
      </c>
      <c r="H58" s="22">
        <f>[1]MatriceFinaleNumeratori!G101/[1]DenominatoriVeicoli!$B101*100000</f>
        <v>911.95384396871339</v>
      </c>
      <c r="I58" s="22">
        <f>[1]MatriceFinaleNumeratori!H101/[1]DenominatoriVeicoli!$B101*100000</f>
        <v>37.71237700622499</v>
      </c>
      <c r="J58" s="22">
        <f>[1]MatriceFinaleNumeratori!I101/[1]DenominatoriVeicoli!$B101*100000</f>
        <v>0</v>
      </c>
      <c r="K58" s="22">
        <f>[1]MatriceFinaleNumeratori!J101/[1]DenominatoriVeicoli!$B101*100000</f>
        <v>4.4079401695587652</v>
      </c>
      <c r="L58" s="22">
        <f>[1]MatriceFinaleNumeratori!K101/[1]DenominatoriVeicoli!$B101*100000</f>
        <v>0</v>
      </c>
      <c r="M58" s="22">
        <f>[1]MatriceFinaleNumeratori!L101/[1]DenominatoriVeicoli!$B101*100000</f>
        <v>18.121531808186035</v>
      </c>
      <c r="N58" s="22">
        <f>[1]MatriceFinaleNumeratori!M101/[1]DenominatoriVeicoli!$B101*100000</f>
        <v>653.35468735459915</v>
      </c>
      <c r="O58" s="22">
        <f>[1]MatriceFinaleNumeratori!N101/[1]DenominatoriVeicoli!$B101*100000</f>
        <v>31.345352316862332</v>
      </c>
      <c r="P58" s="52"/>
    </row>
    <row r="59" spans="1:16" x14ac:dyDescent="0.3">
      <c r="A59" s="1" t="s">
        <v>107</v>
      </c>
      <c r="B59" s="61" t="s">
        <v>108</v>
      </c>
      <c r="C59" s="87">
        <v>0.14099999999999999</v>
      </c>
      <c r="D59" s="22">
        <f>[1]MatriceFinaleNumeratori!C55/[1]DenominatoriVeicoli!$B55*100000</f>
        <v>9.9353550423555586</v>
      </c>
      <c r="E59" s="22">
        <f>[1]MatriceFinaleNumeratori!D55/[1]DenominatoriVeicoli!$B55*100000</f>
        <v>175.25314796023903</v>
      </c>
      <c r="F59" s="22">
        <f>[1]MatriceFinaleNumeratori!E55/[1]DenominatoriVeicoli!$B55*100000</f>
        <v>90.395443418153036</v>
      </c>
      <c r="G59" s="22">
        <f>[1]MatriceFinaleNumeratori!F55/[1]DenominatoriVeicoli!$B55*100000</f>
        <v>21.662331485791629</v>
      </c>
      <c r="H59" s="22">
        <f>[1]MatriceFinaleNumeratori!G55/[1]DenominatoriVeicoli!$B55*100000</f>
        <v>314.99961724451884</v>
      </c>
      <c r="I59" s="22">
        <f>[1]MatriceFinaleNumeratori!H55/[1]DenominatoriVeicoli!$B55*100000</f>
        <v>163.68904618962847</v>
      </c>
      <c r="J59" s="22">
        <f>[1]MatriceFinaleNumeratori!I55/[1]DenominatoriVeicoli!$B55*100000</f>
        <v>0.16287467282550097</v>
      </c>
      <c r="K59" s="22">
        <f>[1]MatriceFinaleNumeratori!J55/[1]DenominatoriVeicoli!$B55*100000</f>
        <v>1.4658720554295086</v>
      </c>
      <c r="L59" s="22">
        <f>[1]MatriceFinaleNumeratori!K55/[1]DenominatoriVeicoli!$B55*100000</f>
        <v>4.0718668206375241</v>
      </c>
      <c r="M59" s="22">
        <f>[1]MatriceFinaleNumeratori!L55/[1]DenominatoriVeicoli!$B55*100000</f>
        <v>14.007221862993083</v>
      </c>
      <c r="N59" s="22">
        <f>[1]MatriceFinaleNumeratori!M55/[1]DenominatoriVeicoli!$B55*100000</f>
        <v>231.44491008503687</v>
      </c>
      <c r="O59" s="22">
        <f>[1]MatriceFinaleNumeratori!N55/[1]DenominatoriVeicoli!$B55*100000</f>
        <v>137.95484788319931</v>
      </c>
      <c r="P59" s="52"/>
    </row>
    <row r="60" spans="1:16" x14ac:dyDescent="0.3">
      <c r="A60" s="1" t="s">
        <v>107</v>
      </c>
      <c r="B60" s="61" t="s">
        <v>109</v>
      </c>
      <c r="C60" s="87">
        <v>-2.7099999999999999E-2</v>
      </c>
      <c r="D60" s="22">
        <f>[1]MatriceFinaleNumeratori!C56/[1]DenominatoriVeicoli!$B56*100000</f>
        <v>12.786466017507623</v>
      </c>
      <c r="E60" s="22">
        <f>[1]MatriceFinaleNumeratori!D56/[1]DenominatoriVeicoli!$B56*100000</f>
        <v>234.58247270581293</v>
      </c>
      <c r="F60" s="22">
        <f>[1]MatriceFinaleNumeratori!E56/[1]DenominatoriVeicoli!$B56*100000</f>
        <v>81.63666765024098</v>
      </c>
      <c r="G60" s="22">
        <f>[1]MatriceFinaleNumeratori!F56/[1]DenominatoriVeicoli!$B56*100000</f>
        <v>26.064719189534767</v>
      </c>
      <c r="H60" s="22">
        <f>[1]MatriceFinaleNumeratori!G56/[1]DenominatoriVeicoli!$B56*100000</f>
        <v>418.51086849611482</v>
      </c>
      <c r="I60" s="22">
        <f>[1]MatriceFinaleNumeratori!H56/[1]DenominatoriVeicoli!$B56*100000</f>
        <v>143.601849119701</v>
      </c>
      <c r="J60" s="22">
        <f>[1]MatriceFinaleNumeratori!I56/[1]DenominatoriVeicoli!$B56*100000</f>
        <v>0.98357430903904797</v>
      </c>
      <c r="K60" s="22">
        <f>[1]MatriceFinaleNumeratori!J56/[1]DenominatoriVeicoli!$B56*100000</f>
        <v>1.9671486180780959</v>
      </c>
      <c r="L60" s="22">
        <f>[1]MatriceFinaleNumeratori!K56/[1]DenominatoriVeicoli!$B56*100000</f>
        <v>3.4425100816366681</v>
      </c>
      <c r="M60" s="22">
        <f>[1]MatriceFinaleNumeratori!L56/[1]DenominatoriVeicoli!$B56*100000</f>
        <v>20.163273335300481</v>
      </c>
      <c r="N60" s="22">
        <f>[1]MatriceFinaleNumeratori!M56/[1]DenominatoriVeicoli!$B56*100000</f>
        <v>306.3833972656634</v>
      </c>
      <c r="O60" s="22">
        <f>[1]MatriceFinaleNumeratori!N56/[1]DenominatoriVeicoli!$B56*100000</f>
        <v>118.02891708468574</v>
      </c>
      <c r="P60" s="52"/>
    </row>
    <row r="61" spans="1:16" x14ac:dyDescent="0.3">
      <c r="A61" s="1" t="s">
        <v>110</v>
      </c>
      <c r="B61" s="61" t="s">
        <v>111</v>
      </c>
      <c r="C61" s="87">
        <v>-0.14080000000000001</v>
      </c>
      <c r="D61" s="22">
        <f>[1]MatriceFinaleNumeratori!C42/[1]DenominatoriVeicoli!$B42*100000</f>
        <v>13.669294208775687</v>
      </c>
      <c r="E61" s="22">
        <f>[1]MatriceFinaleNumeratori!D42/[1]DenominatoriVeicoli!$B42*100000</f>
        <v>304.06585562187695</v>
      </c>
      <c r="F61" s="22">
        <f>[1]MatriceFinaleNumeratori!E42/[1]DenominatoriVeicoli!$B42*100000</f>
        <v>73.814188727388711</v>
      </c>
      <c r="G61" s="22">
        <f>[1]MatriceFinaleNumeratori!F42/[1]DenominatoriVeicoli!$B42*100000</f>
        <v>26.427302136966329</v>
      </c>
      <c r="H61" s="22">
        <f>[1]MatriceFinaleNumeratori!G42/[1]DenominatoriVeicoli!$B42*100000</f>
        <v>561.65611093391658</v>
      </c>
      <c r="I61" s="22">
        <f>[1]MatriceFinaleNumeratori!H42/[1]DenominatoriVeicoli!$B42*100000</f>
        <v>131.52898649777495</v>
      </c>
      <c r="J61" s="22">
        <f>[1]MatriceFinaleNumeratori!I42/[1]DenominatoriVeicoli!$B42*100000</f>
        <v>0</v>
      </c>
      <c r="K61" s="22">
        <f>[1]MatriceFinaleNumeratori!J42/[1]DenominatoriVeicoli!$B42*100000</f>
        <v>3.6451451223401832</v>
      </c>
      <c r="L61" s="22">
        <f>[1]MatriceFinaleNumeratori!K42/[1]DenominatoriVeicoli!$B42*100000</f>
        <v>3.3413830288118347</v>
      </c>
      <c r="M61" s="22">
        <f>[1]MatriceFinaleNumeratori!L42/[1]DenominatoriVeicoli!$B42*100000</f>
        <v>21.870870734041098</v>
      </c>
      <c r="N61" s="22">
        <f>[1]MatriceFinaleNumeratori!M42/[1]DenominatoriVeicoli!$B42*100000</f>
        <v>390.63805227745632</v>
      </c>
      <c r="O61" s="22">
        <f>[1]MatriceFinaleNumeratori!N42/[1]DenominatoriVeicoli!$B42*100000</f>
        <v>109.65811576373385</v>
      </c>
      <c r="P61" s="52"/>
    </row>
    <row r="62" spans="1:16" x14ac:dyDescent="0.3">
      <c r="A62" s="1" t="s">
        <v>110</v>
      </c>
      <c r="B62" s="61" t="s">
        <v>112</v>
      </c>
      <c r="C62" s="87">
        <v>-0.34279999999999999</v>
      </c>
      <c r="D62" s="22">
        <f>[1]MatriceFinaleNumeratori!C43/[1]DenominatoriVeicoli!$B43*100000</f>
        <v>12.00095027932824</v>
      </c>
      <c r="E62" s="22">
        <f>[1]MatriceFinaleNumeratori!D43/[1]DenominatoriVeicoli!$B43*100000</f>
        <v>294.88049257777959</v>
      </c>
      <c r="F62" s="22">
        <f>[1]MatriceFinaleNumeratori!E43/[1]DenominatoriVeicoli!$B43*100000</f>
        <v>105.8042963402</v>
      </c>
      <c r="G62" s="22">
        <f>[1]MatriceFinaleNumeratori!F43/[1]DenominatoriVeicoli!$B43*100000</f>
        <v>23.756983206017132</v>
      </c>
      <c r="H62" s="22">
        <f>[1]MatriceFinaleNumeratori!G43/[1]DenominatoriVeicoli!$B43*100000</f>
        <v>554.49288637549262</v>
      </c>
      <c r="I62" s="22">
        <f>[1]MatriceFinaleNumeratori!H43/[1]DenominatoriVeicoli!$B43*100000</f>
        <v>204.50598945385877</v>
      </c>
      <c r="J62" s="22">
        <f>[1]MatriceFinaleNumeratori!I43/[1]DenominatoriVeicoli!$B43*100000</f>
        <v>0.73475205791805553</v>
      </c>
      <c r="K62" s="22">
        <f>[1]MatriceFinaleNumeratori!J43/[1]DenominatoriVeicoli!$B43*100000</f>
        <v>2.4491735263935186</v>
      </c>
      <c r="L62" s="22">
        <f>[1]MatriceFinaleNumeratori!K43/[1]DenominatoriVeicoli!$B43*100000</f>
        <v>2.9390082316722221</v>
      </c>
      <c r="M62" s="22">
        <f>[1]MatriceFinaleNumeratori!L43/[1]DenominatoriVeicoli!$B43*100000</f>
        <v>21.30780967962361</v>
      </c>
      <c r="N62" s="22">
        <f>[1]MatriceFinaleNumeratori!M43/[1]DenominatoriVeicoli!$B43*100000</f>
        <v>406.80772273396337</v>
      </c>
      <c r="O62" s="22">
        <f>[1]MatriceFinaleNumeratori!N43/[1]DenominatoriVeicoli!$B43*100000</f>
        <v>171.68706420018566</v>
      </c>
      <c r="P62" s="52"/>
    </row>
    <row r="63" spans="1:16" x14ac:dyDescent="0.3">
      <c r="A63" s="1" t="s">
        <v>110</v>
      </c>
      <c r="B63" s="61" t="s">
        <v>113</v>
      </c>
      <c r="C63" s="87">
        <v>-0.24640000000000001</v>
      </c>
      <c r="D63" s="22">
        <f>[1]MatriceFinaleNumeratori!C44/[1]DenominatoriVeicoli!$B44*100000</f>
        <v>6.8970035967873748</v>
      </c>
      <c r="E63" s="22">
        <f>[1]MatriceFinaleNumeratori!D44/[1]DenominatoriVeicoli!$B44*100000</f>
        <v>234.1532721109314</v>
      </c>
      <c r="F63" s="22">
        <f>[1]MatriceFinaleNumeratori!E44/[1]DenominatoriVeicoli!$B44*100000</f>
        <v>119.66301240426097</v>
      </c>
      <c r="G63" s="22">
        <f>[1]MatriceFinaleNumeratori!F44/[1]DenominatoriVeicoli!$B44*100000</f>
        <v>13.79400719357475</v>
      </c>
      <c r="H63" s="22">
        <f>[1]MatriceFinaleNumeratori!G44/[1]DenominatoriVeicoli!$B44*100000</f>
        <v>430.71787461937163</v>
      </c>
      <c r="I63" s="22">
        <f>[1]MatriceFinaleNumeratori!H44/[1]DenominatoriVeicoli!$B44*100000</f>
        <v>216.22106275928422</v>
      </c>
      <c r="J63" s="22">
        <f>[1]MatriceFinaleNumeratori!I44/[1]DenominatoriVeicoli!$B44*100000</f>
        <v>0</v>
      </c>
      <c r="K63" s="22">
        <f>[1]MatriceFinaleNumeratori!J44/[1]DenominatoriVeicoli!$B44*100000</f>
        <v>2.0691010790362125</v>
      </c>
      <c r="L63" s="22">
        <f>[1]MatriceFinaleNumeratori!K44/[1]DenominatoriVeicoli!$B44*100000</f>
        <v>5.172752697590532</v>
      </c>
      <c r="M63" s="22">
        <f>[1]MatriceFinaleNumeratori!L44/[1]DenominatoriVeicoli!$B44*100000</f>
        <v>10.690355575020432</v>
      </c>
      <c r="N63" s="22">
        <f>[1]MatriceFinaleNumeratori!M44/[1]DenominatoriVeicoli!$B44*100000</f>
        <v>331.05617264579405</v>
      </c>
      <c r="O63" s="22">
        <f>[1]MatriceFinaleNumeratori!N44/[1]DenominatoriVeicoli!$B44*100000</f>
        <v>187.59849783261663</v>
      </c>
      <c r="P63" s="52"/>
    </row>
    <row r="64" spans="1:16" x14ac:dyDescent="0.3">
      <c r="A64" s="1" t="s">
        <v>110</v>
      </c>
      <c r="B64" s="61" t="s">
        <v>114</v>
      </c>
      <c r="C64" s="87">
        <v>-0.76359999999999995</v>
      </c>
      <c r="D64" s="22">
        <f>[1]MatriceFinaleNumeratori!C45/[1]DenominatoriVeicoli!$B45*100000</f>
        <v>29.122872044690371</v>
      </c>
      <c r="E64" s="22">
        <f>[1]MatriceFinaleNumeratori!D45/[1]DenominatoriVeicoli!$B45*100000</f>
        <v>350.53347806518229</v>
      </c>
      <c r="F64" s="22">
        <f>[1]MatriceFinaleNumeratori!E45/[1]DenominatoriVeicoli!$B45*100000</f>
        <v>90.016149956315687</v>
      </c>
      <c r="G64" s="22">
        <f>[1]MatriceFinaleNumeratori!F45/[1]DenominatoriVeicoli!$B45*100000</f>
        <v>57.716237324931825</v>
      </c>
      <c r="H64" s="22">
        <f>[1]MatriceFinaleNumeratori!G45/[1]DenominatoriVeicoli!$B45*100000</f>
        <v>633.81959704535222</v>
      </c>
      <c r="I64" s="22">
        <f>[1]MatriceFinaleNumeratori!H45/[1]DenominatoriVeicoli!$B45*100000</f>
        <v>143.49633316565618</v>
      </c>
      <c r="J64" s="22">
        <f>[1]MatriceFinaleNumeratori!I45/[1]DenominatoriVeicoli!$B45*100000</f>
        <v>0</v>
      </c>
      <c r="K64" s="22">
        <f>[1]MatriceFinaleNumeratori!J45/[1]DenominatoriVeicoli!$B45*100000</f>
        <v>4.2360541155913269</v>
      </c>
      <c r="L64" s="22">
        <f>[1]MatriceFinaleNumeratori!K45/[1]DenominatoriVeicoli!$B45*100000</f>
        <v>4.7655608800402431</v>
      </c>
      <c r="M64" s="22">
        <f>[1]MatriceFinaleNumeratori!L45/[1]DenominatoriVeicoli!$B45*100000</f>
        <v>53.480183209340503</v>
      </c>
      <c r="N64" s="22">
        <f>[1]MatriceFinaleNumeratori!M45/[1]DenominatoriVeicoli!$B45*100000</f>
        <v>441.07913478594685</v>
      </c>
      <c r="O64" s="22">
        <f>[1]MatriceFinaleNumeratori!N45/[1]DenominatoriVeicoli!$B45*100000</f>
        <v>127.6111302321887</v>
      </c>
      <c r="P64" s="52"/>
    </row>
    <row r="65" spans="1:16" x14ac:dyDescent="0.3">
      <c r="A65" s="1" t="s">
        <v>110</v>
      </c>
      <c r="B65" s="61" t="s">
        <v>115</v>
      </c>
      <c r="C65" s="87">
        <v>-0.3271</v>
      </c>
      <c r="D65" s="22">
        <f>[1]MatriceFinaleNumeratori!C106/[1]DenominatoriVeicoli!$B106*100000</f>
        <v>20.720289048032221</v>
      </c>
      <c r="E65" s="22">
        <f>[1]MatriceFinaleNumeratori!D106/[1]DenominatoriVeicoli!$B106*100000</f>
        <v>268.06873955891683</v>
      </c>
      <c r="F65" s="22">
        <f>[1]MatriceFinaleNumeratori!E106/[1]DenominatoriVeicoli!$B106*100000</f>
        <v>84.823683290381894</v>
      </c>
      <c r="G65" s="22">
        <f>[1]MatriceFinaleNumeratori!F106/[1]DenominatoriVeicoli!$B106*100000</f>
        <v>34.965487768554375</v>
      </c>
      <c r="H65" s="22">
        <f>[1]MatriceFinaleNumeratori!G106/[1]DenominatoriVeicoli!$B106*100000</f>
        <v>514.1221720042995</v>
      </c>
      <c r="I65" s="22">
        <f>[1]MatriceFinaleNumeratori!H106/[1]DenominatoriVeicoli!$B106*100000</f>
        <v>152.81213172923762</v>
      </c>
      <c r="J65" s="22">
        <f>[1]MatriceFinaleNumeratori!I106/[1]DenominatoriVeicoli!$B106*100000</f>
        <v>0</v>
      </c>
      <c r="K65" s="22">
        <f>[1]MatriceFinaleNumeratori!J106/[1]DenominatoriVeicoli!$B106*100000</f>
        <v>5.1800722620080553</v>
      </c>
      <c r="L65" s="22">
        <f>[1]MatriceFinaleNumeratori!K106/[1]DenominatoriVeicoli!$B106*100000</f>
        <v>1.2950180655020138</v>
      </c>
      <c r="M65" s="22">
        <f>[1]MatriceFinaleNumeratori!L106/[1]DenominatoriVeicoli!$B106*100000</f>
        <v>42.735596161566448</v>
      </c>
      <c r="N65" s="22">
        <f>[1]MatriceFinaleNumeratori!M106/[1]DenominatoriVeicoli!$B106*100000</f>
        <v>387.21040158510209</v>
      </c>
      <c r="O65" s="22">
        <f>[1]MatriceFinaleNumeratori!N106/[1]DenominatoriVeicoli!$B106*100000</f>
        <v>138.56693300871547</v>
      </c>
      <c r="P65" s="52"/>
    </row>
    <row r="66" spans="1:16" x14ac:dyDescent="0.3">
      <c r="A66" s="1" t="s">
        <v>116</v>
      </c>
      <c r="B66" s="61" t="s">
        <v>117</v>
      </c>
      <c r="C66" s="87">
        <v>0.1673</v>
      </c>
      <c r="D66" s="22">
        <f>[1]MatriceFinaleNumeratori!C57/[1]DenominatoriVeicoli!$B57*100000</f>
        <v>6.462387205833835</v>
      </c>
      <c r="E66" s="22">
        <f>[1]MatriceFinaleNumeratori!D57/[1]DenominatoriVeicoli!$B57*100000</f>
        <v>111.90133635364903</v>
      </c>
      <c r="F66" s="22">
        <f>[1]MatriceFinaleNumeratori!E57/[1]DenominatoriVeicoli!$B57*100000</f>
        <v>84.011033675839855</v>
      </c>
      <c r="G66" s="22">
        <f>[1]MatriceFinaleNumeratori!F57/[1]DenominatoriVeicoli!$B57*100000</f>
        <v>10.203769272369213</v>
      </c>
      <c r="H66" s="22">
        <f>[1]MatriceFinaleNumeratori!G57/[1]DenominatoriVeicoli!$B57*100000</f>
        <v>206.79639058668272</v>
      </c>
      <c r="I66" s="22">
        <f>[1]MatriceFinaleNumeratori!H57/[1]DenominatoriVeicoli!$B57*100000</f>
        <v>148.97503137659052</v>
      </c>
      <c r="J66" s="22">
        <f>[1]MatriceFinaleNumeratori!I57/[1]DenominatoriVeicoli!$B57*100000</f>
        <v>0.68025128482461428</v>
      </c>
      <c r="K66" s="22">
        <f>[1]MatriceFinaleNumeratori!J57/[1]DenominatoriVeicoli!$B57*100000</f>
        <v>2.3808794968861497</v>
      </c>
      <c r="L66" s="22">
        <f>[1]MatriceFinaleNumeratori!K57/[1]DenominatoriVeicoli!$B57*100000</f>
        <v>7.1426384906584488</v>
      </c>
      <c r="M66" s="22">
        <f>[1]MatriceFinaleNumeratori!L57/[1]DenominatoriVeicoli!$B57*100000</f>
        <v>9.8636436299569059</v>
      </c>
      <c r="N66" s="22">
        <f>[1]MatriceFinaleNumeratori!M57/[1]DenominatoriVeicoli!$B57*100000</f>
        <v>152.03616215830127</v>
      </c>
      <c r="O66" s="22">
        <f>[1]MatriceFinaleNumeratori!N57/[1]DenominatoriVeicoli!$B57*100000</f>
        <v>144.21327238281822</v>
      </c>
      <c r="P66" s="52"/>
    </row>
    <row r="67" spans="1:16" x14ac:dyDescent="0.3">
      <c r="A67" s="1" t="s">
        <v>116</v>
      </c>
      <c r="B67" s="61" t="s">
        <v>118</v>
      </c>
      <c r="C67" s="87">
        <v>-5.0000000000000001E-4</v>
      </c>
      <c r="D67" s="22">
        <f>[1]MatriceFinaleNumeratori!C58/[1]DenominatoriVeicoli!$B58*100000</f>
        <v>11.909015124449208</v>
      </c>
      <c r="E67" s="22">
        <f>[1]MatriceFinaleNumeratori!D58/[1]DenominatoriVeicoli!$B58*100000</f>
        <v>116.28803003873932</v>
      </c>
      <c r="F67" s="22">
        <f>[1]MatriceFinaleNumeratori!E58/[1]DenominatoriVeicoli!$B58*100000</f>
        <v>99.475302804222792</v>
      </c>
      <c r="G67" s="22">
        <f>[1]MatriceFinaleNumeratori!F58/[1]DenominatoriVeicoli!$B58*100000</f>
        <v>19.614848440269284</v>
      </c>
      <c r="H67" s="22">
        <f>[1]MatriceFinaleNumeratori!G58/[1]DenominatoriVeicoli!$B58*100000</f>
        <v>218.56545404871488</v>
      </c>
      <c r="I67" s="22">
        <f>[1]MatriceFinaleNumeratori!H58/[1]DenominatoriVeicoli!$B58*100000</f>
        <v>172.33045415379442</v>
      </c>
      <c r="J67" s="22">
        <f>[1]MatriceFinaleNumeratori!I58/[1]DenominatoriVeicoli!$B58*100000</f>
        <v>0.70053030143818873</v>
      </c>
      <c r="K67" s="22">
        <f>[1]MatriceFinaleNumeratori!J58/[1]DenominatoriVeicoli!$B58*100000</f>
        <v>0.70053030143818873</v>
      </c>
      <c r="L67" s="22">
        <f>[1]MatriceFinaleNumeratori!K58/[1]DenominatoriVeicoli!$B58*100000</f>
        <v>8.4063636172582648</v>
      </c>
      <c r="M67" s="22">
        <f>[1]MatriceFinaleNumeratori!L58/[1]DenominatoriVeicoli!$B58*100000</f>
        <v>19.614848440269284</v>
      </c>
      <c r="N67" s="22">
        <f>[1]MatriceFinaleNumeratori!M58/[1]DenominatoriVeicoli!$B58*100000</f>
        <v>190.54424199118733</v>
      </c>
      <c r="O67" s="22">
        <f>[1]MatriceFinaleNumeratori!N58/[1]DenominatoriVeicoli!$B58*100000</f>
        <v>152.01507541208696</v>
      </c>
      <c r="P67" s="52"/>
    </row>
    <row r="68" spans="1:16" x14ac:dyDescent="0.3">
      <c r="A68" s="1" t="s">
        <v>116</v>
      </c>
      <c r="B68" s="61" t="s">
        <v>119</v>
      </c>
      <c r="C68" s="87">
        <v>-0.25879999999999997</v>
      </c>
      <c r="D68" s="22">
        <f>[1]MatriceFinaleNumeratori!C59/[1]DenominatoriVeicoli!$B59*100000</f>
        <v>31.580351810272806</v>
      </c>
      <c r="E68" s="22">
        <f>[1]MatriceFinaleNumeratori!D59/[1]DenominatoriVeicoli!$B59*100000</f>
        <v>389.81549401347615</v>
      </c>
      <c r="F68" s="22">
        <f>[1]MatriceFinaleNumeratori!E59/[1]DenominatoriVeicoli!$B59*100000</f>
        <v>42.660674702907052</v>
      </c>
      <c r="G68" s="22">
        <f>[1]MatriceFinaleNumeratori!F59/[1]DenominatoriVeicoli!$B59*100000</f>
        <v>71.43515663339133</v>
      </c>
      <c r="H68" s="22">
        <f>[1]MatriceFinaleNumeratori!G59/[1]DenominatoriVeicoli!$B59*100000</f>
        <v>723.17001452753448</v>
      </c>
      <c r="I68" s="22">
        <f>[1]MatriceFinaleNumeratori!H59/[1]DenominatoriVeicoli!$B59*100000</f>
        <v>87.468698803611431</v>
      </c>
      <c r="J68" s="22">
        <f>[1]MatriceFinaleNumeratori!I59/[1]DenominatoriVeicoli!$B59*100000</f>
        <v>0.62988915668721823</v>
      </c>
      <c r="K68" s="22">
        <f>[1]MatriceFinaleNumeratori!J59/[1]DenominatoriVeicoli!$B59*100000</f>
        <v>3.7220722895153804</v>
      </c>
      <c r="L68" s="22">
        <f>[1]MatriceFinaleNumeratori!K59/[1]DenominatoriVeicoli!$B59*100000</f>
        <v>1.9182987953656192</v>
      </c>
      <c r="M68" s="22">
        <f>[1]MatriceFinaleNumeratori!L59/[1]DenominatoriVeicoli!$B59*100000</f>
        <v>48.759146992651488</v>
      </c>
      <c r="N68" s="22">
        <f>[1]MatriceFinaleNumeratori!M59/[1]DenominatoriVeicoli!$B59*100000</f>
        <v>505.80099281983621</v>
      </c>
      <c r="O68" s="22">
        <f>[1]MatriceFinaleNumeratori!N59/[1]DenominatoriVeicoli!$B59*100000</f>
        <v>65.966573500334135</v>
      </c>
      <c r="P68" s="52"/>
    </row>
    <row r="69" spans="1:16" x14ac:dyDescent="0.3">
      <c r="A69" s="1" t="s">
        <v>116</v>
      </c>
      <c r="B69" s="61" t="s">
        <v>120</v>
      </c>
      <c r="C69" s="87">
        <v>-0.14610000000000001</v>
      </c>
      <c r="D69" s="22">
        <f>[1]MatriceFinaleNumeratori!C60/[1]DenominatoriVeicoli!$B60*100000</f>
        <v>0</v>
      </c>
      <c r="E69" s="22">
        <f>[1]MatriceFinaleNumeratori!D60/[1]DenominatoriVeicoli!$B60*100000</f>
        <v>202.3978237143462</v>
      </c>
      <c r="F69" s="22">
        <f>[1]MatriceFinaleNumeratori!E60/[1]DenominatoriVeicoli!$B60*100000</f>
        <v>118.3029532978221</v>
      </c>
      <c r="G69" s="22">
        <f>[1]MatriceFinaleNumeratori!F60/[1]DenominatoriVeicoli!$B60*100000</f>
        <v>0</v>
      </c>
      <c r="H69" s="22">
        <f>[1]MatriceFinaleNumeratori!G60/[1]DenominatoriVeicoli!$B60*100000</f>
        <v>378.93596572675887</v>
      </c>
      <c r="I69" s="22">
        <f>[1]MatriceFinaleNumeratori!H60/[1]DenominatoriVeicoli!$B60*100000</f>
        <v>235.79142843180375</v>
      </c>
      <c r="J69" s="22">
        <f>[1]MatriceFinaleNumeratori!I60/[1]DenominatoriVeicoli!$B60*100000</f>
        <v>0</v>
      </c>
      <c r="K69" s="22">
        <f>[1]MatriceFinaleNumeratori!J60/[1]DenominatoriVeicoli!$B60*100000</f>
        <v>3.6651517372819233</v>
      </c>
      <c r="L69" s="22">
        <f>[1]MatriceFinaleNumeratori!K60/[1]DenominatoriVeicoli!$B60*100000</f>
        <v>7.737542556484061</v>
      </c>
      <c r="M69" s="22">
        <f>[1]MatriceFinaleNumeratori!L60/[1]DenominatoriVeicoli!$B60*100000</f>
        <v>0</v>
      </c>
      <c r="N69" s="22">
        <f>[1]MatriceFinaleNumeratori!M60/[1]DenominatoriVeicoli!$B60*100000</f>
        <v>298.70986658847676</v>
      </c>
      <c r="O69" s="22">
        <f>[1]MatriceFinaleNumeratori!N60/[1]DenominatoriVeicoli!$B60*100000</f>
        <v>207.28469269738881</v>
      </c>
      <c r="P69" s="52"/>
    </row>
    <row r="70" spans="1:16" x14ac:dyDescent="0.3">
      <c r="A70" s="1" t="s">
        <v>116</v>
      </c>
      <c r="B70" s="61" t="s">
        <v>121</v>
      </c>
      <c r="C70" s="87">
        <v>-0.36120000000000002</v>
      </c>
      <c r="D70" s="22">
        <f>[1]MatriceFinaleNumeratori!C61/[1]DenominatoriVeicoli!$B61*100000</f>
        <v>31.23925448305776</v>
      </c>
      <c r="E70" s="22">
        <f>[1]MatriceFinaleNumeratori!D61/[1]DenominatoriVeicoli!$B61*100000</f>
        <v>99.785820075378737</v>
      </c>
      <c r="F70" s="22">
        <f>[1]MatriceFinaleNumeratori!E61/[1]DenominatoriVeicoli!$B61*100000</f>
        <v>68.321822754313374</v>
      </c>
      <c r="G70" s="22">
        <f>[1]MatriceFinaleNumeratori!F61/[1]DenominatoriVeicoli!$B61*100000</f>
        <v>64.051708832168785</v>
      </c>
      <c r="H70" s="22">
        <f>[1]MatriceFinaleNumeratori!G61/[1]DenominatoriVeicoli!$B61*100000</f>
        <v>182.94067013819435</v>
      </c>
      <c r="I70" s="22">
        <f>[1]MatriceFinaleNumeratori!H61/[1]DenominatoriVeicoli!$B61*100000</f>
        <v>130.35084604441366</v>
      </c>
      <c r="J70" s="22">
        <f>[1]MatriceFinaleNumeratori!I61/[1]DenominatoriVeicoli!$B61*100000</f>
        <v>2.4721712180837074</v>
      </c>
      <c r="K70" s="22">
        <f>[1]MatriceFinaleNumeratori!J61/[1]DenominatoriVeicoli!$B61*100000</f>
        <v>1.7979427040608782</v>
      </c>
      <c r="L70" s="22">
        <f>[1]MatriceFinaleNumeratori!K61/[1]DenominatoriVeicoli!$B61*100000</f>
        <v>4.0453710841369759</v>
      </c>
      <c r="M70" s="22">
        <f>[1]MatriceFinaleNumeratori!L61/[1]DenominatoriVeicoli!$B61*100000</f>
        <v>59.107366396001375</v>
      </c>
      <c r="N70" s="22">
        <f>[1]MatriceFinaleNumeratori!M61/[1]DenominatoriVeicoli!$B61*100000</f>
        <v>152.15090133115183</v>
      </c>
      <c r="O70" s="22">
        <f>[1]MatriceFinaleNumeratori!N61/[1]DenominatoriVeicoli!$B61*100000</f>
        <v>123.833303742193</v>
      </c>
      <c r="P70" s="52"/>
    </row>
    <row r="71" spans="1:16" x14ac:dyDescent="0.3">
      <c r="A71" s="1" t="s">
        <v>122</v>
      </c>
      <c r="B71" s="61" t="s">
        <v>123</v>
      </c>
      <c r="C71" s="87">
        <v>-0.10059999999999999</v>
      </c>
      <c r="D71" s="22">
        <f>[1]MatriceFinaleNumeratori!C67/[1]DenominatoriVeicoli!$B67*100000</f>
        <v>19.675100974103113</v>
      </c>
      <c r="E71" s="22">
        <f>[1]MatriceFinaleNumeratori!D67/[1]DenominatoriVeicoli!$B67*100000</f>
        <v>129.92991209313377</v>
      </c>
      <c r="F71" s="22">
        <f>[1]MatriceFinaleNumeratori!E67/[1]DenominatoriVeicoli!$B67*100000</f>
        <v>82.783915419339507</v>
      </c>
      <c r="G71" s="22">
        <f>[1]MatriceFinaleNumeratori!F67/[1]DenominatoriVeicoli!$B67*100000</f>
        <v>35.266690425279165</v>
      </c>
      <c r="H71" s="22">
        <f>[1]MatriceFinaleNumeratori!G67/[1]DenominatoriVeicoli!$B67*100000</f>
        <v>238.69980993110005</v>
      </c>
      <c r="I71" s="22">
        <f>[1]MatriceFinaleNumeratori!H67/[1]DenominatoriVeicoli!$B67*100000</f>
        <v>142.92290330244714</v>
      </c>
      <c r="J71" s="22">
        <f>[1]MatriceFinaleNumeratori!I67/[1]DenominatoriVeicoli!$B67*100000</f>
        <v>1.4849132810643859</v>
      </c>
      <c r="K71" s="22">
        <f>[1]MatriceFinaleNumeratori!J67/[1]DenominatoriVeicoli!$B67*100000</f>
        <v>2.227369921596579</v>
      </c>
      <c r="L71" s="22">
        <f>[1]MatriceFinaleNumeratori!K67/[1]DenominatoriVeicoli!$B67*100000</f>
        <v>4.454739843193158</v>
      </c>
      <c r="M71" s="22">
        <f>[1]MatriceFinaleNumeratori!L67/[1]DenominatoriVeicoli!$B67*100000</f>
        <v>34.153005464480877</v>
      </c>
      <c r="N71" s="22">
        <f>[1]MatriceFinaleNumeratori!M67/[1]DenominatoriVeicoli!$B67*100000</f>
        <v>187.09907341411264</v>
      </c>
      <c r="O71" s="22">
        <f>[1]MatriceFinaleNumeratori!N67/[1]DenominatoriVeicoli!$B67*100000</f>
        <v>137.72570681872179</v>
      </c>
      <c r="P71" s="52"/>
    </row>
    <row r="72" spans="1:16" x14ac:dyDescent="0.3">
      <c r="A72" s="1" t="s">
        <v>122</v>
      </c>
      <c r="B72" s="61" t="s">
        <v>124</v>
      </c>
      <c r="C72" s="87">
        <v>-0.3029</v>
      </c>
      <c r="D72" s="22">
        <f>[1]MatriceFinaleNumeratori!C68/[1]DenominatoriVeicoli!$B68*100000</f>
        <v>28.441306987445714</v>
      </c>
      <c r="E72" s="22">
        <f>[1]MatriceFinaleNumeratori!D68/[1]DenominatoriVeicoli!$B68*100000</f>
        <v>208.20495243373725</v>
      </c>
      <c r="F72" s="22">
        <f>[1]MatriceFinaleNumeratori!E68/[1]DenominatoriVeicoli!$B68*100000</f>
        <v>71.832531750343662</v>
      </c>
      <c r="G72" s="22">
        <f>[1]MatriceFinaleNumeratori!F68/[1]DenominatoriVeicoli!$B68*100000</f>
        <v>55.059453270567985</v>
      </c>
      <c r="H72" s="22">
        <f>[1]MatriceFinaleNumeratori!G68/[1]DenominatoriVeicoli!$B68*100000</f>
        <v>389.79175858435218</v>
      </c>
      <c r="I72" s="22">
        <f>[1]MatriceFinaleNumeratori!H68/[1]DenominatoriVeicoli!$B68*100000</f>
        <v>133.45536355647607</v>
      </c>
      <c r="J72" s="22">
        <f>[1]MatriceFinaleNumeratori!I68/[1]DenominatoriVeicoli!$B68*100000</f>
        <v>1.0938964225940659</v>
      </c>
      <c r="K72" s="22">
        <f>[1]MatriceFinaleNumeratori!J68/[1]DenominatoriVeicoli!$B68*100000</f>
        <v>1.8231607043234435</v>
      </c>
      <c r="L72" s="22">
        <f>[1]MatriceFinaleNumeratori!K68/[1]DenominatoriVeicoli!$B68*100000</f>
        <v>4.3755856903762638</v>
      </c>
      <c r="M72" s="22">
        <f>[1]MatriceFinaleNumeratori!L68/[1]DenominatoriVeicoli!$B68*100000</f>
        <v>51.048499721056409</v>
      </c>
      <c r="N72" s="22">
        <f>[1]MatriceFinaleNumeratori!M68/[1]DenominatoriVeicoli!$B68*100000</f>
        <v>298.63372336817997</v>
      </c>
      <c r="O72" s="22">
        <f>[1]MatriceFinaleNumeratori!N68/[1]DenominatoriVeicoli!$B68*100000</f>
        <v>115.22375651324161</v>
      </c>
      <c r="P72" s="52"/>
    </row>
    <row r="73" spans="1:16" x14ac:dyDescent="0.3">
      <c r="A73" s="1" t="s">
        <v>122</v>
      </c>
      <c r="B73" s="61" t="s">
        <v>125</v>
      </c>
      <c r="C73" s="87">
        <v>0.48520000000000002</v>
      </c>
      <c r="D73" s="22">
        <f>[1]MatriceFinaleNumeratori!C69/[1]DenominatoriVeicoli!$B69*100000</f>
        <v>12.594987195096351</v>
      </c>
      <c r="E73" s="22">
        <f>[1]MatriceFinaleNumeratori!D69/[1]DenominatoriVeicoli!$B69*100000</f>
        <v>228.61810090493074</v>
      </c>
      <c r="F73" s="22">
        <f>[1]MatriceFinaleNumeratori!E69/[1]DenominatoriVeicoli!$B69*100000</f>
        <v>43.128289486239019</v>
      </c>
      <c r="G73" s="22">
        <f>[1]MatriceFinaleNumeratori!F69/[1]DenominatoriVeicoli!$B69*100000</f>
        <v>27.098305783389119</v>
      </c>
      <c r="H73" s="22">
        <f>[1]MatriceFinaleNumeratori!G69/[1]DenominatoriVeicoli!$B69*100000</f>
        <v>427.0845657973581</v>
      </c>
      <c r="I73" s="22">
        <f>[1]MatriceFinaleNumeratori!H69/[1]DenominatoriVeicoli!$B69*100000</f>
        <v>79.00491967833166</v>
      </c>
      <c r="J73" s="22">
        <f>[1]MatriceFinaleNumeratori!I69/[1]DenominatoriVeicoli!$B69*100000</f>
        <v>1.1449988359178502</v>
      </c>
      <c r="K73" s="22">
        <f>[1]MatriceFinaleNumeratori!J69/[1]DenominatoriVeicoli!$B69*100000</f>
        <v>1.1449988359178502</v>
      </c>
      <c r="L73" s="22">
        <f>[1]MatriceFinaleNumeratori!K69/[1]DenominatoriVeicoli!$B69*100000</f>
        <v>1.1449988359178502</v>
      </c>
      <c r="M73" s="22">
        <f>[1]MatriceFinaleNumeratori!L69/[1]DenominatoriVeicoli!$B69*100000</f>
        <v>26.334973226110556</v>
      </c>
      <c r="N73" s="22">
        <f>[1]MatriceFinaleNumeratori!M69/[1]DenominatoriVeicoli!$B69*100000</f>
        <v>303.04302523959097</v>
      </c>
      <c r="O73" s="22">
        <f>[1]MatriceFinaleNumeratori!N69/[1]DenominatoriVeicoli!$B69*100000</f>
        <v>72.898259220103128</v>
      </c>
      <c r="P73" s="52"/>
    </row>
    <row r="74" spans="1:16" x14ac:dyDescent="0.3">
      <c r="A74" s="1" t="s">
        <v>122</v>
      </c>
      <c r="B74" s="61" t="s">
        <v>126</v>
      </c>
      <c r="C74" s="87">
        <v>0.34139999999999998</v>
      </c>
      <c r="D74" s="22">
        <f>[1]MatriceFinaleNumeratori!C70/[1]DenominatoriVeicoli!$B70*100000</f>
        <v>17.339737476374609</v>
      </c>
      <c r="E74" s="22">
        <f>[1]MatriceFinaleNumeratori!D70/[1]DenominatoriVeicoli!$B70*100000</f>
        <v>134.96095669111571</v>
      </c>
      <c r="F74" s="22">
        <f>[1]MatriceFinaleNumeratori!E70/[1]DenominatoriVeicoli!$B70*100000</f>
        <v>58.377116170461179</v>
      </c>
      <c r="G74" s="22">
        <f>[1]MatriceFinaleNumeratori!F70/[1]DenominatoriVeicoli!$B70*100000</f>
        <v>36.702444324992918</v>
      </c>
      <c r="H74" s="22">
        <f>[1]MatriceFinaleNumeratori!G70/[1]DenominatoriVeicoli!$B70*100000</f>
        <v>236.97641217711964</v>
      </c>
      <c r="I74" s="22">
        <f>[1]MatriceFinaleNumeratori!H70/[1]DenominatoriVeicoli!$B70*100000</f>
        <v>114.15327171946618</v>
      </c>
      <c r="J74" s="22">
        <f>[1]MatriceFinaleNumeratori!I70/[1]DenominatoriVeicoli!$B70*100000</f>
        <v>0.28899562460624345</v>
      </c>
      <c r="K74" s="22">
        <f>[1]MatriceFinaleNumeratori!J70/[1]DenominatoriVeicoli!$B70*100000</f>
        <v>2.6009606214561911</v>
      </c>
      <c r="L74" s="22">
        <f>[1]MatriceFinaleNumeratori!K70/[1]DenominatoriVeicoli!$B70*100000</f>
        <v>2.3119649968499476</v>
      </c>
      <c r="M74" s="22">
        <f>[1]MatriceFinaleNumeratori!L70/[1]DenominatoriVeicoli!$B70*100000</f>
        <v>34.101483703536729</v>
      </c>
      <c r="N74" s="22">
        <f>[1]MatriceFinaleNumeratori!M70/[1]DenominatoriVeicoli!$B70*100000</f>
        <v>184.0902128741771</v>
      </c>
      <c r="O74" s="22">
        <f>[1]MatriceFinaleNumeratori!N70/[1]DenominatoriVeicoli!$B70*100000</f>
        <v>99.414494864547748</v>
      </c>
      <c r="P74" s="52"/>
    </row>
    <row r="75" spans="1:16" x14ac:dyDescent="0.3">
      <c r="A75" s="1" t="s">
        <v>127</v>
      </c>
      <c r="B75" s="61" t="s">
        <v>128</v>
      </c>
      <c r="C75" s="87">
        <v>0.60170000000000001</v>
      </c>
      <c r="D75" s="22">
        <f>[1]MatriceFinaleNumeratori!C71/[1]DenominatoriVeicoli!$B71*100000</f>
        <v>6.6219768128934984</v>
      </c>
      <c r="E75" s="22">
        <f>[1]MatriceFinaleNumeratori!D71/[1]DenominatoriVeicoli!$B71*100000</f>
        <v>120.72373112736608</v>
      </c>
      <c r="F75" s="22">
        <f>[1]MatriceFinaleNumeratori!E71/[1]DenominatoriVeicoli!$B71*100000</f>
        <v>62.144705474846674</v>
      </c>
      <c r="G75" s="22">
        <f>[1]MatriceFinaleNumeratori!F71/[1]DenominatoriVeicoli!$B71*100000</f>
        <v>8.6595081399376514</v>
      </c>
      <c r="H75" s="22">
        <f>[1]MatriceFinaleNumeratori!G71/[1]DenominatoriVeicoli!$B71*100000</f>
        <v>207.31881252674259</v>
      </c>
      <c r="I75" s="22">
        <f>[1]MatriceFinaleNumeratori!H71/[1]DenominatoriVeicoli!$B71*100000</f>
        <v>107.47977750157908</v>
      </c>
      <c r="J75" s="22">
        <f>[1]MatriceFinaleNumeratori!I71/[1]DenominatoriVeicoli!$B71*100000</f>
        <v>0</v>
      </c>
      <c r="K75" s="22">
        <f>[1]MatriceFinaleNumeratori!J71/[1]DenominatoriVeicoli!$B71*100000</f>
        <v>0.50938283176103838</v>
      </c>
      <c r="L75" s="22">
        <f>[1]MatriceFinaleNumeratori!K71/[1]DenominatoriVeicoli!$B71*100000</f>
        <v>8.6595081399376514</v>
      </c>
      <c r="M75" s="22">
        <f>[1]MatriceFinaleNumeratori!L71/[1]DenominatoriVeicoli!$B71*100000</f>
        <v>9.678273803459728</v>
      </c>
      <c r="N75" s="22">
        <f>[1]MatriceFinaleNumeratori!M71/[1]DenominatoriVeicoli!$B71*100000</f>
        <v>164.53065465881539</v>
      </c>
      <c r="O75" s="22">
        <f>[1]MatriceFinaleNumeratori!N71/[1]DenominatoriVeicoli!$B71*100000</f>
        <v>102.38594918396871</v>
      </c>
      <c r="P75" s="52"/>
    </row>
    <row r="76" spans="1:16" x14ac:dyDescent="0.3">
      <c r="A76" s="1" t="s">
        <v>127</v>
      </c>
      <c r="B76" s="61" t="s">
        <v>129</v>
      </c>
      <c r="C76" s="87">
        <v>0.2944</v>
      </c>
      <c r="D76" s="22">
        <f>[1]MatriceFinaleNumeratori!C95/[1]DenominatoriVeicoli!$B95*100000</f>
        <v>0</v>
      </c>
      <c r="E76" s="22">
        <f>[1]MatriceFinaleNumeratori!D95/[1]DenominatoriVeicoli!$B95*100000</f>
        <v>70.494967121609605</v>
      </c>
      <c r="F76" s="22">
        <f>[1]MatriceFinaleNumeratori!E95/[1]DenominatoriVeicoli!$B95*100000</f>
        <v>88.985450301048189</v>
      </c>
      <c r="G76" s="22">
        <f>[1]MatriceFinaleNumeratori!F95/[1]DenominatoriVeicoli!$B95*100000</f>
        <v>0</v>
      </c>
      <c r="H76" s="22">
        <f>[1]MatriceFinaleNumeratori!G95/[1]DenominatoriVeicoli!$B95*100000</f>
        <v>115.56551987149115</v>
      </c>
      <c r="I76" s="22">
        <f>[1]MatriceFinaleNumeratori!H95/[1]DenominatoriVeicoli!$B95*100000</f>
        <v>158.32476222394286</v>
      </c>
      <c r="J76" s="22">
        <f>[1]MatriceFinaleNumeratori!I95/[1]DenominatoriVeicoli!$B95*100000</f>
        <v>0</v>
      </c>
      <c r="K76" s="22">
        <f>[1]MatriceFinaleNumeratori!J95/[1]DenominatoriVeicoli!$B95*100000</f>
        <v>1.1556551987149113</v>
      </c>
      <c r="L76" s="22">
        <f>[1]MatriceFinaleNumeratori!K95/[1]DenominatoriVeicoli!$B95*100000</f>
        <v>9.2452415897192903</v>
      </c>
      <c r="M76" s="22">
        <f>[1]MatriceFinaleNumeratori!L95/[1]DenominatoriVeicoli!$B95*100000</f>
        <v>0</v>
      </c>
      <c r="N76" s="22">
        <f>[1]MatriceFinaleNumeratori!M95/[1]DenominatoriVeicoli!$B95*100000</f>
        <v>92.452415897192921</v>
      </c>
      <c r="O76" s="22">
        <f>[1]MatriceFinaleNumeratori!N95/[1]DenominatoriVeicoli!$B95*100000</f>
        <v>166.41434861494724</v>
      </c>
      <c r="P76" s="52"/>
    </row>
    <row r="77" spans="1:16" x14ac:dyDescent="0.3">
      <c r="A77" s="1" t="s">
        <v>130</v>
      </c>
      <c r="B77" s="61" t="s">
        <v>131</v>
      </c>
      <c r="C77" s="87">
        <v>0.50539999999999996</v>
      </c>
      <c r="D77" s="22">
        <f>[1]MatriceFinaleNumeratori!C62/[1]DenominatoriVeicoli!$B62*100000</f>
        <v>14.824245489505305</v>
      </c>
      <c r="E77" s="22">
        <f>[1]MatriceFinaleNumeratori!D62/[1]DenominatoriVeicoli!$B62*100000</f>
        <v>141.41167511067317</v>
      </c>
      <c r="F77" s="22">
        <f>[1]MatriceFinaleNumeratori!E62/[1]DenominatoriVeicoli!$B62*100000</f>
        <v>47.670122750566087</v>
      </c>
      <c r="G77" s="22">
        <f>[1]MatriceFinaleNumeratori!F62/[1]DenominatoriVeicoli!$B62*100000</f>
        <v>28.921812278544667</v>
      </c>
      <c r="H77" s="22">
        <f>[1]MatriceFinaleNumeratori!G62/[1]DenominatoriVeicoli!$B62*100000</f>
        <v>272.79518415491623</v>
      </c>
      <c r="I77" s="22">
        <f>[1]MatriceFinaleNumeratori!H62/[1]DenominatoriVeicoli!$B62*100000</f>
        <v>93.160209399734327</v>
      </c>
      <c r="J77" s="22">
        <f>[1]MatriceFinaleNumeratori!I62/[1]DenominatoriVeicoli!$B62*100000</f>
        <v>0.7266787004659464</v>
      </c>
      <c r="K77" s="22">
        <f>[1]MatriceFinaleNumeratori!J62/[1]DenominatoriVeicoli!$B62*100000</f>
        <v>3.4880577622365423</v>
      </c>
      <c r="L77" s="22">
        <f>[1]MatriceFinaleNumeratori!K62/[1]DenominatoriVeicoli!$B62*100000</f>
        <v>5.522758123541192</v>
      </c>
      <c r="M77" s="22">
        <f>[1]MatriceFinaleNumeratori!L62/[1]DenominatoriVeicoli!$B62*100000</f>
        <v>27.032447657333208</v>
      </c>
      <c r="N77" s="22">
        <f>[1]MatriceFinaleNumeratori!M62/[1]DenominatoriVeicoli!$B62*100000</f>
        <v>222.94502530295236</v>
      </c>
      <c r="O77" s="22">
        <f>[1]MatriceFinaleNumeratori!N62/[1]DenominatoriVeicoli!$B62*100000</f>
        <v>78.917306870601777</v>
      </c>
      <c r="P77" s="52"/>
    </row>
    <row r="78" spans="1:16" x14ac:dyDescent="0.3">
      <c r="A78" s="1" t="s">
        <v>130</v>
      </c>
      <c r="B78" s="61" t="s">
        <v>132</v>
      </c>
      <c r="C78" s="87">
        <v>0.91820000000000002</v>
      </c>
      <c r="D78" s="22">
        <f>[1]MatriceFinaleNumeratori!C63/[1]DenominatoriVeicoli!$B63*100000</f>
        <v>2.9799407417498212</v>
      </c>
      <c r="E78" s="22">
        <f>[1]MatriceFinaleNumeratori!D63/[1]DenominatoriVeicoli!$B63*100000</f>
        <v>73.221401082995612</v>
      </c>
      <c r="F78" s="22">
        <f>[1]MatriceFinaleNumeratori!E63/[1]DenominatoriVeicoli!$B63*100000</f>
        <v>59.598814834996425</v>
      </c>
      <c r="G78" s="22">
        <f>[1]MatriceFinaleNumeratori!F63/[1]DenominatoriVeicoli!$B63*100000</f>
        <v>4.6827640227497191</v>
      </c>
      <c r="H78" s="22">
        <f>[1]MatriceFinaleNumeratori!G63/[1]DenominatoriVeicoli!$B63*100000</f>
        <v>133.67162755849199</v>
      </c>
      <c r="I78" s="22">
        <f>[1]MatriceFinaleNumeratori!H63/[1]DenominatoriVeicoli!$B63*100000</f>
        <v>109.83210162449342</v>
      </c>
      <c r="J78" s="22">
        <f>[1]MatriceFinaleNumeratori!I63/[1]DenominatoriVeicoli!$B63*100000</f>
        <v>0</v>
      </c>
      <c r="K78" s="22">
        <f>[1]MatriceFinaleNumeratori!J63/[1]DenominatoriVeicoli!$B63*100000</f>
        <v>2.5542349214998468</v>
      </c>
      <c r="L78" s="22">
        <f>[1]MatriceFinaleNumeratori!K63/[1]DenominatoriVeicoli!$B63*100000</f>
        <v>1.7028232809998978</v>
      </c>
      <c r="M78" s="22">
        <f>[1]MatriceFinaleNumeratori!L63/[1]DenominatoriVeicoli!$B63*100000</f>
        <v>6.8112931239995911</v>
      </c>
      <c r="N78" s="22">
        <f>[1]MatriceFinaleNumeratori!M63/[1]DenominatoriVeicoli!$B63*100000</f>
        <v>107.70357252324354</v>
      </c>
      <c r="O78" s="22">
        <f>[1]MatriceFinaleNumeratori!N63/[1]DenominatoriVeicoli!$B63*100000</f>
        <v>108.98068998399346</v>
      </c>
      <c r="P78" s="52"/>
    </row>
    <row r="79" spans="1:16" x14ac:dyDescent="0.3">
      <c r="A79" s="1" t="s">
        <v>130</v>
      </c>
      <c r="B79" s="61" t="s">
        <v>133</v>
      </c>
      <c r="C79" s="87">
        <v>0.85450000000000004</v>
      </c>
      <c r="D79" s="22">
        <f>[1]MatriceFinaleNumeratori!C64/[1]DenominatoriVeicoli!$B64*100000</f>
        <v>15.622810521854092</v>
      </c>
      <c r="E79" s="22">
        <f>[1]MatriceFinaleNumeratori!D64/[1]DenominatoriVeicoli!$B64*100000</f>
        <v>193.21804656554923</v>
      </c>
      <c r="F79" s="22">
        <f>[1]MatriceFinaleNumeratori!E64/[1]DenominatoriVeicoli!$B64*100000</f>
        <v>20.279191373771607</v>
      </c>
      <c r="G79" s="22">
        <f>[1]MatriceFinaleNumeratori!F64/[1]DenominatoriVeicoli!$B64*100000</f>
        <v>31.72431440231653</v>
      </c>
      <c r="H79" s="22">
        <f>[1]MatriceFinaleNumeratori!G64/[1]DenominatoriVeicoli!$B64*100000</f>
        <v>348.88042326937119</v>
      </c>
      <c r="I79" s="22">
        <f>[1]MatriceFinaleNumeratori!H64/[1]DenominatoriVeicoli!$B64*100000</f>
        <v>41.167628840317469</v>
      </c>
      <c r="J79" s="22">
        <f>[1]MatriceFinaleNumeratori!I64/[1]DenominatoriVeicoli!$B64*100000</f>
        <v>0.47869335860834261</v>
      </c>
      <c r="K79" s="22">
        <f>[1]MatriceFinaleNumeratori!J64/[1]DenominatoriVeicoli!$B64*100000</f>
        <v>2.2629140588758019</v>
      </c>
      <c r="L79" s="22">
        <f>[1]MatriceFinaleNumeratori!K64/[1]DenominatoriVeicoli!$B64*100000</f>
        <v>1.392562497769724</v>
      </c>
      <c r="M79" s="22">
        <f>[1]MatriceFinaleNumeratori!L64/[1]DenominatoriVeicoli!$B64*100000</f>
        <v>23.804115196251221</v>
      </c>
      <c r="N79" s="22">
        <f>[1]MatriceFinaleNumeratori!M64/[1]DenominatoriVeicoli!$B64*100000</f>
        <v>262.54154840764829</v>
      </c>
      <c r="O79" s="22">
        <f>[1]MatriceFinaleNumeratori!N64/[1]DenominatoriVeicoli!$B64*100000</f>
        <v>32.420595651201388</v>
      </c>
      <c r="P79" s="52"/>
    </row>
    <row r="80" spans="1:16" x14ac:dyDescent="0.3">
      <c r="A80" s="1" t="s">
        <v>130</v>
      </c>
      <c r="B80" s="61" t="s">
        <v>134</v>
      </c>
      <c r="C80" s="87">
        <v>0.84019999999999995</v>
      </c>
      <c r="D80" s="22">
        <f>[1]MatriceFinaleNumeratori!C65/[1]DenominatoriVeicoli!$B65*100000</f>
        <v>12.665759444827364</v>
      </c>
      <c r="E80" s="22">
        <f>[1]MatriceFinaleNumeratori!D65/[1]DenominatoriVeicoli!$B65*100000</f>
        <v>75.994556668964179</v>
      </c>
      <c r="F80" s="22">
        <f>[1]MatriceFinaleNumeratori!E65/[1]DenominatoriVeicoli!$B65*100000</f>
        <v>41.826461422453157</v>
      </c>
      <c r="G80" s="22">
        <f>[1]MatriceFinaleNumeratori!F65/[1]DenominatoriVeicoli!$B65*100000</f>
        <v>22.38599343736929</v>
      </c>
      <c r="H80" s="22">
        <f>[1]MatriceFinaleNumeratori!G65/[1]DenominatoriVeicoli!$B65*100000</f>
        <v>139.32335389310097</v>
      </c>
      <c r="I80" s="22">
        <f>[1]MatriceFinaleNumeratori!H65/[1]DenominatoriVeicoli!$B65*100000</f>
        <v>76.583661759421261</v>
      </c>
      <c r="J80" s="22">
        <f>[1]MatriceFinaleNumeratori!I65/[1]DenominatoriVeicoli!$B65*100000</f>
        <v>0.88365763568562994</v>
      </c>
      <c r="K80" s="22">
        <f>[1]MatriceFinaleNumeratori!J65/[1]DenominatoriVeicoli!$B65*100000</f>
        <v>1.7673152713712599</v>
      </c>
      <c r="L80" s="22">
        <f>[1]MatriceFinaleNumeratori!K65/[1]DenominatoriVeicoli!$B65*100000</f>
        <v>2.0618678165998032</v>
      </c>
      <c r="M80" s="22">
        <f>[1]MatriceFinaleNumeratori!L65/[1]DenominatoriVeicoli!$B65*100000</f>
        <v>20.913230711226579</v>
      </c>
      <c r="N80" s="22">
        <f>[1]MatriceFinaleNumeratori!M65/[1]DenominatoriVeicoli!$B65*100000</f>
        <v>122.82841136030257</v>
      </c>
      <c r="O80" s="22">
        <f>[1]MatriceFinaleNumeratori!N65/[1]DenominatoriVeicoli!$B65*100000</f>
        <v>73.932688852364379</v>
      </c>
      <c r="P80" s="52"/>
    </row>
    <row r="81" spans="1:16" x14ac:dyDescent="0.3">
      <c r="A81" s="1" t="s">
        <v>130</v>
      </c>
      <c r="B81" s="61" t="s">
        <v>135</v>
      </c>
      <c r="C81" s="87">
        <v>6.7000000000000002E-3</v>
      </c>
      <c r="D81" s="22">
        <f>[1]MatriceFinaleNumeratori!C66/[1]DenominatoriVeicoli!$B66*100000</f>
        <v>25.696498543491042</v>
      </c>
      <c r="E81" s="22">
        <f>[1]MatriceFinaleNumeratori!D66/[1]DenominatoriVeicoli!$B66*100000</f>
        <v>187.28146755059629</v>
      </c>
      <c r="F81" s="22">
        <f>[1]MatriceFinaleNumeratori!E66/[1]DenominatoriVeicoli!$B66*100000</f>
        <v>66.653799715430907</v>
      </c>
      <c r="G81" s="22">
        <f>[1]MatriceFinaleNumeratori!F66/[1]DenominatoriVeicoli!$B66*100000</f>
        <v>52.627326711341922</v>
      </c>
      <c r="H81" s="22">
        <f>[1]MatriceFinaleNumeratori!G66/[1]DenominatoriVeicoli!$B66*100000</f>
        <v>354.70144932740254</v>
      </c>
      <c r="I81" s="22">
        <f>[1]MatriceFinaleNumeratori!H66/[1]DenominatoriVeicoli!$B66*100000</f>
        <v>126.68710417293183</v>
      </c>
      <c r="J81" s="22">
        <f>[1]MatriceFinaleNumeratori!I66/[1]DenominatoriVeicoli!$B66*100000</f>
        <v>1.3465414083925438</v>
      </c>
      <c r="K81" s="22">
        <f>[1]MatriceFinaleNumeratori!J66/[1]DenominatoriVeicoli!$B66*100000</f>
        <v>2.6930828167850875</v>
      </c>
      <c r="L81" s="22">
        <f>[1]MatriceFinaleNumeratori!K66/[1]DenominatoriVeicoli!$B66*100000</f>
        <v>2.0198121125888155</v>
      </c>
      <c r="M81" s="22">
        <f>[1]MatriceFinaleNumeratori!L66/[1]DenominatoriVeicoli!$B66*100000</f>
        <v>43.762595772757678</v>
      </c>
      <c r="N81" s="22">
        <f>[1]MatriceFinaleNumeratori!M66/[1]DenominatoriVeicoli!$B66*100000</f>
        <v>283.44696646663044</v>
      </c>
      <c r="O81" s="22">
        <f>[1]MatriceFinaleNumeratori!N66/[1]DenominatoriVeicoli!$B66*100000</f>
        <v>112.43620760077741</v>
      </c>
      <c r="P81" s="52"/>
    </row>
    <row r="82" spans="1:16" x14ac:dyDescent="0.3">
      <c r="A82" s="1" t="s">
        <v>136</v>
      </c>
      <c r="B82" s="61" t="s">
        <v>137</v>
      </c>
      <c r="C82" s="87">
        <v>6.1800000000000001E-2</v>
      </c>
      <c r="D82" s="22">
        <f>[1]MatriceFinaleNumeratori!C72/[1]DenominatoriVeicoli!$B72*100000</f>
        <v>7.3560818186132595</v>
      </c>
      <c r="E82" s="22">
        <f>[1]MatriceFinaleNumeratori!D72/[1]DenominatoriVeicoli!$B72*100000</f>
        <v>211.66532200654927</v>
      </c>
      <c r="F82" s="22">
        <f>[1]MatriceFinaleNumeratori!E72/[1]DenominatoriVeicoli!$B72*100000</f>
        <v>91.595083289829631</v>
      </c>
      <c r="G82" s="22">
        <f>[1]MatriceFinaleNumeratori!F72/[1]DenominatoriVeicoli!$B72*100000</f>
        <v>12.101941056428267</v>
      </c>
      <c r="H82" s="22">
        <f>[1]MatriceFinaleNumeratori!G72/[1]DenominatoriVeicoli!$B72*100000</f>
        <v>414.55080442314085</v>
      </c>
      <c r="I82" s="22">
        <f>[1]MatriceFinaleNumeratori!H72/[1]DenominatoriVeicoli!$B72*100000</f>
        <v>164.20672962839922</v>
      </c>
      <c r="J82" s="22">
        <f>[1]MatriceFinaleNumeratori!I72/[1]DenominatoriVeicoli!$B72*100000</f>
        <v>0.71187888567225099</v>
      </c>
      <c r="K82" s="22">
        <f>[1]MatriceFinaleNumeratori!J72/[1]DenominatoriVeicoli!$B72*100000</f>
        <v>3.0848085045797538</v>
      </c>
      <c r="L82" s="22">
        <f>[1]MatriceFinaleNumeratori!K72/[1]DenominatoriVeicoli!$B72*100000</f>
        <v>14.237577713445019</v>
      </c>
      <c r="M82" s="22">
        <f>[1]MatriceFinaleNumeratori!L72/[1]DenominatoriVeicoli!$B72*100000</f>
        <v>14.000284751554268</v>
      </c>
      <c r="N82" s="22">
        <f>[1]MatriceFinaleNumeratori!M72/[1]DenominatoriVeicoli!$B72*100000</f>
        <v>353.32922025532724</v>
      </c>
      <c r="O82" s="22">
        <f>[1]MatriceFinaleNumeratori!N72/[1]DenominatoriVeicoli!$B72*100000</f>
        <v>183.66475250344075</v>
      </c>
      <c r="P82" s="52"/>
    </row>
    <row r="83" spans="1:16" x14ac:dyDescent="0.3">
      <c r="A83" s="1" t="s">
        <v>136</v>
      </c>
      <c r="B83" s="61" t="s">
        <v>138</v>
      </c>
      <c r="C83" s="87">
        <v>0.2006</v>
      </c>
      <c r="D83" s="22">
        <f>[1]MatriceFinaleNumeratori!C73/[1]DenominatoriVeicoli!$B73*100000</f>
        <v>3.7564799278755854</v>
      </c>
      <c r="E83" s="22">
        <f>[1]MatriceFinaleNumeratori!D73/[1]DenominatoriVeicoli!$B73*100000</f>
        <v>288.45212537081011</v>
      </c>
      <c r="F83" s="22">
        <f>[1]MatriceFinaleNumeratori!E73/[1]DenominatoriVeicoli!$B73*100000</f>
        <v>124.76066669550428</v>
      </c>
      <c r="G83" s="22">
        <f>[1]MatriceFinaleNumeratori!F73/[1]DenominatoriVeicoli!$B73*100000</f>
        <v>6.7161307801411976</v>
      </c>
      <c r="H83" s="22">
        <f>[1]MatriceFinaleNumeratori!G73/[1]DenominatoriVeicoli!$B73*100000</f>
        <v>553.11321119840818</v>
      </c>
      <c r="I83" s="22">
        <f>[1]MatriceFinaleNumeratori!H73/[1]DenominatoriVeicoli!$B73*100000</f>
        <v>235.74757365546475</v>
      </c>
      <c r="J83" s="22">
        <f>[1]MatriceFinaleNumeratori!I73/[1]DenominatoriVeicoli!$B73*100000</f>
        <v>0</v>
      </c>
      <c r="K83" s="22">
        <f>[1]MatriceFinaleNumeratori!J73/[1]DenominatoriVeicoli!$B73*100000</f>
        <v>0.91066180069711167</v>
      </c>
      <c r="L83" s="22">
        <f>[1]MatriceFinaleNumeratori!K73/[1]DenominatoriVeicoli!$B73*100000</f>
        <v>2.9596508522656126</v>
      </c>
      <c r="M83" s="22">
        <f>[1]MatriceFinaleNumeratori!L73/[1]DenominatoriVeicoli!$B73*100000</f>
        <v>8.195956206274003</v>
      </c>
      <c r="N83" s="22">
        <f>[1]MatriceFinaleNumeratori!M73/[1]DenominatoriVeicoli!$B73*100000</f>
        <v>442.80930058897053</v>
      </c>
      <c r="O83" s="22">
        <f>[1]MatriceFinaleNumeratori!N73/[1]DenominatoriVeicoli!$B73*100000</f>
        <v>225.9579592979708</v>
      </c>
      <c r="P83" s="52"/>
    </row>
    <row r="84" spans="1:16" x14ac:dyDescent="0.3">
      <c r="A84" s="1" t="s">
        <v>136</v>
      </c>
      <c r="B84" s="61" t="s">
        <v>139</v>
      </c>
      <c r="C84" s="87">
        <v>0.51970000000000005</v>
      </c>
      <c r="D84" s="22">
        <f>[1]MatriceFinaleNumeratori!C74/[1]DenominatoriVeicoli!$B74*100000</f>
        <v>0.24316641579998105</v>
      </c>
      <c r="E84" s="22">
        <f>[1]MatriceFinaleNumeratori!D74/[1]DenominatoriVeicoli!$B74*100000</f>
        <v>201.58495869818427</v>
      </c>
      <c r="F84" s="22">
        <f>[1]MatriceFinaleNumeratori!E74/[1]DenominatoriVeicoli!$B74*100000</f>
        <v>85.108245529993354</v>
      </c>
      <c r="G84" s="22">
        <f>[1]MatriceFinaleNumeratori!F74/[1]DenominatoriVeicoli!$B74*100000</f>
        <v>0.4863328315999621</v>
      </c>
      <c r="H84" s="22">
        <f>[1]MatriceFinaleNumeratori!G74/[1]DenominatoriVeicoli!$B74*100000</f>
        <v>388.57993244836968</v>
      </c>
      <c r="I84" s="22">
        <f>[1]MatriceFinaleNumeratori!H74/[1]DenominatoriVeicoli!$B74*100000</f>
        <v>162.92149858598728</v>
      </c>
      <c r="J84" s="22">
        <f>[1]MatriceFinaleNumeratori!I74/[1]DenominatoriVeicoli!$B74*100000</f>
        <v>0</v>
      </c>
      <c r="K84" s="22">
        <f>[1]MatriceFinaleNumeratori!J74/[1]DenominatoriVeicoli!$B74*100000</f>
        <v>2.9179969895997724</v>
      </c>
      <c r="L84" s="22">
        <f>[1]MatriceFinaleNumeratori!K74/[1]DenominatoriVeicoli!$B74*100000</f>
        <v>5.1064947317996019</v>
      </c>
      <c r="M84" s="22">
        <f>[1]MatriceFinaleNumeratori!L74/[1]DenominatoriVeicoli!$B74*100000</f>
        <v>0.24316641579998105</v>
      </c>
      <c r="N84" s="22">
        <f>[1]MatriceFinaleNumeratori!M74/[1]DenominatoriVeicoli!$B74*100000</f>
        <v>310.03718014497582</v>
      </c>
      <c r="O84" s="22">
        <f>[1]MatriceFinaleNumeratori!N74/[1]DenominatoriVeicoli!$B74*100000</f>
        <v>169.24382539678678</v>
      </c>
      <c r="P84" s="52"/>
    </row>
    <row r="85" spans="1:16" x14ac:dyDescent="0.3">
      <c r="A85" s="1" t="s">
        <v>136</v>
      </c>
      <c r="B85" s="61" t="s">
        <v>140</v>
      </c>
      <c r="C85" s="87">
        <v>0.14799999999999999</v>
      </c>
      <c r="D85" s="22">
        <f>[1]MatriceFinaleNumeratori!C75/[1]DenominatoriVeicoli!$B75*100000</f>
        <v>0</v>
      </c>
      <c r="E85" s="22">
        <f>[1]MatriceFinaleNumeratori!D75/[1]DenominatoriVeicoli!$B75*100000</f>
        <v>217.73268976945383</v>
      </c>
      <c r="F85" s="22">
        <f>[1]MatriceFinaleNumeratori!E75/[1]DenominatoriVeicoli!$B75*100000</f>
        <v>112.39888114942308</v>
      </c>
      <c r="G85" s="22">
        <f>[1]MatriceFinaleNumeratori!F75/[1]DenominatoriVeicoli!$B75*100000</f>
        <v>0</v>
      </c>
      <c r="H85" s="22">
        <f>[1]MatriceFinaleNumeratori!G75/[1]DenominatoriVeicoli!$B75*100000</f>
        <v>416.51813957371917</v>
      </c>
      <c r="I85" s="22">
        <f>[1]MatriceFinaleNumeratori!H75/[1]DenominatoriVeicoli!$B75*100000</f>
        <v>198.78544980426537</v>
      </c>
      <c r="J85" s="22">
        <f>[1]MatriceFinaleNumeratori!I75/[1]DenominatoriVeicoli!$B75*100000</f>
        <v>0</v>
      </c>
      <c r="K85" s="22">
        <f>[1]MatriceFinaleNumeratori!J75/[1]DenominatoriVeicoli!$B75*100000</f>
        <v>2.2479776229884614</v>
      </c>
      <c r="L85" s="22">
        <f>[1]MatriceFinaleNumeratori!K75/[1]DenominatoriVeicoli!$B75*100000</f>
        <v>7.0650725293923076</v>
      </c>
      <c r="M85" s="22">
        <f>[1]MatriceFinaleNumeratori!L75/[1]DenominatoriVeicoli!$B75*100000</f>
        <v>0</v>
      </c>
      <c r="N85" s="22">
        <f>[1]MatriceFinaleNumeratori!M75/[1]DenominatoriVeicoli!$B75*100000</f>
        <v>327.88359329588843</v>
      </c>
      <c r="O85" s="22">
        <f>[1]MatriceFinaleNumeratori!N75/[1]DenominatoriVeicoli!$B75*100000</f>
        <v>196.85861184170383</v>
      </c>
      <c r="P85" s="52"/>
    </row>
    <row r="86" spans="1:16" x14ac:dyDescent="0.3">
      <c r="A86" s="1" t="s">
        <v>136</v>
      </c>
      <c r="B86" s="61" t="s">
        <v>141</v>
      </c>
      <c r="C86" s="87">
        <v>0.5353</v>
      </c>
      <c r="D86" s="22">
        <f>[1]MatriceFinaleNumeratori!C76/[1]DenominatoriVeicoli!$B76*100000</f>
        <v>0</v>
      </c>
      <c r="E86" s="22">
        <f>[1]MatriceFinaleNumeratori!D76/[1]DenominatoriVeicoli!$B76*100000</f>
        <v>192.59327301397758</v>
      </c>
      <c r="F86" s="22">
        <f>[1]MatriceFinaleNumeratori!E76/[1]DenominatoriVeicoli!$B76*100000</f>
        <v>76.394310996800328</v>
      </c>
      <c r="G86" s="22">
        <f>[1]MatriceFinaleNumeratori!F76/[1]DenominatoriVeicoli!$B76*100000</f>
        <v>0</v>
      </c>
      <c r="H86" s="22">
        <f>[1]MatriceFinaleNumeratori!G76/[1]DenominatoriVeicoli!$B76*100000</f>
        <v>370.64253892435585</v>
      </c>
      <c r="I86" s="22">
        <f>[1]MatriceFinaleNumeratori!H76/[1]DenominatoriVeicoli!$B76*100000</f>
        <v>137.93842526676772</v>
      </c>
      <c r="J86" s="22">
        <f>[1]MatriceFinaleNumeratori!I76/[1]DenominatoriVeicoli!$B76*100000</f>
        <v>0</v>
      </c>
      <c r="K86" s="22">
        <f>[1]MatriceFinaleNumeratori!J76/[1]DenominatoriVeicoli!$B76*100000</f>
        <v>2.1433273626356804</v>
      </c>
      <c r="L86" s="22">
        <f>[1]MatriceFinaleNumeratori!K76/[1]DenominatoriVeicoli!$B76*100000</f>
        <v>4.1335599136545262</v>
      </c>
      <c r="M86" s="22">
        <f>[1]MatriceFinaleNumeratori!L76/[1]DenominatoriVeicoli!$B76*100000</f>
        <v>0</v>
      </c>
      <c r="N86" s="22">
        <f>[1]MatriceFinaleNumeratori!M76/[1]DenominatoriVeicoli!$B76*100000</f>
        <v>305.73033879881808</v>
      </c>
      <c r="O86" s="22">
        <f>[1]MatriceFinaleNumeratori!N76/[1]DenominatoriVeicoli!$B76*100000</f>
        <v>128.90583138137447</v>
      </c>
      <c r="P86" s="52"/>
    </row>
    <row r="87" spans="1:16" x14ac:dyDescent="0.3">
      <c r="A87" s="1" t="s">
        <v>136</v>
      </c>
      <c r="B87" s="61" t="s">
        <v>142</v>
      </c>
      <c r="C87" s="87">
        <v>0.45029999999999998</v>
      </c>
      <c r="D87" s="22">
        <f>[1]MatriceFinaleNumeratori!C107/[1]DenominatoriVeicoli!$B107*100000</f>
        <v>3.7211240771612291</v>
      </c>
      <c r="E87" s="22">
        <f>[1]MatriceFinaleNumeratori!D107/[1]DenominatoriVeicoli!$B107*100000</f>
        <v>221.77899499880925</v>
      </c>
      <c r="F87" s="22">
        <f>[1]MatriceFinaleNumeratori!E107/[1]DenominatoriVeicoli!$B107*100000</f>
        <v>90.423315075017854</v>
      </c>
      <c r="G87" s="22">
        <f>[1]MatriceFinaleNumeratori!F107/[1]DenominatoriVeicoli!$B107*100000</f>
        <v>6.698023338890212</v>
      </c>
      <c r="H87" s="22">
        <f>[1]MatriceFinaleNumeratori!G107/[1]DenominatoriVeicoli!$B107*100000</f>
        <v>425.32448201952849</v>
      </c>
      <c r="I87" s="22">
        <f>[1]MatriceFinaleNumeratori!H107/[1]DenominatoriVeicoli!$B107*100000</f>
        <v>160.75256013336508</v>
      </c>
      <c r="J87" s="22">
        <f>[1]MatriceFinaleNumeratori!I107/[1]DenominatoriVeicoli!$B107*100000</f>
        <v>0</v>
      </c>
      <c r="K87" s="22">
        <f>[1]MatriceFinaleNumeratori!J107/[1]DenominatoriVeicoli!$B107*100000</f>
        <v>2.2326744462967372</v>
      </c>
      <c r="L87" s="22">
        <f>[1]MatriceFinaleNumeratori!K107/[1]DenominatoriVeicoli!$B107*100000</f>
        <v>6.3259109311740893</v>
      </c>
      <c r="M87" s="22">
        <f>[1]MatriceFinaleNumeratori!L107/[1]DenominatoriVeicoli!$B107*100000</f>
        <v>7.0701357466063355</v>
      </c>
      <c r="N87" s="22">
        <f>[1]MatriceFinaleNumeratori!M107/[1]DenominatoriVeicoli!$B107*100000</f>
        <v>343.83186472969754</v>
      </c>
      <c r="O87" s="22">
        <f>[1]MatriceFinaleNumeratori!N107/[1]DenominatoriVeicoli!$B107*100000</f>
        <v>170.79959514170042</v>
      </c>
      <c r="P87" s="52"/>
    </row>
    <row r="88" spans="1:16" x14ac:dyDescent="0.3">
      <c r="A88" s="1" t="s">
        <v>143</v>
      </c>
      <c r="B88" s="61" t="s">
        <v>144</v>
      </c>
      <c r="C88" s="87">
        <v>0.6885</v>
      </c>
      <c r="D88" s="22">
        <f>[1]MatriceFinaleNumeratori!C77/[1]DenominatoriVeicoli!$B77*100000</f>
        <v>11.883045142725008</v>
      </c>
      <c r="E88" s="22">
        <f>[1]MatriceFinaleNumeratori!D77/[1]DenominatoriVeicoli!$B77*100000</f>
        <v>84.144806145782482</v>
      </c>
      <c r="F88" s="22">
        <f>[1]MatriceFinaleNumeratori!E77/[1]DenominatoriVeicoli!$B77*100000</f>
        <v>58.451735566917598</v>
      </c>
      <c r="G88" s="22">
        <f>[1]MatriceFinaleNumeratori!F77/[1]DenominatoriVeicoli!$B77*100000</f>
        <v>18.627476169677038</v>
      </c>
      <c r="H88" s="22">
        <f>[1]MatriceFinaleNumeratori!G77/[1]DenominatoriVeicoli!$B77*100000</f>
        <v>141.63305156599264</v>
      </c>
      <c r="I88" s="22">
        <f>[1]MatriceFinaleNumeratori!H77/[1]DenominatoriVeicoli!$B77*100000</f>
        <v>94.42203437732843</v>
      </c>
      <c r="J88" s="22">
        <f>[1]MatriceFinaleNumeratori!I77/[1]DenominatoriVeicoli!$B77*100000</f>
        <v>0.32116338223581098</v>
      </c>
      <c r="K88" s="22">
        <f>[1]MatriceFinaleNumeratori!J77/[1]DenominatoriVeicoli!$B77*100000</f>
        <v>1.2846535289432439</v>
      </c>
      <c r="L88" s="22">
        <f>[1]MatriceFinaleNumeratori!K77/[1]DenominatoriVeicoli!$B77*100000</f>
        <v>4.8174507335371644</v>
      </c>
      <c r="M88" s="22">
        <f>[1]MatriceFinaleNumeratori!L77/[1]DenominatoriVeicoli!$B77*100000</f>
        <v>23.766090285450016</v>
      </c>
      <c r="N88" s="22">
        <f>[1]MatriceFinaleNumeratori!M77/[1]DenominatoriVeicoli!$B77*100000</f>
        <v>125.5748824542021</v>
      </c>
      <c r="O88" s="22">
        <f>[1]MatriceFinaleNumeratori!N77/[1]DenominatoriVeicoli!$B77*100000</f>
        <v>96.349014670743301</v>
      </c>
      <c r="P88" s="52"/>
    </row>
    <row r="89" spans="1:16" x14ac:dyDescent="0.3">
      <c r="A89" s="1" t="s">
        <v>143</v>
      </c>
      <c r="B89" s="61" t="s">
        <v>145</v>
      </c>
      <c r="C89" s="87">
        <v>0.54710000000000003</v>
      </c>
      <c r="D89" s="22">
        <f>[1]MatriceFinaleNumeratori!C78/[1]DenominatoriVeicoli!$B78*100000</f>
        <v>0</v>
      </c>
      <c r="E89" s="22">
        <f>[1]MatriceFinaleNumeratori!D78/[1]DenominatoriVeicoli!$B78*100000</f>
        <v>140.41437843235147</v>
      </c>
      <c r="F89" s="22">
        <f>[1]MatriceFinaleNumeratori!E78/[1]DenominatoriVeicoli!$B78*100000</f>
        <v>88.617074388417365</v>
      </c>
      <c r="G89" s="22">
        <f>[1]MatriceFinaleNumeratori!F78/[1]DenominatoriVeicoli!$B78*100000</f>
        <v>0</v>
      </c>
      <c r="H89" s="22">
        <f>[1]MatriceFinaleNumeratori!G78/[1]DenominatoriVeicoli!$B78*100000</f>
        <v>232.77583624563155</v>
      </c>
      <c r="I89" s="22">
        <f>[1]MatriceFinaleNumeratori!H78/[1]DenominatoriVeicoli!$B78*100000</f>
        <v>141.03844233649528</v>
      </c>
      <c r="J89" s="22">
        <f>[1]MatriceFinaleNumeratori!I78/[1]DenominatoriVeicoli!$B78*100000</f>
        <v>0</v>
      </c>
      <c r="K89" s="22">
        <f>[1]MatriceFinaleNumeratori!J78/[1]DenominatoriVeicoli!$B78*100000</f>
        <v>1.8721917124313532</v>
      </c>
      <c r="L89" s="22">
        <f>[1]MatriceFinaleNumeratori!K78/[1]DenominatoriVeicoli!$B78*100000</f>
        <v>6.2406390414378441</v>
      </c>
      <c r="M89" s="22">
        <f>[1]MatriceFinaleNumeratori!L78/[1]DenominatoriVeicoli!$B78*100000</f>
        <v>0</v>
      </c>
      <c r="N89" s="22">
        <f>[1]MatriceFinaleNumeratori!M78/[1]DenominatoriVeicoli!$B78*100000</f>
        <v>199.70044932601101</v>
      </c>
      <c r="O89" s="22">
        <f>[1]MatriceFinaleNumeratori!N78/[1]DenominatoriVeicoli!$B78*100000</f>
        <v>168.49725411882176</v>
      </c>
      <c r="P89" s="52"/>
    </row>
    <row r="90" spans="1:16" x14ac:dyDescent="0.3">
      <c r="A90" s="1" t="s">
        <v>146</v>
      </c>
      <c r="B90" s="61" t="s">
        <v>147</v>
      </c>
      <c r="C90" s="87">
        <v>0.54690000000000005</v>
      </c>
      <c r="D90" s="22">
        <f>[1]MatriceFinaleNumeratori!C79/[1]DenominatoriVeicoli!$B79*100000</f>
        <v>13.602129320985064</v>
      </c>
      <c r="E90" s="22">
        <f>[1]MatriceFinaleNumeratori!D79/[1]DenominatoriVeicoli!$B79*100000</f>
        <v>99.077238263965285</v>
      </c>
      <c r="F90" s="22">
        <f>[1]MatriceFinaleNumeratori!E79/[1]DenominatoriVeicoli!$B79*100000</f>
        <v>49.03483656453875</v>
      </c>
      <c r="G90" s="22">
        <f>[1]MatriceFinaleNumeratori!F79/[1]DenominatoriVeicoli!$B79*100000</f>
        <v>24.349490759788075</v>
      </c>
      <c r="H90" s="22">
        <f>[1]MatriceFinaleNumeratori!G79/[1]DenominatoriVeicoli!$B79*100000</f>
        <v>190.59773801627216</v>
      </c>
      <c r="I90" s="22">
        <f>[1]MatriceFinaleNumeratori!H79/[1]DenominatoriVeicoli!$B79*100000</f>
        <v>89.169514437568751</v>
      </c>
      <c r="J90" s="22">
        <f>[1]MatriceFinaleNumeratori!I79/[1]DenominatoriVeicoli!$B79*100000</f>
        <v>0.83963761240648538</v>
      </c>
      <c r="K90" s="22">
        <f>[1]MatriceFinaleNumeratori!J79/[1]DenominatoriVeicoli!$B79*100000</f>
        <v>3.3585504496259415</v>
      </c>
      <c r="L90" s="22">
        <f>[1]MatriceFinaleNumeratori!K79/[1]DenominatoriVeicoli!$B79*100000</f>
        <v>2.5189128372194558</v>
      </c>
      <c r="M90" s="22">
        <f>[1]MatriceFinaleNumeratori!L79/[1]DenominatoriVeicoli!$B79*100000</f>
        <v>22.334360490012511</v>
      </c>
      <c r="N90" s="22">
        <f>[1]MatriceFinaleNumeratori!M79/[1]DenominatoriVeicoli!$B79*100000</f>
        <v>157.01223352001276</v>
      </c>
      <c r="O90" s="22">
        <f>[1]MatriceFinaleNumeratori!N79/[1]DenominatoriVeicoli!$B79*100000</f>
        <v>93.367702499601165</v>
      </c>
      <c r="P90" s="52"/>
    </row>
    <row r="91" spans="1:16" x14ac:dyDescent="0.3">
      <c r="A91" s="1" t="s">
        <v>146</v>
      </c>
      <c r="B91" s="61" t="s">
        <v>148</v>
      </c>
      <c r="C91" s="87">
        <v>0.6018</v>
      </c>
      <c r="D91" s="22">
        <f>[1]MatriceFinaleNumeratori!C80/[1]DenominatoriVeicoli!$B80*100000</f>
        <v>7.4985258579847365</v>
      </c>
      <c r="E91" s="22">
        <f>[1]MatriceFinaleNumeratori!D80/[1]DenominatoriVeicoli!$B80*100000</f>
        <v>106.68357243405558</v>
      </c>
      <c r="F91" s="22">
        <f>[1]MatriceFinaleNumeratori!E80/[1]DenominatoriVeicoli!$B80*100000</f>
        <v>64.41915396177798</v>
      </c>
      <c r="G91" s="22">
        <f>[1]MatriceFinaleNumeratori!F80/[1]DenominatoriVeicoli!$B80*100000</f>
        <v>12.951999209246363</v>
      </c>
      <c r="H91" s="22">
        <f>[1]MatriceFinaleNumeratori!G80/[1]DenominatoriVeicoli!$B80*100000</f>
        <v>204.16440858785717</v>
      </c>
      <c r="I91" s="22">
        <f>[1]MatriceFinaleNumeratori!H80/[1]DenominatoriVeicoli!$B80*100000</f>
        <v>116.56799288321729</v>
      </c>
      <c r="J91" s="22">
        <f>[1]MatriceFinaleNumeratori!I80/[1]DenominatoriVeicoli!$B80*100000</f>
        <v>0.68168416890770334</v>
      </c>
      <c r="K91" s="22">
        <f>[1]MatriceFinaleNumeratori!J80/[1]DenominatoriVeicoli!$B80*100000</f>
        <v>2.0450525067231102</v>
      </c>
      <c r="L91" s="22">
        <f>[1]MatriceFinaleNumeratori!K80/[1]DenominatoriVeicoli!$B80*100000</f>
        <v>4.0901050134462205</v>
      </c>
      <c r="M91" s="22">
        <f>[1]MatriceFinaleNumeratori!L80/[1]DenominatoriVeicoli!$B80*100000</f>
        <v>15.678735884877177</v>
      </c>
      <c r="N91" s="22">
        <f>[1]MatriceFinaleNumeratori!M80/[1]DenominatoriVeicoli!$B80*100000</f>
        <v>174.51114724037205</v>
      </c>
      <c r="O91" s="22">
        <f>[1]MatriceFinaleNumeratori!N80/[1]DenominatoriVeicoli!$B80*100000</f>
        <v>110.7736774475018</v>
      </c>
      <c r="P91" s="52"/>
    </row>
    <row r="92" spans="1:16" x14ac:dyDescent="0.3">
      <c r="A92" s="1" t="s">
        <v>146</v>
      </c>
      <c r="B92" s="61" t="s">
        <v>149</v>
      </c>
      <c r="C92" s="87">
        <v>0.2135</v>
      </c>
      <c r="D92" s="22">
        <f>[1]MatriceFinaleNumeratori!C81/[1]DenominatoriVeicoli!$B81*100000</f>
        <v>28.270112086577221</v>
      </c>
      <c r="E92" s="22">
        <f>[1]MatriceFinaleNumeratori!D81/[1]DenominatoriVeicoli!$B81*100000</f>
        <v>142.23400143559161</v>
      </c>
      <c r="F92" s="22">
        <f>[1]MatriceFinaleNumeratori!E81/[1]DenominatoriVeicoli!$B81*100000</f>
        <v>53.669040914361446</v>
      </c>
      <c r="G92" s="22">
        <f>[1]MatriceFinaleNumeratori!F81/[1]DenominatoriVeicoli!$B81*100000</f>
        <v>55.215062669096135</v>
      </c>
      <c r="H92" s="22">
        <f>[1]MatriceFinaleNumeratori!G81/[1]DenominatoriVeicoli!$B81*100000</f>
        <v>258.18563304069346</v>
      </c>
      <c r="I92" s="22">
        <f>[1]MatriceFinaleNumeratori!H81/[1]DenominatoriVeicoli!$B81*100000</f>
        <v>97.620230798961956</v>
      </c>
      <c r="J92" s="22">
        <f>[1]MatriceFinaleNumeratori!I81/[1]DenominatoriVeicoli!$B81*100000</f>
        <v>0.44172050135276908</v>
      </c>
      <c r="K92" s="22">
        <f>[1]MatriceFinaleNumeratori!J81/[1]DenominatoriVeicoli!$B81*100000</f>
        <v>1.7668820054110763</v>
      </c>
      <c r="L92" s="22">
        <f>[1]MatriceFinaleNumeratori!K81/[1]DenominatoriVeicoli!$B81*100000</f>
        <v>4.1963447628513055</v>
      </c>
      <c r="M92" s="22">
        <f>[1]MatriceFinaleNumeratori!L81/[1]DenominatoriVeicoli!$B81*100000</f>
        <v>58.307106178565512</v>
      </c>
      <c r="N92" s="22">
        <f>[1]MatriceFinaleNumeratori!M81/[1]DenominatoriVeicoli!$B81*100000</f>
        <v>211.80498039865273</v>
      </c>
      <c r="O92" s="22">
        <f>[1]MatriceFinaleNumeratori!N81/[1]DenominatoriVeicoli!$B81*100000</f>
        <v>99.607973055049428</v>
      </c>
      <c r="P92" s="52"/>
    </row>
    <row r="93" spans="1:16" x14ac:dyDescent="0.3">
      <c r="A93" s="1" t="s">
        <v>146</v>
      </c>
      <c r="B93" s="61" t="s">
        <v>150</v>
      </c>
      <c r="C93" s="87">
        <v>0.97160000000000002</v>
      </c>
      <c r="D93" s="22">
        <f>[1]MatriceFinaleNumeratori!C102/[1]DenominatoriVeicoli!$B102*100000</f>
        <v>0</v>
      </c>
      <c r="E93" s="22">
        <f>[1]MatriceFinaleNumeratori!D102/[1]DenominatoriVeicoli!$B102*100000</f>
        <v>110.5966882012402</v>
      </c>
      <c r="F93" s="22">
        <f>[1]MatriceFinaleNumeratori!E102/[1]DenominatoriVeicoli!$B102*100000</f>
        <v>64.832541359347715</v>
      </c>
      <c r="G93" s="22">
        <f>[1]MatriceFinaleNumeratori!F102/[1]DenominatoriVeicoli!$B102*100000</f>
        <v>0</v>
      </c>
      <c r="H93" s="22">
        <f>[1]MatriceFinaleNumeratori!G102/[1]DenominatoriVeicoli!$B102*100000</f>
        <v>184.5820589289664</v>
      </c>
      <c r="I93" s="22">
        <f>[1]MatriceFinaleNumeratori!H102/[1]DenominatoriVeicoli!$B102*100000</f>
        <v>118.2240460082223</v>
      </c>
      <c r="J93" s="22">
        <f>[1]MatriceFinaleNumeratori!I102/[1]DenominatoriVeicoli!$B102*100000</f>
        <v>0</v>
      </c>
      <c r="K93" s="22">
        <f>[1]MatriceFinaleNumeratori!J102/[1]DenominatoriVeicoli!$B102*100000</f>
        <v>1.5254715613964167</v>
      </c>
      <c r="L93" s="22">
        <f>[1]MatriceFinaleNumeratori!K102/[1]DenominatoriVeicoli!$B102*100000</f>
        <v>3.0509431227928334</v>
      </c>
      <c r="M93" s="22">
        <f>[1]MatriceFinaleNumeratori!L102/[1]DenominatoriVeicoli!$B102*100000</f>
        <v>0</v>
      </c>
      <c r="N93" s="22">
        <f>[1]MatriceFinaleNumeratori!M102/[1]DenominatoriVeicoli!$B102*100000</f>
        <v>173.9037579991915</v>
      </c>
      <c r="O93" s="22">
        <f>[1]MatriceFinaleNumeratori!N102/[1]DenominatoriVeicoli!$B102*100000</f>
        <v>118.9867817889205</v>
      </c>
      <c r="P93" s="52"/>
    </row>
    <row r="94" spans="1:16" x14ac:dyDescent="0.3">
      <c r="A94" s="1" t="s">
        <v>146</v>
      </c>
      <c r="B94" s="61" t="s">
        <v>151</v>
      </c>
      <c r="C94" s="87">
        <v>0.70940000000000003</v>
      </c>
      <c r="D94" s="22">
        <f>[1]MatriceFinaleNumeratori!C103/[1]DenominatoriVeicoli!$B103*100000</f>
        <v>15.545537320393525</v>
      </c>
      <c r="E94" s="22">
        <f>[1]MatriceFinaleNumeratori!D103/[1]DenominatoriVeicoli!$B103*100000</f>
        <v>57.740567190033083</v>
      </c>
      <c r="F94" s="22">
        <f>[1]MatriceFinaleNumeratori!E103/[1]DenominatoriVeicoli!$B103*100000</f>
        <v>58.480830871956591</v>
      </c>
      <c r="G94" s="22">
        <f>[1]MatriceFinaleNumeratori!F103/[1]DenominatoriVeicoli!$B103*100000</f>
        <v>22.207910457705033</v>
      </c>
      <c r="H94" s="22">
        <f>[1]MatriceFinaleNumeratori!G103/[1]DenominatoriVeicoli!$B103*100000</f>
        <v>102.89665178736665</v>
      </c>
      <c r="I94" s="22">
        <f>[1]MatriceFinaleNumeratori!H103/[1]DenominatoriVeicoli!$B103*100000</f>
        <v>115.48113438006617</v>
      </c>
      <c r="J94" s="22">
        <f>[1]MatriceFinaleNumeratori!I103/[1]DenominatoriVeicoli!$B103*100000</f>
        <v>0.74026368192350123</v>
      </c>
      <c r="K94" s="22">
        <f>[1]MatriceFinaleNumeratori!J103/[1]DenominatoriVeicoli!$B103*100000</f>
        <v>1.4805273638470025</v>
      </c>
      <c r="L94" s="22">
        <f>[1]MatriceFinaleNumeratori!K103/[1]DenominatoriVeicoli!$B103*100000</f>
        <v>1.4805273638470025</v>
      </c>
      <c r="M94" s="22">
        <f>[1]MatriceFinaleNumeratori!L103/[1]DenominatoriVeicoli!$B103*100000</f>
        <v>24.428701503475537</v>
      </c>
      <c r="N94" s="22">
        <f>[1]MatriceFinaleNumeratori!M103/[1]DenominatoriVeicoli!$B103*100000</f>
        <v>89.571905512743641</v>
      </c>
      <c r="O94" s="22">
        <f>[1]MatriceFinaleNumeratori!N103/[1]DenominatoriVeicoli!$B103*100000</f>
        <v>106.59797019698418</v>
      </c>
      <c r="P94" s="52"/>
    </row>
    <row r="95" spans="1:16" x14ac:dyDescent="0.3">
      <c r="A95" s="1" t="s">
        <v>152</v>
      </c>
      <c r="B95" s="61" t="s">
        <v>153</v>
      </c>
      <c r="C95" s="87">
        <v>0.12970000000000001</v>
      </c>
      <c r="D95" s="22">
        <f>[1]MatriceFinaleNumeratori!C82/[1]DenominatoriVeicoli!$B82*100000</f>
        <v>10.654960416822052</v>
      </c>
      <c r="E95" s="22">
        <f>[1]MatriceFinaleNumeratori!D82/[1]DenominatoriVeicoli!$B82*100000</f>
        <v>286.08568719167209</v>
      </c>
      <c r="F95" s="22">
        <f>[1]MatriceFinaleNumeratori!E82/[1]DenominatoriVeicoli!$B82*100000</f>
        <v>30.633011198363395</v>
      </c>
      <c r="G95" s="22">
        <f>[1]MatriceFinaleNumeratori!F82/[1]DenominatoriVeicoli!$B82*100000</f>
        <v>17.047936666915284</v>
      </c>
      <c r="H95" s="22">
        <f>[1]MatriceFinaleNumeratori!G82/[1]DenominatoriVeicoli!$B82*100000</f>
        <v>512.76997005956127</v>
      </c>
      <c r="I95" s="22">
        <f>[1]MatriceFinaleNumeratori!H82/[1]DenominatoriVeicoli!$B82*100000</f>
        <v>54.873046146633563</v>
      </c>
      <c r="J95" s="22">
        <f>[1]MatriceFinaleNumeratori!I82/[1]DenominatoriVeicoli!$B82*100000</f>
        <v>1.3318700521027564</v>
      </c>
      <c r="K95" s="22">
        <f>[1]MatriceFinaleNumeratori!J82/[1]DenominatoriVeicoli!$B82*100000</f>
        <v>5.5938542188315772</v>
      </c>
      <c r="L95" s="22">
        <f>[1]MatriceFinaleNumeratori!K82/[1]DenominatoriVeicoli!$B82*100000</f>
        <v>1.5982440625233079</v>
      </c>
      <c r="M95" s="22">
        <f>[1]MatriceFinaleNumeratori!L82/[1]DenominatoriVeicoli!$B82*100000</f>
        <v>19.445302760700244</v>
      </c>
      <c r="N95" s="22">
        <f>[1]MatriceFinaleNumeratori!M82/[1]DenominatoriVeicoli!$B82*100000</f>
        <v>404.6221218288174</v>
      </c>
      <c r="O95" s="22">
        <f>[1]MatriceFinaleNumeratori!N82/[1]DenominatoriVeicoli!$B82*100000</f>
        <v>57.270412240418523</v>
      </c>
      <c r="P95" s="52"/>
    </row>
    <row r="96" spans="1:16" x14ac:dyDescent="0.3">
      <c r="A96" s="1" t="s">
        <v>152</v>
      </c>
      <c r="B96" s="61" t="s">
        <v>154</v>
      </c>
      <c r="C96" s="87">
        <v>0.46810000000000002</v>
      </c>
      <c r="D96" s="22">
        <f>[1]MatriceFinaleNumeratori!C83/[1]DenominatoriVeicoli!$B83*100000</f>
        <v>19.658164183021437</v>
      </c>
      <c r="E96" s="22">
        <f>[1]MatriceFinaleNumeratori!D83/[1]DenominatoriVeicoli!$B83*100000</f>
        <v>244.15439915312629</v>
      </c>
      <c r="F96" s="22">
        <f>[1]MatriceFinaleNumeratori!E83/[1]DenominatoriVeicoli!$B83*100000</f>
        <v>24.670996049691912</v>
      </c>
      <c r="G96" s="22">
        <f>[1]MatriceFinaleNumeratori!F83/[1]DenominatoriVeicoli!$B83*100000</f>
        <v>35.581277171268809</v>
      </c>
      <c r="H96" s="22">
        <f>[1]MatriceFinaleNumeratori!G83/[1]DenominatoriVeicoli!$B83*100000</f>
        <v>448.59930665654923</v>
      </c>
      <c r="I96" s="22">
        <f>[1]MatriceFinaleNumeratori!H83/[1]DenominatoriVeicoli!$B83*100000</f>
        <v>47.277884860166566</v>
      </c>
      <c r="J96" s="22">
        <f>[1]MatriceFinaleNumeratori!I83/[1]DenominatoriVeicoli!$B83*100000</f>
        <v>0.78632656732085771</v>
      </c>
      <c r="K96" s="22">
        <f>[1]MatriceFinaleNumeratori!J83/[1]DenominatoriVeicoli!$B83*100000</f>
        <v>3.0470154483683234</v>
      </c>
      <c r="L96" s="22">
        <f>[1]MatriceFinaleNumeratori!K83/[1]DenominatoriVeicoli!$B83*100000</f>
        <v>0.78632656732085771</v>
      </c>
      <c r="M96" s="22">
        <f>[1]MatriceFinaleNumeratori!L83/[1]DenominatoriVeicoli!$B83*100000</f>
        <v>33.418879111136448</v>
      </c>
      <c r="N96" s="22">
        <f>[1]MatriceFinaleNumeratori!M83/[1]DenominatoriVeicoli!$B83*100000</f>
        <v>335.66315342509108</v>
      </c>
      <c r="O96" s="22">
        <f>[1]MatriceFinaleNumeratori!N83/[1]DenominatoriVeicoli!$B83*100000</f>
        <v>45.017195979119101</v>
      </c>
      <c r="P96" s="52"/>
    </row>
    <row r="97" spans="1:16" x14ac:dyDescent="0.3">
      <c r="A97" s="1" t="s">
        <v>152</v>
      </c>
      <c r="B97" s="61" t="s">
        <v>155</v>
      </c>
      <c r="C97" s="87">
        <v>0.25390000000000001</v>
      </c>
      <c r="D97" s="22">
        <f>[1]MatriceFinaleNumeratori!C84/[1]DenominatoriVeicoli!$B84*100000</f>
        <v>37.877844839543762</v>
      </c>
      <c r="E97" s="22">
        <f>[1]MatriceFinaleNumeratori!D84/[1]DenominatoriVeicoli!$B84*100000</f>
        <v>192.94582934697172</v>
      </c>
      <c r="F97" s="22">
        <f>[1]MatriceFinaleNumeratori!E84/[1]DenominatoriVeicoli!$B84*100000</f>
        <v>23.295763727606726</v>
      </c>
      <c r="G97" s="22">
        <f>[1]MatriceFinaleNumeratori!F84/[1]DenominatoriVeicoli!$B84*100000</f>
        <v>63.841062429090179</v>
      </c>
      <c r="H97" s="22">
        <f>[1]MatriceFinaleNumeratori!G84/[1]DenominatoriVeicoli!$B84*100000</f>
        <v>344.99069947753469</v>
      </c>
      <c r="I97" s="22">
        <f>[1]MatriceFinaleNumeratori!H84/[1]DenominatoriVeicoli!$B84*100000</f>
        <v>42.145771018647281</v>
      </c>
      <c r="J97" s="22">
        <f>[1]MatriceFinaleNumeratori!I84/[1]DenominatoriVeicoli!$B84*100000</f>
        <v>0.53349077238794029</v>
      </c>
      <c r="K97" s="22">
        <f>[1]MatriceFinaleNumeratori!J84/[1]DenominatoriVeicoli!$B84*100000</f>
        <v>1.6004723171638209</v>
      </c>
      <c r="L97" s="22">
        <f>[1]MatriceFinaleNumeratori!K84/[1]DenominatoriVeicoli!$B84*100000</f>
        <v>0.71132102985058698</v>
      </c>
      <c r="M97" s="22">
        <f>[1]MatriceFinaleNumeratori!L84/[1]DenominatoriVeicoli!$B84*100000</f>
        <v>62.418420369389004</v>
      </c>
      <c r="N97" s="22">
        <f>[1]MatriceFinaleNumeratori!M84/[1]DenominatoriVeicoli!$B84*100000</f>
        <v>278.12652267157949</v>
      </c>
      <c r="O97" s="22">
        <f>[1]MatriceFinaleNumeratori!N84/[1]DenominatoriVeicoli!$B84*100000</f>
        <v>38.055675097006407</v>
      </c>
      <c r="P97" s="52"/>
    </row>
    <row r="98" spans="1:16" x14ac:dyDescent="0.3">
      <c r="A98" s="1" t="s">
        <v>152</v>
      </c>
      <c r="B98" s="61" t="s">
        <v>156</v>
      </c>
      <c r="C98" s="87">
        <v>1.1521999999999999</v>
      </c>
      <c r="D98" s="22">
        <f>[1]MatriceFinaleNumeratori!C85/[1]DenominatoriVeicoli!$B85*100000</f>
        <v>0</v>
      </c>
      <c r="E98" s="22">
        <f>[1]MatriceFinaleNumeratori!D85/[1]DenominatoriVeicoli!$B85*100000</f>
        <v>86.895979931546165</v>
      </c>
      <c r="F98" s="22">
        <f>[1]MatriceFinaleNumeratori!E85/[1]DenominatoriVeicoli!$B85*100000</f>
        <v>38.266119602882711</v>
      </c>
      <c r="G98" s="22">
        <f>[1]MatriceFinaleNumeratori!F85/[1]DenominatoriVeicoli!$B85*100000</f>
        <v>0</v>
      </c>
      <c r="H98" s="22">
        <f>[1]MatriceFinaleNumeratori!G85/[1]DenominatoriVeicoli!$B85*100000</f>
        <v>164.49116690405833</v>
      </c>
      <c r="I98" s="22">
        <f>[1]MatriceFinaleNumeratori!H85/[1]DenominatoriVeicoli!$B85*100000</f>
        <v>76.532239205765421</v>
      </c>
      <c r="J98" s="22">
        <f>[1]MatriceFinaleNumeratori!I85/[1]DenominatoriVeicoli!$B85*100000</f>
        <v>0</v>
      </c>
      <c r="K98" s="22">
        <f>[1]MatriceFinaleNumeratori!J85/[1]DenominatoriVeicoli!$B85*100000</f>
        <v>1.062947766746742</v>
      </c>
      <c r="L98" s="22">
        <f>[1]MatriceFinaleNumeratori!K85/[1]DenominatoriVeicoli!$B85*100000</f>
        <v>2.6573694168668553</v>
      </c>
      <c r="M98" s="22">
        <f>[1]MatriceFinaleNumeratori!L85/[1]DenominatoriVeicoli!$B85*100000</f>
        <v>0</v>
      </c>
      <c r="N98" s="22">
        <f>[1]MatriceFinaleNumeratori!M85/[1]DenominatoriVeicoli!$B85*100000</f>
        <v>127.28799506792237</v>
      </c>
      <c r="O98" s="22">
        <f>[1]MatriceFinaleNumeratori!N85/[1]DenominatoriVeicoli!$B85*100000</f>
        <v>73.874869788898579</v>
      </c>
      <c r="P98" s="52"/>
    </row>
    <row r="99" spans="1:16" x14ac:dyDescent="0.3">
      <c r="A99" s="1" t="s">
        <v>152</v>
      </c>
      <c r="B99" s="61" t="s">
        <v>157</v>
      </c>
      <c r="C99" s="87">
        <v>0.73350000000000004</v>
      </c>
      <c r="D99" s="22">
        <f>[1]MatriceFinaleNumeratori!C86/[1]DenominatoriVeicoli!$B86*100000</f>
        <v>1.4589239949229444</v>
      </c>
      <c r="E99" s="22">
        <f>[1]MatriceFinaleNumeratori!D86/[1]DenominatoriVeicoli!$B86*100000</f>
        <v>195.98212331798223</v>
      </c>
      <c r="F99" s="22">
        <f>[1]MatriceFinaleNumeratori!E86/[1]DenominatoriVeicoli!$B86*100000</f>
        <v>51.062339822303059</v>
      </c>
      <c r="G99" s="22">
        <f>[1]MatriceFinaleNumeratori!F86/[1]DenominatoriVeicoli!$B86*100000</f>
        <v>1.9452319932305928</v>
      </c>
      <c r="H99" s="22">
        <f>[1]MatriceFinaleNumeratori!G86/[1]DenominatoriVeicoli!$B86*100000</f>
        <v>363.75838273412086</v>
      </c>
      <c r="I99" s="22">
        <f>[1]MatriceFinaleNumeratori!H86/[1]DenominatoriVeicoli!$B86*100000</f>
        <v>97.747907659837296</v>
      </c>
      <c r="J99" s="22">
        <f>[1]MatriceFinaleNumeratori!I86/[1]DenominatoriVeicoli!$B86*100000</f>
        <v>0.4863079983076482</v>
      </c>
      <c r="K99" s="22">
        <f>[1]MatriceFinaleNumeratori!J86/[1]DenominatoriVeicoli!$B86*100000</f>
        <v>2.4315399915382407</v>
      </c>
      <c r="L99" s="22">
        <f>[1]MatriceFinaleNumeratori!K86/[1]DenominatoriVeicoli!$B86*100000</f>
        <v>1.9452319932305928</v>
      </c>
      <c r="M99" s="22">
        <f>[1]MatriceFinaleNumeratori!L86/[1]DenominatoriVeicoli!$B86*100000</f>
        <v>1.4589239949229444</v>
      </c>
      <c r="N99" s="22">
        <f>[1]MatriceFinaleNumeratori!M86/[1]DenominatoriVeicoli!$B86*100000</f>
        <v>313.66865890843309</v>
      </c>
      <c r="O99" s="22">
        <f>[1]MatriceFinaleNumeratori!N86/[1]DenominatoriVeicoli!$B86*100000</f>
        <v>104.55621963614435</v>
      </c>
      <c r="P99" s="52"/>
    </row>
    <row r="100" spans="1:16" x14ac:dyDescent="0.3">
      <c r="A100" s="1" t="s">
        <v>152</v>
      </c>
      <c r="B100" s="61" t="s">
        <v>158</v>
      </c>
      <c r="C100" s="87">
        <v>0.61019999999999996</v>
      </c>
      <c r="D100" s="22">
        <f>[1]MatriceFinaleNumeratori!C87/[1]DenominatoriVeicoli!$B87*100000</f>
        <v>25.541249117324476</v>
      </c>
      <c r="E100" s="22">
        <f>[1]MatriceFinaleNumeratori!D87/[1]DenominatoriVeicoli!$B87*100000</f>
        <v>54.087351071981246</v>
      </c>
      <c r="F100" s="22">
        <f>[1]MatriceFinaleNumeratori!E87/[1]DenominatoriVeicoli!$B87*100000</f>
        <v>58.594630327979687</v>
      </c>
      <c r="G100" s="22">
        <f>[1]MatriceFinaleNumeratori!F87/[1]DenominatoriVeicoli!$B87*100000</f>
        <v>48.077645397316665</v>
      </c>
      <c r="H100" s="22">
        <f>[1]MatriceFinaleNumeratori!G87/[1]DenominatoriVeicoli!$B87*100000</f>
        <v>104.41863609729712</v>
      </c>
      <c r="I100" s="22">
        <f>[1]MatriceFinaleNumeratori!H87/[1]DenominatoriVeicoli!$B87*100000</f>
        <v>105.1698493066302</v>
      </c>
      <c r="J100" s="22">
        <f>[1]MatriceFinaleNumeratori!I87/[1]DenominatoriVeicoli!$B87*100000</f>
        <v>0</v>
      </c>
      <c r="K100" s="22">
        <f>[1]MatriceFinaleNumeratori!J87/[1]DenominatoriVeicoli!$B87*100000</f>
        <v>0.7512132093330729</v>
      </c>
      <c r="L100" s="22">
        <f>[1]MatriceFinaleNumeratori!K87/[1]DenominatoriVeicoli!$B87*100000</f>
        <v>3.7560660466653646</v>
      </c>
      <c r="M100" s="22">
        <f>[1]MatriceFinaleNumeratori!L87/[1]DenominatoriVeicoli!$B87*100000</f>
        <v>48.828858606649746</v>
      </c>
      <c r="N100" s="22">
        <f>[1]MatriceFinaleNumeratori!M87/[1]DenominatoriVeicoli!$B87*100000</f>
        <v>81.882239817304949</v>
      </c>
      <c r="O100" s="22">
        <f>[1]MatriceFinaleNumeratori!N87/[1]DenominatoriVeicoli!$B87*100000</f>
        <v>111.17955498129479</v>
      </c>
      <c r="P100" s="52"/>
    </row>
    <row r="101" spans="1:16" x14ac:dyDescent="0.3">
      <c r="A101" s="1" t="s">
        <v>152</v>
      </c>
      <c r="B101" s="61" t="s">
        <v>159</v>
      </c>
      <c r="C101" s="87">
        <v>0.3125</v>
      </c>
      <c r="D101" s="22">
        <f>[1]MatriceFinaleNumeratori!C88/[1]DenominatoriVeicoli!$B88*100000</f>
        <v>19.044777743691068</v>
      </c>
      <c r="E101" s="22">
        <f>[1]MatriceFinaleNumeratori!D88/[1]DenominatoriVeicoli!$B88*100000</f>
        <v>203.11302371966087</v>
      </c>
      <c r="F101" s="22">
        <f>[1]MatriceFinaleNumeratori!E88/[1]DenominatoriVeicoli!$B88*100000</f>
        <v>25.518125843763396</v>
      </c>
      <c r="G101" s="22">
        <f>[1]MatriceFinaleNumeratori!F88/[1]DenominatoriVeicoli!$B88*100000</f>
        <v>39.21535515695993</v>
      </c>
      <c r="H101" s="22">
        <f>[1]MatriceFinaleNumeratori!G88/[1]DenominatoriVeicoli!$B88*100000</f>
        <v>376.0170896389842</v>
      </c>
      <c r="I101" s="22">
        <f>[1]MatriceFinaleNumeratori!H88/[1]DenominatoriVeicoli!$B88*100000</f>
        <v>48.503202430976749</v>
      </c>
      <c r="J101" s="22">
        <f>[1]MatriceFinaleNumeratori!I88/[1]DenominatoriVeicoli!$B88*100000</f>
        <v>0.46908319565741541</v>
      </c>
      <c r="K101" s="22">
        <f>[1]MatriceFinaleNumeratori!J88/[1]DenominatoriVeicoli!$B88*100000</f>
        <v>2.6268658956815263</v>
      </c>
      <c r="L101" s="22">
        <f>[1]MatriceFinaleNumeratori!K88/[1]DenominatoriVeicoli!$B88*100000</f>
        <v>2.3454159782870772</v>
      </c>
      <c r="M101" s="22">
        <f>[1]MatriceFinaleNumeratori!L88/[1]DenominatoriVeicoli!$B88*100000</f>
        <v>32.742007056887594</v>
      </c>
      <c r="N101" s="22">
        <f>[1]MatriceFinaleNumeratori!M88/[1]DenominatoriVeicoli!$B88*100000</f>
        <v>279.57358461181957</v>
      </c>
      <c r="O101" s="22">
        <f>[1]MatriceFinaleNumeratori!N88/[1]DenominatoriVeicoli!$B88*100000</f>
        <v>46.157786452689678</v>
      </c>
      <c r="P101" s="52"/>
    </row>
    <row r="102" spans="1:16" x14ac:dyDescent="0.3">
      <c r="A102" s="1" t="s">
        <v>152</v>
      </c>
      <c r="B102" s="61" t="s">
        <v>160</v>
      </c>
      <c r="C102" s="87">
        <v>0.41249999999999998</v>
      </c>
      <c r="D102" s="22">
        <f>[1]MatriceFinaleNumeratori!C89/[1]DenominatoriVeicoli!$B89*100000</f>
        <v>0</v>
      </c>
      <c r="E102" s="22">
        <f>[1]MatriceFinaleNumeratori!D89/[1]DenominatoriVeicoli!$B89*100000</f>
        <v>189.16451759577103</v>
      </c>
      <c r="F102" s="22">
        <f>[1]MatriceFinaleNumeratori!E89/[1]DenominatoriVeicoli!$B89*100000</f>
        <v>86.772714493472961</v>
      </c>
      <c r="G102" s="22">
        <f>[1]MatriceFinaleNumeratori!F89/[1]DenominatoriVeicoli!$B89*100000</f>
        <v>0</v>
      </c>
      <c r="H102" s="22">
        <f>[1]MatriceFinaleNumeratori!G89/[1]DenominatoriVeicoli!$B89*100000</f>
        <v>344.31413111010067</v>
      </c>
      <c r="I102" s="22">
        <f>[1]MatriceFinaleNumeratori!H89/[1]DenominatoriVeicoli!$B89*100000</f>
        <v>156.88506780419911</v>
      </c>
      <c r="J102" s="22">
        <f>[1]MatriceFinaleNumeratori!I89/[1]DenominatoriVeicoli!$B89*100000</f>
        <v>0</v>
      </c>
      <c r="K102" s="22">
        <f>[1]MatriceFinaleNumeratori!J89/[1]DenominatoriVeicoli!$B89*100000</f>
        <v>2.082545147843351</v>
      </c>
      <c r="L102" s="22">
        <f>[1]MatriceFinaleNumeratori!K89/[1]DenominatoriVeicoli!$B89*100000</f>
        <v>2.082545147843351</v>
      </c>
      <c r="M102" s="22">
        <f>[1]MatriceFinaleNumeratori!L89/[1]DenominatoriVeicoli!$B89*100000</f>
        <v>0</v>
      </c>
      <c r="N102" s="22">
        <f>[1]MatriceFinaleNumeratori!M89/[1]DenominatoriVeicoli!$B89*100000</f>
        <v>268.99541492976613</v>
      </c>
      <c r="O102" s="22">
        <f>[1]MatriceFinaleNumeratori!N89/[1]DenominatoriVeicoli!$B89*100000</f>
        <v>156.19088608825132</v>
      </c>
      <c r="P102" s="52"/>
    </row>
    <row r="103" spans="1:16" x14ac:dyDescent="0.3">
      <c r="A103" s="1" t="s">
        <v>152</v>
      </c>
      <c r="B103" s="61" t="s">
        <v>161</v>
      </c>
      <c r="C103" s="87">
        <v>0.5524</v>
      </c>
      <c r="D103" s="22">
        <f>[1]MatriceFinaleNumeratori!C90/[1]DenominatoriVeicoli!$B90*100000</f>
        <v>10.469278327179095</v>
      </c>
      <c r="E103" s="22">
        <f>[1]MatriceFinaleNumeratori!D90/[1]DenominatoriVeicoli!$B90*100000</f>
        <v>182.78794052318096</v>
      </c>
      <c r="F103" s="22">
        <f>[1]MatriceFinaleNumeratori!E90/[1]DenominatoriVeicoli!$B90*100000</f>
        <v>50.64867082608265</v>
      </c>
      <c r="G103" s="22">
        <f>[1]MatriceFinaleNumeratori!F90/[1]DenominatoriVeicoli!$B90*100000</f>
        <v>18.109021971336816</v>
      </c>
      <c r="H103" s="22">
        <f>[1]MatriceFinaleNumeratori!G90/[1]DenominatoriVeicoli!$B90*100000</f>
        <v>343.78846398709732</v>
      </c>
      <c r="I103" s="22">
        <f>[1]MatriceFinaleNumeratori!H90/[1]DenominatoriVeicoli!$B90*100000</f>
        <v>96.7700861593311</v>
      </c>
      <c r="J103" s="22">
        <f>[1]MatriceFinaleNumeratori!I90/[1]DenominatoriVeicoli!$B90*100000</f>
        <v>0.28295346830213775</v>
      </c>
      <c r="K103" s="22">
        <f>[1]MatriceFinaleNumeratori!J90/[1]DenominatoriVeicoli!$B90*100000</f>
        <v>1.131813873208551</v>
      </c>
      <c r="L103" s="22">
        <f>[1]MatriceFinaleNumeratori!K90/[1]DenominatoriVeicoli!$B90*100000</f>
        <v>2.263627746417102</v>
      </c>
      <c r="M103" s="22">
        <f>[1]MatriceFinaleNumeratori!L90/[1]DenominatoriVeicoli!$B90*100000</f>
        <v>19.806742781149641</v>
      </c>
      <c r="N103" s="22">
        <f>[1]MatriceFinaleNumeratori!M90/[1]DenominatoriVeicoli!$B90*100000</f>
        <v>260.03423736966454</v>
      </c>
      <c r="O103" s="22">
        <f>[1]MatriceFinaleNumeratori!N90/[1]DenominatoriVeicoli!$B90*100000</f>
        <v>93.657598008007582</v>
      </c>
      <c r="P103" s="52"/>
    </row>
    <row r="104" spans="1:16" x14ac:dyDescent="0.3">
      <c r="A104" s="1" t="s">
        <v>162</v>
      </c>
      <c r="B104" s="61" t="s">
        <v>163</v>
      </c>
      <c r="C104" s="87">
        <v>0.36599999999999999</v>
      </c>
      <c r="D104" s="22">
        <f>[1]MatriceFinaleNumeratori!C91/[1]DenominatoriVeicoli!$B91*100000</f>
        <v>0</v>
      </c>
      <c r="E104" s="22">
        <f>[1]MatriceFinaleNumeratori!D91/[1]DenominatoriVeicoli!$B91*100000</f>
        <v>230.29946287984694</v>
      </c>
      <c r="F104" s="22">
        <f>[1]MatriceFinaleNumeratori!E91/[1]DenominatoriVeicoli!$B91*100000</f>
        <v>87.557942756235747</v>
      </c>
      <c r="G104" s="22">
        <f>[1]MatriceFinaleNumeratori!F91/[1]DenominatoriVeicoli!$B91*100000</f>
        <v>0</v>
      </c>
      <c r="H104" s="22">
        <f>[1]MatriceFinaleNumeratori!G91/[1]DenominatoriVeicoli!$B91*100000</f>
        <v>427.48877933926866</v>
      </c>
      <c r="I104" s="22">
        <f>[1]MatriceFinaleNumeratori!H91/[1]DenominatoriVeicoli!$B91*100000</f>
        <v>152.06141319010129</v>
      </c>
      <c r="J104" s="22">
        <f>[1]MatriceFinaleNumeratori!I91/[1]DenominatoriVeicoli!$B91*100000</f>
        <v>0</v>
      </c>
      <c r="K104" s="22">
        <f>[1]MatriceFinaleNumeratori!J91/[1]DenominatoriVeicoli!$B91*100000</f>
        <v>2.4526034385500206</v>
      </c>
      <c r="L104" s="22">
        <f>[1]MatriceFinaleNumeratori!K91/[1]DenominatoriVeicoli!$B91*100000</f>
        <v>3.9241655016800334</v>
      </c>
      <c r="M104" s="22">
        <f>[1]MatriceFinaleNumeratori!L91/[1]DenominatoriVeicoli!$B91*100000</f>
        <v>0</v>
      </c>
      <c r="N104" s="22">
        <f>[1]MatriceFinaleNumeratori!M91/[1]DenominatoriVeicoli!$B91*100000</f>
        <v>330.3656831726878</v>
      </c>
      <c r="O104" s="22">
        <f>[1]MatriceFinaleNumeratori!N91/[1]DenominatoriVeicoli!$B91*100000</f>
        <v>145.43938390601622</v>
      </c>
      <c r="P104" s="52"/>
    </row>
    <row r="105" spans="1:16" x14ac:dyDescent="0.3">
      <c r="A105" s="1" t="s">
        <v>162</v>
      </c>
      <c r="B105" s="61" t="s">
        <v>164</v>
      </c>
      <c r="C105" s="87">
        <v>0.53049999999999997</v>
      </c>
      <c r="D105" s="22">
        <f>[1]MatriceFinaleNumeratori!C92/[1]DenominatoriVeicoli!$B92*100000</f>
        <v>0</v>
      </c>
      <c r="E105" s="22">
        <f>[1]MatriceFinaleNumeratori!D92/[1]DenominatoriVeicoli!$B92*100000</f>
        <v>89.552404843617026</v>
      </c>
      <c r="F105" s="22">
        <f>[1]MatriceFinaleNumeratori!E92/[1]DenominatoriVeicoli!$B92*100000</f>
        <v>95.114666014028032</v>
      </c>
      <c r="G105" s="22">
        <f>[1]MatriceFinaleNumeratori!F92/[1]DenominatoriVeicoli!$B92*100000</f>
        <v>0</v>
      </c>
      <c r="H105" s="22">
        <f>[1]MatriceFinaleNumeratori!G92/[1]DenominatoriVeicoli!$B92*100000</f>
        <v>152.96218218630236</v>
      </c>
      <c r="I105" s="22">
        <f>[1]MatriceFinaleNumeratori!H92/[1]DenominatoriVeicoli!$B92*100000</f>
        <v>147.39992101589138</v>
      </c>
      <c r="J105" s="22">
        <f>[1]MatriceFinaleNumeratori!I92/[1]DenominatoriVeicoli!$B92*100000</f>
        <v>0</v>
      </c>
      <c r="K105" s="22">
        <f>[1]MatriceFinaleNumeratori!J92/[1]DenominatoriVeicoli!$B92*100000</f>
        <v>2.7811305852054979</v>
      </c>
      <c r="L105" s="22">
        <f>[1]MatriceFinaleNumeratori!K92/[1]DenominatoriVeicoli!$B92*100000</f>
        <v>6.1184872874520959</v>
      </c>
      <c r="M105" s="22">
        <f>[1]MatriceFinaleNumeratori!L92/[1]DenominatoriVeicoli!$B92*100000</f>
        <v>0</v>
      </c>
      <c r="N105" s="22">
        <f>[1]MatriceFinaleNumeratori!M92/[1]DenominatoriVeicoli!$B92*100000</f>
        <v>114.0263539934254</v>
      </c>
      <c r="O105" s="22">
        <f>[1]MatriceFinaleNumeratori!N92/[1]DenominatoriVeicoli!$B92*100000</f>
        <v>159.08066947375448</v>
      </c>
      <c r="P105" s="52"/>
    </row>
    <row r="106" spans="1:16" x14ac:dyDescent="0.3">
      <c r="A106" s="1" t="s">
        <v>162</v>
      </c>
      <c r="B106" s="61" t="s">
        <v>165</v>
      </c>
      <c r="C106" s="87">
        <v>0.45529999999999998</v>
      </c>
      <c r="D106" s="22">
        <f>[1]MatriceFinaleNumeratori!C93/[1]DenominatoriVeicoli!$B93*100000</f>
        <v>0</v>
      </c>
      <c r="E106" s="22">
        <f>[1]MatriceFinaleNumeratori!D93/[1]DenominatoriVeicoli!$B93*100000</f>
        <v>251.6954887759363</v>
      </c>
      <c r="F106" s="22">
        <f>[1]MatriceFinaleNumeratori!E93/[1]DenominatoriVeicoli!$B93*100000</f>
        <v>81.498653688318043</v>
      </c>
      <c r="G106" s="22">
        <f>[1]MatriceFinaleNumeratori!F93/[1]DenominatoriVeicoli!$B93*100000</f>
        <v>0</v>
      </c>
      <c r="H106" s="22">
        <f>[1]MatriceFinaleNumeratori!G93/[1]DenominatoriVeicoli!$B93*100000</f>
        <v>451.2663969243618</v>
      </c>
      <c r="I106" s="22">
        <f>[1]MatriceFinaleNumeratori!H93/[1]DenominatoriVeicoli!$B93*100000</f>
        <v>175.6684761479647</v>
      </c>
      <c r="J106" s="22">
        <f>[1]MatriceFinaleNumeratori!I93/[1]DenominatoriVeicoli!$B93*100000</f>
        <v>0</v>
      </c>
      <c r="K106" s="22">
        <f>[1]MatriceFinaleNumeratori!J93/[1]DenominatoriVeicoli!$B93*100000</f>
        <v>1.7278866506357182</v>
      </c>
      <c r="L106" s="22">
        <f>[1]MatriceFinaleNumeratori!K93/[1]DenominatoriVeicoli!$B93*100000</f>
        <v>3.1677921928321502</v>
      </c>
      <c r="M106" s="22">
        <f>[1]MatriceFinaleNumeratori!L93/[1]DenominatoriVeicoli!$B93*100000</f>
        <v>0</v>
      </c>
      <c r="N106" s="22">
        <f>[1]MatriceFinaleNumeratori!M93/[1]DenominatoriVeicoli!$B93*100000</f>
        <v>329.16240694610434</v>
      </c>
      <c r="O106" s="22">
        <f>[1]MatriceFinaleNumeratori!N93/[1]DenominatoriVeicoli!$B93*100000</f>
        <v>132.18332877363244</v>
      </c>
      <c r="P106" s="52"/>
    </row>
    <row r="107" spans="1:16" x14ac:dyDescent="0.3">
      <c r="A107" s="1" t="s">
        <v>162</v>
      </c>
      <c r="B107" s="61" t="s">
        <v>166</v>
      </c>
      <c r="C107" s="87">
        <v>1.0448999999999999</v>
      </c>
      <c r="D107" s="22">
        <f>[1]MatriceFinaleNumeratori!C96/[1]DenominatoriVeicoli!$B96*100000</f>
        <v>0</v>
      </c>
      <c r="E107" s="22">
        <f>[1]MatriceFinaleNumeratori!D96/[1]DenominatoriVeicoli!$B96*100000</f>
        <v>84.756210318683344</v>
      </c>
      <c r="F107" s="22">
        <f>[1]MatriceFinaleNumeratori!E96/[1]DenominatoriVeicoli!$B96*100000</f>
        <v>65.493435246255316</v>
      </c>
      <c r="G107" s="22">
        <f>[1]MatriceFinaleNumeratori!F96/[1]DenominatoriVeicoli!$B96*100000</f>
        <v>0</v>
      </c>
      <c r="H107" s="22">
        <f>[1]MatriceFinaleNumeratori!G96/[1]DenominatoriVeicoli!$B96*100000</f>
        <v>151.79066757073292</v>
      </c>
      <c r="I107" s="22">
        <f>[1]MatriceFinaleNumeratori!H96/[1]DenominatoriVeicoli!$B96*100000</f>
        <v>102.47796338531715</v>
      </c>
      <c r="J107" s="22">
        <f>[1]MatriceFinaleNumeratori!I96/[1]DenominatoriVeicoli!$B96*100000</f>
        <v>0</v>
      </c>
      <c r="K107" s="22">
        <f>[1]MatriceFinaleNumeratori!J96/[1]DenominatoriVeicoli!$B96*100000</f>
        <v>1.541022005794243</v>
      </c>
      <c r="L107" s="22">
        <f>[1]MatriceFinaleNumeratori!K96/[1]DenominatoriVeicoli!$B96*100000</f>
        <v>2.3115330086913644</v>
      </c>
      <c r="M107" s="22">
        <f>[1]MatriceFinaleNumeratori!L96/[1]DenominatoriVeicoli!$B96*100000</f>
        <v>0</v>
      </c>
      <c r="N107" s="22">
        <f>[1]MatriceFinaleNumeratori!M96/[1]DenominatoriVeicoli!$B96*100000</f>
        <v>118.6586944461567</v>
      </c>
      <c r="O107" s="22">
        <f>[1]MatriceFinaleNumeratori!N96/[1]DenominatoriVeicoli!$B96*100000</f>
        <v>92.461320347654564</v>
      </c>
      <c r="P107" s="52"/>
    </row>
    <row r="108" spans="1:16" x14ac:dyDescent="0.3">
      <c r="A108" s="1" t="s">
        <v>162</v>
      </c>
      <c r="B108" s="61" t="s">
        <v>167</v>
      </c>
      <c r="C108" s="87">
        <v>0.66069999999999995</v>
      </c>
      <c r="D108" s="22">
        <f>[1]MatriceFinaleNumeratori!C108/[1]DenominatoriVeicoli!$B108*100000</f>
        <v>0</v>
      </c>
      <c r="E108" s="22">
        <f>[1]MatriceFinaleNumeratori!D108/[1]DenominatoriVeicoli!$B108*100000</f>
        <v>69.628340215921924</v>
      </c>
      <c r="F108" s="22">
        <f>[1]MatriceFinaleNumeratori!E108/[1]DenominatoriVeicoli!$B108*100000</f>
        <v>95.183422529212422</v>
      </c>
      <c r="G108" s="22">
        <f>[1]MatriceFinaleNumeratori!F108/[1]DenominatoriVeicoli!$B108*100000</f>
        <v>0</v>
      </c>
      <c r="H108" s="22">
        <f>[1]MatriceFinaleNumeratori!G108/[1]DenominatoriVeicoli!$B108*100000</f>
        <v>122.96068591322383</v>
      </c>
      <c r="I108" s="22">
        <f>[1]MatriceFinaleNumeratori!H108/[1]DenominatoriVeicoli!$B108*100000</f>
        <v>159.6266735801189</v>
      </c>
      <c r="J108" s="22">
        <f>[1]MatriceFinaleNumeratori!I108/[1]DenominatoriVeicoli!$B108*100000</f>
        <v>0</v>
      </c>
      <c r="K108" s="22">
        <f>[1]MatriceFinaleNumeratori!J108/[1]DenominatoriVeicoli!$B108*100000</f>
        <v>2.2221810707209126</v>
      </c>
      <c r="L108" s="22">
        <f>[1]MatriceFinaleNumeratori!K108/[1]DenominatoriVeicoli!$B108*100000</f>
        <v>7.4072702357363749</v>
      </c>
      <c r="M108" s="22">
        <f>[1]MatriceFinaleNumeratori!L108/[1]DenominatoriVeicoli!$B108*100000</f>
        <v>0</v>
      </c>
      <c r="N108" s="22">
        <f>[1]MatriceFinaleNumeratori!M108/[1]DenominatoriVeicoli!$B108*100000</f>
        <v>106.29432788281697</v>
      </c>
      <c r="O108" s="22">
        <f>[1]MatriceFinaleNumeratori!N108/[1]DenominatoriVeicoli!$B108*100000</f>
        <v>167.03394381585528</v>
      </c>
      <c r="P108" s="52"/>
    </row>
    <row r="109" spans="1:16" s="1" customFormat="1" x14ac:dyDescent="0.3">
      <c r="A109" s="44" t="s">
        <v>15</v>
      </c>
      <c r="B109" s="61"/>
      <c r="C109" s="8"/>
      <c r="D109" s="23">
        <f>[1]MatriceFinaleNumeratori!C109/[1]DenominatoriVeicoli!$B109*100000</f>
        <v>18.563990837153984</v>
      </c>
      <c r="E109" s="23">
        <f>[1]MatriceFinaleNumeratori!D109/[1]DenominatoriVeicoli!$B109*100000</f>
        <v>257.78358793038279</v>
      </c>
      <c r="F109" s="23">
        <f>[1]MatriceFinaleNumeratori!E109/[1]DenominatoriVeicoli!$B109*100000</f>
        <v>69.310176327285816</v>
      </c>
      <c r="G109" s="23">
        <f>[1]MatriceFinaleNumeratori!F109/[1]DenominatoriVeicoli!$B109*100000</f>
        <v>38.426176669519272</v>
      </c>
      <c r="H109" s="23">
        <f>[1]MatriceFinaleNumeratori!G109/[1]DenominatoriVeicoli!$B109*100000</f>
        <v>472.01935318274138</v>
      </c>
      <c r="I109" s="23">
        <f>[1]MatriceFinaleNumeratori!H109/[1]DenominatoriVeicoli!$B109*100000</f>
        <v>130.14553022768996</v>
      </c>
      <c r="J109" s="23">
        <f>[1]MatriceFinaleNumeratori!I109/[1]DenominatoriVeicoli!$B109*100000</f>
        <v>0.58487932813172738</v>
      </c>
      <c r="K109" s="23">
        <f>[1]MatriceFinaleNumeratori!J109/[1]DenominatoriVeicoli!$B109*100000</f>
        <v>2.8987093728690683</v>
      </c>
      <c r="L109" s="23">
        <f>[1]MatriceFinaleNumeratori!K109/[1]DenominatoriVeicoli!$B109*100000</f>
        <v>3.1911490369349318</v>
      </c>
      <c r="M109" s="23">
        <f>[1]MatriceFinaleNumeratori!L109/[1]DenominatoriVeicoli!$B109*100000</f>
        <v>31.306851604456387</v>
      </c>
      <c r="N109" s="23">
        <f>[1]MatriceFinaleNumeratori!M109/[1]DenominatoriVeicoli!$B109*100000</f>
        <v>345.02347717478784</v>
      </c>
      <c r="O109" s="23">
        <f>[1]MatriceFinaleNumeratori!N109/[1]DenominatoriVeicoli!$B109*100000</f>
        <v>111.23377330353873</v>
      </c>
      <c r="P109" s="55"/>
    </row>
    <row r="110" spans="1:16" x14ac:dyDescent="0.3">
      <c r="A110" s="18"/>
      <c r="B110" s="18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110"/>
  <sheetViews>
    <sheetView topLeftCell="A7" zoomScale="80" zoomScaleNormal="80" workbookViewId="0"/>
  </sheetViews>
  <sheetFormatPr defaultRowHeight="14.4" x14ac:dyDescent="0.3"/>
  <cols>
    <col min="1" max="1" width="31.6640625" style="1" customWidth="1"/>
    <col min="2" max="2" width="28.44140625" style="1" bestFit="1" customWidth="1"/>
    <col min="3" max="3" width="17.44140625" customWidth="1"/>
    <col min="4" max="4" width="13.33203125" bestFit="1" customWidth="1"/>
    <col min="5" max="5" width="14" bestFit="1" customWidth="1"/>
    <col min="6" max="6" width="13.33203125" bestFit="1" customWidth="1"/>
    <col min="7" max="7" width="14" bestFit="1" customWidth="1"/>
    <col min="8" max="8" width="14.6640625" bestFit="1" customWidth="1"/>
    <col min="9" max="9" width="14" bestFit="1" customWidth="1"/>
    <col min="10" max="10" width="14.44140625" bestFit="1" customWidth="1"/>
    <col min="11" max="11" width="15.109375" bestFit="1" customWidth="1"/>
    <col min="12" max="12" width="14.44140625" bestFit="1" customWidth="1"/>
    <col min="13" max="13" width="13.6640625" bestFit="1" customWidth="1"/>
    <col min="14" max="14" width="14.44140625" bestFit="1" customWidth="1"/>
    <col min="15" max="15" width="13.6640625" bestFit="1" customWidth="1"/>
  </cols>
  <sheetData>
    <row r="1" spans="1:16" s="20" customFormat="1" ht="64.5" customHeight="1" x14ac:dyDescent="0.3">
      <c r="A1" s="119" t="s">
        <v>176</v>
      </c>
      <c r="B1" s="119" t="s">
        <v>178</v>
      </c>
      <c r="C1" s="113" t="s">
        <v>362</v>
      </c>
      <c r="D1" s="107" t="s">
        <v>346</v>
      </c>
      <c r="E1" s="31" t="s">
        <v>347</v>
      </c>
      <c r="F1" s="31" t="s">
        <v>348</v>
      </c>
      <c r="G1" s="31" t="s">
        <v>349</v>
      </c>
      <c r="H1" s="31" t="s">
        <v>350</v>
      </c>
      <c r="I1" s="31" t="s">
        <v>351</v>
      </c>
      <c r="J1" s="31" t="s">
        <v>352</v>
      </c>
      <c r="K1" s="31" t="s">
        <v>353</v>
      </c>
      <c r="L1" s="31" t="s">
        <v>354</v>
      </c>
      <c r="M1" s="31" t="s">
        <v>355</v>
      </c>
      <c r="N1" s="31" t="s">
        <v>356</v>
      </c>
      <c r="O1" s="117" t="s">
        <v>357</v>
      </c>
      <c r="P1" s="102"/>
    </row>
    <row r="2" spans="1:16" x14ac:dyDescent="0.3">
      <c r="A2" s="1" t="s">
        <v>44</v>
      </c>
      <c r="B2" s="61" t="s">
        <v>45</v>
      </c>
      <c r="C2" s="87">
        <v>0.16719999999999999</v>
      </c>
      <c r="D2" s="22">
        <f>[1]MatriceFinaleNumeratori!C2/[1]DenominatoriPopolazione!$B2*1000000</f>
        <v>196.55196728247074</v>
      </c>
      <c r="E2" s="22">
        <f>[1]MatriceFinaleNumeratori!D2/[1]DenominatoriPopolazione!$B2*1000000</f>
        <v>2009.5896206458892</v>
      </c>
      <c r="F2" s="22">
        <f>[1]MatriceFinaleNumeratori!E2/[1]DenominatoriPopolazione!$B2*1000000</f>
        <v>304.08263996615432</v>
      </c>
      <c r="G2" s="22">
        <f>[1]MatriceFinaleNumeratori!F2/[1]DenominatoriPopolazione!$B2*1000000</f>
        <v>390.45973769567058</v>
      </c>
      <c r="H2" s="22">
        <f>[1]MatriceFinaleNumeratori!G2/[1]DenominatoriPopolazione!$B2*1000000</f>
        <v>3756.9630517557466</v>
      </c>
      <c r="I2" s="22">
        <f>[1]MatriceFinaleNumeratori!H2/[1]DenominatoriPopolazione!$B2*1000000</f>
        <v>594.94429558595402</v>
      </c>
      <c r="J2" s="22">
        <f>[1]MatriceFinaleNumeratori!I2/[1]DenominatoriPopolazione!$B2*1000000</f>
        <v>5.7290932167536317</v>
      </c>
      <c r="K2" s="22">
        <f>[1]MatriceFinaleNumeratori!J2/[1]DenominatoriPopolazione!$B2*1000000</f>
        <v>26.001269214497249</v>
      </c>
      <c r="L2" s="22">
        <f>[1]MatriceFinaleNumeratori!K2/[1]DenominatoriPopolazione!$B2*1000000</f>
        <v>20.712875475955439</v>
      </c>
      <c r="M2" s="22">
        <f>[1]MatriceFinaleNumeratori!L2/[1]DenominatoriPopolazione!$B2*1000000</f>
        <v>325.67691439853337</v>
      </c>
      <c r="N2" s="22">
        <f>[1]MatriceFinaleNumeratori!M2/[1]DenominatoriPopolazione!$B2*1000000</f>
        <v>2927.1259342828939</v>
      </c>
      <c r="O2" s="22">
        <f>[1]MatriceFinaleNumeratori!N2/[1]DenominatoriPopolazione!$B2*1000000</f>
        <v>497.10901142293045</v>
      </c>
      <c r="P2" s="52"/>
    </row>
    <row r="3" spans="1:16" x14ac:dyDescent="0.3">
      <c r="A3" s="1" t="s">
        <v>44</v>
      </c>
      <c r="B3" s="61" t="s">
        <v>46</v>
      </c>
      <c r="C3" s="87">
        <v>0.27039999999999997</v>
      </c>
      <c r="D3" s="22">
        <f>[1]MatriceFinaleNumeratori!C3/[1]DenominatoriPopolazione!$B3*1000000</f>
        <v>179.91143714416711</v>
      </c>
      <c r="E3" s="22">
        <f>[1]MatriceFinaleNumeratori!D3/[1]DenominatoriPopolazione!$B3*1000000</f>
        <v>1253.5764652625837</v>
      </c>
      <c r="F3" s="22">
        <f>[1]MatriceFinaleNumeratori!E3/[1]DenominatoriPopolazione!$B3*1000000</f>
        <v>725.44934332325442</v>
      </c>
      <c r="G3" s="22">
        <f>[1]MatriceFinaleNumeratori!F3/[1]DenominatoriPopolazione!$B3*1000000</f>
        <v>307.59052156905989</v>
      </c>
      <c r="H3" s="22">
        <f>[1]MatriceFinaleNumeratori!G3/[1]DenominatoriPopolazione!$B3*1000000</f>
        <v>2275.0091406617257</v>
      </c>
      <c r="I3" s="22">
        <f>[1]MatriceFinaleNumeratori!H3/[1]DenominatoriPopolazione!$B3*1000000</f>
        <v>1300.0052232352721</v>
      </c>
      <c r="J3" s="22">
        <f>[1]MatriceFinaleNumeratori!I3/[1]DenominatoriPopolazione!$B3*1000000</f>
        <v>0</v>
      </c>
      <c r="K3" s="22">
        <f>[1]MatriceFinaleNumeratori!J3/[1]DenominatoriPopolazione!$B3*1000000</f>
        <v>0</v>
      </c>
      <c r="L3" s="22">
        <f>[1]MatriceFinaleNumeratori!K3/[1]DenominatoriPopolazione!$B3*1000000</f>
        <v>52.232352719274317</v>
      </c>
      <c r="M3" s="22">
        <f>[1]MatriceFinaleNumeratori!L3/[1]DenominatoriPopolazione!$B3*1000000</f>
        <v>348.21568479516213</v>
      </c>
      <c r="N3" s="22">
        <f>[1]MatriceFinaleNumeratori!M3/[1]DenominatoriPopolazione!$B3*1000000</f>
        <v>1706.2568554962945</v>
      </c>
      <c r="O3" s="22">
        <f>[1]MatriceFinaleNumeratori!N3/[1]DenominatoriPopolazione!$B3*1000000</f>
        <v>1102.6830018513467</v>
      </c>
      <c r="P3" s="52"/>
    </row>
    <row r="4" spans="1:16" x14ac:dyDescent="0.3">
      <c r="A4" s="1" t="s">
        <v>44</v>
      </c>
      <c r="B4" s="61" t="s">
        <v>47</v>
      </c>
      <c r="C4" s="87">
        <v>-0.1784</v>
      </c>
      <c r="D4" s="22">
        <f>[1]MatriceFinaleNumeratori!C4/[1]DenominatoriPopolazione!$B4*1000000</f>
        <v>178.57384434313235</v>
      </c>
      <c r="E4" s="22">
        <f>[1]MatriceFinaleNumeratori!D4/[1]DenominatoriPopolazione!$B4*1000000</f>
        <v>1807.3837578971577</v>
      </c>
      <c r="F4" s="22">
        <f>[1]MatriceFinaleNumeratori!E4/[1]DenominatoriPopolazione!$B4*1000000</f>
        <v>665.59341982440242</v>
      </c>
      <c r="G4" s="22">
        <f>[1]MatriceFinaleNumeratori!F4/[1]DenominatoriPopolazione!$B4*1000000</f>
        <v>386.90999607678674</v>
      </c>
      <c r="H4" s="22">
        <f>[1]MatriceFinaleNumeratori!G4/[1]DenominatoriPopolazione!$B4*1000000</f>
        <v>3327.9670991220119</v>
      </c>
      <c r="I4" s="22">
        <f>[1]MatriceFinaleNumeratori!H4/[1]DenominatoriPopolazione!$B4*1000000</f>
        <v>1306.8358608747412</v>
      </c>
      <c r="J4" s="22">
        <f>[1]MatriceFinaleNumeratori!I4/[1]DenominatoriPopolazione!$B4*1000000</f>
        <v>5.4113286164585563</v>
      </c>
      <c r="K4" s="22">
        <f>[1]MatriceFinaleNumeratori!J4/[1]DenominatoriPopolazione!$B4*1000000</f>
        <v>32.467971698751334</v>
      </c>
      <c r="L4" s="22">
        <f>[1]MatriceFinaleNumeratori!K4/[1]DenominatoriPopolazione!$B4*1000000</f>
        <v>27.05664308229278</v>
      </c>
      <c r="M4" s="22">
        <f>[1]MatriceFinaleNumeratori!L4/[1]DenominatoriPopolazione!$B4*1000000</f>
        <v>335.50237422043045</v>
      </c>
      <c r="N4" s="22">
        <f>[1]MatriceFinaleNumeratori!M4/[1]DenominatoriPopolazione!$B4*1000000</f>
        <v>2321.4599764607206</v>
      </c>
      <c r="O4" s="22">
        <f>[1]MatriceFinaleNumeratori!N4/[1]DenominatoriPopolazione!$B4*1000000</f>
        <v>998.39012973660363</v>
      </c>
      <c r="P4" s="52"/>
    </row>
    <row r="5" spans="1:16" x14ac:dyDescent="0.3">
      <c r="A5" s="1" t="s">
        <v>44</v>
      </c>
      <c r="B5" s="61" t="s">
        <v>48</v>
      </c>
      <c r="C5" s="87">
        <v>0.20580000000000001</v>
      </c>
      <c r="D5" s="22">
        <f>[1]MatriceFinaleNumeratori!C5/[1]DenominatoriPopolazione!$B5*1000000</f>
        <v>84.953250226400414</v>
      </c>
      <c r="E5" s="22">
        <f>[1]MatriceFinaleNumeratori!D5/[1]DenominatoriPopolazione!$B5*1000000</f>
        <v>1124.7810329975414</v>
      </c>
      <c r="F5" s="22">
        <f>[1]MatriceFinaleNumeratori!E5/[1]DenominatoriPopolazione!$B5*1000000</f>
        <v>810.45400715985988</v>
      </c>
      <c r="G5" s="22">
        <f>[1]MatriceFinaleNumeratori!F5/[1]DenominatoriPopolazione!$B5*1000000</f>
        <v>130.82800534865663</v>
      </c>
      <c r="H5" s="22">
        <f>[1]MatriceFinaleNumeratori!G5/[1]DenominatoriPopolazione!$B5*1000000</f>
        <v>2032.0817454154978</v>
      </c>
      <c r="I5" s="22">
        <f>[1]MatriceFinaleNumeratori!H5/[1]DenominatoriPopolazione!$B5*1000000</f>
        <v>1539.3528941023753</v>
      </c>
      <c r="J5" s="22">
        <f>[1]MatriceFinaleNumeratori!I5/[1]DenominatoriPopolazione!$B5*1000000</f>
        <v>1.6990650045280082</v>
      </c>
      <c r="K5" s="22">
        <f>[1]MatriceFinaleNumeratori!J5/[1]DenominatoriPopolazione!$B5*1000000</f>
        <v>28.884105076976137</v>
      </c>
      <c r="L5" s="22">
        <f>[1]MatriceFinaleNumeratori!K5/[1]DenominatoriPopolazione!$B5*1000000</f>
        <v>66.263535176592313</v>
      </c>
      <c r="M5" s="22">
        <f>[1]MatriceFinaleNumeratori!L5/[1]DenominatoriPopolazione!$B5*1000000</f>
        <v>164.80930543921681</v>
      </c>
      <c r="N5" s="22">
        <f>[1]MatriceFinaleNumeratori!M5/[1]DenominatoriPopolazione!$B5*1000000</f>
        <v>1546.1491541204875</v>
      </c>
      <c r="O5" s="22">
        <f>[1]MatriceFinaleNumeratori!N5/[1]DenominatoriPopolazione!$B5*1000000</f>
        <v>1335.4650935590146</v>
      </c>
      <c r="P5" s="52"/>
    </row>
    <row r="6" spans="1:16" x14ac:dyDescent="0.3">
      <c r="A6" s="1" t="s">
        <v>44</v>
      </c>
      <c r="B6" s="61" t="s">
        <v>49</v>
      </c>
      <c r="C6" s="87">
        <v>-0.2082</v>
      </c>
      <c r="D6" s="22">
        <f>[1]MatriceFinaleNumeratori!C6/[1]DenominatoriPopolazione!$B6*1000000</f>
        <v>166.75622093346425</v>
      </c>
      <c r="E6" s="22">
        <f>[1]MatriceFinaleNumeratori!D6/[1]DenominatoriPopolazione!$B6*1000000</f>
        <v>1505.4381056493303</v>
      </c>
      <c r="F6" s="22">
        <f>[1]MatriceFinaleNumeratori!E6/[1]DenominatoriPopolazione!$B6*1000000</f>
        <v>694.81758722276788</v>
      </c>
      <c r="G6" s="22">
        <f>[1]MatriceFinaleNumeratori!F6/[1]DenominatoriPopolazione!$B6*1000000</f>
        <v>296.45550388171421</v>
      </c>
      <c r="H6" s="22">
        <f>[1]MatriceFinaleNumeratori!G6/[1]DenominatoriPopolazione!$B6*1000000</f>
        <v>2654.2031831909726</v>
      </c>
      <c r="I6" s="22">
        <f>[1]MatriceFinaleNumeratori!H6/[1]DenominatoriPopolazione!$B6*1000000</f>
        <v>1222.8789535120713</v>
      </c>
      <c r="J6" s="22">
        <f>[1]MatriceFinaleNumeratori!I6/[1]DenominatoriPopolazione!$B6*1000000</f>
        <v>18.528468992607138</v>
      </c>
      <c r="K6" s="22">
        <f>[1]MatriceFinaleNumeratori!J6/[1]DenominatoriPopolazione!$B6*1000000</f>
        <v>23.160586240758924</v>
      </c>
      <c r="L6" s="22">
        <f>[1]MatriceFinaleNumeratori!K6/[1]DenominatoriPopolazione!$B6*1000000</f>
        <v>74.113875970428552</v>
      </c>
      <c r="M6" s="22">
        <f>[1]MatriceFinaleNumeratori!L6/[1]DenominatoriPopolazione!$B6*1000000</f>
        <v>305.71973837801784</v>
      </c>
      <c r="N6" s="22">
        <f>[1]MatriceFinaleNumeratori!M6/[1]DenominatoriPopolazione!$B6*1000000</f>
        <v>1857.4790165088659</v>
      </c>
      <c r="O6" s="22">
        <f>[1]MatriceFinaleNumeratori!N6/[1]DenominatoriPopolazione!$B6*1000000</f>
        <v>1042.2263808341515</v>
      </c>
      <c r="P6" s="52"/>
    </row>
    <row r="7" spans="1:16" x14ac:dyDescent="0.3">
      <c r="A7" s="1" t="s">
        <v>44</v>
      </c>
      <c r="B7" s="61" t="s">
        <v>50</v>
      </c>
      <c r="C7" s="87">
        <v>-0.62939999999999996</v>
      </c>
      <c r="D7" s="22">
        <f>[1]MatriceFinaleNumeratori!C7/[1]DenominatoriPopolazione!$B7*1000000</f>
        <v>325.33818668753855</v>
      </c>
      <c r="E7" s="22">
        <f>[1]MatriceFinaleNumeratori!D7/[1]DenominatoriPopolazione!$B7*1000000</f>
        <v>2006.2521512398214</v>
      </c>
      <c r="F7" s="22">
        <f>[1]MatriceFinaleNumeratori!E7/[1]DenominatoriPopolazione!$B7*1000000</f>
        <v>874.64106710925228</v>
      </c>
      <c r="G7" s="22">
        <f>[1]MatriceFinaleNumeratori!F7/[1]DenominatoriPopolazione!$B7*1000000</f>
        <v>582.30820370885533</v>
      </c>
      <c r="H7" s="22">
        <f>[1]MatriceFinaleNumeratori!G7/[1]DenominatoriPopolazione!$B7*1000000</f>
        <v>3602.2952844823117</v>
      </c>
      <c r="I7" s="22">
        <f>[1]MatriceFinaleNumeratori!H7/[1]DenominatoriPopolazione!$B7*1000000</f>
        <v>1586.6130408747354</v>
      </c>
      <c r="J7" s="22">
        <f>[1]MatriceFinaleNumeratori!I7/[1]DenominatoriPopolazione!$B7*1000000</f>
        <v>7.0725692758160568</v>
      </c>
      <c r="K7" s="22">
        <f>[1]MatriceFinaleNumeratori!J7/[1]DenominatoriPopolazione!$B7*1000000</f>
        <v>28.290277103264227</v>
      </c>
      <c r="L7" s="22">
        <f>[1]MatriceFinaleNumeratori!K7/[1]DenominatoriPopolazione!$B7*1000000</f>
        <v>40.077892562957658</v>
      </c>
      <c r="M7" s="22">
        <f>[1]MatriceFinaleNumeratori!L7/[1]DenominatoriPopolazione!$B7*1000000</f>
        <v>561.09049588140726</v>
      </c>
      <c r="N7" s="22">
        <f>[1]MatriceFinaleNumeratori!M7/[1]DenominatoriPopolazione!$B7*1000000</f>
        <v>2640.4258629713277</v>
      </c>
      <c r="O7" s="22">
        <f>[1]MatriceFinaleNumeratori!N7/[1]DenominatoriPopolazione!$B7*1000000</f>
        <v>1357.9333009566828</v>
      </c>
      <c r="P7" s="52"/>
    </row>
    <row r="8" spans="1:16" x14ac:dyDescent="0.3">
      <c r="A8" s="1" t="s">
        <v>44</v>
      </c>
      <c r="B8" s="61" t="s">
        <v>51</v>
      </c>
      <c r="C8" s="87">
        <v>1.0281</v>
      </c>
      <c r="D8" s="22">
        <f>[1]MatriceFinaleNumeratori!C97/[1]DenominatoriPopolazione!$B97*1000000</f>
        <v>0</v>
      </c>
      <c r="E8" s="22">
        <f>[1]MatriceFinaleNumeratori!D97/[1]DenominatoriPopolazione!$B97*1000000</f>
        <v>1705.569078371464</v>
      </c>
      <c r="F8" s="22">
        <f>[1]MatriceFinaleNumeratori!E97/[1]DenominatoriPopolazione!$B97*1000000</f>
        <v>400.97816080918523</v>
      </c>
      <c r="G8" s="22">
        <f>[1]MatriceFinaleNumeratori!F97/[1]DenominatoriPopolazione!$B97*1000000</f>
        <v>0</v>
      </c>
      <c r="H8" s="22">
        <f>[1]MatriceFinaleNumeratori!G97/[1]DenominatoriPopolazione!$B97*1000000</f>
        <v>3027.1027351228631</v>
      </c>
      <c r="I8" s="22">
        <f>[1]MatriceFinaleNumeratori!H97/[1]DenominatoriPopolazione!$B97*1000000</f>
        <v>655.1192486459928</v>
      </c>
      <c r="J8" s="22">
        <f>[1]MatriceFinaleNumeratori!I97/[1]DenominatoriPopolazione!$B97*1000000</f>
        <v>0</v>
      </c>
      <c r="K8" s="22">
        <f>[1]MatriceFinaleNumeratori!J97/[1]DenominatoriPopolazione!$B97*1000000</f>
        <v>5.647579729706834</v>
      </c>
      <c r="L8" s="22">
        <f>[1]MatriceFinaleNumeratori!K97/[1]DenominatoriPopolazione!$B97*1000000</f>
        <v>16.942739189120502</v>
      </c>
      <c r="M8" s="22">
        <f>[1]MatriceFinaleNumeratori!L97/[1]DenominatoriPopolazione!$B97*1000000</f>
        <v>0</v>
      </c>
      <c r="N8" s="22">
        <f>[1]MatriceFinaleNumeratori!M97/[1]DenominatoriPopolazione!$B97*1000000</f>
        <v>2247.7367324233201</v>
      </c>
      <c r="O8" s="22">
        <f>[1]MatriceFinaleNumeratori!N97/[1]DenominatoriPopolazione!$B97*1000000</f>
        <v>598.64345134892437</v>
      </c>
      <c r="P8" s="52"/>
    </row>
    <row r="9" spans="1:16" x14ac:dyDescent="0.3">
      <c r="A9" s="1" t="s">
        <v>44</v>
      </c>
      <c r="B9" s="61" t="s">
        <v>52</v>
      </c>
      <c r="C9" s="87">
        <v>0.58130000000000004</v>
      </c>
      <c r="D9" s="22">
        <f>[1]MatriceFinaleNumeratori!C104/[1]DenominatoriPopolazione!$B104*1000000</f>
        <v>31.415125754748395</v>
      </c>
      <c r="E9" s="22">
        <f>[1]MatriceFinaleNumeratori!D104/[1]DenominatoriPopolazione!$B104*1000000</f>
        <v>1539.3411619826716</v>
      </c>
      <c r="F9" s="22">
        <f>[1]MatriceFinaleNumeratori!E104/[1]DenominatoriPopolazione!$B104*1000000</f>
        <v>578.03831388737058</v>
      </c>
      <c r="G9" s="22">
        <f>[1]MatriceFinaleNumeratori!F104/[1]DenominatoriPopolazione!$B104*1000000</f>
        <v>43.981176056647755</v>
      </c>
      <c r="H9" s="22">
        <f>[1]MatriceFinaleNumeratori!G104/[1]DenominatoriPopolazione!$B104*1000000</f>
        <v>2745.6819909650098</v>
      </c>
      <c r="I9" s="22">
        <f>[1]MatriceFinaleNumeratori!H104/[1]DenominatoriPopolazione!$B104*1000000</f>
        <v>980.15192354814997</v>
      </c>
      <c r="J9" s="22">
        <f>[1]MatriceFinaleNumeratori!I104/[1]DenominatoriPopolazione!$B104*1000000</f>
        <v>0</v>
      </c>
      <c r="K9" s="22">
        <f>[1]MatriceFinaleNumeratori!J104/[1]DenominatoriPopolazione!$B104*1000000</f>
        <v>37.698150905698078</v>
      </c>
      <c r="L9" s="22">
        <f>[1]MatriceFinaleNumeratori!K104/[1]DenominatoriPopolazione!$B104*1000000</f>
        <v>18.849075452849039</v>
      </c>
      <c r="M9" s="22">
        <f>[1]MatriceFinaleNumeratori!L104/[1]DenominatoriPopolazione!$B104*1000000</f>
        <v>37.698150905698078</v>
      </c>
      <c r="N9" s="22">
        <f>[1]MatriceFinaleNumeratori!M104/[1]DenominatoriPopolazione!$B104*1000000</f>
        <v>1998.0019980019979</v>
      </c>
      <c r="O9" s="22">
        <f>[1]MatriceFinaleNumeratori!N104/[1]DenominatoriPopolazione!$B104*1000000</f>
        <v>829.35931992535768</v>
      </c>
      <c r="P9" s="52"/>
    </row>
    <row r="10" spans="1:16" x14ac:dyDescent="0.3">
      <c r="A10" s="1" t="s">
        <v>168</v>
      </c>
      <c r="B10" s="61" t="s">
        <v>53</v>
      </c>
      <c r="C10" s="87">
        <v>1.0463</v>
      </c>
      <c r="D10" s="22">
        <f>[1]MatriceFinaleNumeratori!C8/[1]DenominatoriPopolazione!$B8*1000000</f>
        <v>182.24750796342374</v>
      </c>
      <c r="E10" s="22">
        <f>[1]MatriceFinaleNumeratori!D8/[1]DenominatoriPopolazione!$B8*1000000</f>
        <v>1220.2659228855327</v>
      </c>
      <c r="F10" s="22">
        <f>[1]MatriceFinaleNumeratori!E8/[1]DenominatoriPopolazione!$B8*1000000</f>
        <v>625.9805708308902</v>
      </c>
      <c r="G10" s="22">
        <f>[1]MatriceFinaleNumeratori!F8/[1]DenominatoriPopolazione!$B8*1000000</f>
        <v>261.48555490404271</v>
      </c>
      <c r="H10" s="22">
        <f>[1]MatriceFinaleNumeratori!G8/[1]DenominatoriPopolazione!$B8*1000000</f>
        <v>2147.3510720907752</v>
      </c>
      <c r="I10" s="22">
        <f>[1]MatriceFinaleNumeratori!H8/[1]DenominatoriPopolazione!$B8*1000000</f>
        <v>1093.4850477805423</v>
      </c>
      <c r="J10" s="22">
        <f>[1]MatriceFinaleNumeratori!I8/[1]DenominatoriPopolazione!$B8*1000000</f>
        <v>15.8476093881238</v>
      </c>
      <c r="K10" s="22">
        <f>[1]MatriceFinaleNumeratori!J8/[1]DenominatoriPopolazione!$B8*1000000</f>
        <v>15.8476093881238</v>
      </c>
      <c r="L10" s="22">
        <f>[1]MatriceFinaleNumeratori!K8/[1]DenominatoriPopolazione!$B8*1000000</f>
        <v>31.6952187762476</v>
      </c>
      <c r="M10" s="22">
        <f>[1]MatriceFinaleNumeratori!L8/[1]DenominatoriPopolazione!$B8*1000000</f>
        <v>301.10457837435223</v>
      </c>
      <c r="N10" s="22">
        <f>[1]MatriceFinaleNumeratori!M8/[1]DenominatoriPopolazione!$B8*1000000</f>
        <v>1442.1324543192659</v>
      </c>
      <c r="O10" s="22">
        <f>[1]MatriceFinaleNumeratori!N8/[1]DenominatoriPopolazione!$B8*1000000</f>
        <v>1014.2470008399232</v>
      </c>
      <c r="P10" s="52"/>
    </row>
    <row r="11" spans="1:16" x14ac:dyDescent="0.3">
      <c r="A11" s="1" t="s">
        <v>54</v>
      </c>
      <c r="B11" s="61" t="s">
        <v>55</v>
      </c>
      <c r="C11" s="87">
        <v>9.6100000000000005E-2</v>
      </c>
      <c r="D11" s="22">
        <f>[1]MatriceFinaleNumeratori!C13/[1]DenominatoriPopolazione!$B13*1000000</f>
        <v>174.05404434223291</v>
      </c>
      <c r="E11" s="22">
        <f>[1]MatriceFinaleNumeratori!D13/[1]DenominatoriPopolazione!$B13*1000000</f>
        <v>2225.6459089439077</v>
      </c>
      <c r="F11" s="22">
        <f>[1]MatriceFinaleNumeratori!E13/[1]DenominatoriPopolazione!$B13*1000000</f>
        <v>458.15516188149053</v>
      </c>
      <c r="G11" s="22">
        <f>[1]MatriceFinaleNumeratori!F13/[1]DenominatoriPopolazione!$B13*1000000</f>
        <v>346.98515936612887</v>
      </c>
      <c r="H11" s="22">
        <f>[1]MatriceFinaleNumeratori!G13/[1]DenominatoriPopolazione!$B13*1000000</f>
        <v>4091.9544360199789</v>
      </c>
      <c r="I11" s="22">
        <f>[1]MatriceFinaleNumeratori!H13/[1]DenominatoriPopolazione!$B13*1000000</f>
        <v>882.62244421287141</v>
      </c>
      <c r="J11" s="22">
        <f>[1]MatriceFinaleNumeratori!I13/[1]DenominatoriPopolazione!$B13*1000000</f>
        <v>1.1229293183369866</v>
      </c>
      <c r="K11" s="22">
        <f>[1]MatriceFinaleNumeratori!J13/[1]DenominatoriPopolazione!$B13*1000000</f>
        <v>25.827374321750693</v>
      </c>
      <c r="L11" s="22">
        <f>[1]MatriceFinaleNumeratori!K13/[1]DenominatoriPopolazione!$B13*1000000</f>
        <v>15.721010456717812</v>
      </c>
      <c r="M11" s="22">
        <f>[1]MatriceFinaleNumeratori!L13/[1]DenominatoriPopolazione!$B13*1000000</f>
        <v>307.68263322433432</v>
      </c>
      <c r="N11" s="22">
        <f>[1]MatriceFinaleNumeratori!M13/[1]DenominatoriPopolazione!$B13*1000000</f>
        <v>3006.0817851881134</v>
      </c>
      <c r="O11" s="22">
        <f>[1]MatriceFinaleNumeratori!N13/[1]DenominatoriPopolazione!$B13*1000000</f>
        <v>683.86395486722483</v>
      </c>
      <c r="P11" s="52"/>
    </row>
    <row r="12" spans="1:16" x14ac:dyDescent="0.3">
      <c r="A12" s="1" t="s">
        <v>54</v>
      </c>
      <c r="B12" s="61" t="s">
        <v>56</v>
      </c>
      <c r="C12" s="87">
        <v>0.4526</v>
      </c>
      <c r="D12" s="22">
        <f>[1]MatriceFinaleNumeratori!C14/[1]DenominatoriPopolazione!$B14*1000000</f>
        <v>75.087476910600856</v>
      </c>
      <c r="E12" s="22">
        <f>[1]MatriceFinaleNumeratori!D14/[1]DenominatoriPopolazione!$B14*1000000</f>
        <v>2122.4726806729841</v>
      </c>
      <c r="F12" s="22">
        <f>[1]MatriceFinaleNumeratori!E14/[1]DenominatoriPopolazione!$B14*1000000</f>
        <v>467.21096744373864</v>
      </c>
      <c r="G12" s="22">
        <f>[1]MatriceFinaleNumeratori!F14/[1]DenominatoriPopolazione!$B14*1000000</f>
        <v>146.83773262517499</v>
      </c>
      <c r="H12" s="22">
        <f>[1]MatriceFinaleNumeratori!G14/[1]DenominatoriPopolazione!$B14*1000000</f>
        <v>3869.5079767929637</v>
      </c>
      <c r="I12" s="22">
        <f>[1]MatriceFinaleNumeratori!H14/[1]DenominatoriPopolazione!$B14*1000000</f>
        <v>874.35195335899652</v>
      </c>
      <c r="J12" s="22">
        <f>[1]MatriceFinaleNumeratori!I14/[1]DenominatoriPopolazione!$B14*1000000</f>
        <v>0</v>
      </c>
      <c r="K12" s="22">
        <f>[1]MatriceFinaleNumeratori!J14/[1]DenominatoriPopolazione!$B14*1000000</f>
        <v>23.36054837218693</v>
      </c>
      <c r="L12" s="22">
        <f>[1]MatriceFinaleNumeratori!K14/[1]DenominatoriPopolazione!$B14*1000000</f>
        <v>13.348884784106819</v>
      </c>
      <c r="M12" s="22">
        <f>[1]MatriceFinaleNumeratori!L14/[1]DenominatoriPopolazione!$B14*1000000</f>
        <v>115.13413126292131</v>
      </c>
      <c r="N12" s="22">
        <f>[1]MatriceFinaleNumeratori!M14/[1]DenominatoriPopolazione!$B14*1000000</f>
        <v>2891.7021663571395</v>
      </c>
      <c r="O12" s="22">
        <f>[1]MatriceFinaleNumeratori!N14/[1]DenominatoriPopolazione!$B14*1000000</f>
        <v>750.87476910600844</v>
      </c>
      <c r="P12" s="52"/>
    </row>
    <row r="13" spans="1:16" x14ac:dyDescent="0.3">
      <c r="A13" s="1" t="s">
        <v>54</v>
      </c>
      <c r="B13" s="61" t="s">
        <v>57</v>
      </c>
      <c r="C13" s="87">
        <v>6.6699999999999995E-2</v>
      </c>
      <c r="D13" s="22">
        <f>[1]MatriceFinaleNumeratori!C15/[1]DenominatoriPopolazione!$B15*1000000</f>
        <v>0</v>
      </c>
      <c r="E13" s="22">
        <f>[1]MatriceFinaleNumeratori!D15/[1]DenominatoriPopolazione!$B15*1000000</f>
        <v>1367.1218226820945</v>
      </c>
      <c r="F13" s="22">
        <f>[1]MatriceFinaleNumeratori!E15/[1]DenominatoriPopolazione!$B15*1000000</f>
        <v>1052.9043069850002</v>
      </c>
      <c r="G13" s="22">
        <f>[1]MatriceFinaleNumeratori!F15/[1]DenominatoriPopolazione!$B15*1000000</f>
        <v>0</v>
      </c>
      <c r="H13" s="22">
        <f>[1]MatriceFinaleNumeratori!G15/[1]DenominatoriPopolazione!$B15*1000000</f>
        <v>2524.7653015661263</v>
      </c>
      <c r="I13" s="22">
        <f>[1]MatriceFinaleNumeratori!H15/[1]DenominatoriPopolazione!$B15*1000000</f>
        <v>2094.7834379806286</v>
      </c>
      <c r="J13" s="22">
        <f>[1]MatriceFinaleNumeratori!I15/[1]DenominatoriPopolazione!$B15*1000000</f>
        <v>0</v>
      </c>
      <c r="K13" s="22">
        <f>[1]MatriceFinaleNumeratori!J15/[1]DenominatoriPopolazione!$B15*1000000</f>
        <v>22.050351978743461</v>
      </c>
      <c r="L13" s="22">
        <f>[1]MatriceFinaleNumeratori!K15/[1]DenominatoriPopolazione!$B15*1000000</f>
        <v>49.613291952172787</v>
      </c>
      <c r="M13" s="22">
        <f>[1]MatriceFinaleNumeratori!L15/[1]DenominatoriPopolazione!$B15*1000000</f>
        <v>0</v>
      </c>
      <c r="N13" s="22">
        <f>[1]MatriceFinaleNumeratori!M15/[1]DenominatoriPopolazione!$B15*1000000</f>
        <v>2133.3715539434302</v>
      </c>
      <c r="O13" s="22">
        <f>[1]MatriceFinaleNumeratori!N15/[1]DenominatoriPopolazione!$B15*1000000</f>
        <v>1835.6918022303933</v>
      </c>
      <c r="P13" s="52"/>
    </row>
    <row r="14" spans="1:16" x14ac:dyDescent="0.3">
      <c r="A14" s="1" t="s">
        <v>54</v>
      </c>
      <c r="B14" s="61" t="s">
        <v>58</v>
      </c>
      <c r="C14" s="87">
        <v>-0.76880000000000004</v>
      </c>
      <c r="D14" s="22">
        <f>[1]MatriceFinaleNumeratori!C16/[1]DenominatoriPopolazione!$B16*1000000</f>
        <v>312.86151426209511</v>
      </c>
      <c r="E14" s="22">
        <f>[1]MatriceFinaleNumeratori!D16/[1]DenominatoriPopolazione!$B16*1000000</f>
        <v>3712.2935407699979</v>
      </c>
      <c r="F14" s="22">
        <f>[1]MatriceFinaleNumeratori!E16/[1]DenominatoriPopolazione!$B16*1000000</f>
        <v>273.59924913236574</v>
      </c>
      <c r="G14" s="22">
        <f>[1]MatriceFinaleNumeratori!F16/[1]DenominatoriPopolazione!$B16*1000000</f>
        <v>677.96966479918433</v>
      </c>
      <c r="H14" s="22">
        <f>[1]MatriceFinaleNumeratori!G16/[1]DenominatoriPopolazione!$B16*1000000</f>
        <v>6644.9065094362368</v>
      </c>
      <c r="I14" s="22">
        <f>[1]MatriceFinaleNumeratori!H16/[1]DenominatoriPopolazione!$B16*1000000</f>
        <v>573.47639224919612</v>
      </c>
      <c r="J14" s="22">
        <f>[1]MatriceFinaleNumeratori!I16/[1]DenominatoriPopolazione!$B16*1000000</f>
        <v>4.0189720211533952</v>
      </c>
      <c r="K14" s="22">
        <f>[1]MatriceFinaleNumeratori!J16/[1]DenominatoriPopolazione!$B16*1000000</f>
        <v>23.186377045115741</v>
      </c>
      <c r="L14" s="22">
        <f>[1]MatriceFinaleNumeratori!K16/[1]DenominatoriPopolazione!$B16*1000000</f>
        <v>6.1830338786975316</v>
      </c>
      <c r="M14" s="22">
        <f>[1]MatriceFinaleNumeratori!L16/[1]DenominatoriPopolazione!$B16*1000000</f>
        <v>480.11258068086329</v>
      </c>
      <c r="N14" s="22">
        <f>[1]MatriceFinaleNumeratori!M16/[1]DenominatoriPopolazione!$B16*1000000</f>
        <v>4815.3467847296379</v>
      </c>
      <c r="O14" s="22">
        <f>[1]MatriceFinaleNumeratori!N16/[1]DenominatoriPopolazione!$B16*1000000</f>
        <v>441.46861893900376</v>
      </c>
      <c r="P14" s="52"/>
    </row>
    <row r="15" spans="1:16" x14ac:dyDescent="0.3">
      <c r="A15" s="1" t="s">
        <v>54</v>
      </c>
      <c r="B15" s="61" t="s">
        <v>59</v>
      </c>
      <c r="C15" s="87">
        <v>0.20369999999999999</v>
      </c>
      <c r="D15" s="22">
        <f>[1]MatriceFinaleNumeratori!C17/[1]DenominatoriPopolazione!$B17*1000000</f>
        <v>81.905610534321596</v>
      </c>
      <c r="E15" s="22">
        <f>[1]MatriceFinaleNumeratori!D17/[1]DenominatoriPopolazione!$B17*1000000</f>
        <v>2018.8382904228938</v>
      </c>
      <c r="F15" s="22">
        <f>[1]MatriceFinaleNumeratori!E17/[1]DenominatoriPopolazione!$B17*1000000</f>
        <v>556.23810231000823</v>
      </c>
      <c r="G15" s="22">
        <f>[1]MatriceFinaleNumeratori!F17/[1]DenominatoriPopolazione!$B17*1000000</f>
        <v>173.71189926509967</v>
      </c>
      <c r="H15" s="22">
        <f>[1]MatriceFinaleNumeratori!G17/[1]DenominatoriPopolazione!$B17*1000000</f>
        <v>3705.5538304373849</v>
      </c>
      <c r="I15" s="22">
        <f>[1]MatriceFinaleNumeratori!H17/[1]DenominatoriPopolazione!$B17*1000000</f>
        <v>1120.5767595080263</v>
      </c>
      <c r="J15" s="22">
        <f>[1]MatriceFinaleNumeratori!I17/[1]DenominatoriPopolazione!$B17*1000000</f>
        <v>3.6002466168932572</v>
      </c>
      <c r="K15" s="22">
        <f>[1]MatriceFinaleNumeratori!J17/[1]DenominatoriPopolazione!$B17*1000000</f>
        <v>20.701418047136229</v>
      </c>
      <c r="L15" s="22">
        <f>[1]MatriceFinaleNumeratori!K17/[1]DenominatoriPopolazione!$B17*1000000</f>
        <v>17.101171430242971</v>
      </c>
      <c r="M15" s="22">
        <f>[1]MatriceFinaleNumeratori!L17/[1]DenominatoriPopolazione!$B17*1000000</f>
        <v>132.30906317082722</v>
      </c>
      <c r="N15" s="22">
        <f>[1]MatriceFinaleNumeratori!M17/[1]DenominatoriPopolazione!$B17*1000000</f>
        <v>2630.8802152947478</v>
      </c>
      <c r="O15" s="22">
        <f>[1]MatriceFinaleNumeratori!N17/[1]DenominatoriPopolazione!$B17*1000000</f>
        <v>869.45955797972158</v>
      </c>
      <c r="P15" s="52"/>
    </row>
    <row r="16" spans="1:16" x14ac:dyDescent="0.3">
      <c r="A16" s="1" t="s">
        <v>54</v>
      </c>
      <c r="B16" s="61" t="s">
        <v>60</v>
      </c>
      <c r="C16" s="87">
        <v>-0.12989999999999999</v>
      </c>
      <c r="D16" s="22">
        <f>[1]MatriceFinaleNumeratori!C18/[1]DenominatoriPopolazione!$B18*1000000</f>
        <v>179.81593818767715</v>
      </c>
      <c r="E16" s="22">
        <f>[1]MatriceFinaleNumeratori!D18/[1]DenominatoriPopolazione!$B18*1000000</f>
        <v>1813.2100551171498</v>
      </c>
      <c r="F16" s="22">
        <f>[1]MatriceFinaleNumeratori!E18/[1]DenominatoriPopolazione!$B18*1000000</f>
        <v>649.55537142685125</v>
      </c>
      <c r="G16" s="22">
        <f>[1]MatriceFinaleNumeratori!F18/[1]DenominatoriPopolazione!$B18*1000000</f>
        <v>402.407474005903</v>
      </c>
      <c r="H16" s="22">
        <f>[1]MatriceFinaleNumeratori!G18/[1]DenominatoriPopolazione!$B18*1000000</f>
        <v>3330.1594896079064</v>
      </c>
      <c r="I16" s="22">
        <f>[1]MatriceFinaleNumeratori!H18/[1]DenominatoriPopolazione!$B18*1000000</f>
        <v>1272.9700998572562</v>
      </c>
      <c r="J16" s="22">
        <f>[1]MatriceFinaleNumeratori!I18/[1]DenominatoriPopolazione!$B18*1000000</f>
        <v>5.5449848780340973</v>
      </c>
      <c r="K16" s="22">
        <f>[1]MatriceFinaleNumeratori!J18/[1]DenominatoriPopolazione!$B18*1000000</f>
        <v>18.219236027826319</v>
      </c>
      <c r="L16" s="22">
        <f>[1]MatriceFinaleNumeratori!K18/[1]DenominatoriPopolazione!$B18*1000000</f>
        <v>26.140642996446456</v>
      </c>
      <c r="M16" s="22">
        <f>[1]MatriceFinaleNumeratori!L18/[1]DenominatoriPopolazione!$B18*1000000</f>
        <v>317.64841944166756</v>
      </c>
      <c r="N16" s="22">
        <f>[1]MatriceFinaleNumeratori!M18/[1]DenominatoriPopolazione!$B18*1000000</f>
        <v>2400.9784521887641</v>
      </c>
      <c r="O16" s="22">
        <f>[1]MatriceFinaleNumeratori!N18/[1]DenominatoriPopolazione!$B18*1000000</f>
        <v>1054.3392675233404</v>
      </c>
      <c r="P16" s="52"/>
    </row>
    <row r="17" spans="1:16" x14ac:dyDescent="0.3">
      <c r="A17" s="1" t="s">
        <v>54</v>
      </c>
      <c r="B17" s="61" t="s">
        <v>61</v>
      </c>
      <c r="C17" s="87">
        <v>-0.51439999999999997</v>
      </c>
      <c r="D17" s="22">
        <f>[1]MatriceFinaleNumeratori!C19/[1]DenominatoriPopolazione!$B19*1000000</f>
        <v>240.01025998057932</v>
      </c>
      <c r="E17" s="22">
        <f>[1]MatriceFinaleNumeratori!D19/[1]DenominatoriPopolazione!$B19*1000000</f>
        <v>1868.7821769480222</v>
      </c>
      <c r="F17" s="22">
        <f>[1]MatriceFinaleNumeratori!E19/[1]DenominatoriPopolazione!$B19*1000000</f>
        <v>831.79128268078637</v>
      </c>
      <c r="G17" s="22">
        <f>[1]MatriceFinaleNumeratori!F19/[1]DenominatoriPopolazione!$B19*1000000</f>
        <v>426.88847767538158</v>
      </c>
      <c r="H17" s="22">
        <f>[1]MatriceFinaleNumeratori!G19/[1]DenominatoriPopolazione!$B19*1000000</f>
        <v>3404.1149850680636</v>
      </c>
      <c r="I17" s="22">
        <f>[1]MatriceFinaleNumeratori!H19/[1]DenominatoriPopolazione!$B19*1000000</f>
        <v>1553.654202011689</v>
      </c>
      <c r="J17" s="22">
        <f>[1]MatriceFinaleNumeratori!I19/[1]DenominatoriPopolazione!$B19*1000000</f>
        <v>10.992836334988365</v>
      </c>
      <c r="K17" s="22">
        <f>[1]MatriceFinaleNumeratori!J19/[1]DenominatoriPopolazione!$B19*1000000</f>
        <v>10.992836334988365</v>
      </c>
      <c r="L17" s="22">
        <f>[1]MatriceFinaleNumeratori!K19/[1]DenominatoriPopolazione!$B19*1000000</f>
        <v>34.810648394129821</v>
      </c>
      <c r="M17" s="22">
        <f>[1]MatriceFinaleNumeratori!L19/[1]DenominatoriPopolazione!$B19*1000000</f>
        <v>381.08499294626336</v>
      </c>
      <c r="N17" s="22">
        <f>[1]MatriceFinaleNumeratori!M19/[1]DenominatoriPopolazione!$B19*1000000</f>
        <v>2597.9736538355837</v>
      </c>
      <c r="O17" s="22">
        <f>[1]MatriceFinaleNumeratori!N19/[1]DenominatoriPopolazione!$B19*1000000</f>
        <v>1344.7903116469101</v>
      </c>
      <c r="P17" s="52"/>
    </row>
    <row r="18" spans="1:16" x14ac:dyDescent="0.3">
      <c r="A18" s="1" t="s">
        <v>54</v>
      </c>
      <c r="B18" s="61" t="s">
        <v>62</v>
      </c>
      <c r="C18" s="87">
        <v>-0.26479999999999998</v>
      </c>
      <c r="D18" s="22">
        <f>[1]MatriceFinaleNumeratori!C20/[1]DenominatoriPopolazione!$B20*1000000</f>
        <v>52.996831347346813</v>
      </c>
      <c r="E18" s="22">
        <f>[1]MatriceFinaleNumeratori!D20/[1]DenominatoriPopolazione!$B20*1000000</f>
        <v>1782.3671174186638</v>
      </c>
      <c r="F18" s="22">
        <f>[1]MatriceFinaleNumeratori!E20/[1]DenominatoriPopolazione!$B20*1000000</f>
        <v>1054.3580131208998</v>
      </c>
      <c r="G18" s="22">
        <f>[1]MatriceFinaleNumeratori!F20/[1]DenominatoriPopolazione!$B20*1000000</f>
        <v>83.679207390547603</v>
      </c>
      <c r="H18" s="22">
        <f>[1]MatriceFinaleNumeratori!G20/[1]DenominatoriPopolazione!$B20*1000000</f>
        <v>3249.5425536662651</v>
      </c>
      <c r="I18" s="22">
        <f>[1]MatriceFinaleNumeratori!H20/[1]DenominatoriPopolazione!$B20*1000000</f>
        <v>1885.5714732003391</v>
      </c>
      <c r="J18" s="22">
        <f>[1]MatriceFinaleNumeratori!I20/[1]DenominatoriPopolazione!$B20*1000000</f>
        <v>2.7893069130182533</v>
      </c>
      <c r="K18" s="22">
        <f>[1]MatriceFinaleNumeratori!J20/[1]DenominatoriPopolazione!$B20*1000000</f>
        <v>13.946534565091266</v>
      </c>
      <c r="L18" s="22">
        <f>[1]MatriceFinaleNumeratori!K20/[1]DenominatoriPopolazione!$B20*1000000</f>
        <v>41.839603695273802</v>
      </c>
      <c r="M18" s="22">
        <f>[1]MatriceFinaleNumeratori!L20/[1]DenominatoriPopolazione!$B20*1000000</f>
        <v>100.41504886865712</v>
      </c>
      <c r="N18" s="22">
        <f>[1]MatriceFinaleNumeratori!M20/[1]DenominatoriPopolazione!$B20*1000000</f>
        <v>2379.27879680457</v>
      </c>
      <c r="O18" s="22">
        <f>[1]MatriceFinaleNumeratori!N20/[1]DenominatoriPopolazione!$B20*1000000</f>
        <v>1695.898603115098</v>
      </c>
      <c r="P18" s="52"/>
    </row>
    <row r="19" spans="1:16" x14ac:dyDescent="0.3">
      <c r="A19" s="1" t="s">
        <v>54</v>
      </c>
      <c r="B19" s="61" t="s">
        <v>63</v>
      </c>
      <c r="C19" s="87">
        <v>-0.39789999999999998</v>
      </c>
      <c r="D19" s="22">
        <f>[1]MatriceFinaleNumeratori!C21/[1]DenominatoriPopolazione!$B21*1000000</f>
        <v>97.143495514399106</v>
      </c>
      <c r="E19" s="22">
        <f>[1]MatriceFinaleNumeratori!D21/[1]DenominatoriPopolazione!$B21*1000000</f>
        <v>1602.8676759875852</v>
      </c>
      <c r="F19" s="22">
        <f>[1]MatriceFinaleNumeratori!E21/[1]DenominatoriPopolazione!$B21*1000000</f>
        <v>1107.4358488641496</v>
      </c>
      <c r="G19" s="22">
        <f>[1]MatriceFinaleNumeratori!F21/[1]DenominatoriPopolazione!$B21*1000000</f>
        <v>184.57264147735827</v>
      </c>
      <c r="H19" s="22">
        <f>[1]MatriceFinaleNumeratori!G21/[1]DenominatoriPopolazione!$B21*1000000</f>
        <v>2965.3052005770323</v>
      </c>
      <c r="I19" s="22">
        <f>[1]MatriceFinaleNumeratori!H21/[1]DenominatoriPopolazione!$B21*1000000</f>
        <v>2030.2990562509412</v>
      </c>
      <c r="J19" s="22">
        <f>[1]MatriceFinaleNumeratori!I21/[1]DenominatoriPopolazione!$B21*1000000</f>
        <v>7.2857621635799319</v>
      </c>
      <c r="K19" s="22">
        <f>[1]MatriceFinaleNumeratori!J21/[1]DenominatoriPopolazione!$B21*1000000</f>
        <v>36.428810817899659</v>
      </c>
      <c r="L19" s="22">
        <f>[1]MatriceFinaleNumeratori!K21/[1]DenominatoriPopolazione!$B21*1000000</f>
        <v>36.428810817899659</v>
      </c>
      <c r="M19" s="22">
        <f>[1]MatriceFinaleNumeratori!L21/[1]DenominatoriPopolazione!$B21*1000000</f>
        <v>172.42970453805839</v>
      </c>
      <c r="N19" s="22">
        <f>[1]MatriceFinaleNumeratori!M21/[1]DenominatoriPopolazione!$B21*1000000</f>
        <v>2210.0145229525792</v>
      </c>
      <c r="O19" s="22">
        <f>[1]MatriceFinaleNumeratori!N21/[1]DenominatoriPopolazione!$B21*1000000</f>
        <v>1719.4398706048639</v>
      </c>
      <c r="P19" s="52"/>
    </row>
    <row r="20" spans="1:16" x14ac:dyDescent="0.3">
      <c r="A20" s="1" t="s">
        <v>54</v>
      </c>
      <c r="B20" s="61" t="s">
        <v>64</v>
      </c>
      <c r="C20" s="87">
        <v>0.434</v>
      </c>
      <c r="D20" s="22">
        <f>[1]MatriceFinaleNumeratori!C98/[1]DenominatoriPopolazione!$B98*1000000</f>
        <v>0</v>
      </c>
      <c r="E20" s="22">
        <f>[1]MatriceFinaleNumeratori!D98/[1]DenominatoriPopolazione!$B98*1000000</f>
        <v>1797.3740659547886</v>
      </c>
      <c r="F20" s="22">
        <f>[1]MatriceFinaleNumeratori!E98/[1]DenominatoriPopolazione!$B98*1000000</f>
        <v>704.21705207081061</v>
      </c>
      <c r="G20" s="22">
        <f>[1]MatriceFinaleNumeratori!F98/[1]DenominatoriPopolazione!$B98*1000000</f>
        <v>0</v>
      </c>
      <c r="H20" s="22">
        <f>[1]MatriceFinaleNumeratori!G98/[1]DenominatoriPopolazione!$B98*1000000</f>
        <v>3326.6152794474697</v>
      </c>
      <c r="I20" s="22">
        <f>[1]MatriceFinaleNumeratori!H98/[1]DenominatoriPopolazione!$B98*1000000</f>
        <v>1322.9851731372135</v>
      </c>
      <c r="J20" s="22">
        <f>[1]MatriceFinaleNumeratori!I98/[1]DenominatoriPopolazione!$B98*1000000</f>
        <v>0</v>
      </c>
      <c r="K20" s="22">
        <f>[1]MatriceFinaleNumeratori!J98/[1]DenominatoriPopolazione!$B98*1000000</f>
        <v>26.518633759988685</v>
      </c>
      <c r="L20" s="22">
        <f>[1]MatriceFinaleNumeratori!K98/[1]DenominatoriPopolazione!$B98*1000000</f>
        <v>14.732574311104825</v>
      </c>
      <c r="M20" s="22">
        <f>[1]MatriceFinaleNumeratori!L98/[1]DenominatoriPopolazione!$B98*1000000</f>
        <v>0</v>
      </c>
      <c r="N20" s="22">
        <f>[1]MatriceFinaleNumeratori!M98/[1]DenominatoriPopolazione!$B98*1000000</f>
        <v>2439.7143059189589</v>
      </c>
      <c r="O20" s="22">
        <f>[1]MatriceFinaleNumeratori!N98/[1]DenominatoriPopolazione!$B98*1000000</f>
        <v>1022.4406571906749</v>
      </c>
      <c r="P20" s="52"/>
    </row>
    <row r="21" spans="1:16" x14ac:dyDescent="0.3">
      <c r="A21" s="1" t="s">
        <v>54</v>
      </c>
      <c r="B21" s="61" t="s">
        <v>65</v>
      </c>
      <c r="C21" s="87">
        <v>-0.46160000000000001</v>
      </c>
      <c r="D21" s="22">
        <f>[1]MatriceFinaleNumeratori!C99/[1]DenominatoriPopolazione!$B99*1000000</f>
        <v>235.02274062629209</v>
      </c>
      <c r="E21" s="22">
        <f>[1]MatriceFinaleNumeratori!D99/[1]DenominatoriPopolazione!$B99*1000000</f>
        <v>1040.1932409200706</v>
      </c>
      <c r="F21" s="22">
        <f>[1]MatriceFinaleNumeratori!E99/[1]DenominatoriPopolazione!$B99*1000000</f>
        <v>813.87504624290034</v>
      </c>
      <c r="G21" s="22">
        <f>[1]MatriceFinaleNumeratori!F99/[1]DenominatoriPopolazione!$B99*1000000</f>
        <v>409.11365960873064</v>
      </c>
      <c r="H21" s="22">
        <f>[1]MatriceFinaleNumeratori!G99/[1]DenominatoriPopolazione!$B99*1000000</f>
        <v>1867.1251060866539</v>
      </c>
      <c r="I21" s="22">
        <f>[1]MatriceFinaleNumeratori!H99/[1]DenominatoriPopolazione!$B99*1000000</f>
        <v>1645.1591843840445</v>
      </c>
      <c r="J21" s="22">
        <f>[1]MatriceFinaleNumeratori!I99/[1]DenominatoriPopolazione!$B99*1000000</f>
        <v>8.704545949121929</v>
      </c>
      <c r="K21" s="22">
        <f>[1]MatriceFinaleNumeratori!J99/[1]DenominatoriPopolazione!$B99*1000000</f>
        <v>17.409091898243858</v>
      </c>
      <c r="L21" s="22">
        <f>[1]MatriceFinaleNumeratori!K99/[1]DenominatoriPopolazione!$B99*1000000</f>
        <v>21.761364872804823</v>
      </c>
      <c r="M21" s="22">
        <f>[1]MatriceFinaleNumeratori!L99/[1]DenominatoriPopolazione!$B99*1000000</f>
        <v>430.87502448153549</v>
      </c>
      <c r="N21" s="22">
        <f>[1]MatriceFinaleNumeratori!M99/[1]DenominatoriPopolazione!$B99*1000000</f>
        <v>1384.0228059103868</v>
      </c>
      <c r="O21" s="22">
        <f>[1]MatriceFinaleNumeratori!N99/[1]DenominatoriPopolazione!$B99*1000000</f>
        <v>1427.5455356559962</v>
      </c>
      <c r="P21" s="52"/>
    </row>
    <row r="22" spans="1:16" x14ac:dyDescent="0.3">
      <c r="A22" s="1" t="s">
        <v>54</v>
      </c>
      <c r="B22" s="61" t="s">
        <v>66</v>
      </c>
      <c r="C22" s="87">
        <v>0.10539999999999999</v>
      </c>
      <c r="D22" s="22">
        <f>[1]MatriceFinaleNumeratori!C105/[1]DenominatoriPopolazione!$B105*1000000</f>
        <v>136.51516924439429</v>
      </c>
      <c r="E22" s="22">
        <f>[1]MatriceFinaleNumeratori!D105/[1]DenominatoriPopolazione!$B105*1000000</f>
        <v>2419.4158986254411</v>
      </c>
      <c r="F22" s="22">
        <f>[1]MatriceFinaleNumeratori!E105/[1]DenominatoriPopolazione!$B105*1000000</f>
        <v>486.40698957666535</v>
      </c>
      <c r="G22" s="22">
        <f>[1]MatriceFinaleNumeratori!F105/[1]DenominatoriPopolazione!$B105*1000000</f>
        <v>274.17752478495993</v>
      </c>
      <c r="H22" s="22">
        <f>[1]MatriceFinaleNumeratori!G105/[1]DenominatoriPopolazione!$B105*1000000</f>
        <v>4545.1521054310097</v>
      </c>
      <c r="I22" s="22">
        <f>[1]MatriceFinaleNumeratori!H105/[1]DenominatoriPopolazione!$B105*1000000</f>
        <v>970.51960656098788</v>
      </c>
      <c r="J22" s="22">
        <f>[1]MatriceFinaleNumeratori!I105/[1]DenominatoriPopolazione!$B105*1000000</f>
        <v>1.1471862961713803</v>
      </c>
      <c r="K22" s="22">
        <f>[1]MatriceFinaleNumeratori!J105/[1]DenominatoriPopolazione!$B105*1000000</f>
        <v>18.354980738742086</v>
      </c>
      <c r="L22" s="22">
        <f>[1]MatriceFinaleNumeratori!K105/[1]DenominatoriPopolazione!$B105*1000000</f>
        <v>6.883117777028283</v>
      </c>
      <c r="M22" s="22">
        <f>[1]MatriceFinaleNumeratori!L105/[1]DenominatoriPopolazione!$B105*1000000</f>
        <v>204.19916071850571</v>
      </c>
      <c r="N22" s="22">
        <f>[1]MatriceFinaleNumeratori!M105/[1]DenominatoriPopolazione!$B105*1000000</f>
        <v>3213.268815576037</v>
      </c>
      <c r="O22" s="22">
        <f>[1]MatriceFinaleNumeratori!N105/[1]DenominatoriPopolazione!$B105*1000000</f>
        <v>760.58451436162522</v>
      </c>
      <c r="P22" s="52"/>
    </row>
    <row r="23" spans="1:16" x14ac:dyDescent="0.3">
      <c r="A23" s="1" t="s">
        <v>169</v>
      </c>
      <c r="B23" s="61" t="s">
        <v>170</v>
      </c>
      <c r="C23" s="87">
        <v>0.28220000000000001</v>
      </c>
      <c r="D23" s="22">
        <f>[1]MatriceFinaleNumeratori!C22/[1]DenominatoriPopolazione!$B22*1000000</f>
        <v>132.63855992420653</v>
      </c>
      <c r="E23" s="22">
        <f>[1]MatriceFinaleNumeratori!D22/[1]DenominatoriPopolazione!$B22*1000000</f>
        <v>1891.0468972051162</v>
      </c>
      <c r="F23" s="22">
        <f>[1]MatriceFinaleNumeratori!E22/[1]DenominatoriPopolazione!$B22*1000000</f>
        <v>1112.269066792989</v>
      </c>
      <c r="G23" s="22">
        <f>[1]MatriceFinaleNumeratori!F22/[1]DenominatoriPopolazione!$B22*1000000</f>
        <v>303.17385125532923</v>
      </c>
      <c r="H23" s="22">
        <f>[1]MatriceFinaleNumeratori!G22/[1]DenominatoriPopolazione!$B22*1000000</f>
        <v>3257.224064424443</v>
      </c>
      <c r="I23" s="22">
        <f>[1]MatriceFinaleNumeratori!H22/[1]DenominatoriPopolazione!$B22*1000000</f>
        <v>2027.4751302700142</v>
      </c>
      <c r="J23" s="22">
        <f>[1]MatriceFinaleNumeratori!I22/[1]DenominatoriPopolazione!$B22*1000000</f>
        <v>3.7896731406916153</v>
      </c>
      <c r="K23" s="22">
        <f>[1]MatriceFinaleNumeratori!J22/[1]DenominatoriPopolazione!$B22*1000000</f>
        <v>22.738038844149692</v>
      </c>
      <c r="L23" s="22">
        <f>[1]MatriceFinaleNumeratori!K22/[1]DenominatoriPopolazione!$B22*1000000</f>
        <v>30.317385125532923</v>
      </c>
      <c r="M23" s="22">
        <f>[1]MatriceFinaleNumeratori!L22/[1]DenominatoriPopolazione!$B22*1000000</f>
        <v>210.32685930838463</v>
      </c>
      <c r="N23" s="22">
        <f>[1]MatriceFinaleNumeratori!M22/[1]DenominatoriPopolazione!$B22*1000000</f>
        <v>2220.7484604452866</v>
      </c>
      <c r="O23" s="22">
        <f>[1]MatriceFinaleNumeratori!N22/[1]DenominatoriPopolazione!$B22*1000000</f>
        <v>1669.3510184746567</v>
      </c>
      <c r="P23" s="52"/>
    </row>
    <row r="24" spans="1:16" x14ac:dyDescent="0.3">
      <c r="A24" s="1" t="s">
        <v>169</v>
      </c>
      <c r="B24" s="61" t="s">
        <v>67</v>
      </c>
      <c r="C24" s="87">
        <v>0.53569999999999995</v>
      </c>
      <c r="D24" s="22">
        <f>[1]MatriceFinaleNumeratori!C23/[1]DenominatoriPopolazione!$B23*1000000</f>
        <v>107.42769930616524</v>
      </c>
      <c r="E24" s="22">
        <f>[1]MatriceFinaleNumeratori!D23/[1]DenominatoriPopolazione!$B23*1000000</f>
        <v>1418.7865115262512</v>
      </c>
      <c r="F24" s="22">
        <f>[1]MatriceFinaleNumeratori!E23/[1]DenominatoriPopolazione!$B23*1000000</f>
        <v>985.37131087723981</v>
      </c>
      <c r="G24" s="22">
        <f>[1]MatriceFinaleNumeratori!F23/[1]DenominatoriPopolazione!$B23*1000000</f>
        <v>266.71704655323788</v>
      </c>
      <c r="H24" s="22">
        <f>[1]MatriceFinaleNumeratori!G23/[1]DenominatoriPopolazione!$B23*1000000</f>
        <v>2583.8213884844918</v>
      </c>
      <c r="I24" s="22">
        <f>[1]MatriceFinaleNumeratori!H23/[1]DenominatoriPopolazione!$B23*1000000</f>
        <v>1774.4092402639017</v>
      </c>
      <c r="J24" s="22">
        <f>[1]MatriceFinaleNumeratori!I23/[1]DenominatoriPopolazione!$B23*1000000</f>
        <v>11.113210273051576</v>
      </c>
      <c r="K24" s="22">
        <f>[1]MatriceFinaleNumeratori!J23/[1]DenominatoriPopolazione!$B23*1000000</f>
        <v>11.113210273051576</v>
      </c>
      <c r="L24" s="22">
        <f>[1]MatriceFinaleNumeratori!K23/[1]DenominatoriPopolazione!$B23*1000000</f>
        <v>31.487429106979466</v>
      </c>
      <c r="M24" s="22">
        <f>[1]MatriceFinaleNumeratori!L23/[1]DenominatoriPopolazione!$B23*1000000</f>
        <v>209.2987934758047</v>
      </c>
      <c r="N24" s="22">
        <f>[1]MatriceFinaleNumeratori!M23/[1]DenominatoriPopolazione!$B23*1000000</f>
        <v>1872.5759310091905</v>
      </c>
      <c r="O24" s="22">
        <f>[1]MatriceFinaleNumeratori!N23/[1]DenominatoriPopolazione!$B23*1000000</f>
        <v>1585.4846656220247</v>
      </c>
      <c r="P24" s="52"/>
    </row>
    <row r="25" spans="1:16" x14ac:dyDescent="0.3">
      <c r="A25" s="1" t="s">
        <v>68</v>
      </c>
      <c r="B25" s="61" t="s">
        <v>69</v>
      </c>
      <c r="C25" s="87">
        <v>-0.57940000000000003</v>
      </c>
      <c r="D25" s="22">
        <f>[1]MatriceFinaleNumeratori!C24/[1]DenominatoriPopolazione!$B24*1000000</f>
        <v>213.47585284686846</v>
      </c>
      <c r="E25" s="22">
        <f>[1]MatriceFinaleNumeratori!D24/[1]DenominatoriPopolazione!$B24*1000000</f>
        <v>2363.4052541067012</v>
      </c>
      <c r="F25" s="22">
        <f>[1]MatriceFinaleNumeratori!E24/[1]DenominatoriPopolazione!$B24*1000000</f>
        <v>706.52921855917896</v>
      </c>
      <c r="G25" s="22">
        <f>[1]MatriceFinaleNumeratori!F24/[1]DenominatoriPopolazione!$B24*1000000</f>
        <v>451.87528242205155</v>
      </c>
      <c r="H25" s="22">
        <f>[1]MatriceFinaleNumeratori!G24/[1]DenominatoriPopolazione!$B24*1000000</f>
        <v>4388.7167717249604</v>
      </c>
      <c r="I25" s="22">
        <f>[1]MatriceFinaleNumeratori!H24/[1]DenominatoriPopolazione!$B24*1000000</f>
        <v>1297.1096236431549</v>
      </c>
      <c r="J25" s="22">
        <f>[1]MatriceFinaleNumeratori!I24/[1]DenominatoriPopolazione!$B24*1000000</f>
        <v>23.839942957518307</v>
      </c>
      <c r="K25" s="22">
        <f>[1]MatriceFinaleNumeratori!J24/[1]DenominatoriPopolazione!$B24*1000000</f>
        <v>20.589041645129445</v>
      </c>
      <c r="L25" s="22">
        <f>[1]MatriceFinaleNumeratori!K24/[1]DenominatoriPopolazione!$B24*1000000</f>
        <v>24.923576728314593</v>
      </c>
      <c r="M25" s="22">
        <f>[1]MatriceFinaleNumeratori!L24/[1]DenominatoriPopolazione!$B24*1000000</f>
        <v>366.26821452914487</v>
      </c>
      <c r="N25" s="22">
        <f>[1]MatriceFinaleNumeratori!M24/[1]DenominatoriPopolazione!$B24*1000000</f>
        <v>2973.4910670650106</v>
      </c>
      <c r="O25" s="22">
        <f>[1]MatriceFinaleNumeratori!N24/[1]DenominatoriPopolazione!$B24*1000000</f>
        <v>1001.2776042157689</v>
      </c>
      <c r="P25" s="52"/>
    </row>
    <row r="26" spans="1:16" x14ac:dyDescent="0.3">
      <c r="A26" s="1" t="s">
        <v>68</v>
      </c>
      <c r="B26" s="61" t="s">
        <v>70</v>
      </c>
      <c r="C26" s="87">
        <v>0.2006</v>
      </c>
      <c r="D26" s="22">
        <f>[1]MatriceFinaleNumeratori!C25/[1]DenominatoriPopolazione!$B25*1000000</f>
        <v>119.32289470391704</v>
      </c>
      <c r="E26" s="22">
        <f>[1]MatriceFinaleNumeratori!D25/[1]DenominatoriPopolazione!$B25*1000000</f>
        <v>1879.0459729102274</v>
      </c>
      <c r="F26" s="22">
        <f>[1]MatriceFinaleNumeratori!E25/[1]DenominatoriPopolazione!$B25*1000000</f>
        <v>525.9475164619256</v>
      </c>
      <c r="G26" s="22">
        <f>[1]MatriceFinaleNumeratori!F25/[1]DenominatoriPopolazione!$B25*1000000</f>
        <v>268.76613176027917</v>
      </c>
      <c r="H26" s="22">
        <f>[1]MatriceFinaleNumeratori!G25/[1]DenominatoriPopolazione!$B25*1000000</f>
        <v>3502.069035824672</v>
      </c>
      <c r="I26" s="22">
        <f>[1]MatriceFinaleNumeratori!H25/[1]DenominatoriPopolazione!$B25*1000000</f>
        <v>987.02044939550797</v>
      </c>
      <c r="J26" s="22">
        <f>[1]MatriceFinaleNumeratori!I25/[1]DenominatoriPopolazione!$B25*1000000</f>
        <v>4.6338988234530882</v>
      </c>
      <c r="K26" s="22">
        <f>[1]MatriceFinaleNumeratori!J25/[1]DenominatoriPopolazione!$B25*1000000</f>
        <v>28.961867646581805</v>
      </c>
      <c r="L26" s="22">
        <f>[1]MatriceFinaleNumeratori!K25/[1]DenominatoriPopolazione!$B25*1000000</f>
        <v>24.327968823128717</v>
      </c>
      <c r="M26" s="22">
        <f>[1]MatriceFinaleNumeratori!L25/[1]DenominatoriPopolazione!$B25*1000000</f>
        <v>185.35595293812355</v>
      </c>
      <c r="N26" s="22">
        <f>[1]MatriceFinaleNumeratori!M25/[1]DenominatoriPopolazione!$B25*1000000</f>
        <v>2482.6112946649919</v>
      </c>
      <c r="O26" s="22">
        <f>[1]MatriceFinaleNumeratori!N25/[1]DenominatoriPopolazione!$B25*1000000</f>
        <v>769.22720469321268</v>
      </c>
      <c r="P26" s="52"/>
    </row>
    <row r="27" spans="1:16" x14ac:dyDescent="0.3">
      <c r="A27" s="1" t="s">
        <v>68</v>
      </c>
      <c r="B27" s="61" t="s">
        <v>71</v>
      </c>
      <c r="C27" s="87">
        <v>0.158</v>
      </c>
      <c r="D27" s="22">
        <f>[1]MatriceFinaleNumeratori!C26/[1]DenominatoriPopolazione!$B26*1000000</f>
        <v>24.402147388970228</v>
      </c>
      <c r="E27" s="22">
        <f>[1]MatriceFinaleNumeratori!D26/[1]DenominatoriPopolazione!$B26*1000000</f>
        <v>1127.3792093704246</v>
      </c>
      <c r="F27" s="22">
        <f>[1]MatriceFinaleNumeratori!E26/[1]DenominatoriPopolazione!$B26*1000000</f>
        <v>1000.4880429477794</v>
      </c>
      <c r="G27" s="22">
        <f>[1]MatriceFinaleNumeratori!F26/[1]DenominatoriPopolazione!$B26*1000000</f>
        <v>34.163006344558319</v>
      </c>
      <c r="H27" s="22">
        <f>[1]MatriceFinaleNumeratori!G26/[1]DenominatoriPopolazione!$B26*1000000</f>
        <v>1976.5739385065885</v>
      </c>
      <c r="I27" s="22">
        <f>[1]MatriceFinaleNumeratori!H26/[1]DenominatoriPopolazione!$B26*1000000</f>
        <v>1766.7154709614447</v>
      </c>
      <c r="J27" s="22">
        <f>[1]MatriceFinaleNumeratori!I26/[1]DenominatoriPopolazione!$B26*1000000</f>
        <v>0</v>
      </c>
      <c r="K27" s="22">
        <f>[1]MatriceFinaleNumeratori!J26/[1]DenominatoriPopolazione!$B26*1000000</f>
        <v>34.163006344558319</v>
      </c>
      <c r="L27" s="22">
        <f>[1]MatriceFinaleNumeratori!K26/[1]DenominatoriPopolazione!$B26*1000000</f>
        <v>34.163006344558319</v>
      </c>
      <c r="M27" s="22">
        <f>[1]MatriceFinaleNumeratori!L26/[1]DenominatoriPopolazione!$B26*1000000</f>
        <v>43.923865300146417</v>
      </c>
      <c r="N27" s="22">
        <f>[1]MatriceFinaleNumeratori!M26/[1]DenominatoriPopolazione!$B26*1000000</f>
        <v>1503.1722791605662</v>
      </c>
      <c r="O27" s="22">
        <f>[1]MatriceFinaleNumeratori!N26/[1]DenominatoriPopolazione!$B26*1000000</f>
        <v>1576.3787213274768</v>
      </c>
      <c r="P27" s="52"/>
    </row>
    <row r="28" spans="1:16" x14ac:dyDescent="0.3">
      <c r="A28" s="1" t="s">
        <v>68</v>
      </c>
      <c r="B28" s="61" t="s">
        <v>72</v>
      </c>
      <c r="C28" s="87">
        <v>2.1899999999999999E-2</v>
      </c>
      <c r="D28" s="22">
        <f>[1]MatriceFinaleNumeratori!C27/[1]DenominatoriPopolazione!$B27*1000000</f>
        <v>67.61172838114986</v>
      </c>
      <c r="E28" s="22">
        <f>[1]MatriceFinaleNumeratori!D27/[1]DenominatoriPopolazione!$B27*1000000</f>
        <v>1685.7857609700029</v>
      </c>
      <c r="F28" s="22">
        <f>[1]MatriceFinaleNumeratori!E27/[1]DenominatoriPopolazione!$B27*1000000</f>
        <v>804.57956773568321</v>
      </c>
      <c r="G28" s="22">
        <f>[1]MatriceFinaleNumeratori!F27/[1]DenominatoriPopolazione!$B27*1000000</f>
        <v>128.4622839241847</v>
      </c>
      <c r="H28" s="22">
        <f>[1]MatriceFinaleNumeratori!G27/[1]DenominatoriPopolazione!$B27*1000000</f>
        <v>3143.945369723468</v>
      </c>
      <c r="I28" s="22">
        <f>[1]MatriceFinaleNumeratori!H27/[1]DenominatoriPopolazione!$B27*1000000</f>
        <v>1550.5623042077032</v>
      </c>
      <c r="J28" s="22">
        <f>[1]MatriceFinaleNumeratori!I27/[1]DenominatoriPopolazione!$B27*1000000</f>
        <v>3.3805864190574928</v>
      </c>
      <c r="K28" s="22">
        <f>[1]MatriceFinaleNumeratori!J27/[1]DenominatoriPopolazione!$B27*1000000</f>
        <v>31.552139911203263</v>
      </c>
      <c r="L28" s="22">
        <f>[1]MatriceFinaleNumeratori!K27/[1]DenominatoriPopolazione!$B27*1000000</f>
        <v>23.664104933402449</v>
      </c>
      <c r="M28" s="22">
        <f>[1]MatriceFinaleNumeratori!L27/[1]DenominatoriPopolazione!$B27*1000000</f>
        <v>121.70111108606973</v>
      </c>
      <c r="N28" s="22">
        <f>[1]MatriceFinaleNumeratori!M27/[1]DenominatoriPopolazione!$B27*1000000</f>
        <v>2269.5003493272629</v>
      </c>
      <c r="O28" s="22">
        <f>[1]MatriceFinaleNumeratori!N27/[1]DenominatoriPopolazione!$B27*1000000</f>
        <v>1258.705010029073</v>
      </c>
      <c r="P28" s="52"/>
    </row>
    <row r="29" spans="1:16" x14ac:dyDescent="0.3">
      <c r="A29" s="1" t="s">
        <v>68</v>
      </c>
      <c r="B29" s="61" t="s">
        <v>73</v>
      </c>
      <c r="C29" s="87">
        <v>-0.82889999999999997</v>
      </c>
      <c r="D29" s="22">
        <f>[1]MatriceFinaleNumeratori!C28/[1]DenominatoriPopolazione!$B28*1000000</f>
        <v>190.9666897857424</v>
      </c>
      <c r="E29" s="22">
        <f>[1]MatriceFinaleNumeratori!D28/[1]DenominatoriPopolazione!$B28*1000000</f>
        <v>1766.7347742141076</v>
      </c>
      <c r="F29" s="22">
        <f>[1]MatriceFinaleNumeratori!E28/[1]DenominatoriPopolazione!$B28*1000000</f>
        <v>845.87699402028227</v>
      </c>
      <c r="G29" s="22">
        <f>[1]MatriceFinaleNumeratori!F28/[1]DenominatoriPopolazione!$B28*1000000</f>
        <v>417.08062309033306</v>
      </c>
      <c r="H29" s="22">
        <f>[1]MatriceFinaleNumeratori!G28/[1]DenominatoriPopolazione!$B28*1000000</f>
        <v>3247.6053011415825</v>
      </c>
      <c r="I29" s="22">
        <f>[1]MatriceFinaleNumeratori!H28/[1]DenominatoriPopolazione!$B28*1000000</f>
        <v>1607.4006035953287</v>
      </c>
      <c r="J29" s="22">
        <f>[1]MatriceFinaleNumeratori!I28/[1]DenominatoriPopolazione!$B28*1000000</f>
        <v>7.0294487037696589</v>
      </c>
      <c r="K29" s="22">
        <f>[1]MatriceFinaleNumeratori!J28/[1]DenominatoriPopolazione!$B28*1000000</f>
        <v>26.946220031117026</v>
      </c>
      <c r="L29" s="22">
        <f>[1]MatriceFinaleNumeratori!K28/[1]DenominatoriPopolazione!$B28*1000000</f>
        <v>29.289369599040246</v>
      </c>
      <c r="M29" s="22">
        <f>[1]MatriceFinaleNumeratori!L28/[1]DenominatoriPopolazione!$B28*1000000</f>
        <v>310.46731774982658</v>
      </c>
      <c r="N29" s="22">
        <f>[1]MatriceFinaleNumeratori!M28/[1]DenominatoriPopolazione!$B28*1000000</f>
        <v>2234.19311301479</v>
      </c>
      <c r="O29" s="22">
        <f>[1]MatriceFinaleNumeratori!N28/[1]DenominatoriPopolazione!$B28*1000000</f>
        <v>1340.2815528520816</v>
      </c>
      <c r="P29" s="52"/>
    </row>
    <row r="30" spans="1:16" x14ac:dyDescent="0.3">
      <c r="A30" s="1" t="s">
        <v>68</v>
      </c>
      <c r="B30" s="61" t="s">
        <v>74</v>
      </c>
      <c r="C30" s="87">
        <v>-2.47E-2</v>
      </c>
      <c r="D30" s="22">
        <f>[1]MatriceFinaleNumeratori!C29/[1]DenominatoriPopolazione!$B29*1000000</f>
        <v>118.49606080662724</v>
      </c>
      <c r="E30" s="22">
        <f>[1]MatriceFinaleNumeratori!D29/[1]DenominatoriPopolazione!$B29*1000000</f>
        <v>2280.2485214680701</v>
      </c>
      <c r="F30" s="22">
        <f>[1]MatriceFinaleNumeratori!E29/[1]DenominatoriPopolazione!$B29*1000000</f>
        <v>694.96338364967869</v>
      </c>
      <c r="G30" s="22">
        <f>[1]MatriceFinaleNumeratori!F29/[1]DenominatoriPopolazione!$B29*1000000</f>
        <v>257.2752311206952</v>
      </c>
      <c r="H30" s="22">
        <f>[1]MatriceFinaleNumeratori!G29/[1]DenominatoriPopolazione!$B29*1000000</f>
        <v>4202.8737963575804</v>
      </c>
      <c r="I30" s="22">
        <f>[1]MatriceFinaleNumeratori!H29/[1]DenominatoriPopolazione!$B29*1000000</f>
        <v>1361.1034011572046</v>
      </c>
      <c r="J30" s="22">
        <f>[1]MatriceFinaleNumeratori!I29/[1]DenominatoriPopolazione!$B29*1000000</f>
        <v>0</v>
      </c>
      <c r="K30" s="22">
        <f>[1]MatriceFinaleNumeratori!J29/[1]DenominatoriPopolazione!$B29*1000000</f>
        <v>24.553237824796636</v>
      </c>
      <c r="L30" s="22">
        <f>[1]MatriceFinaleNumeratori!K29/[1]DenominatoriPopolazione!$B29*1000000</f>
        <v>24.553237824796636</v>
      </c>
      <c r="M30" s="22">
        <f>[1]MatriceFinaleNumeratori!L29/[1]DenominatoriPopolazione!$B29*1000000</f>
        <v>193.22330636035613</v>
      </c>
      <c r="N30" s="22">
        <f>[1]MatriceFinaleNumeratori!M29/[1]DenominatoriPopolazione!$B29*1000000</f>
        <v>2966.6716484830367</v>
      </c>
      <c r="O30" s="22">
        <f>[1]MatriceFinaleNumeratori!N29/[1]DenominatoriPopolazione!$B29*1000000</f>
        <v>1041.9113094348486</v>
      </c>
      <c r="P30" s="52"/>
    </row>
    <row r="31" spans="1:16" x14ac:dyDescent="0.3">
      <c r="A31" s="1" t="s">
        <v>68</v>
      </c>
      <c r="B31" s="61" t="s">
        <v>75</v>
      </c>
      <c r="C31" s="87">
        <v>-7.5399999999999995E-2</v>
      </c>
      <c r="D31" s="22">
        <f>[1]MatriceFinaleNumeratori!C30/[1]DenominatoriPopolazione!$B30*1000000</f>
        <v>46.531302876480538</v>
      </c>
      <c r="E31" s="22">
        <f>[1]MatriceFinaleNumeratori!D30/[1]DenominatoriPopolazione!$B30*1000000</f>
        <v>1556.6835871404398</v>
      </c>
      <c r="F31" s="22">
        <f>[1]MatriceFinaleNumeratori!E30/[1]DenominatoriPopolazione!$B30*1000000</f>
        <v>1074.4500846023689</v>
      </c>
      <c r="G31" s="22">
        <f>[1]MatriceFinaleNumeratori!F30/[1]DenominatoriPopolazione!$B30*1000000</f>
        <v>101.5228426395939</v>
      </c>
      <c r="H31" s="22">
        <f>[1]MatriceFinaleNumeratori!G30/[1]DenominatoriPopolazione!$B30*1000000</f>
        <v>2741.1167512690358</v>
      </c>
      <c r="I31" s="22">
        <f>[1]MatriceFinaleNumeratori!H30/[1]DenominatoriPopolazione!$B30*1000000</f>
        <v>1861.2521150592215</v>
      </c>
      <c r="J31" s="22">
        <f>[1]MatriceFinaleNumeratori!I30/[1]DenominatoriPopolazione!$B30*1000000</f>
        <v>0</v>
      </c>
      <c r="K31" s="22">
        <f>[1]MatriceFinaleNumeratori!J30/[1]DenominatoriPopolazione!$B30*1000000</f>
        <v>12.690355329949238</v>
      </c>
      <c r="L31" s="22">
        <f>[1]MatriceFinaleNumeratori!K30/[1]DenominatoriPopolazione!$B30*1000000</f>
        <v>76.142131979695435</v>
      </c>
      <c r="M31" s="22">
        <f>[1]MatriceFinaleNumeratori!L30/[1]DenominatoriPopolazione!$B30*1000000</f>
        <v>97.29272419627749</v>
      </c>
      <c r="N31" s="22">
        <f>[1]MatriceFinaleNumeratori!M30/[1]DenominatoriPopolazione!$B30*1000000</f>
        <v>2013.5363790186127</v>
      </c>
      <c r="O31" s="22">
        <f>[1]MatriceFinaleNumeratori!N30/[1]DenominatoriPopolazione!$B30*1000000</f>
        <v>1611.6751269035533</v>
      </c>
      <c r="P31" s="52"/>
    </row>
    <row r="32" spans="1:16" x14ac:dyDescent="0.3">
      <c r="A32" s="1" t="s">
        <v>76</v>
      </c>
      <c r="B32" s="61" t="s">
        <v>77</v>
      </c>
      <c r="C32" s="87">
        <v>-4.3E-3</v>
      </c>
      <c r="D32" s="22">
        <f>[1]MatriceFinaleNumeratori!C31/[1]DenominatoriPopolazione!$B31*1000000</f>
        <v>158.67588749879579</v>
      </c>
      <c r="E32" s="22">
        <f>[1]MatriceFinaleNumeratori!D31/[1]DenominatoriPopolazione!$B31*1000000</f>
        <v>1480.9749499887605</v>
      </c>
      <c r="F32" s="22">
        <f>[1]MatriceFinaleNumeratori!E31/[1]DenominatoriPopolazione!$B31*1000000</f>
        <v>719.7084897266808</v>
      </c>
      <c r="G32" s="22">
        <f>[1]MatriceFinaleNumeratori!F31/[1]DenominatoriPopolazione!$B31*1000000</f>
        <v>357.02074687229049</v>
      </c>
      <c r="H32" s="22">
        <f>[1]MatriceFinaleNumeratori!G31/[1]DenominatoriPopolazione!$B31*1000000</f>
        <v>2644.5981249799293</v>
      </c>
      <c r="I32" s="22">
        <f>[1]MatriceFinaleNumeratori!H31/[1]DenominatoriPopolazione!$B31*1000000</f>
        <v>1293.9640825794654</v>
      </c>
      <c r="J32" s="22">
        <f>[1]MatriceFinaleNumeratori!I31/[1]DenominatoriPopolazione!$B31*1000000</f>
        <v>7.5559946427997984</v>
      </c>
      <c r="K32" s="22">
        <f>[1]MatriceFinaleNumeratori!J31/[1]DenominatoriPopolazione!$B31*1000000</f>
        <v>20.778985267699444</v>
      </c>
      <c r="L32" s="22">
        <f>[1]MatriceFinaleNumeratori!K31/[1]DenominatoriPopolazione!$B31*1000000</f>
        <v>35.890974553299039</v>
      </c>
      <c r="M32" s="22">
        <f>[1]MatriceFinaleNumeratori!L31/[1]DenominatoriPopolazione!$B31*1000000</f>
        <v>309.7957803547917</v>
      </c>
      <c r="N32" s="22">
        <f>[1]MatriceFinaleNumeratori!M31/[1]DenominatoriPopolazione!$B31*1000000</f>
        <v>1945.668620520948</v>
      </c>
      <c r="O32" s="22">
        <f>[1]MatriceFinaleNumeratori!N31/[1]DenominatoriPopolazione!$B31*1000000</f>
        <v>1093.7302245452709</v>
      </c>
      <c r="P32" s="52"/>
    </row>
    <row r="33" spans="1:16" x14ac:dyDescent="0.3">
      <c r="A33" s="1" t="s">
        <v>76</v>
      </c>
      <c r="B33" s="61" t="s">
        <v>78</v>
      </c>
      <c r="C33" s="87">
        <v>0.1409</v>
      </c>
      <c r="D33" s="22">
        <f>[1]MatriceFinaleNumeratori!C32/[1]DenominatoriPopolazione!$B32*1000000</f>
        <v>143.43189495048014</v>
      </c>
      <c r="E33" s="22">
        <f>[1]MatriceFinaleNumeratori!D32/[1]DenominatoriPopolazione!$B32*1000000</f>
        <v>2423.9990246631146</v>
      </c>
      <c r="F33" s="22">
        <f>[1]MatriceFinaleNumeratori!E32/[1]DenominatoriPopolazione!$B32*1000000</f>
        <v>545.04120081182452</v>
      </c>
      <c r="G33" s="22">
        <f>[1]MatriceFinaleNumeratori!F32/[1]DenominatoriPopolazione!$B32*1000000</f>
        <v>279.69219515343627</v>
      </c>
      <c r="H33" s="22">
        <f>[1]MatriceFinaleNumeratori!G32/[1]DenominatoriPopolazione!$B32*1000000</f>
        <v>4489.4183119500285</v>
      </c>
      <c r="I33" s="22">
        <f>[1]MatriceFinaleNumeratori!H32/[1]DenominatoriPopolazione!$B32*1000000</f>
        <v>953.82210142069289</v>
      </c>
      <c r="J33" s="22">
        <f>[1]MatriceFinaleNumeratori!I32/[1]DenominatoriPopolazione!$B32*1000000</f>
        <v>0</v>
      </c>
      <c r="K33" s="22">
        <f>[1]MatriceFinaleNumeratori!J32/[1]DenominatoriPopolazione!$B32*1000000</f>
        <v>14.343189495048014</v>
      </c>
      <c r="L33" s="22">
        <f>[1]MatriceFinaleNumeratori!K32/[1]DenominatoriPopolazione!$B32*1000000</f>
        <v>14.343189495048014</v>
      </c>
      <c r="M33" s="22">
        <f>[1]MatriceFinaleNumeratori!L32/[1]DenominatoriPopolazione!$B32*1000000</f>
        <v>236.66262666829221</v>
      </c>
      <c r="N33" s="22">
        <f>[1]MatriceFinaleNumeratori!M32/[1]DenominatoriPopolazione!$B32*1000000</f>
        <v>3220.0460416382789</v>
      </c>
      <c r="O33" s="22">
        <f>[1]MatriceFinaleNumeratori!N32/[1]DenominatoriPopolazione!$B32*1000000</f>
        <v>860.5913697028808</v>
      </c>
      <c r="P33" s="52"/>
    </row>
    <row r="34" spans="1:16" x14ac:dyDescent="0.3">
      <c r="A34" s="1" t="s">
        <v>76</v>
      </c>
      <c r="B34" s="61" t="s">
        <v>79</v>
      </c>
      <c r="C34" s="87">
        <v>-0.37280000000000002</v>
      </c>
      <c r="D34" s="22">
        <f>[1]MatriceFinaleNumeratori!C33/[1]DenominatoriPopolazione!$B33*1000000</f>
        <v>132.11841219239852</v>
      </c>
      <c r="E34" s="22">
        <f>[1]MatriceFinaleNumeratori!D33/[1]DenominatoriPopolazione!$B33*1000000</f>
        <v>3810.1245322582022</v>
      </c>
      <c r="F34" s="22">
        <f>[1]MatriceFinaleNumeratori!E33/[1]DenominatoriPopolazione!$B33*1000000</f>
        <v>434.71219495563378</v>
      </c>
      <c r="G34" s="22">
        <f>[1]MatriceFinaleNumeratori!F33/[1]DenominatoriPopolazione!$B33*1000000</f>
        <v>191.78479189219138</v>
      </c>
      <c r="H34" s="22">
        <f>[1]MatriceFinaleNumeratori!G33/[1]DenominatoriPopolazione!$B33*1000000</f>
        <v>6712.467716226698</v>
      </c>
      <c r="I34" s="22">
        <f>[1]MatriceFinaleNumeratori!H33/[1]DenominatoriPopolazione!$B33*1000000</f>
        <v>754.3535147759527</v>
      </c>
      <c r="J34" s="22">
        <f>[1]MatriceFinaleNumeratori!I33/[1]DenominatoriPopolazione!$B33*1000000</f>
        <v>8.5237685285418383</v>
      </c>
      <c r="K34" s="22">
        <f>[1]MatriceFinaleNumeratori!J33/[1]DenominatoriPopolazione!$B33*1000000</f>
        <v>42.618842642709197</v>
      </c>
      <c r="L34" s="22">
        <f>[1]MatriceFinaleNumeratori!K33/[1]DenominatoriPopolazione!$B33*1000000</f>
        <v>12.785652792812758</v>
      </c>
      <c r="M34" s="22">
        <f>[1]MatriceFinaleNumeratori!L33/[1]DenominatoriPopolazione!$B33*1000000</f>
        <v>187.52290762792046</v>
      </c>
      <c r="N34" s="22">
        <f>[1]MatriceFinaleNumeratori!M33/[1]DenominatoriPopolazione!$B33*1000000</f>
        <v>4607.0968896768636</v>
      </c>
      <c r="O34" s="22">
        <f>[1]MatriceFinaleNumeratori!N33/[1]DenominatoriPopolazione!$B33*1000000</f>
        <v>583.87814420511597</v>
      </c>
      <c r="P34" s="52"/>
    </row>
    <row r="35" spans="1:16" x14ac:dyDescent="0.3">
      <c r="A35" s="1" t="s">
        <v>76</v>
      </c>
      <c r="B35" s="61" t="s">
        <v>80</v>
      </c>
      <c r="C35" s="87">
        <v>0.1193</v>
      </c>
      <c r="D35" s="22">
        <f>[1]MatriceFinaleNumeratori!C94/[1]DenominatoriPopolazione!$B94*1000000</f>
        <v>121.76365034606511</v>
      </c>
      <c r="E35" s="22">
        <f>[1]MatriceFinaleNumeratori!D94/[1]DenominatoriPopolazione!$B94*1000000</f>
        <v>1448.3465778005641</v>
      </c>
      <c r="F35" s="22">
        <f>[1]MatriceFinaleNumeratori!E94/[1]DenominatoriPopolazione!$B94*1000000</f>
        <v>858.75416559856444</v>
      </c>
      <c r="G35" s="22">
        <f>[1]MatriceFinaleNumeratori!F94/[1]DenominatoriPopolazione!$B94*1000000</f>
        <v>208.27992822353244</v>
      </c>
      <c r="H35" s="22">
        <f>[1]MatriceFinaleNumeratori!G94/[1]DenominatoriPopolazione!$B94*1000000</f>
        <v>2605.1012560881827</v>
      </c>
      <c r="I35" s="22">
        <f>[1]MatriceFinaleNumeratori!H94/[1]DenominatoriPopolazione!$B94*1000000</f>
        <v>1544.4757754421944</v>
      </c>
      <c r="J35" s="22">
        <f>[1]MatriceFinaleNumeratori!I94/[1]DenominatoriPopolazione!$B94*1000000</f>
        <v>3.2043065880543451</v>
      </c>
      <c r="K35" s="22">
        <f>[1]MatriceFinaleNumeratori!J94/[1]DenominatoriPopolazione!$B94*1000000</f>
        <v>12.81722635221738</v>
      </c>
      <c r="L35" s="22">
        <f>[1]MatriceFinaleNumeratori!K94/[1]DenominatoriPopolazione!$B94*1000000</f>
        <v>35.247372468597796</v>
      </c>
      <c r="M35" s="22">
        <f>[1]MatriceFinaleNumeratori!L94/[1]DenominatoriPopolazione!$B94*1000000</f>
        <v>166.62394257882593</v>
      </c>
      <c r="N35" s="22">
        <f>[1]MatriceFinaleNumeratori!M94/[1]DenominatoriPopolazione!$B94*1000000</f>
        <v>1861.7021276595744</v>
      </c>
      <c r="O35" s="22">
        <f>[1]MatriceFinaleNumeratori!N94/[1]DenominatoriPopolazione!$B94*1000000</f>
        <v>1297.7441681620096</v>
      </c>
      <c r="P35" s="52"/>
    </row>
    <row r="36" spans="1:16" x14ac:dyDescent="0.3">
      <c r="A36" s="1" t="s">
        <v>81</v>
      </c>
      <c r="B36" s="61" t="s">
        <v>82</v>
      </c>
      <c r="C36" s="87">
        <v>-0.38279999999999997</v>
      </c>
      <c r="D36" s="22">
        <f>[1]MatriceFinaleNumeratori!C9/[1]DenominatoriPopolazione!$B9*1000000</f>
        <v>181.98362147406735</v>
      </c>
      <c r="E36" s="22">
        <f>[1]MatriceFinaleNumeratori!D9/[1]DenominatoriPopolazione!$B9*1000000</f>
        <v>3966.3096987937747</v>
      </c>
      <c r="F36" s="22">
        <f>[1]MatriceFinaleNumeratori!E9/[1]DenominatoriPopolazione!$B9*1000000</f>
        <v>751.26571941858572</v>
      </c>
      <c r="G36" s="22">
        <f>[1]MatriceFinaleNumeratori!F9/[1]DenominatoriPopolazione!$B9*1000000</f>
        <v>340.63600942581832</v>
      </c>
      <c r="H36" s="22">
        <f>[1]MatriceFinaleNumeratori!G9/[1]DenominatoriPopolazione!$B9*1000000</f>
        <v>7232.6823919180606</v>
      </c>
      <c r="I36" s="22">
        <f>[1]MatriceFinaleNumeratori!H9/[1]DenominatoriPopolazione!$B9*1000000</f>
        <v>1399.8740113389795</v>
      </c>
      <c r="J36" s="22">
        <f>[1]MatriceFinaleNumeratori!I9/[1]DenominatoriPopolazione!$B9*1000000</f>
        <v>4.6662467044632647</v>
      </c>
      <c r="K36" s="22">
        <f>[1]MatriceFinaleNumeratori!J9/[1]DenominatoriPopolazione!$B9*1000000</f>
        <v>37.329973635706118</v>
      </c>
      <c r="L36" s="22">
        <f>[1]MatriceFinaleNumeratori!K9/[1]DenominatoriPopolazione!$B9*1000000</f>
        <v>9.3324934089265295</v>
      </c>
      <c r="M36" s="22">
        <f>[1]MatriceFinaleNumeratori!L9/[1]DenominatoriPopolazione!$B9*1000000</f>
        <v>293.97354238118572</v>
      </c>
      <c r="N36" s="22">
        <f>[1]MatriceFinaleNumeratori!M9/[1]DenominatoriPopolazione!$B9*1000000</f>
        <v>4829.5653391194792</v>
      </c>
      <c r="O36" s="22">
        <f>[1]MatriceFinaleNumeratori!N9/[1]DenominatoriPopolazione!$B9*1000000</f>
        <v>1115.2329623667201</v>
      </c>
      <c r="P36" s="52"/>
    </row>
    <row r="37" spans="1:16" x14ac:dyDescent="0.3">
      <c r="A37" s="1" t="s">
        <v>81</v>
      </c>
      <c r="B37" s="61" t="s">
        <v>83</v>
      </c>
      <c r="C37" s="87">
        <v>-1.5190999999999999</v>
      </c>
      <c r="D37" s="22">
        <f>[1]MatriceFinaleNumeratori!C10/[1]DenominatoriPopolazione!$B10*1000000</f>
        <v>565.13444440444914</v>
      </c>
      <c r="E37" s="22">
        <f>[1]MatriceFinaleNumeratori!D10/[1]DenominatoriPopolazione!$B10*1000000</f>
        <v>3955.9411108311438</v>
      </c>
      <c r="F37" s="22">
        <f>[1]MatriceFinaleNumeratori!E10/[1]DenominatoriPopolazione!$B10*1000000</f>
        <v>892.6964472121233</v>
      </c>
      <c r="G37" s="22">
        <f>[1]MatriceFinaleNumeratori!F10/[1]DenominatoriPopolazione!$B10*1000000</f>
        <v>1087.0738994276664</v>
      </c>
      <c r="H37" s="22">
        <f>[1]MatriceFinaleNumeratori!G10/[1]DenominatoriPopolazione!$B10*1000000</f>
        <v>6857.2045642705443</v>
      </c>
      <c r="I37" s="22">
        <f>[1]MatriceFinaleNumeratori!H10/[1]DenominatoriPopolazione!$B10*1000000</f>
        <v>1616.2125193477557</v>
      </c>
      <c r="J37" s="22">
        <f>[1]MatriceFinaleNumeratori!I10/[1]DenominatoriPopolazione!$B10*1000000</f>
        <v>10.798747345307943</v>
      </c>
      <c r="K37" s="22">
        <f>[1]MatriceFinaleNumeratori!J10/[1]DenominatoriPopolazione!$B10*1000000</f>
        <v>39.595406932795797</v>
      </c>
      <c r="L37" s="22">
        <f>[1]MatriceFinaleNumeratori!K10/[1]DenominatoriPopolazione!$B10*1000000</f>
        <v>43.194989381231771</v>
      </c>
      <c r="M37" s="22">
        <f>[1]MatriceFinaleNumeratori!L10/[1]DenominatoriPopolazione!$B10*1000000</f>
        <v>1004.2835031136387</v>
      </c>
      <c r="N37" s="22">
        <f>[1]MatriceFinaleNumeratori!M10/[1]DenominatoriPopolazione!$B10*1000000</f>
        <v>4711.8534250026996</v>
      </c>
      <c r="O37" s="22">
        <f>[1]MatriceFinaleNumeratori!N10/[1]DenominatoriPopolazione!$B10*1000000</f>
        <v>1252.6546920557214</v>
      </c>
      <c r="P37" s="52"/>
    </row>
    <row r="38" spans="1:16" x14ac:dyDescent="0.3">
      <c r="A38" s="1" t="s">
        <v>81</v>
      </c>
      <c r="B38" s="61" t="s">
        <v>84</v>
      </c>
      <c r="C38" s="87">
        <v>-1.0971</v>
      </c>
      <c r="D38" s="22">
        <f>[1]MatriceFinaleNumeratori!C11/[1]DenominatoriPopolazione!$B11*1000000</f>
        <v>394.10289517691433</v>
      </c>
      <c r="E38" s="22">
        <f>[1]MatriceFinaleNumeratori!D11/[1]DenominatoriPopolazione!$B11*1000000</f>
        <v>5676.0284842897327</v>
      </c>
      <c r="F38" s="22">
        <f>[1]MatriceFinaleNumeratori!E11/[1]DenominatoriPopolazione!$B11*1000000</f>
        <v>138.46858479188882</v>
      </c>
      <c r="G38" s="22">
        <f>[1]MatriceFinaleNumeratori!F11/[1]DenominatoriPopolazione!$B11*1000000</f>
        <v>816.60960261883156</v>
      </c>
      <c r="H38" s="22">
        <f>[1]MatriceFinaleNumeratori!G11/[1]DenominatoriPopolazione!$B11*1000000</f>
        <v>9527.1120305530349</v>
      </c>
      <c r="I38" s="22">
        <f>[1]MatriceFinaleNumeratori!H11/[1]DenominatoriPopolazione!$B11*1000000</f>
        <v>217.76256069835509</v>
      </c>
      <c r="J38" s="22">
        <f>[1]MatriceFinaleNumeratori!I11/[1]DenominatoriPopolazione!$B11*1000000</f>
        <v>4.733968710833806</v>
      </c>
      <c r="K38" s="22">
        <f>[1]MatriceFinaleNumeratori!J11/[1]DenominatoriPopolazione!$B11*1000000</f>
        <v>37.871749686670448</v>
      </c>
      <c r="L38" s="22">
        <f>[1]MatriceFinaleNumeratori!K11/[1]DenominatoriPopolazione!$B11*1000000</f>
        <v>5.9174608885422568</v>
      </c>
      <c r="M38" s="22">
        <f>[1]MatriceFinaleNumeratori!L11/[1]DenominatoriPopolazione!$B11*1000000</f>
        <v>621.33339329693695</v>
      </c>
      <c r="N38" s="22">
        <f>[1]MatriceFinaleNumeratori!M11/[1]DenominatoriPopolazione!$B11*1000000</f>
        <v>7016.9251216334087</v>
      </c>
      <c r="O38" s="22">
        <f>[1]MatriceFinaleNumeratori!N11/[1]DenominatoriPopolazione!$B11*1000000</f>
        <v>165.68890487918321</v>
      </c>
      <c r="P38" s="52"/>
    </row>
    <row r="39" spans="1:16" x14ac:dyDescent="0.3">
      <c r="A39" s="1" t="s">
        <v>81</v>
      </c>
      <c r="B39" s="61" t="s">
        <v>85</v>
      </c>
      <c r="C39" s="87">
        <v>-0.68720000000000003</v>
      </c>
      <c r="D39" s="22">
        <f>[1]MatriceFinaleNumeratori!C12/[1]DenominatoriPopolazione!$B12*1000000</f>
        <v>336.50282616900625</v>
      </c>
      <c r="E39" s="22">
        <f>[1]MatriceFinaleNumeratori!D12/[1]DenominatoriPopolazione!$B12*1000000</f>
        <v>3219.5135260494112</v>
      </c>
      <c r="F39" s="22">
        <f>[1]MatriceFinaleNumeratori!E12/[1]DenominatoriPopolazione!$B12*1000000</f>
        <v>445.63887789949479</v>
      </c>
      <c r="G39" s="22">
        <f>[1]MatriceFinaleNumeratori!F12/[1]DenominatoriPopolazione!$B12*1000000</f>
        <v>736.66834918079758</v>
      </c>
      <c r="H39" s="22">
        <f>[1]MatriceFinaleNumeratori!G12/[1]DenominatoriPopolazione!$B12*1000000</f>
        <v>5661.4326835190923</v>
      </c>
      <c r="I39" s="22">
        <f>[1]MatriceFinaleNumeratori!H12/[1]DenominatoriPopolazione!$B12*1000000</f>
        <v>800.33104602358242</v>
      </c>
      <c r="J39" s="22">
        <f>[1]MatriceFinaleNumeratori!I12/[1]DenominatoriPopolazione!$B12*1000000</f>
        <v>9.0946709775407104</v>
      </c>
      <c r="K39" s="22">
        <f>[1]MatriceFinaleNumeratori!J12/[1]DenominatoriPopolazione!$B12*1000000</f>
        <v>27.284012932622129</v>
      </c>
      <c r="L39" s="22">
        <f>[1]MatriceFinaleNumeratori!K12/[1]DenominatoriPopolazione!$B12*1000000</f>
        <v>4.5473354887703552</v>
      </c>
      <c r="M39" s="22">
        <f>[1]MatriceFinaleNumeratori!L12/[1]DenominatoriPopolazione!$B12*1000000</f>
        <v>668.45831684924224</v>
      </c>
      <c r="N39" s="22">
        <f>[1]MatriceFinaleNumeratori!M12/[1]DenominatoriPopolazione!$B12*1000000</f>
        <v>4197.1906561350379</v>
      </c>
      <c r="O39" s="22">
        <f>[1]MatriceFinaleNumeratori!N12/[1]DenominatoriPopolazione!$B12*1000000</f>
        <v>659.36364587170146</v>
      </c>
      <c r="P39" s="52"/>
    </row>
    <row r="40" spans="1:16" x14ac:dyDescent="0.3">
      <c r="A40" s="1" t="s">
        <v>86</v>
      </c>
      <c r="B40" s="61" t="s">
        <v>87</v>
      </c>
      <c r="C40" s="87">
        <v>-0.95279999999999998</v>
      </c>
      <c r="D40" s="22">
        <f>[1]MatriceFinaleNumeratori!C34/[1]DenominatoriPopolazione!$B34*1000000</f>
        <v>299.88039653951967</v>
      </c>
      <c r="E40" s="22">
        <f>[1]MatriceFinaleNumeratori!D34/[1]DenominatoriPopolazione!$B34*1000000</f>
        <v>2322.3295825037226</v>
      </c>
      <c r="F40" s="22">
        <f>[1]MatriceFinaleNumeratori!E34/[1]DenominatoriPopolazione!$B34*1000000</f>
        <v>1049.5813878883189</v>
      </c>
      <c r="G40" s="22">
        <f>[1]MatriceFinaleNumeratori!F34/[1]DenominatoriPopolazione!$B34*1000000</f>
        <v>634.6306066301463</v>
      </c>
      <c r="H40" s="22">
        <f>[1]MatriceFinaleNumeratori!G34/[1]DenominatoriPopolazione!$B34*1000000</f>
        <v>4257.6042345901578</v>
      </c>
      <c r="I40" s="22">
        <f>[1]MatriceFinaleNumeratori!H34/[1]DenominatoriPopolazione!$B34*1000000</f>
        <v>1785.3344538166755</v>
      </c>
      <c r="J40" s="22">
        <f>[1]MatriceFinaleNumeratori!I34/[1]DenominatoriPopolazione!$B34*1000000</f>
        <v>3.4869813551106943</v>
      </c>
      <c r="K40" s="22">
        <f>[1]MatriceFinaleNumeratori!J34/[1]DenominatoriPopolazione!$B34*1000000</f>
        <v>31.382832195996251</v>
      </c>
      <c r="L40" s="22">
        <f>[1]MatriceFinaleNumeratori!K34/[1]DenominatoriPopolazione!$B34*1000000</f>
        <v>59.278683036881802</v>
      </c>
      <c r="M40" s="22">
        <f>[1]MatriceFinaleNumeratori!L34/[1]DenominatoriPopolazione!$B34*1000000</f>
        <v>491.6643710706079</v>
      </c>
      <c r="N40" s="22">
        <f>[1]MatriceFinaleNumeratori!M34/[1]DenominatoriPopolazione!$B34*1000000</f>
        <v>3005.7779281054181</v>
      </c>
      <c r="O40" s="22">
        <f>[1]MatriceFinaleNumeratori!N34/[1]DenominatoriPopolazione!$B34*1000000</f>
        <v>1565.6546284447018</v>
      </c>
      <c r="P40" s="52"/>
    </row>
    <row r="41" spans="1:16" x14ac:dyDescent="0.3">
      <c r="A41" s="1" t="s">
        <v>86</v>
      </c>
      <c r="B41" s="61" t="s">
        <v>88</v>
      </c>
      <c r="C41" s="87">
        <v>-1.0112000000000001</v>
      </c>
      <c r="D41" s="22">
        <f>[1]MatriceFinaleNumeratori!C35/[1]DenominatoriPopolazione!$B35*1000000</f>
        <v>233.20066806439002</v>
      </c>
      <c r="E41" s="22">
        <f>[1]MatriceFinaleNumeratori!D35/[1]DenominatoriPopolazione!$B35*1000000</f>
        <v>2272.0407945702</v>
      </c>
      <c r="F41" s="22">
        <f>[1]MatriceFinaleNumeratori!E35/[1]DenominatoriPopolazione!$B35*1000000</f>
        <v>1037.1877332006682</v>
      </c>
      <c r="G41" s="22">
        <f>[1]MatriceFinaleNumeratori!F35/[1]DenominatoriPopolazione!$B35*1000000</f>
        <v>495.27379979389502</v>
      </c>
      <c r="H41" s="22">
        <f>[1]MatriceFinaleNumeratori!G35/[1]DenominatoriPopolazione!$B35*1000000</f>
        <v>4113.2155929071459</v>
      </c>
      <c r="I41" s="22">
        <f>[1]MatriceFinaleNumeratori!H35/[1]DenominatoriPopolazione!$B35*1000000</f>
        <v>1974.4323229451688</v>
      </c>
      <c r="J41" s="22">
        <f>[1]MatriceFinaleNumeratori!I35/[1]DenominatoriPopolazione!$B35*1000000</f>
        <v>8.8838349738815268</v>
      </c>
      <c r="K41" s="22">
        <f>[1]MatriceFinaleNumeratori!J35/[1]DenominatoriPopolazione!$B35*1000000</f>
        <v>37.756298638996483</v>
      </c>
      <c r="L41" s="22">
        <f>[1]MatriceFinaleNumeratori!K35/[1]DenominatoriPopolazione!$B35*1000000</f>
        <v>62.18684481717068</v>
      </c>
      <c r="M41" s="22">
        <f>[1]MatriceFinaleNumeratori!L35/[1]DenominatoriPopolazione!$B35*1000000</f>
        <v>468.62229487225045</v>
      </c>
      <c r="N41" s="22">
        <f>[1]MatriceFinaleNumeratori!M35/[1]DenominatoriPopolazione!$B35*1000000</f>
        <v>2818.396645463914</v>
      </c>
      <c r="O41" s="22">
        <f>[1]MatriceFinaleNumeratori!N35/[1]DenominatoriPopolazione!$B35*1000000</f>
        <v>1465.8327706904515</v>
      </c>
      <c r="P41" s="52"/>
    </row>
    <row r="42" spans="1:16" x14ac:dyDescent="0.3">
      <c r="A42" s="1" t="s">
        <v>86</v>
      </c>
      <c r="B42" s="61" t="s">
        <v>89</v>
      </c>
      <c r="C42" s="87">
        <v>-0.19789999999999999</v>
      </c>
      <c r="D42" s="22">
        <f>[1]MatriceFinaleNumeratori!C36/[1]DenominatoriPopolazione!$B36*1000000</f>
        <v>107.02717927052528</v>
      </c>
      <c r="E42" s="22">
        <f>[1]MatriceFinaleNumeratori!D36/[1]DenominatoriPopolazione!$B36*1000000</f>
        <v>2380.8853213162465</v>
      </c>
      <c r="F42" s="22">
        <f>[1]MatriceFinaleNumeratori!E36/[1]DenominatoriPopolazione!$B36*1000000</f>
        <v>839.31840585832981</v>
      </c>
      <c r="G42" s="22">
        <f>[1]MatriceFinaleNumeratori!F36/[1]DenominatoriPopolazione!$B36*1000000</f>
        <v>234.70872647045019</v>
      </c>
      <c r="H42" s="22">
        <f>[1]MatriceFinaleNumeratori!G36/[1]DenominatoriPopolazione!$B36*1000000</f>
        <v>4470.731821809135</v>
      </c>
      <c r="I42" s="22">
        <f>[1]MatriceFinaleNumeratori!H36/[1]DenominatoriPopolazione!$B36*1000000</f>
        <v>1571.6096324461344</v>
      </c>
      <c r="J42" s="22">
        <f>[1]MatriceFinaleNumeratori!I36/[1]DenominatoriPopolazione!$B36*1000000</f>
        <v>1.8776698117636015</v>
      </c>
      <c r="K42" s="22">
        <f>[1]MatriceFinaleNumeratori!J36/[1]DenominatoriPopolazione!$B36*1000000</f>
        <v>28.165047176454021</v>
      </c>
      <c r="L42" s="22">
        <f>[1]MatriceFinaleNumeratori!K36/[1]DenominatoriPopolazione!$B36*1000000</f>
        <v>30.042716988217624</v>
      </c>
      <c r="M42" s="22">
        <f>[1]MatriceFinaleNumeratori!L36/[1]DenominatoriPopolazione!$B36*1000000</f>
        <v>199.03300004694174</v>
      </c>
      <c r="N42" s="22">
        <f>[1]MatriceFinaleNumeratori!M36/[1]DenominatoriPopolazione!$B36*1000000</f>
        <v>3100.0328592217061</v>
      </c>
      <c r="O42" s="22">
        <f>[1]MatriceFinaleNumeratori!N36/[1]DenominatoriPopolazione!$B36*1000000</f>
        <v>1274.9378021874854</v>
      </c>
      <c r="P42" s="52"/>
    </row>
    <row r="43" spans="1:16" x14ac:dyDescent="0.3">
      <c r="A43" s="1" t="s">
        <v>86</v>
      </c>
      <c r="B43" s="61" t="s">
        <v>90</v>
      </c>
      <c r="C43" s="87">
        <v>-0.79449999999999998</v>
      </c>
      <c r="D43" s="22">
        <f>[1]MatriceFinaleNumeratori!C37/[1]DenominatoriPopolazione!$B37*1000000</f>
        <v>146.7453867809476</v>
      </c>
      <c r="E43" s="22">
        <f>[1]MatriceFinaleNumeratori!D37/[1]DenominatoriPopolazione!$B37*1000000</f>
        <v>2997.5950853117843</v>
      </c>
      <c r="F43" s="22">
        <f>[1]MatriceFinaleNumeratori!E37/[1]DenominatoriPopolazione!$B37*1000000</f>
        <v>887.5958831507802</v>
      </c>
      <c r="G43" s="22">
        <f>[1]MatriceFinaleNumeratori!F37/[1]DenominatoriPopolazione!$B37*1000000</f>
        <v>333.38272336642467</v>
      </c>
      <c r="H43" s="22">
        <f>[1]MatriceFinaleNumeratori!G37/[1]DenominatoriPopolazione!$B37*1000000</f>
        <v>5674.6298596943134</v>
      </c>
      <c r="I43" s="22">
        <f>[1]MatriceFinaleNumeratori!H37/[1]DenominatoriPopolazione!$B37*1000000</f>
        <v>1743.8480914551444</v>
      </c>
      <c r="J43" s="22">
        <f>[1]MatriceFinaleNumeratori!I37/[1]DenominatoriPopolazione!$B37*1000000</f>
        <v>12.822412437170179</v>
      </c>
      <c r="K43" s="22">
        <f>[1]MatriceFinaleNumeratori!J37/[1]DenominatoriPopolazione!$B37*1000000</f>
        <v>38.467237311510537</v>
      </c>
      <c r="L43" s="22">
        <f>[1]MatriceFinaleNumeratori!K37/[1]DenominatoriPopolazione!$B37*1000000</f>
        <v>29.918962353397085</v>
      </c>
      <c r="M43" s="22">
        <f>[1]MatriceFinaleNumeratori!L37/[1]DenominatoriPopolazione!$B37*1000000</f>
        <v>260.72238622246033</v>
      </c>
      <c r="N43" s="22">
        <f>[1]MatriceFinaleNumeratori!M37/[1]DenominatoriPopolazione!$B37*1000000</f>
        <v>3942.1794681833208</v>
      </c>
      <c r="O43" s="22">
        <f>[1]MatriceFinaleNumeratori!N37/[1]DenominatoriPopolazione!$B37*1000000</f>
        <v>1302.1872186192827</v>
      </c>
      <c r="P43" s="52"/>
    </row>
    <row r="44" spans="1:16" x14ac:dyDescent="0.3">
      <c r="A44" s="1" t="s">
        <v>86</v>
      </c>
      <c r="B44" s="61" t="s">
        <v>91</v>
      </c>
      <c r="C44" s="87">
        <v>-1.3461000000000001</v>
      </c>
      <c r="D44" s="22">
        <f>[1]MatriceFinaleNumeratori!C38/[1]DenominatoriPopolazione!$B38*1000000</f>
        <v>385.64567468710788</v>
      </c>
      <c r="E44" s="22">
        <f>[1]MatriceFinaleNumeratori!D38/[1]DenominatoriPopolazione!$B38*1000000</f>
        <v>2762.8051668609728</v>
      </c>
      <c r="F44" s="22">
        <f>[1]MatriceFinaleNumeratori!E38/[1]DenominatoriPopolazione!$B38*1000000</f>
        <v>712.95008063949933</v>
      </c>
      <c r="G44" s="22">
        <f>[1]MatriceFinaleNumeratori!F38/[1]DenominatoriPopolazione!$B38*1000000</f>
        <v>922.58311405915811</v>
      </c>
      <c r="H44" s="22">
        <f>[1]MatriceFinaleNumeratori!G38/[1]DenominatoriPopolazione!$B38*1000000</f>
        <v>5084.5898954900222</v>
      </c>
      <c r="I44" s="22">
        <f>[1]MatriceFinaleNumeratori!H38/[1]DenominatoriPopolazione!$B38*1000000</f>
        <v>1393.2686041900897</v>
      </c>
      <c r="J44" s="22">
        <f>[1]MatriceFinaleNumeratori!I38/[1]DenominatoriPopolazione!$B38*1000000</f>
        <v>11.866020759603318</v>
      </c>
      <c r="K44" s="22">
        <f>[1]MatriceFinaleNumeratori!J38/[1]DenominatoriPopolazione!$B38*1000000</f>
        <v>39.553402532011063</v>
      </c>
      <c r="L44" s="22">
        <f>[1]MatriceFinaleNumeratori!K38/[1]DenominatoriPopolazione!$B38*1000000</f>
        <v>29.665051899008297</v>
      </c>
      <c r="M44" s="22">
        <f>[1]MatriceFinaleNumeratori!L38/[1]DenominatoriPopolazione!$B38*1000000</f>
        <v>707.01707025969779</v>
      </c>
      <c r="N44" s="22">
        <f>[1]MatriceFinaleNumeratori!M38/[1]DenominatoriPopolazione!$B38*1000000</f>
        <v>3570.6834135772988</v>
      </c>
      <c r="O44" s="22">
        <f>[1]MatriceFinaleNumeratori!N38/[1]DenominatoriPopolazione!$B38*1000000</f>
        <v>1119.3612916559132</v>
      </c>
      <c r="P44" s="52"/>
    </row>
    <row r="45" spans="1:16" x14ac:dyDescent="0.3">
      <c r="A45" s="1" t="s">
        <v>86</v>
      </c>
      <c r="B45" s="61" t="s">
        <v>92</v>
      </c>
      <c r="C45" s="87">
        <v>-0.39760000000000001</v>
      </c>
      <c r="D45" s="22">
        <f>[1]MatriceFinaleNumeratori!C39/[1]DenominatoriPopolazione!$B39*1000000</f>
        <v>106.63592477844225</v>
      </c>
      <c r="E45" s="22">
        <f>[1]MatriceFinaleNumeratori!D39/[1]DenominatoriPopolazione!$B39*1000000</f>
        <v>2271.0569925787158</v>
      </c>
      <c r="F45" s="22">
        <f>[1]MatriceFinaleNumeratori!E39/[1]DenominatoriPopolazione!$B39*1000000</f>
        <v>821.38482599610927</v>
      </c>
      <c r="G45" s="22">
        <f>[1]MatriceFinaleNumeratori!F39/[1]DenominatoriPopolazione!$B39*1000000</f>
        <v>210.38979753584553</v>
      </c>
      <c r="H45" s="22">
        <f>[1]MatriceFinaleNumeratori!G39/[1]DenominatoriPopolazione!$B39*1000000</f>
        <v>4187.6215865696377</v>
      </c>
      <c r="I45" s="22">
        <f>[1]MatriceFinaleNumeratori!H39/[1]DenominatoriPopolazione!$B39*1000000</f>
        <v>1458.3183226457238</v>
      </c>
      <c r="J45" s="22">
        <f>[1]MatriceFinaleNumeratori!I39/[1]DenominatoriPopolazione!$B39*1000000</f>
        <v>5.7641040420779595</v>
      </c>
      <c r="K45" s="22">
        <f>[1]MatriceFinaleNumeratori!J39/[1]DenominatoriPopolazione!$B39*1000000</f>
        <v>37.466676273506735</v>
      </c>
      <c r="L45" s="22">
        <f>[1]MatriceFinaleNumeratori!K39/[1]DenominatoriPopolazione!$B39*1000000</f>
        <v>48.994884357662656</v>
      </c>
      <c r="M45" s="22">
        <f>[1]MatriceFinaleNumeratori!L39/[1]DenominatoriPopolazione!$B39*1000000</f>
        <v>256.50262987246919</v>
      </c>
      <c r="N45" s="22">
        <f>[1]MatriceFinaleNumeratori!M39/[1]DenominatoriPopolazione!$B39*1000000</f>
        <v>2879.1699690179412</v>
      </c>
      <c r="O45" s="22">
        <f>[1]MatriceFinaleNumeratori!N39/[1]DenominatoriPopolazione!$B39*1000000</f>
        <v>1265.2208372361122</v>
      </c>
      <c r="P45" s="52"/>
    </row>
    <row r="46" spans="1:16" x14ac:dyDescent="0.3">
      <c r="A46" s="1" t="s">
        <v>86</v>
      </c>
      <c r="B46" s="61" t="s">
        <v>93</v>
      </c>
      <c r="C46" s="87">
        <v>-1.1640999999999999</v>
      </c>
      <c r="D46" s="22">
        <f>[1]MatriceFinaleNumeratori!C40/[1]DenominatoriPopolazione!$B40*1000000</f>
        <v>166.09385580498025</v>
      </c>
      <c r="E46" s="22">
        <f>[1]MatriceFinaleNumeratori!D40/[1]DenominatoriPopolazione!$B40*1000000</f>
        <v>3038.2399161864851</v>
      </c>
      <c r="F46" s="22">
        <f>[1]MatriceFinaleNumeratori!E40/[1]DenominatoriPopolazione!$B40*1000000</f>
        <v>1200.9863419744727</v>
      </c>
      <c r="G46" s="22">
        <f>[1]MatriceFinaleNumeratori!F40/[1]DenominatoriPopolazione!$B40*1000000</f>
        <v>401.18054402126</v>
      </c>
      <c r="H46" s="22">
        <f>[1]MatriceFinaleNumeratori!G40/[1]DenominatoriPopolazione!$B40*1000000</f>
        <v>5565.4218145114919</v>
      </c>
      <c r="I46" s="22">
        <f>[1]MatriceFinaleNumeratori!H40/[1]DenominatoriPopolazione!$B40*1000000</f>
        <v>2230.7682479653504</v>
      </c>
      <c r="J46" s="22">
        <f>[1]MatriceFinaleNumeratori!I40/[1]DenominatoriPopolazione!$B40*1000000</f>
        <v>10.221160357229554</v>
      </c>
      <c r="K46" s="22">
        <f>[1]MatriceFinaleNumeratori!J40/[1]DenominatoriPopolazione!$B40*1000000</f>
        <v>63.882252232684714</v>
      </c>
      <c r="L46" s="22">
        <f>[1]MatriceFinaleNumeratori!K40/[1]DenominatoriPopolazione!$B40*1000000</f>
        <v>43.439931518225606</v>
      </c>
      <c r="M46" s="22">
        <f>[1]MatriceFinaleNumeratori!L40/[1]DenominatoriPopolazione!$B40*1000000</f>
        <v>306.63481071688665</v>
      </c>
      <c r="N46" s="22">
        <f>[1]MatriceFinaleNumeratori!M40/[1]DenominatoriPopolazione!$B40*1000000</f>
        <v>3832.935133961083</v>
      </c>
      <c r="O46" s="22">
        <f>[1]MatriceFinaleNumeratori!N40/[1]DenominatoriPopolazione!$B40*1000000</f>
        <v>1806.5900931403239</v>
      </c>
      <c r="P46" s="52"/>
    </row>
    <row r="47" spans="1:16" x14ac:dyDescent="0.3">
      <c r="A47" s="1" t="s">
        <v>86</v>
      </c>
      <c r="B47" s="61" t="s">
        <v>94</v>
      </c>
      <c r="C47" s="87">
        <v>-0.496</v>
      </c>
      <c r="D47" s="22">
        <f>[1]MatriceFinaleNumeratori!C41/[1]DenominatoriPopolazione!$B41*1000000</f>
        <v>175.04471250808632</v>
      </c>
      <c r="E47" s="22">
        <f>[1]MatriceFinaleNumeratori!D41/[1]DenominatoriPopolazione!$B41*1000000</f>
        <v>3226.9112218881996</v>
      </c>
      <c r="F47" s="22">
        <f>[1]MatriceFinaleNumeratori!E41/[1]DenominatoriPopolazione!$B41*1000000</f>
        <v>791.50652612352076</v>
      </c>
      <c r="G47" s="22">
        <f>[1]MatriceFinaleNumeratori!F41/[1]DenominatoriPopolazione!$B41*1000000</f>
        <v>362.77382447328034</v>
      </c>
      <c r="H47" s="22">
        <f>[1]MatriceFinaleNumeratori!G41/[1]DenominatoriPopolazione!$B41*1000000</f>
        <v>5773.9386328754263</v>
      </c>
      <c r="I47" s="22">
        <f>[1]MatriceFinaleNumeratori!H41/[1]DenominatoriPopolazione!$B41*1000000</f>
        <v>1451.0952978931214</v>
      </c>
      <c r="J47" s="22">
        <f>[1]MatriceFinaleNumeratori!I41/[1]DenominatoriPopolazione!$B41*1000000</f>
        <v>2.5368798914215405</v>
      </c>
      <c r="K47" s="22">
        <f>[1]MatriceFinaleNumeratori!J41/[1]DenominatoriPopolazione!$B41*1000000</f>
        <v>35.516318479901564</v>
      </c>
      <c r="L47" s="22">
        <f>[1]MatriceFinaleNumeratori!K41/[1]DenominatoriPopolazione!$B41*1000000</f>
        <v>40.590078262744647</v>
      </c>
      <c r="M47" s="22">
        <f>[1]MatriceFinaleNumeratori!L41/[1]DenominatoriPopolazione!$B41*1000000</f>
        <v>327.25750599337874</v>
      </c>
      <c r="N47" s="22">
        <f>[1]MatriceFinaleNumeratori!M41/[1]DenominatoriPopolazione!$B41*1000000</f>
        <v>3993.0489490975056</v>
      </c>
      <c r="O47" s="22">
        <f>[1]MatriceFinaleNumeratori!N41/[1]DenominatoriPopolazione!$B41*1000000</f>
        <v>1101.0058728769486</v>
      </c>
      <c r="P47" s="52"/>
    </row>
    <row r="48" spans="1:16" x14ac:dyDescent="0.3">
      <c r="A48" s="1" t="s">
        <v>86</v>
      </c>
      <c r="B48" s="61" t="s">
        <v>95</v>
      </c>
      <c r="C48" s="87">
        <v>-0.48930000000000001</v>
      </c>
      <c r="D48" s="22">
        <f>[1]MatriceFinaleNumeratori!C100/[1]DenominatoriPopolazione!$B100*1000000</f>
        <v>71.148002668050097</v>
      </c>
      <c r="E48" s="22">
        <f>[1]MatriceFinaleNumeratori!D100/[1]DenominatoriPopolazione!$B100*1000000</f>
        <v>4138.4421551915812</v>
      </c>
      <c r="F48" s="22">
        <f>[1]MatriceFinaleNumeratori!E100/[1]DenominatoriPopolazione!$B100*1000000</f>
        <v>889.35003335062618</v>
      </c>
      <c r="G48" s="22">
        <f>[1]MatriceFinaleNumeratori!F100/[1]DenominatoriPopolazione!$B100*1000000</f>
        <v>145.26050544726894</v>
      </c>
      <c r="H48" s="22">
        <f>[1]MatriceFinaleNumeratori!G100/[1]DenominatoriPopolazione!$B100*1000000</f>
        <v>7678.0552879270736</v>
      </c>
      <c r="I48" s="22">
        <f>[1]MatriceFinaleNumeratori!H100/[1]DenominatoriPopolazione!$B100*1000000</f>
        <v>1660.1200622545023</v>
      </c>
      <c r="J48" s="22">
        <f>[1]MatriceFinaleNumeratori!I100/[1]DenominatoriPopolazione!$B100*1000000</f>
        <v>2.9645001111687543</v>
      </c>
      <c r="K48" s="22">
        <f>[1]MatriceFinaleNumeratori!J100/[1]DenominatoriPopolazione!$B100*1000000</f>
        <v>50.396501889868823</v>
      </c>
      <c r="L48" s="22">
        <f>[1]MatriceFinaleNumeratori!K100/[1]DenominatoriPopolazione!$B100*1000000</f>
        <v>11.858000444675017</v>
      </c>
      <c r="M48" s="22">
        <f>[1]MatriceFinaleNumeratori!L100/[1]DenominatoriPopolazione!$B100*1000000</f>
        <v>118.58000444675017</v>
      </c>
      <c r="N48" s="22">
        <f>[1]MatriceFinaleNumeratori!M100/[1]DenominatoriPopolazione!$B100*1000000</f>
        <v>5081.1531905432448</v>
      </c>
      <c r="O48" s="22">
        <f>[1]MatriceFinaleNumeratori!N100/[1]DenominatoriPopolazione!$B100*1000000</f>
        <v>1200.6225450233453</v>
      </c>
      <c r="P48" s="52"/>
    </row>
    <row r="49" spans="1:16" x14ac:dyDescent="0.3">
      <c r="A49" s="1" t="s">
        <v>96</v>
      </c>
      <c r="B49" s="61" t="s">
        <v>97</v>
      </c>
      <c r="C49" s="87">
        <v>-0.47649999999999998</v>
      </c>
      <c r="D49" s="22">
        <f>[1]MatriceFinaleNumeratori!C46/[1]DenominatoriPopolazione!$B46*1000000</f>
        <v>209.34495453129708</v>
      </c>
      <c r="E49" s="22">
        <f>[1]MatriceFinaleNumeratori!D46/[1]DenominatoriPopolazione!$B46*1000000</f>
        <v>3395.4730430076229</v>
      </c>
      <c r="F49" s="22">
        <f>[1]MatriceFinaleNumeratori!E46/[1]DenominatoriPopolazione!$B46*1000000</f>
        <v>439.11380706564751</v>
      </c>
      <c r="G49" s="22">
        <f>[1]MatriceFinaleNumeratori!F46/[1]DenominatoriPopolazione!$B46*1000000</f>
        <v>413.5839345618308</v>
      </c>
      <c r="H49" s="22">
        <f>[1]MatriceFinaleNumeratori!G46/[1]DenominatoriPopolazione!$B46*1000000</f>
        <v>6310.9844829434924</v>
      </c>
      <c r="I49" s="22">
        <f>[1]MatriceFinaleNumeratori!H46/[1]DenominatoriPopolazione!$B46*1000000</f>
        <v>822.06189462289819</v>
      </c>
      <c r="J49" s="22">
        <f>[1]MatriceFinaleNumeratori!I46/[1]DenominatoriPopolazione!$B46*1000000</f>
        <v>0</v>
      </c>
      <c r="K49" s="22">
        <f>[1]MatriceFinaleNumeratori!J46/[1]DenominatoriPopolazione!$B46*1000000</f>
        <v>61.271694009160122</v>
      </c>
      <c r="L49" s="22">
        <f>[1]MatriceFinaleNumeratori!K46/[1]DenominatoriPopolazione!$B46*1000000</f>
        <v>20.42389800305337</v>
      </c>
      <c r="M49" s="22">
        <f>[1]MatriceFinaleNumeratori!L46/[1]DenominatoriPopolazione!$B46*1000000</f>
        <v>393.16003655877739</v>
      </c>
      <c r="N49" s="22">
        <f>[1]MatriceFinaleNumeratori!M46/[1]DenominatoriPopolazione!$B46*1000000</f>
        <v>4457.5157391663988</v>
      </c>
      <c r="O49" s="22">
        <f>[1]MatriceFinaleNumeratori!N46/[1]DenominatoriPopolazione!$B46*1000000</f>
        <v>643.35278709618126</v>
      </c>
      <c r="P49" s="52"/>
    </row>
    <row r="50" spans="1:16" x14ac:dyDescent="0.3">
      <c r="A50" s="1" t="s">
        <v>96</v>
      </c>
      <c r="B50" s="61" t="s">
        <v>98</v>
      </c>
      <c r="C50" s="87">
        <v>-0.58840000000000003</v>
      </c>
      <c r="D50" s="22">
        <f>[1]MatriceFinaleNumeratori!C47/[1]DenominatoriPopolazione!$B47*1000000</f>
        <v>190.0872089289613</v>
      </c>
      <c r="E50" s="22">
        <f>[1]MatriceFinaleNumeratori!D47/[1]DenominatoriPopolazione!$B47*1000000</f>
        <v>3819.7254010454799</v>
      </c>
      <c r="F50" s="22">
        <f>[1]MatriceFinaleNumeratori!E47/[1]DenominatoriPopolazione!$B47*1000000</f>
        <v>708.97391438369357</v>
      </c>
      <c r="G50" s="22">
        <f>[1]MatriceFinaleNumeratori!F47/[1]DenominatoriPopolazione!$B47*1000000</f>
        <v>372.46817965809993</v>
      </c>
      <c r="H50" s="22">
        <f>[1]MatriceFinaleNumeratori!G47/[1]DenominatoriPopolazione!$B47*1000000</f>
        <v>7349.1824965643018</v>
      </c>
      <c r="I50" s="22">
        <f>[1]MatriceFinaleNumeratori!H47/[1]DenominatoriPopolazione!$B47*1000000</f>
        <v>1317.7667321696913</v>
      </c>
      <c r="J50" s="22">
        <f>[1]MatriceFinaleNumeratori!I47/[1]DenominatoriPopolazione!$B47*1000000</f>
        <v>10.274984266430341</v>
      </c>
      <c r="K50" s="22">
        <f>[1]MatriceFinaleNumeratori!J47/[1]DenominatoriPopolazione!$B47*1000000</f>
        <v>28.256206732683442</v>
      </c>
      <c r="L50" s="22">
        <f>[1]MatriceFinaleNumeratori!K47/[1]DenominatoriPopolazione!$B47*1000000</f>
        <v>20.549968532860682</v>
      </c>
      <c r="M50" s="22">
        <f>[1]MatriceFinaleNumeratori!L47/[1]DenominatoriPopolazione!$B47*1000000</f>
        <v>303.11203585969508</v>
      </c>
      <c r="N50" s="22">
        <f>[1]MatriceFinaleNumeratori!M47/[1]DenominatoriPopolazione!$B47*1000000</f>
        <v>5027.0360523510444</v>
      </c>
      <c r="O50" s="22">
        <f>[1]MatriceFinaleNumeratori!N47/[1]DenominatoriPopolazione!$B47*1000000</f>
        <v>1012.0859502433888</v>
      </c>
      <c r="P50" s="52"/>
    </row>
    <row r="51" spans="1:16" x14ac:dyDescent="0.3">
      <c r="A51" s="1" t="s">
        <v>96</v>
      </c>
      <c r="B51" s="61" t="s">
        <v>99</v>
      </c>
      <c r="C51" s="87">
        <v>-0.56440000000000001</v>
      </c>
      <c r="D51" s="22">
        <f>[1]MatriceFinaleNumeratori!C48/[1]DenominatoriPopolazione!$B48*1000000</f>
        <v>130.18513696846779</v>
      </c>
      <c r="E51" s="22">
        <f>[1]MatriceFinaleNumeratori!D48/[1]DenominatoriPopolazione!$B48*1000000</f>
        <v>2798.9804448220575</v>
      </c>
      <c r="F51" s="22">
        <f>[1]MatriceFinaleNumeratori!E48/[1]DenominatoriPopolazione!$B48*1000000</f>
        <v>671.4812327847286</v>
      </c>
      <c r="G51" s="22">
        <f>[1]MatriceFinaleNumeratori!F48/[1]DenominatoriPopolazione!$B48*1000000</f>
        <v>267.22212325106545</v>
      </c>
      <c r="H51" s="22">
        <f>[1]MatriceFinaleNumeratori!G48/[1]DenominatoriPopolazione!$B48*1000000</f>
        <v>5108.0536636838278</v>
      </c>
      <c r="I51" s="22">
        <f>[1]MatriceFinaleNumeratori!H48/[1]DenominatoriPopolazione!$B48*1000000</f>
        <v>1264.1661984569635</v>
      </c>
      <c r="J51" s="22">
        <f>[1]MatriceFinaleNumeratori!I48/[1]DenominatoriPopolazione!$B48*1000000</f>
        <v>6.8518493141298835</v>
      </c>
      <c r="K51" s="22">
        <f>[1]MatriceFinaleNumeratori!J48/[1]DenominatoriPopolazione!$B48*1000000</f>
        <v>61.666643827168947</v>
      </c>
      <c r="L51" s="22">
        <f>[1]MatriceFinaleNumeratori!K48/[1]DenominatoriPopolazione!$B48*1000000</f>
        <v>20.555547942389651</v>
      </c>
      <c r="M51" s="22">
        <f>[1]MatriceFinaleNumeratori!L48/[1]DenominatoriPopolazione!$B48*1000000</f>
        <v>215.83325339509133</v>
      </c>
      <c r="N51" s="22">
        <f>[1]MatriceFinaleNumeratori!M48/[1]DenominatoriPopolazione!$B48*1000000</f>
        <v>3504.7209241774353</v>
      </c>
      <c r="O51" s="22">
        <f>[1]MatriceFinaleNumeratori!N48/[1]DenominatoriPopolazione!$B48*1000000</f>
        <v>1065.4625683471968</v>
      </c>
      <c r="P51" s="52"/>
    </row>
    <row r="52" spans="1:16" x14ac:dyDescent="0.3">
      <c r="A52" s="1" t="s">
        <v>96</v>
      </c>
      <c r="B52" s="61" t="s">
        <v>100</v>
      </c>
      <c r="C52" s="87">
        <v>-0.54420000000000002</v>
      </c>
      <c r="D52" s="22">
        <f>[1]MatriceFinaleNumeratori!C49/[1]DenominatoriPopolazione!$B49*1000000</f>
        <v>263.50591161202453</v>
      </c>
      <c r="E52" s="22">
        <f>[1]MatriceFinaleNumeratori!D49/[1]DenominatoriPopolazione!$B49*1000000</f>
        <v>4076.939778536605</v>
      </c>
      <c r="F52" s="22">
        <f>[1]MatriceFinaleNumeratori!E49/[1]DenominatoriPopolazione!$B49*1000000</f>
        <v>733.27675029113948</v>
      </c>
      <c r="G52" s="22">
        <f>[1]MatriceFinaleNumeratori!F49/[1]DenominatoriPopolazione!$B49*1000000</f>
        <v>609.91255946154001</v>
      </c>
      <c r="H52" s="22">
        <f>[1]MatriceFinaleNumeratori!G49/[1]DenominatoriPopolazione!$B49*1000000</f>
        <v>7374.2178710301405</v>
      </c>
      <c r="I52" s="22">
        <f>[1]MatriceFinaleNumeratori!H49/[1]DenominatoriPopolazione!$B49*1000000</f>
        <v>1419.1816513037129</v>
      </c>
      <c r="J52" s="22">
        <f>[1]MatriceFinaleNumeratori!I49/[1]DenominatoriPopolazione!$B49*1000000</f>
        <v>5.9214811598207762</v>
      </c>
      <c r="K52" s="22">
        <f>[1]MatriceFinaleNumeratori!J49/[1]DenominatoriPopolazione!$B49*1000000</f>
        <v>30.594319325740681</v>
      </c>
      <c r="L52" s="22">
        <f>[1]MatriceFinaleNumeratori!K49/[1]DenominatoriPopolazione!$B49*1000000</f>
        <v>17.764443479462329</v>
      </c>
      <c r="M52" s="22">
        <f>[1]MatriceFinaleNumeratori!L49/[1]DenominatoriPopolazione!$B49*1000000</f>
        <v>438.18960582673748</v>
      </c>
      <c r="N52" s="22">
        <f>[1]MatriceFinaleNumeratori!M49/[1]DenominatoriPopolazione!$B49*1000000</f>
        <v>4981.9394824625469</v>
      </c>
      <c r="O52" s="22">
        <f>[1]MatriceFinaleNumeratori!N49/[1]DenominatoriPopolazione!$B49*1000000</f>
        <v>1112.2515445196693</v>
      </c>
      <c r="P52" s="52"/>
    </row>
    <row r="53" spans="1:16" x14ac:dyDescent="0.3">
      <c r="A53" s="1" t="s">
        <v>96</v>
      </c>
      <c r="B53" s="61" t="s">
        <v>101</v>
      </c>
      <c r="C53" s="87">
        <v>-0.32819999999999999</v>
      </c>
      <c r="D53" s="22">
        <f>[1]MatriceFinaleNumeratori!C50/[1]DenominatoriPopolazione!$B50*1000000</f>
        <v>26.768585577680948</v>
      </c>
      <c r="E53" s="22">
        <f>[1]MatriceFinaleNumeratori!D50/[1]DenominatoriPopolazione!$B50*1000000</f>
        <v>4027.1849857977782</v>
      </c>
      <c r="F53" s="22">
        <f>[1]MatriceFinaleNumeratori!E50/[1]DenominatoriPopolazione!$B50*1000000</f>
        <v>832.80044019451839</v>
      </c>
      <c r="G53" s="22">
        <f>[1]MatriceFinaleNumeratori!F50/[1]DenominatoriPopolazione!$B50*1000000</f>
        <v>35.691447436907936</v>
      </c>
      <c r="H53" s="22">
        <f>[1]MatriceFinaleNumeratori!G50/[1]DenominatoriPopolazione!$B50*1000000</f>
        <v>7191.8266585369483</v>
      </c>
      <c r="I53" s="22">
        <f>[1]MatriceFinaleNumeratori!H50/[1]DenominatoriPopolazione!$B50*1000000</f>
        <v>1540.6808143598591</v>
      </c>
      <c r="J53" s="22">
        <f>[1]MatriceFinaleNumeratori!I50/[1]DenominatoriPopolazione!$B50*1000000</f>
        <v>0</v>
      </c>
      <c r="K53" s="22">
        <f>[1]MatriceFinaleNumeratori!J50/[1]DenominatoriPopolazione!$B50*1000000</f>
        <v>32.717160150498934</v>
      </c>
      <c r="L53" s="22">
        <f>[1]MatriceFinaleNumeratori!K50/[1]DenominatoriPopolazione!$B50*1000000</f>
        <v>47.588596582543907</v>
      </c>
      <c r="M53" s="22">
        <f>[1]MatriceFinaleNumeratori!L50/[1]DenominatoriPopolazione!$B50*1000000</f>
        <v>53.537171155361897</v>
      </c>
      <c r="N53" s="22">
        <f>[1]MatriceFinaleNumeratori!M50/[1]DenominatoriPopolazione!$B50*1000000</f>
        <v>4993.8283538807009</v>
      </c>
      <c r="O53" s="22">
        <f>[1]MatriceFinaleNumeratori!N50/[1]DenominatoriPopolazione!$B50*1000000</f>
        <v>1302.7378314471393</v>
      </c>
      <c r="P53" s="52"/>
    </row>
    <row r="54" spans="1:16" x14ac:dyDescent="0.3">
      <c r="A54" s="1" t="s">
        <v>96</v>
      </c>
      <c r="B54" s="61" t="s">
        <v>102</v>
      </c>
      <c r="C54" s="87">
        <v>-0.73370000000000002</v>
      </c>
      <c r="D54" s="22">
        <f>[1]MatriceFinaleNumeratori!C51/[1]DenominatoriPopolazione!$B51*1000000</f>
        <v>59.417424040765106</v>
      </c>
      <c r="E54" s="22">
        <f>[1]MatriceFinaleNumeratori!D51/[1]DenominatoriPopolazione!$B51*1000000</f>
        <v>2840.1528691485719</v>
      </c>
      <c r="F54" s="22">
        <f>[1]MatriceFinaleNumeratori!E51/[1]DenominatoriPopolazione!$B51*1000000</f>
        <v>1195.4785717001939</v>
      </c>
      <c r="G54" s="22">
        <f>[1]MatriceFinaleNumeratori!F51/[1]DenominatoriPopolazione!$B51*1000000</f>
        <v>106.95136327337718</v>
      </c>
      <c r="H54" s="22">
        <f>[1]MatriceFinaleNumeratori!G51/[1]DenominatoriPopolazione!$B51*1000000</f>
        <v>5335.6846788607063</v>
      </c>
      <c r="I54" s="22">
        <f>[1]MatriceFinaleNumeratori!H51/[1]DenominatoriPopolazione!$B51*1000000</f>
        <v>2362.4367798608209</v>
      </c>
      <c r="J54" s="22">
        <f>[1]MatriceFinaleNumeratori!I51/[1]DenominatoriPopolazione!$B51*1000000</f>
        <v>2.376696961630604</v>
      </c>
      <c r="K54" s="22">
        <f>[1]MatriceFinaleNumeratori!J51/[1]DenominatoriPopolazione!$B51*1000000</f>
        <v>47.533939232612084</v>
      </c>
      <c r="L54" s="22">
        <f>[1]MatriceFinaleNumeratori!K51/[1]DenominatoriPopolazione!$B51*1000000</f>
        <v>49.910636194242684</v>
      </c>
      <c r="M54" s="22">
        <f>[1]MatriceFinaleNumeratori!L51/[1]DenominatoriPopolazione!$B51*1000000</f>
        <v>99.821272388485369</v>
      </c>
      <c r="N54" s="22">
        <f>[1]MatriceFinaleNumeratori!M51/[1]DenominatoriPopolazione!$B51*1000000</f>
        <v>3719.5307449518959</v>
      </c>
      <c r="O54" s="22">
        <f>[1]MatriceFinaleNumeratori!N51/[1]DenominatoriPopolazione!$B51*1000000</f>
        <v>1856.2003270335019</v>
      </c>
      <c r="P54" s="52"/>
    </row>
    <row r="55" spans="1:16" x14ac:dyDescent="0.3">
      <c r="A55" s="1" t="s">
        <v>96</v>
      </c>
      <c r="B55" s="61" t="s">
        <v>103</v>
      </c>
      <c r="C55" s="87">
        <v>-0.2031</v>
      </c>
      <c r="D55" s="22">
        <f>[1]MatriceFinaleNumeratori!C52/[1]DenominatoriPopolazione!$B52*1000000</f>
        <v>154.31694370925524</v>
      </c>
      <c r="E55" s="22">
        <f>[1]MatriceFinaleNumeratori!D52/[1]DenominatoriPopolazione!$B52*1000000</f>
        <v>2017.7668300096957</v>
      </c>
      <c r="F55" s="22">
        <f>[1]MatriceFinaleNumeratori!E52/[1]DenominatoriPopolazione!$B52*1000000</f>
        <v>928.81330270287583</v>
      </c>
      <c r="G55" s="22">
        <f>[1]MatriceFinaleNumeratori!F52/[1]DenominatoriPopolazione!$B52*1000000</f>
        <v>329.0153705499215</v>
      </c>
      <c r="H55" s="22">
        <f>[1]MatriceFinaleNumeratori!G52/[1]DenominatoriPopolazione!$B52*1000000</f>
        <v>3776.3976602057364</v>
      </c>
      <c r="I55" s="22">
        <f>[1]MatriceFinaleNumeratori!H52/[1]DenominatoriPopolazione!$B52*1000000</f>
        <v>1674.1932572230521</v>
      </c>
      <c r="J55" s="22">
        <f>[1]MatriceFinaleNumeratori!I52/[1]DenominatoriPopolazione!$B52*1000000</f>
        <v>5.8232808946888772</v>
      </c>
      <c r="K55" s="22">
        <f>[1]MatriceFinaleNumeratori!J52/[1]DenominatoriPopolazione!$B52*1000000</f>
        <v>17.469842684066627</v>
      </c>
      <c r="L55" s="22">
        <f>[1]MatriceFinaleNumeratori!K52/[1]DenominatoriPopolazione!$B52*1000000</f>
        <v>46.586247157511018</v>
      </c>
      <c r="M55" s="22">
        <f>[1]MatriceFinaleNumeratori!L52/[1]DenominatoriPopolazione!$B52*1000000</f>
        <v>256.22435936631058</v>
      </c>
      <c r="N55" s="22">
        <f>[1]MatriceFinaleNumeratori!M52/[1]DenominatoriPopolazione!$B52*1000000</f>
        <v>2608.8298408206165</v>
      </c>
      <c r="O55" s="22">
        <f>[1]MatriceFinaleNumeratori!N52/[1]DenominatoriPopolazione!$B52*1000000</f>
        <v>1385.9408529359525</v>
      </c>
      <c r="P55" s="52"/>
    </row>
    <row r="56" spans="1:16" x14ac:dyDescent="0.3">
      <c r="A56" s="1" t="s">
        <v>96</v>
      </c>
      <c r="B56" s="61" t="s">
        <v>104</v>
      </c>
      <c r="C56" s="87">
        <v>-0.41920000000000002</v>
      </c>
      <c r="D56" s="22">
        <f>[1]MatriceFinaleNumeratori!C53/[1]DenominatoriPopolazione!$B53*1000000</f>
        <v>186.56020297750084</v>
      </c>
      <c r="E56" s="22">
        <f>[1]MatriceFinaleNumeratori!D53/[1]DenominatoriPopolazione!$B53*1000000</f>
        <v>2108.1302936457591</v>
      </c>
      <c r="F56" s="22">
        <f>[1]MatriceFinaleNumeratori!E53/[1]DenominatoriPopolazione!$B53*1000000</f>
        <v>1070.855565090855</v>
      </c>
      <c r="G56" s="22">
        <f>[1]MatriceFinaleNumeratori!F53/[1]DenominatoriPopolazione!$B53*1000000</f>
        <v>373.12040595500167</v>
      </c>
      <c r="H56" s="22">
        <f>[1]MatriceFinaleNumeratori!G53/[1]DenominatoriPopolazione!$B53*1000000</f>
        <v>3734.9352636095668</v>
      </c>
      <c r="I56" s="22">
        <f>[1]MatriceFinaleNumeratori!H53/[1]DenominatoriPopolazione!$B53*1000000</f>
        <v>1843.2148054177082</v>
      </c>
      <c r="J56" s="22">
        <f>[1]MatriceFinaleNumeratori!I53/[1]DenominatoriPopolazione!$B53*1000000</f>
        <v>7.4624081191000338</v>
      </c>
      <c r="K56" s="22">
        <f>[1]MatriceFinaleNumeratori!J53/[1]DenominatoriPopolazione!$B53*1000000</f>
        <v>22.387224357300099</v>
      </c>
      <c r="L56" s="22">
        <f>[1]MatriceFinaleNumeratori!K53/[1]DenominatoriPopolazione!$B53*1000000</f>
        <v>55.968060893250254</v>
      </c>
      <c r="M56" s="22">
        <f>[1]MatriceFinaleNumeratori!L53/[1]DenominatoriPopolazione!$B53*1000000</f>
        <v>361.92679377635159</v>
      </c>
      <c r="N56" s="22">
        <f>[1]MatriceFinaleNumeratori!M53/[1]DenominatoriPopolazione!$B53*1000000</f>
        <v>2634.2300660423116</v>
      </c>
      <c r="O56" s="22">
        <f>[1]MatriceFinaleNumeratori!N53/[1]DenominatoriPopolazione!$B53*1000000</f>
        <v>1623.0737659042575</v>
      </c>
      <c r="P56" s="52"/>
    </row>
    <row r="57" spans="1:16" x14ac:dyDescent="0.3">
      <c r="A57" s="1" t="s">
        <v>96</v>
      </c>
      <c r="B57" s="61" t="s">
        <v>105</v>
      </c>
      <c r="C57" s="87">
        <v>-0.43030000000000002</v>
      </c>
      <c r="D57" s="22">
        <f>[1]MatriceFinaleNumeratori!C54/[1]DenominatoriPopolazione!$B54*1000000</f>
        <v>0</v>
      </c>
      <c r="E57" s="22">
        <f>[1]MatriceFinaleNumeratori!D54/[1]DenominatoriPopolazione!$B54*1000000</f>
        <v>2290.9868347023739</v>
      </c>
      <c r="F57" s="22">
        <f>[1]MatriceFinaleNumeratori!E54/[1]DenominatoriPopolazione!$B54*1000000</f>
        <v>1462.8108473050522</v>
      </c>
      <c r="G57" s="22">
        <f>[1]MatriceFinaleNumeratori!F54/[1]DenominatoriPopolazione!$B54*1000000</f>
        <v>0</v>
      </c>
      <c r="H57" s="22">
        <f>[1]MatriceFinaleNumeratori!G54/[1]DenominatoriPopolazione!$B54*1000000</f>
        <v>4118.3751547203783</v>
      </c>
      <c r="I57" s="22">
        <f>[1]MatriceFinaleNumeratori!H54/[1]DenominatoriPopolazione!$B54*1000000</f>
        <v>2480.0270057387197</v>
      </c>
      <c r="J57" s="22">
        <f>[1]MatriceFinaleNumeratori!I54/[1]DenominatoriPopolazione!$B54*1000000</f>
        <v>0</v>
      </c>
      <c r="K57" s="22">
        <f>[1]MatriceFinaleNumeratori!J54/[1]DenominatoriPopolazione!$B54*1000000</f>
        <v>18.003825812985259</v>
      </c>
      <c r="L57" s="22">
        <f>[1]MatriceFinaleNumeratori!K54/[1]DenominatoriPopolazione!$B54*1000000</f>
        <v>90.019129064926304</v>
      </c>
      <c r="M57" s="22">
        <f>[1]MatriceFinaleNumeratori!L54/[1]DenominatoriPopolazione!$B54*1000000</f>
        <v>0</v>
      </c>
      <c r="N57" s="22">
        <f>[1]MatriceFinaleNumeratori!M54/[1]DenominatoriPopolazione!$B54*1000000</f>
        <v>3065.1513446607405</v>
      </c>
      <c r="O57" s="22">
        <f>[1]MatriceFinaleNumeratori!N54/[1]DenominatoriPopolazione!$B54*1000000</f>
        <v>2214.4705749971872</v>
      </c>
      <c r="P57" s="52"/>
    </row>
    <row r="58" spans="1:16" x14ac:dyDescent="0.3">
      <c r="A58" s="1" t="s">
        <v>96</v>
      </c>
      <c r="B58" s="61" t="s">
        <v>106</v>
      </c>
      <c r="C58" s="87">
        <v>5.8200000000000002E-2</v>
      </c>
      <c r="D58" s="22">
        <f>[1]MatriceFinaleNumeratori!C101/[1]DenominatoriPopolazione!$B101*1000000</f>
        <v>89.818839306286151</v>
      </c>
      <c r="E58" s="22">
        <f>[1]MatriceFinaleNumeratori!D101/[1]DenominatoriPopolazione!$B101*1000000</f>
        <v>4065.2787703410386</v>
      </c>
      <c r="F58" s="22">
        <f>[1]MatriceFinaleNumeratori!E101/[1]DenominatoriPopolazione!$B101*1000000</f>
        <v>183.54284553893257</v>
      </c>
      <c r="G58" s="22">
        <f>[1]MatriceFinaleNumeratori!F101/[1]DenominatoriPopolazione!$B101*1000000</f>
        <v>238.21518250797629</v>
      </c>
      <c r="H58" s="22">
        <f>[1]MatriceFinaleNumeratori!G101/[1]DenominatoriPopolazione!$B101*1000000</f>
        <v>7271.4208168828172</v>
      </c>
      <c r="I58" s="22">
        <f>[1]MatriceFinaleNumeratori!H101/[1]DenominatoriPopolazione!$B101*1000000</f>
        <v>300.69785332974055</v>
      </c>
      <c r="J58" s="22">
        <f>[1]MatriceFinaleNumeratori!I101/[1]DenominatoriPopolazione!$B101*1000000</f>
        <v>0</v>
      </c>
      <c r="K58" s="22">
        <f>[1]MatriceFinaleNumeratori!J101/[1]DenominatoriPopolazione!$B101*1000000</f>
        <v>35.146502337242403</v>
      </c>
      <c r="L58" s="22">
        <f>[1]MatriceFinaleNumeratori!K101/[1]DenominatoriPopolazione!$B101*1000000</f>
        <v>0</v>
      </c>
      <c r="M58" s="22">
        <f>[1]MatriceFinaleNumeratori!L101/[1]DenominatoriPopolazione!$B101*1000000</f>
        <v>144.49117627532991</v>
      </c>
      <c r="N58" s="22">
        <f>[1]MatriceFinaleNumeratori!M101/[1]DenominatoriPopolazione!$B101*1000000</f>
        <v>5209.4926797645967</v>
      </c>
      <c r="O58" s="22">
        <f>[1]MatriceFinaleNumeratori!N101/[1]DenominatoriPopolazione!$B101*1000000</f>
        <v>249.93068328705712</v>
      </c>
      <c r="P58" s="52"/>
    </row>
    <row r="59" spans="1:16" x14ac:dyDescent="0.3">
      <c r="A59" s="1" t="s">
        <v>107</v>
      </c>
      <c r="B59" s="61" t="s">
        <v>108</v>
      </c>
      <c r="C59" s="87">
        <v>0.27450000000000002</v>
      </c>
      <c r="D59" s="22">
        <f>[1]MatriceFinaleNumeratori!C55/[1]DenominatoriPopolazione!$B55*1000000</f>
        <v>92.735327294895299</v>
      </c>
      <c r="E59" s="22">
        <f>[1]MatriceFinaleNumeratori!D55/[1]DenominatoriPopolazione!$B55*1000000</f>
        <v>1635.7903634312679</v>
      </c>
      <c r="F59" s="22">
        <f>[1]MatriceFinaleNumeratori!E55/[1]DenominatoriPopolazione!$B55*1000000</f>
        <v>843.73945325683428</v>
      </c>
      <c r="G59" s="22">
        <f>[1]MatriceFinaleNumeratori!F55/[1]DenominatoriPopolazione!$B55*1000000</f>
        <v>202.19341852821435</v>
      </c>
      <c r="H59" s="22">
        <f>[1]MatriceFinaleNumeratori!G55/[1]DenominatoriPopolazione!$B55*1000000</f>
        <v>2940.1659506283199</v>
      </c>
      <c r="I59" s="22">
        <f>[1]MatriceFinaleNumeratori!H55/[1]DenominatoriPopolazione!$B55*1000000</f>
        <v>1527.8525234650783</v>
      </c>
      <c r="J59" s="22">
        <f>[1]MatriceFinaleNumeratori!I55/[1]DenominatoriPopolazione!$B55*1000000</f>
        <v>1.520251267129431</v>
      </c>
      <c r="K59" s="22">
        <f>[1]MatriceFinaleNumeratori!J55/[1]DenominatoriPopolazione!$B55*1000000</f>
        <v>13.68226140416488</v>
      </c>
      <c r="L59" s="22">
        <f>[1]MatriceFinaleNumeratori!K55/[1]DenominatoriPopolazione!$B55*1000000</f>
        <v>38.00628167823578</v>
      </c>
      <c r="M59" s="22">
        <f>[1]MatriceFinaleNumeratori!L55/[1]DenominatoriPopolazione!$B55*1000000</f>
        <v>130.74160897313109</v>
      </c>
      <c r="N59" s="22">
        <f>[1]MatriceFinaleNumeratori!M55/[1]DenominatoriPopolazione!$B55*1000000</f>
        <v>2160.2770505909216</v>
      </c>
      <c r="O59" s="22">
        <f>[1]MatriceFinaleNumeratori!N55/[1]DenominatoriPopolazione!$B55*1000000</f>
        <v>1287.6528232586281</v>
      </c>
      <c r="P59" s="52"/>
    </row>
    <row r="60" spans="1:16" x14ac:dyDescent="0.3">
      <c r="A60" s="1" t="s">
        <v>107</v>
      </c>
      <c r="B60" s="61" t="s">
        <v>109</v>
      </c>
      <c r="C60" s="87">
        <v>4.6100000000000002E-2</v>
      </c>
      <c r="D60" s="22">
        <f>[1]MatriceFinaleNumeratori!C56/[1]DenominatoriPopolazione!$B56*1000000</f>
        <v>114.61115960044786</v>
      </c>
      <c r="E60" s="22">
        <f>[1]MatriceFinaleNumeratori!D56/[1]DenominatoriPopolazione!$B56*1000000</f>
        <v>2102.6739665159089</v>
      </c>
      <c r="F60" s="22">
        <f>[1]MatriceFinaleNumeratori!E56/[1]DenominatoriPopolazione!$B56*1000000</f>
        <v>731.7481728336287</v>
      </c>
      <c r="G60" s="22">
        <f>[1]MatriceFinaleNumeratori!F56/[1]DenominatoriPopolazione!$B56*1000000</f>
        <v>233.63044072398989</v>
      </c>
      <c r="H60" s="22">
        <f>[1]MatriceFinaleNumeratori!G56/[1]DenominatoriPopolazione!$B56*1000000</f>
        <v>3751.3114161531203</v>
      </c>
      <c r="I60" s="22">
        <f>[1]MatriceFinaleNumeratori!H56/[1]DenominatoriPopolazione!$B56*1000000</f>
        <v>1287.1714847434914</v>
      </c>
      <c r="J60" s="22">
        <f>[1]MatriceFinaleNumeratori!I56/[1]DenominatoriPopolazione!$B56*1000000</f>
        <v>8.8162430461882977</v>
      </c>
      <c r="K60" s="22">
        <f>[1]MatriceFinaleNumeratori!J56/[1]DenominatoriPopolazione!$B56*1000000</f>
        <v>17.632486092376595</v>
      </c>
      <c r="L60" s="22">
        <f>[1]MatriceFinaleNumeratori!K56/[1]DenominatoriPopolazione!$B56*1000000</f>
        <v>30.856850661659045</v>
      </c>
      <c r="M60" s="22">
        <f>[1]MatriceFinaleNumeratori!L56/[1]DenominatoriPopolazione!$B56*1000000</f>
        <v>180.73298244686009</v>
      </c>
      <c r="N60" s="22">
        <f>[1]MatriceFinaleNumeratori!M56/[1]DenominatoriPopolazione!$B56*1000000</f>
        <v>2746.2597088876546</v>
      </c>
      <c r="O60" s="22">
        <f>[1]MatriceFinaleNumeratori!N56/[1]DenominatoriPopolazione!$B56*1000000</f>
        <v>1057.9491655425957</v>
      </c>
      <c r="P60" s="52"/>
    </row>
    <row r="61" spans="1:16" x14ac:dyDescent="0.3">
      <c r="A61" s="1" t="s">
        <v>110</v>
      </c>
      <c r="B61" s="61" t="s">
        <v>111</v>
      </c>
      <c r="C61" s="87">
        <v>-1.6199999999999999E-2</v>
      </c>
      <c r="D61" s="22">
        <f>[1]MatriceFinaleNumeratori!C42/[1]DenominatoriPopolazione!$B42*1000000</f>
        <v>124.95661228740022</v>
      </c>
      <c r="E61" s="22">
        <f>[1]MatriceFinaleNumeratori!D42/[1]DenominatoriPopolazione!$B42*1000000</f>
        <v>2779.5904199930578</v>
      </c>
      <c r="F61" s="22">
        <f>[1]MatriceFinaleNumeratori!E42/[1]DenominatoriPopolazione!$B42*1000000</f>
        <v>674.76570635196106</v>
      </c>
      <c r="G61" s="22">
        <f>[1]MatriceFinaleNumeratori!F42/[1]DenominatoriPopolazione!$B42*1000000</f>
        <v>241.58278375564038</v>
      </c>
      <c r="H61" s="22">
        <f>[1]MatriceFinaleNumeratori!G42/[1]DenominatoriPopolazione!$B42*1000000</f>
        <v>5134.3283582089553</v>
      </c>
      <c r="I61" s="22">
        <f>[1]MatriceFinaleNumeratori!H42/[1]DenominatoriPopolazione!$B42*1000000</f>
        <v>1202.3602915654287</v>
      </c>
      <c r="J61" s="22">
        <f>[1]MatriceFinaleNumeratori!I42/[1]DenominatoriPopolazione!$B42*1000000</f>
        <v>0</v>
      </c>
      <c r="K61" s="22">
        <f>[1]MatriceFinaleNumeratori!J42/[1]DenominatoriPopolazione!$B42*1000000</f>
        <v>33.321763276640056</v>
      </c>
      <c r="L61" s="22">
        <f>[1]MatriceFinaleNumeratori!K42/[1]DenominatoriPopolazione!$B42*1000000</f>
        <v>30.544949670253384</v>
      </c>
      <c r="M61" s="22">
        <f>[1]MatriceFinaleNumeratori!L42/[1]DenominatoriPopolazione!$B42*1000000</f>
        <v>199.93057965984033</v>
      </c>
      <c r="N61" s="22">
        <f>[1]MatriceFinaleNumeratori!M42/[1]DenominatoriPopolazione!$B42*1000000</f>
        <v>3570.9822978132593</v>
      </c>
      <c r="O61" s="22">
        <f>[1]MatriceFinaleNumeratori!N42/[1]DenominatoriPopolazione!$B42*1000000</f>
        <v>1002.4297119055883</v>
      </c>
      <c r="P61" s="52"/>
    </row>
    <row r="62" spans="1:16" x14ac:dyDescent="0.3">
      <c r="A62" s="1" t="s">
        <v>110</v>
      </c>
      <c r="B62" s="61" t="s">
        <v>112</v>
      </c>
      <c r="C62" s="87">
        <v>-0.33760000000000001</v>
      </c>
      <c r="D62" s="22">
        <f>[1]MatriceFinaleNumeratori!C43/[1]DenominatoriPopolazione!$B43*1000000</f>
        <v>103.68110232055234</v>
      </c>
      <c r="E62" s="22">
        <f>[1]MatriceFinaleNumeratori!D43/[1]DenominatoriPopolazione!$B43*1000000</f>
        <v>2547.5927998764291</v>
      </c>
      <c r="F62" s="22">
        <f>[1]MatriceFinaleNumeratori!E43/[1]DenominatoriPopolazione!$B43*1000000</f>
        <v>914.0864531118084</v>
      </c>
      <c r="G62" s="22">
        <f>[1]MatriceFinaleNumeratori!F43/[1]DenominatoriPopolazione!$B43*1000000</f>
        <v>205.24626377741995</v>
      </c>
      <c r="H62" s="22">
        <f>[1]MatriceFinaleNumeratori!G43/[1]DenominatoriPopolazione!$B43*1000000</f>
        <v>4790.4901153822557</v>
      </c>
      <c r="I62" s="22">
        <f>[1]MatriceFinaleNumeratori!H43/[1]DenominatoriPopolazione!$B43*1000000</f>
        <v>1766.8106211767592</v>
      </c>
      <c r="J62" s="22">
        <f>[1]MatriceFinaleNumeratori!I43/[1]DenominatoriPopolazione!$B43*1000000</f>
        <v>6.347822591054225</v>
      </c>
      <c r="K62" s="22">
        <f>[1]MatriceFinaleNumeratori!J43/[1]DenominatoriPopolazione!$B43*1000000</f>
        <v>21.159408636847417</v>
      </c>
      <c r="L62" s="22">
        <f>[1]MatriceFinaleNumeratori!K43/[1]DenominatoriPopolazione!$B43*1000000</f>
        <v>25.3912903642169</v>
      </c>
      <c r="M62" s="22">
        <f>[1]MatriceFinaleNumeratori!L43/[1]DenominatoriPopolazione!$B43*1000000</f>
        <v>184.08685514057254</v>
      </c>
      <c r="N62" s="22">
        <f>[1]MatriceFinaleNumeratori!M43/[1]DenominatoriPopolazione!$B43*1000000</f>
        <v>3514.5777745803562</v>
      </c>
      <c r="O62" s="22">
        <f>[1]MatriceFinaleNumeratori!N43/[1]DenominatoriPopolazione!$B43*1000000</f>
        <v>1483.2745454430039</v>
      </c>
      <c r="P62" s="52"/>
    </row>
    <row r="63" spans="1:16" x14ac:dyDescent="0.3">
      <c r="A63" s="1" t="s">
        <v>110</v>
      </c>
      <c r="B63" s="61" t="s">
        <v>113</v>
      </c>
      <c r="C63" s="87">
        <v>-0.1196</v>
      </c>
      <c r="D63" s="22">
        <f>[1]MatriceFinaleNumeratori!C44/[1]DenominatoriPopolazione!$B44*1000000</f>
        <v>63.22911068255825</v>
      </c>
      <c r="E63" s="22">
        <f>[1]MatriceFinaleNumeratori!D44/[1]DenominatoriPopolazione!$B44*1000000</f>
        <v>2146.6283076728528</v>
      </c>
      <c r="F63" s="22">
        <f>[1]MatriceFinaleNumeratori!E44/[1]DenominatoriPopolazione!$B44*1000000</f>
        <v>1097.0250703423858</v>
      </c>
      <c r="G63" s="22">
        <f>[1]MatriceFinaleNumeratori!F44/[1]DenominatoriPopolazione!$B44*1000000</f>
        <v>126.4582213651165</v>
      </c>
      <c r="H63" s="22">
        <f>[1]MatriceFinaleNumeratori!G44/[1]DenominatoriPopolazione!$B44*1000000</f>
        <v>3948.6579621257633</v>
      </c>
      <c r="I63" s="22">
        <f>[1]MatriceFinaleNumeratori!H44/[1]DenominatoriPopolazione!$B44*1000000</f>
        <v>1982.2326198982009</v>
      </c>
      <c r="J63" s="22">
        <f>[1]MatriceFinaleNumeratori!I44/[1]DenominatoriPopolazione!$B44*1000000</f>
        <v>0</v>
      </c>
      <c r="K63" s="22">
        <f>[1]MatriceFinaleNumeratori!J44/[1]DenominatoriPopolazione!$B44*1000000</f>
        <v>18.968733204767474</v>
      </c>
      <c r="L63" s="22">
        <f>[1]MatriceFinaleNumeratori!K44/[1]DenominatoriPopolazione!$B44*1000000</f>
        <v>47.421833011918686</v>
      </c>
      <c r="M63" s="22">
        <f>[1]MatriceFinaleNumeratori!L44/[1]DenominatoriPopolazione!$B44*1000000</f>
        <v>98.005121557965296</v>
      </c>
      <c r="N63" s="22">
        <f>[1]MatriceFinaleNumeratori!M44/[1]DenominatoriPopolazione!$B44*1000000</f>
        <v>3034.9973127627959</v>
      </c>
      <c r="O63" s="22">
        <f>[1]MatriceFinaleNumeratori!N44/[1]DenominatoriPopolazione!$B44*1000000</f>
        <v>1719.8318105655844</v>
      </c>
      <c r="P63" s="52"/>
    </row>
    <row r="64" spans="1:16" x14ac:dyDescent="0.3">
      <c r="A64" s="1" t="s">
        <v>110</v>
      </c>
      <c r="B64" s="61" t="s">
        <v>114</v>
      </c>
      <c r="C64" s="87">
        <v>-0.62270000000000003</v>
      </c>
      <c r="D64" s="22">
        <f>[1]MatriceFinaleNumeratori!C45/[1]DenominatoriPopolazione!$B45*1000000</f>
        <v>263.94467719565978</v>
      </c>
      <c r="E64" s="22">
        <f>[1]MatriceFinaleNumeratori!D45/[1]DenominatoriPopolazione!$B45*1000000</f>
        <v>3176.9341146095776</v>
      </c>
      <c r="F64" s="22">
        <f>[1]MatriceFinaleNumeratori!E45/[1]DenominatoriPopolazione!$B45*1000000</f>
        <v>815.8290022411303</v>
      </c>
      <c r="G64" s="22">
        <f>[1]MatriceFinaleNumeratori!F45/[1]DenominatoriPopolazione!$B45*1000000</f>
        <v>523.09036026048943</v>
      </c>
      <c r="H64" s="22">
        <f>[1]MatriceFinaleNumeratori!G45/[1]DenominatoriPopolazione!$B45*1000000</f>
        <v>5744.3959746037235</v>
      </c>
      <c r="I64" s="22">
        <f>[1]MatriceFinaleNumeratori!H45/[1]DenominatoriPopolazione!$B45*1000000</f>
        <v>1300.5274094549782</v>
      </c>
      <c r="J64" s="22">
        <f>[1]MatriceFinaleNumeratori!I45/[1]DenominatoriPopolazione!$B45*1000000</f>
        <v>0</v>
      </c>
      <c r="K64" s="22">
        <f>[1]MatriceFinaleNumeratori!J45/[1]DenominatoriPopolazione!$B45*1000000</f>
        <v>38.391953046641419</v>
      </c>
      <c r="L64" s="22">
        <f>[1]MatriceFinaleNumeratori!K45/[1]DenominatoriPopolazione!$B45*1000000</f>
        <v>43.1909471774716</v>
      </c>
      <c r="M64" s="22">
        <f>[1]MatriceFinaleNumeratori!L45/[1]DenominatoriPopolazione!$B45*1000000</f>
        <v>484.69840721384799</v>
      </c>
      <c r="N64" s="22">
        <f>[1]MatriceFinaleNumeratori!M45/[1]DenominatoriPopolazione!$B45*1000000</f>
        <v>3997.5621109815379</v>
      </c>
      <c r="O64" s="22">
        <f>[1]MatriceFinaleNumeratori!N45/[1]DenominatoriPopolazione!$B45*1000000</f>
        <v>1156.5575855300729</v>
      </c>
      <c r="P64" s="52"/>
    </row>
    <row r="65" spans="1:16" x14ac:dyDescent="0.3">
      <c r="A65" s="1" t="s">
        <v>110</v>
      </c>
      <c r="B65" s="61" t="s">
        <v>115</v>
      </c>
      <c r="C65" s="87">
        <v>-0.26079999999999998</v>
      </c>
      <c r="D65" s="22">
        <f>[1]MatriceFinaleNumeratori!C106/[1]DenominatoriPopolazione!$B106*1000000</f>
        <v>183.55149192947033</v>
      </c>
      <c r="E65" s="22">
        <f>[1]MatriceFinaleNumeratori!D106/[1]DenominatoriPopolazione!$B106*1000000</f>
        <v>2374.6974268375225</v>
      </c>
      <c r="F65" s="22">
        <f>[1]MatriceFinaleNumeratori!E106/[1]DenominatoriPopolazione!$B106*1000000</f>
        <v>751.41392008626917</v>
      </c>
      <c r="G65" s="22">
        <f>[1]MatriceFinaleNumeratori!F106/[1]DenominatoriPopolazione!$B106*1000000</f>
        <v>309.7431426309812</v>
      </c>
      <c r="H65" s="22">
        <f>[1]MatriceFinaleNumeratori!G106/[1]DenominatoriPopolazione!$B106*1000000</f>
        <v>4554.3713934999823</v>
      </c>
      <c r="I65" s="22">
        <f>[1]MatriceFinaleNumeratori!H106/[1]DenominatoriPopolazione!$B106*1000000</f>
        <v>1353.6922529798437</v>
      </c>
      <c r="J65" s="22">
        <f>[1]MatriceFinaleNumeratori!I106/[1]DenominatoriPopolazione!$B106*1000000</f>
        <v>0</v>
      </c>
      <c r="K65" s="22">
        <f>[1]MatriceFinaleNumeratori!J106/[1]DenominatoriPopolazione!$B106*1000000</f>
        <v>45.887872982367583</v>
      </c>
      <c r="L65" s="22">
        <f>[1]MatriceFinaleNumeratori!K106/[1]DenominatoriPopolazione!$B106*1000000</f>
        <v>11.471968245591896</v>
      </c>
      <c r="M65" s="22">
        <f>[1]MatriceFinaleNumeratori!L106/[1]DenominatoriPopolazione!$B106*1000000</f>
        <v>378.5749521045326</v>
      </c>
      <c r="N65" s="22">
        <f>[1]MatriceFinaleNumeratori!M106/[1]DenominatoriPopolazione!$B106*1000000</f>
        <v>3430.1185054319767</v>
      </c>
      <c r="O65" s="22">
        <f>[1]MatriceFinaleNumeratori!N106/[1]DenominatoriPopolazione!$B106*1000000</f>
        <v>1227.500602278333</v>
      </c>
      <c r="P65" s="52"/>
    </row>
    <row r="66" spans="1:16" x14ac:dyDescent="0.3">
      <c r="A66" s="1" t="s">
        <v>116</v>
      </c>
      <c r="B66" s="61" t="s">
        <v>117</v>
      </c>
      <c r="C66" s="87">
        <v>0.27960000000000002</v>
      </c>
      <c r="D66" s="22">
        <f>[1]MatriceFinaleNumeratori!C57/[1]DenominatoriPopolazione!$B57*1000000</f>
        <v>59.709935418990902</v>
      </c>
      <c r="E66" s="22">
        <f>[1]MatriceFinaleNumeratori!D57/[1]DenominatoriPopolazione!$B57*1000000</f>
        <v>1033.9246712025265</v>
      </c>
      <c r="F66" s="22">
        <f>[1]MatriceFinaleNumeratori!E57/[1]DenominatoriPopolazione!$B57*1000000</f>
        <v>776.22916044688168</v>
      </c>
      <c r="G66" s="22">
        <f>[1]MatriceFinaleNumeratori!F57/[1]DenominatoriPopolazione!$B57*1000000</f>
        <v>94.278845398406688</v>
      </c>
      <c r="H66" s="22">
        <f>[1]MatriceFinaleNumeratori!G57/[1]DenominatoriPopolazione!$B57*1000000</f>
        <v>1910.7179334077089</v>
      </c>
      <c r="I66" s="22">
        <f>[1]MatriceFinaleNumeratori!H57/[1]DenominatoriPopolazione!$B57*1000000</f>
        <v>1376.4711428167375</v>
      </c>
      <c r="J66" s="22">
        <f>[1]MatriceFinaleNumeratori!I57/[1]DenominatoriPopolazione!$B57*1000000</f>
        <v>6.2852563598937792</v>
      </c>
      <c r="K66" s="22">
        <f>[1]MatriceFinaleNumeratori!J57/[1]DenominatoriPopolazione!$B57*1000000</f>
        <v>21.998397259628227</v>
      </c>
      <c r="L66" s="22">
        <f>[1]MatriceFinaleNumeratori!K57/[1]DenominatoriPopolazione!$B57*1000000</f>
        <v>65.995191778884674</v>
      </c>
      <c r="M66" s="22">
        <f>[1]MatriceFinaleNumeratori!L57/[1]DenominatoriPopolazione!$B57*1000000</f>
        <v>91.136217218459805</v>
      </c>
      <c r="N66" s="22">
        <f>[1]MatriceFinaleNumeratori!M57/[1]DenominatoriPopolazione!$B57*1000000</f>
        <v>1404.7547964362595</v>
      </c>
      <c r="O66" s="22">
        <f>[1]MatriceFinaleNumeratori!N57/[1]DenominatoriPopolazione!$B57*1000000</f>
        <v>1332.4743482974811</v>
      </c>
      <c r="P66" s="52"/>
    </row>
    <row r="67" spans="1:16" x14ac:dyDescent="0.3">
      <c r="A67" s="1" t="s">
        <v>116</v>
      </c>
      <c r="B67" s="61" t="s">
        <v>118</v>
      </c>
      <c r="C67" s="87">
        <v>9.8900000000000002E-2</v>
      </c>
      <c r="D67" s="22">
        <f>[1]MatriceFinaleNumeratori!C58/[1]DenominatoriPopolazione!$B58*1000000</f>
        <v>108.58872976736461</v>
      </c>
      <c r="E67" s="22">
        <f>[1]MatriceFinaleNumeratori!D58/[1]DenominatoriPopolazione!$B58*1000000</f>
        <v>1060.3370083166192</v>
      </c>
      <c r="F67" s="22">
        <f>[1]MatriceFinaleNumeratori!E58/[1]DenominatoriPopolazione!$B58*1000000</f>
        <v>907.03527217445742</v>
      </c>
      <c r="G67" s="22">
        <f>[1]MatriceFinaleNumeratori!F58/[1]DenominatoriPopolazione!$B58*1000000</f>
        <v>178.85202549918876</v>
      </c>
      <c r="H67" s="22">
        <f>[1]MatriceFinaleNumeratori!G58/[1]DenominatoriPopolazione!$B58*1000000</f>
        <v>1992.9225698481034</v>
      </c>
      <c r="I67" s="22">
        <f>[1]MatriceFinaleNumeratori!H58/[1]DenominatoriPopolazione!$B58*1000000</f>
        <v>1571.3427954571587</v>
      </c>
      <c r="J67" s="22">
        <f>[1]MatriceFinaleNumeratori!I58/[1]DenominatoriPopolazione!$B58*1000000</f>
        <v>6.3875723392567414</v>
      </c>
      <c r="K67" s="22">
        <f>[1]MatriceFinaleNumeratori!J58/[1]DenominatoriPopolazione!$B58*1000000</f>
        <v>6.3875723392567414</v>
      </c>
      <c r="L67" s="22">
        <f>[1]MatriceFinaleNumeratori!K58/[1]DenominatoriPopolazione!$B58*1000000</f>
        <v>76.650868071080893</v>
      </c>
      <c r="M67" s="22">
        <f>[1]MatriceFinaleNumeratori!L58/[1]DenominatoriPopolazione!$B58*1000000</f>
        <v>178.85202549918876</v>
      </c>
      <c r="N67" s="22">
        <f>[1]MatriceFinaleNumeratori!M58/[1]DenominatoriPopolazione!$B58*1000000</f>
        <v>1737.4196762778338</v>
      </c>
      <c r="O67" s="22">
        <f>[1]MatriceFinaleNumeratori!N58/[1]DenominatoriPopolazione!$B58*1000000</f>
        <v>1386.1031976187132</v>
      </c>
      <c r="P67" s="52"/>
    </row>
    <row r="68" spans="1:16" x14ac:dyDescent="0.3">
      <c r="A68" s="1" t="s">
        <v>116</v>
      </c>
      <c r="B68" s="61" t="s">
        <v>119</v>
      </c>
      <c r="C68" s="87">
        <v>-0.40239999999999998</v>
      </c>
      <c r="D68" s="22">
        <f>[1]MatriceFinaleNumeratori!C59/[1]DenominatoriPopolazione!$B59*1000000</f>
        <v>253.22994449833269</v>
      </c>
      <c r="E68" s="22">
        <f>[1]MatriceFinaleNumeratori!D59/[1]DenominatoriPopolazione!$B59*1000000</f>
        <v>3125.7712550723472</v>
      </c>
      <c r="F68" s="22">
        <f>[1]MatriceFinaleNumeratori!E59/[1]DenominatoriPopolazione!$B59*1000000</f>
        <v>342.07852883274313</v>
      </c>
      <c r="G68" s="22">
        <f>[1]MatriceFinaleNumeratori!F59/[1]DenominatoriPopolazione!$B59*1000000</f>
        <v>572.80934861590208</v>
      </c>
      <c r="H68" s="22">
        <f>[1]MatriceFinaleNumeratori!G59/[1]DenominatoriPopolazione!$B59*1000000</f>
        <v>5798.8050209781386</v>
      </c>
      <c r="I68" s="22">
        <f>[1]MatriceFinaleNumeratori!H59/[1]DenominatoriPopolazione!$B59*1000000</f>
        <v>701.37577555975179</v>
      </c>
      <c r="J68" s="22">
        <f>[1]MatriceFinaleNumeratori!I59/[1]DenominatoriPopolazione!$B59*1000000</f>
        <v>5.0508239156512404</v>
      </c>
      <c r="K68" s="22">
        <f>[1]MatriceFinaleNumeratori!J59/[1]DenominatoriPopolazione!$B59*1000000</f>
        <v>29.845777683393695</v>
      </c>
      <c r="L68" s="22">
        <f>[1]MatriceFinaleNumeratori!K59/[1]DenominatoriPopolazione!$B59*1000000</f>
        <v>15.382054652210597</v>
      </c>
      <c r="M68" s="22">
        <f>[1]MatriceFinaleNumeratori!L59/[1]DenominatoriPopolazione!$B59*1000000</f>
        <v>390.97968765245741</v>
      </c>
      <c r="N68" s="22">
        <f>[1]MatriceFinaleNumeratori!M59/[1]DenominatoriPopolazione!$B59*1000000</f>
        <v>4055.8116042679458</v>
      </c>
      <c r="O68" s="22">
        <f>[1]MatriceFinaleNumeratori!N59/[1]DenominatoriPopolazione!$B59*1000000</f>
        <v>528.95901371183902</v>
      </c>
      <c r="P68" s="52"/>
    </row>
    <row r="69" spans="1:16" x14ac:dyDescent="0.3">
      <c r="A69" s="1" t="s">
        <v>116</v>
      </c>
      <c r="B69" s="61" t="s">
        <v>120</v>
      </c>
      <c r="C69" s="87">
        <v>-0.1676</v>
      </c>
      <c r="D69" s="22">
        <f>[1]MatriceFinaleNumeratori!C60/[1]DenominatoriPopolazione!$B60*1000000</f>
        <v>0</v>
      </c>
      <c r="E69" s="22">
        <f>[1]MatriceFinaleNumeratori!D60/[1]DenominatoriPopolazione!$B60*1000000</f>
        <v>1726.962682664526</v>
      </c>
      <c r="F69" s="22">
        <f>[1]MatriceFinaleNumeratori!E60/[1]DenominatoriPopolazione!$B60*1000000</f>
        <v>1009.4218497264484</v>
      </c>
      <c r="G69" s="22">
        <f>[1]MatriceFinaleNumeratori!F60/[1]DenominatoriPopolazione!$B60*1000000</f>
        <v>0</v>
      </c>
      <c r="H69" s="22">
        <f>[1]MatriceFinaleNumeratori!G60/[1]DenominatoriPopolazione!$B60*1000000</f>
        <v>3233.2772157330819</v>
      </c>
      <c r="I69" s="22">
        <f>[1]MatriceFinaleNumeratori!H60/[1]DenominatoriPopolazione!$B60*1000000</f>
        <v>2011.8941514341263</v>
      </c>
      <c r="J69" s="22">
        <f>[1]MatriceFinaleNumeratori!I60/[1]DenominatoriPopolazione!$B60*1000000</f>
        <v>0</v>
      </c>
      <c r="K69" s="22">
        <f>[1]MatriceFinaleNumeratori!J60/[1]DenominatoriPopolazione!$B60*1000000</f>
        <v>31.272966084468283</v>
      </c>
      <c r="L69" s="22">
        <f>[1]MatriceFinaleNumeratori!K60/[1]DenominatoriPopolazione!$B60*1000000</f>
        <v>66.020706178321916</v>
      </c>
      <c r="M69" s="22">
        <f>[1]MatriceFinaleNumeratori!L60/[1]DenominatoriPopolazione!$B60*1000000</f>
        <v>0</v>
      </c>
      <c r="N69" s="22">
        <f>[1]MatriceFinaleNumeratori!M60/[1]DenominatoriPopolazione!$B60*1000000</f>
        <v>2548.746735884165</v>
      </c>
      <c r="O69" s="22">
        <f>[1]MatriceFinaleNumeratori!N60/[1]DenominatoriPopolazione!$B60*1000000</f>
        <v>1768.6599707771506</v>
      </c>
      <c r="P69" s="52"/>
    </row>
    <row r="70" spans="1:16" x14ac:dyDescent="0.3">
      <c r="A70" s="1" t="s">
        <v>116</v>
      </c>
      <c r="B70" s="61" t="s">
        <v>121</v>
      </c>
      <c r="C70" s="87">
        <v>-0.26029999999999998</v>
      </c>
      <c r="D70" s="22">
        <f>[1]MatriceFinaleNumeratori!C61/[1]DenominatoriPopolazione!$B61*1000000</f>
        <v>283.30805980857343</v>
      </c>
      <c r="E70" s="22">
        <f>[1]MatriceFinaleNumeratori!D61/[1]DenominatoriPopolazione!$B61*1000000</f>
        <v>904.95524140292525</v>
      </c>
      <c r="F70" s="22">
        <f>[1]MatriceFinaleNumeratori!E61/[1]DenominatoriPopolazione!$B61*1000000</f>
        <v>619.60899411371452</v>
      </c>
      <c r="G70" s="22">
        <f>[1]MatriceFinaleNumeratori!F61/[1]DenominatoriPopolazione!$B61*1000000</f>
        <v>580.88343198160737</v>
      </c>
      <c r="H70" s="22">
        <f>[1]MatriceFinaleNumeratori!G61/[1]DenominatoriPopolazione!$B61*1000000</f>
        <v>1659.0846092386962</v>
      </c>
      <c r="I70" s="22">
        <f>[1]MatriceFinaleNumeratori!H61/[1]DenominatoriPopolazione!$B61*1000000</f>
        <v>1182.148738769587</v>
      </c>
      <c r="J70" s="22">
        <f>[1]MatriceFinaleNumeratori!I61/[1]DenominatoriPopolazione!$B61*1000000</f>
        <v>22.420062287009408</v>
      </c>
      <c r="K70" s="22">
        <f>[1]MatriceFinaleNumeratori!J61/[1]DenominatoriPopolazione!$B61*1000000</f>
        <v>16.305499845097749</v>
      </c>
      <c r="L70" s="22">
        <f>[1]MatriceFinaleNumeratori!K61/[1]DenominatoriPopolazione!$B61*1000000</f>
        <v>36.687374651469938</v>
      </c>
      <c r="M70" s="22">
        <f>[1]MatriceFinaleNumeratori!L61/[1]DenominatoriPopolazione!$B61*1000000</f>
        <v>536.0433074075886</v>
      </c>
      <c r="N70" s="22">
        <f>[1]MatriceFinaleNumeratori!M61/[1]DenominatoriPopolazione!$B61*1000000</f>
        <v>1379.8529243913972</v>
      </c>
      <c r="O70" s="22">
        <f>[1]MatriceFinaleNumeratori!N61/[1]DenominatoriPopolazione!$B61*1000000</f>
        <v>1123.0413018311076</v>
      </c>
      <c r="P70" s="52"/>
    </row>
    <row r="71" spans="1:16" x14ac:dyDescent="0.3">
      <c r="A71" s="1" t="s">
        <v>122</v>
      </c>
      <c r="B71" s="61" t="s">
        <v>123</v>
      </c>
      <c r="C71" s="87">
        <v>-2.93E-2</v>
      </c>
      <c r="D71" s="22">
        <f>[1]MatriceFinaleNumeratori!C67/[1]DenominatoriPopolazione!$B67*1000000</f>
        <v>176.42907551164433</v>
      </c>
      <c r="E71" s="22">
        <f>[1]MatriceFinaleNumeratori!D67/[1]DenominatoriPopolazione!$B67*1000000</f>
        <v>1165.0976684731229</v>
      </c>
      <c r="F71" s="22">
        <f>[1]MatriceFinaleNumeratori!E67/[1]DenominatoriPopolazione!$B67*1000000</f>
        <v>742.33365734144684</v>
      </c>
      <c r="G71" s="22">
        <f>[1]MatriceFinaleNumeratori!F67/[1]DenominatoriPopolazione!$B67*1000000</f>
        <v>316.24079572841907</v>
      </c>
      <c r="H71" s="22">
        <f>[1]MatriceFinaleNumeratori!G67/[1]DenominatoriPopolazione!$B67*1000000</f>
        <v>2140.4508595091943</v>
      </c>
      <c r="I71" s="22">
        <f>[1]MatriceFinaleNumeratori!H67/[1]DenominatoriPopolazione!$B67*1000000</f>
        <v>1281.6074353204351</v>
      </c>
      <c r="J71" s="22">
        <f>[1]MatriceFinaleNumeratori!I67/[1]DenominatoriPopolazione!$B67*1000000</f>
        <v>13.315401925407118</v>
      </c>
      <c r="K71" s="22">
        <f>[1]MatriceFinaleNumeratori!J67/[1]DenominatoriPopolazione!$B67*1000000</f>
        <v>19.973102888110677</v>
      </c>
      <c r="L71" s="22">
        <f>[1]MatriceFinaleNumeratori!K67/[1]DenominatoriPopolazione!$B67*1000000</f>
        <v>39.946205776221355</v>
      </c>
      <c r="M71" s="22">
        <f>[1]MatriceFinaleNumeratori!L67/[1]DenominatoriPopolazione!$B67*1000000</f>
        <v>306.25424428436372</v>
      </c>
      <c r="N71" s="22">
        <f>[1]MatriceFinaleNumeratori!M67/[1]DenominatoriPopolazione!$B67*1000000</f>
        <v>1677.7406426012969</v>
      </c>
      <c r="O71" s="22">
        <f>[1]MatriceFinaleNumeratori!N67/[1]DenominatoriPopolazione!$B67*1000000</f>
        <v>1235.0035285815104</v>
      </c>
      <c r="P71" s="52"/>
    </row>
    <row r="72" spans="1:16" x14ac:dyDescent="0.3">
      <c r="A72" s="1" t="s">
        <v>122</v>
      </c>
      <c r="B72" s="61" t="s">
        <v>124</v>
      </c>
      <c r="C72" s="87">
        <v>-0.23250000000000001</v>
      </c>
      <c r="D72" s="22">
        <f>[1]MatriceFinaleNumeratori!C68/[1]DenominatoriPopolazione!$B68*1000000</f>
        <v>253.01345512579309</v>
      </c>
      <c r="E72" s="22">
        <f>[1]MatriceFinaleNumeratori!D68/[1]DenominatoriPopolazione!$B68*1000000</f>
        <v>1852.1882420106137</v>
      </c>
      <c r="F72" s="22">
        <f>[1]MatriceFinaleNumeratori!E68/[1]DenominatoriPopolazione!$B68*1000000</f>
        <v>639.02116230488764</v>
      </c>
      <c r="G72" s="22">
        <f>[1]MatriceFinaleNumeratori!F68/[1]DenominatoriPopolazione!$B68*1000000</f>
        <v>489.80809902557388</v>
      </c>
      <c r="H72" s="22">
        <f>[1]MatriceFinaleNumeratori!G68/[1]DenominatoriPopolazione!$B68*1000000</f>
        <v>3467.5818401214465</v>
      </c>
      <c r="I72" s="22">
        <f>[1]MatriceFinaleNumeratori!H68/[1]DenominatoriPopolazione!$B68*1000000</f>
        <v>1187.2169817441061</v>
      </c>
      <c r="J72" s="22">
        <f>[1]MatriceFinaleNumeratori!I68/[1]DenominatoriPopolazione!$B68*1000000</f>
        <v>9.7312867356074264</v>
      </c>
      <c r="K72" s="22">
        <f>[1]MatriceFinaleNumeratori!J68/[1]DenominatoriPopolazione!$B68*1000000</f>
        <v>16.218811226012381</v>
      </c>
      <c r="L72" s="22">
        <f>[1]MatriceFinaleNumeratori!K68/[1]DenominatoriPopolazione!$B68*1000000</f>
        <v>38.925146942429706</v>
      </c>
      <c r="M72" s="22">
        <f>[1]MatriceFinaleNumeratori!L68/[1]DenominatoriPopolazione!$B68*1000000</f>
        <v>454.12671432834657</v>
      </c>
      <c r="N72" s="22">
        <f>[1]MatriceFinaleNumeratori!M68/[1]DenominatoriPopolazione!$B68*1000000</f>
        <v>2656.6412788208277</v>
      </c>
      <c r="O72" s="22">
        <f>[1]MatriceFinaleNumeratori!N68/[1]DenominatoriPopolazione!$B68*1000000</f>
        <v>1025.0288694839824</v>
      </c>
      <c r="P72" s="52"/>
    </row>
    <row r="73" spans="1:16" x14ac:dyDescent="0.3">
      <c r="A73" s="1" t="s">
        <v>122</v>
      </c>
      <c r="B73" s="61" t="s">
        <v>125</v>
      </c>
      <c r="C73" s="87">
        <v>0.41949999999999998</v>
      </c>
      <c r="D73" s="22">
        <f>[1]MatriceFinaleNumeratori!C69/[1]DenominatoriPopolazione!$B69*1000000</f>
        <v>103.32260448107004</v>
      </c>
      <c r="E73" s="22">
        <f>[1]MatriceFinaleNumeratori!D69/[1]DenominatoriPopolazione!$B69*1000000</f>
        <v>1875.46182073215</v>
      </c>
      <c r="F73" s="22">
        <f>[1]MatriceFinaleNumeratori!E69/[1]DenominatoriPopolazione!$B69*1000000</f>
        <v>353.80164564730046</v>
      </c>
      <c r="G73" s="22">
        <f>[1]MatriceFinaleNumeratori!F69/[1]DenominatoriPopolazione!$B69*1000000</f>
        <v>222.30014903502951</v>
      </c>
      <c r="H73" s="22">
        <f>[1]MatriceFinaleNumeratori!G69/[1]DenominatoriPopolazione!$B69*1000000</f>
        <v>3503.5755883126476</v>
      </c>
      <c r="I73" s="22">
        <f>[1]MatriceFinaleNumeratori!H69/[1]DenominatoriPopolazione!$B69*1000000</f>
        <v>648.11451901762121</v>
      </c>
      <c r="J73" s="22">
        <f>[1]MatriceFinaleNumeratori!I69/[1]DenominatoriPopolazione!$B69*1000000</f>
        <v>9.3929640437336399</v>
      </c>
      <c r="K73" s="22">
        <f>[1]MatriceFinaleNumeratori!J69/[1]DenominatoriPopolazione!$B69*1000000</f>
        <v>9.3929640437336399</v>
      </c>
      <c r="L73" s="22">
        <f>[1]MatriceFinaleNumeratori!K69/[1]DenominatoriPopolazione!$B69*1000000</f>
        <v>9.3929640437336399</v>
      </c>
      <c r="M73" s="22">
        <f>[1]MatriceFinaleNumeratori!L69/[1]DenominatoriPopolazione!$B69*1000000</f>
        <v>216.03817300587372</v>
      </c>
      <c r="N73" s="22">
        <f>[1]MatriceFinaleNumeratori!M69/[1]DenominatoriPopolazione!$B69*1000000</f>
        <v>2486.0044835748367</v>
      </c>
      <c r="O73" s="22">
        <f>[1]MatriceFinaleNumeratori!N69/[1]DenominatoriPopolazione!$B69*1000000</f>
        <v>598.01871078437512</v>
      </c>
      <c r="P73" s="52"/>
    </row>
    <row r="74" spans="1:16" x14ac:dyDescent="0.3">
      <c r="A74" s="1" t="s">
        <v>122</v>
      </c>
      <c r="B74" s="61" t="s">
        <v>126</v>
      </c>
      <c r="C74" s="87">
        <v>0.39939999999999998</v>
      </c>
      <c r="D74" s="22">
        <f>[1]MatriceFinaleNumeratori!C70/[1]DenominatoriPopolazione!$B70*1000000</f>
        <v>154.99070055796651</v>
      </c>
      <c r="E74" s="22">
        <f>[1]MatriceFinaleNumeratori!D70/[1]DenominatoriPopolazione!$B70*1000000</f>
        <v>1206.344286009506</v>
      </c>
      <c r="F74" s="22">
        <f>[1]MatriceFinaleNumeratori!E70/[1]DenominatoriPopolazione!$B70*1000000</f>
        <v>521.80202521182059</v>
      </c>
      <c r="G74" s="22">
        <f>[1]MatriceFinaleNumeratori!F70/[1]DenominatoriPopolazione!$B70*1000000</f>
        <v>328.06364951436245</v>
      </c>
      <c r="H74" s="22">
        <f>[1]MatriceFinaleNumeratori!G70/[1]DenominatoriPopolazione!$B70*1000000</f>
        <v>2118.2062409588757</v>
      </c>
      <c r="I74" s="22">
        <f>[1]MatriceFinaleNumeratori!H70/[1]DenominatoriPopolazione!$B70*1000000</f>
        <v>1020.3554453399463</v>
      </c>
      <c r="J74" s="22">
        <f>[1]MatriceFinaleNumeratori!I70/[1]DenominatoriPopolazione!$B70*1000000</f>
        <v>2.5831783426327752</v>
      </c>
      <c r="K74" s="22">
        <f>[1]MatriceFinaleNumeratori!J70/[1]DenominatoriPopolazione!$B70*1000000</f>
        <v>23.248605083694979</v>
      </c>
      <c r="L74" s="22">
        <f>[1]MatriceFinaleNumeratori!K70/[1]DenominatoriPopolazione!$B70*1000000</f>
        <v>20.665426741062202</v>
      </c>
      <c r="M74" s="22">
        <f>[1]MatriceFinaleNumeratori!L70/[1]DenominatoriPopolazione!$B70*1000000</f>
        <v>304.81504443066746</v>
      </c>
      <c r="N74" s="22">
        <f>[1]MatriceFinaleNumeratori!M70/[1]DenominatoriPopolazione!$B70*1000000</f>
        <v>1645.484604257078</v>
      </c>
      <c r="O74" s="22">
        <f>[1]MatriceFinaleNumeratori!N70/[1]DenominatoriPopolazione!$B70*1000000</f>
        <v>888.61334986567476</v>
      </c>
      <c r="P74" s="52"/>
    </row>
    <row r="75" spans="1:16" x14ac:dyDescent="0.3">
      <c r="A75" s="1" t="s">
        <v>127</v>
      </c>
      <c r="B75" s="61" t="s">
        <v>128</v>
      </c>
      <c r="C75" s="87">
        <v>0.63280000000000003</v>
      </c>
      <c r="D75" s="22">
        <f>[1]MatriceFinaleNumeratori!C71/[1]DenominatoriPopolazione!$B71*1000000</f>
        <v>58.229118142401553</v>
      </c>
      <c r="E75" s="22">
        <f>[1]MatriceFinaleNumeratori!D71/[1]DenominatoriPopolazione!$B71*1000000</f>
        <v>1061.5616153653204</v>
      </c>
      <c r="F75" s="22">
        <f>[1]MatriceFinaleNumeratori!E71/[1]DenominatoriPopolazione!$B71*1000000</f>
        <v>546.4578779517683</v>
      </c>
      <c r="G75" s="22">
        <f>[1]MatriceFinaleNumeratori!F71/[1]DenominatoriPopolazione!$B71*1000000</f>
        <v>76.145769878525101</v>
      </c>
      <c r="H75" s="22">
        <f>[1]MatriceFinaleNumeratori!G71/[1]DenominatoriPopolazione!$B71*1000000</f>
        <v>1823.0193141505715</v>
      </c>
      <c r="I75" s="22">
        <f>[1]MatriceFinaleNumeratori!H71/[1]DenominatoriPopolazione!$B71*1000000</f>
        <v>945.10337908051736</v>
      </c>
      <c r="J75" s="22">
        <f>[1]MatriceFinaleNumeratori!I71/[1]DenominatoriPopolazione!$B71*1000000</f>
        <v>0</v>
      </c>
      <c r="K75" s="22">
        <f>[1]MatriceFinaleNumeratori!J71/[1]DenominatoriPopolazione!$B71*1000000</f>
        <v>4.4791629340308887</v>
      </c>
      <c r="L75" s="22">
        <f>[1]MatriceFinaleNumeratori!K71/[1]DenominatoriPopolazione!$B71*1000000</f>
        <v>76.145769878525101</v>
      </c>
      <c r="M75" s="22">
        <f>[1]MatriceFinaleNumeratori!L71/[1]DenominatoriPopolazione!$B71*1000000</f>
        <v>85.104095746586879</v>
      </c>
      <c r="N75" s="22">
        <f>[1]MatriceFinaleNumeratori!M71/[1]DenominatoriPopolazione!$B71*1000000</f>
        <v>1446.7696276919769</v>
      </c>
      <c r="O75" s="22">
        <f>[1]MatriceFinaleNumeratori!N71/[1]DenominatoriPopolazione!$B71*1000000</f>
        <v>900.3117497402086</v>
      </c>
      <c r="P75" s="52"/>
    </row>
    <row r="76" spans="1:16" x14ac:dyDescent="0.3">
      <c r="A76" s="1" t="s">
        <v>127</v>
      </c>
      <c r="B76" s="61" t="s">
        <v>129</v>
      </c>
      <c r="C76" s="87">
        <v>0.53139999999999998</v>
      </c>
      <c r="D76" s="22">
        <f>[1]MatriceFinaleNumeratori!C95/[1]DenominatoriPopolazione!$B95*1000000</f>
        <v>0</v>
      </c>
      <c r="E76" s="22">
        <f>[1]MatriceFinaleNumeratori!D95/[1]DenominatoriPopolazione!$B95*1000000</f>
        <v>715.65165362459959</v>
      </c>
      <c r="F76" s="22">
        <f>[1]MatriceFinaleNumeratori!E95/[1]DenominatoriPopolazione!$B95*1000000</f>
        <v>903.36356277203561</v>
      </c>
      <c r="G76" s="22">
        <f>[1]MatriceFinaleNumeratori!F95/[1]DenominatoriPopolazione!$B95*1000000</f>
        <v>0</v>
      </c>
      <c r="H76" s="22">
        <f>[1]MatriceFinaleNumeratori!G95/[1]DenominatoriPopolazione!$B95*1000000</f>
        <v>1173.1994321714749</v>
      </c>
      <c r="I76" s="22">
        <f>[1]MatriceFinaleNumeratori!H95/[1]DenominatoriPopolazione!$B95*1000000</f>
        <v>1607.2832220749206</v>
      </c>
      <c r="J76" s="22">
        <f>[1]MatriceFinaleNumeratori!I95/[1]DenominatoriPopolazione!$B95*1000000</f>
        <v>0</v>
      </c>
      <c r="K76" s="22">
        <f>[1]MatriceFinaleNumeratori!J95/[1]DenominatoriPopolazione!$B95*1000000</f>
        <v>11.731994321714749</v>
      </c>
      <c r="L76" s="22">
        <f>[1]MatriceFinaleNumeratori!K95/[1]DenominatoriPopolazione!$B95*1000000</f>
        <v>93.855954573717995</v>
      </c>
      <c r="M76" s="22">
        <f>[1]MatriceFinaleNumeratori!L95/[1]DenominatoriPopolazione!$B95*1000000</f>
        <v>0</v>
      </c>
      <c r="N76" s="22">
        <f>[1]MatriceFinaleNumeratori!M95/[1]DenominatoriPopolazione!$B95*1000000</f>
        <v>938.55954573717986</v>
      </c>
      <c r="O76" s="22">
        <f>[1]MatriceFinaleNumeratori!N95/[1]DenominatoriPopolazione!$B95*1000000</f>
        <v>1689.4071823269237</v>
      </c>
      <c r="P76" s="52"/>
    </row>
    <row r="77" spans="1:16" x14ac:dyDescent="0.3">
      <c r="A77" s="1" t="s">
        <v>130</v>
      </c>
      <c r="B77" s="61" t="s">
        <v>131</v>
      </c>
      <c r="C77" s="87">
        <v>0.29570000000000002</v>
      </c>
      <c r="D77" s="22">
        <f>[1]MatriceFinaleNumeratori!C62/[1]DenominatoriPopolazione!$B62*1000000</f>
        <v>110.45595568766954</v>
      </c>
      <c r="E77" s="22">
        <f>[1]MatriceFinaleNumeratori!D62/[1]DenominatoriPopolazione!$B62*1000000</f>
        <v>1053.6631851382595</v>
      </c>
      <c r="F77" s="22">
        <f>[1]MatriceFinaleNumeratori!E62/[1]DenominatoriPopolazione!$B62*1000000</f>
        <v>355.19170064270202</v>
      </c>
      <c r="G77" s="22">
        <f>[1]MatriceFinaleNumeratori!F62/[1]DenominatoriPopolazione!$B62*1000000</f>
        <v>215.49740374359058</v>
      </c>
      <c r="H77" s="22">
        <f>[1]MatriceFinaleNumeratori!G62/[1]DenominatoriPopolazione!$B62*1000000</f>
        <v>2032.6061649583896</v>
      </c>
      <c r="I77" s="22">
        <f>[1]MatriceFinaleNumeratori!H62/[1]DenominatoriPopolazione!$B62*1000000</f>
        <v>694.13987839015851</v>
      </c>
      <c r="J77" s="22">
        <f>[1]MatriceFinaleNumeratori!I62/[1]DenominatoriPopolazione!$B62*1000000</f>
        <v>5.4145076317485064</v>
      </c>
      <c r="K77" s="22">
        <f>[1]MatriceFinaleNumeratori!J62/[1]DenominatoriPopolazione!$B62*1000000</f>
        <v>25.989636632392834</v>
      </c>
      <c r="L77" s="22">
        <f>[1]MatriceFinaleNumeratori!K62/[1]DenominatoriPopolazione!$B62*1000000</f>
        <v>41.150258001288655</v>
      </c>
      <c r="M77" s="22">
        <f>[1]MatriceFinaleNumeratori!L62/[1]DenominatoriPopolazione!$B62*1000000</f>
        <v>201.41968390104446</v>
      </c>
      <c r="N77" s="22">
        <f>[1]MatriceFinaleNumeratori!M62/[1]DenominatoriPopolazione!$B62*1000000</f>
        <v>1661.1709414204417</v>
      </c>
      <c r="O77" s="22">
        <f>[1]MatriceFinaleNumeratori!N62/[1]DenominatoriPopolazione!$B62*1000000</f>
        <v>588.0155288078879</v>
      </c>
      <c r="P77" s="52"/>
    </row>
    <row r="78" spans="1:16" x14ac:dyDescent="0.3">
      <c r="A78" s="1" t="s">
        <v>130</v>
      </c>
      <c r="B78" s="61" t="s">
        <v>132</v>
      </c>
      <c r="C78" s="87">
        <v>0.89610000000000001</v>
      </c>
      <c r="D78" s="22">
        <f>[1]MatriceFinaleNumeratori!C63/[1]DenominatoriPopolazione!$B63*1000000</f>
        <v>25.078190214490178</v>
      </c>
      <c r="E78" s="22">
        <f>[1]MatriceFinaleNumeratori!D63/[1]DenominatoriPopolazione!$B63*1000000</f>
        <v>616.20695955604447</v>
      </c>
      <c r="F78" s="22">
        <f>[1]MatriceFinaleNumeratori!E63/[1]DenominatoriPopolazione!$B63*1000000</f>
        <v>501.56380428980361</v>
      </c>
      <c r="G78" s="22">
        <f>[1]MatriceFinaleNumeratori!F63/[1]DenominatoriPopolazione!$B63*1000000</f>
        <v>39.408584622770277</v>
      </c>
      <c r="H78" s="22">
        <f>[1]MatriceFinaleNumeratori!G63/[1]DenominatoriPopolazione!$B63*1000000</f>
        <v>1124.935961049988</v>
      </c>
      <c r="I78" s="22">
        <f>[1]MatriceFinaleNumeratori!H63/[1]DenominatoriPopolazione!$B63*1000000</f>
        <v>924.31043933406659</v>
      </c>
      <c r="J78" s="22">
        <f>[1]MatriceFinaleNumeratori!I63/[1]DenominatoriPopolazione!$B63*1000000</f>
        <v>0</v>
      </c>
      <c r="K78" s="22">
        <f>[1]MatriceFinaleNumeratori!J63/[1]DenominatoriPopolazione!$B63*1000000</f>
        <v>21.495591612420153</v>
      </c>
      <c r="L78" s="22">
        <f>[1]MatriceFinaleNumeratori!K63/[1]DenominatoriPopolazione!$B63*1000000</f>
        <v>14.330394408280101</v>
      </c>
      <c r="M78" s="22">
        <f>[1]MatriceFinaleNumeratori!L63/[1]DenominatoriPopolazione!$B63*1000000</f>
        <v>57.321577633120405</v>
      </c>
      <c r="N78" s="22">
        <f>[1]MatriceFinaleNumeratori!M63/[1]DenominatoriPopolazione!$B63*1000000</f>
        <v>906.39744632371651</v>
      </c>
      <c r="O78" s="22">
        <f>[1]MatriceFinaleNumeratori!N63/[1]DenominatoriPopolazione!$B63*1000000</f>
        <v>917.14524212992649</v>
      </c>
      <c r="P78" s="52"/>
    </row>
    <row r="79" spans="1:16" x14ac:dyDescent="0.3">
      <c r="A79" s="1" t="s">
        <v>130</v>
      </c>
      <c r="B79" s="61" t="s">
        <v>133</v>
      </c>
      <c r="C79" s="87">
        <v>0.69869999999999999</v>
      </c>
      <c r="D79" s="22">
        <f>[1]MatriceFinaleNumeratori!C64/[1]DenominatoriPopolazione!$B64*1000000</f>
        <v>115.76903207414894</v>
      </c>
      <c r="E79" s="22">
        <f>[1]MatriceFinaleNumeratori!D64/[1]DenominatoriPopolazione!$B64*1000000</f>
        <v>1431.7952713348782</v>
      </c>
      <c r="F79" s="22">
        <f>[1]MatriceFinaleNumeratori!E64/[1]DenominatoriPopolazione!$B64*1000000</f>
        <v>150.27400820766965</v>
      </c>
      <c r="G79" s="22">
        <f>[1]MatriceFinaleNumeratori!F64/[1]DenominatoriPopolazione!$B64*1000000</f>
        <v>235.08530468538879</v>
      </c>
      <c r="H79" s="22">
        <f>[1]MatriceFinaleNumeratori!G64/[1]DenominatoriPopolazione!$B64*1000000</f>
        <v>2585.293398714351</v>
      </c>
      <c r="I79" s="22">
        <f>[1]MatriceFinaleNumeratori!H64/[1]DenominatoriPopolazione!$B64*1000000</f>
        <v>305.06268618981863</v>
      </c>
      <c r="J79" s="22">
        <f>[1]MatriceFinaleNumeratori!I64/[1]DenominatoriPopolazione!$B64*1000000</f>
        <v>3.5472405370909148</v>
      </c>
      <c r="K79" s="22">
        <f>[1]MatriceFinaleNumeratori!J64/[1]DenominatoriPopolazione!$B64*1000000</f>
        <v>16.768773448066142</v>
      </c>
      <c r="L79" s="22">
        <f>[1]MatriceFinaleNumeratori!K64/[1]DenominatoriPopolazione!$B64*1000000</f>
        <v>10.319245198809933</v>
      </c>
      <c r="M79" s="22">
        <f>[1]MatriceFinaleNumeratori!L64/[1]DenominatoriPopolazione!$B64*1000000</f>
        <v>176.3945976171573</v>
      </c>
      <c r="N79" s="22">
        <f>[1]MatriceFinaleNumeratori!M64/[1]DenominatoriPopolazione!$B64*1000000</f>
        <v>1945.500196388135</v>
      </c>
      <c r="O79" s="22">
        <f>[1]MatriceFinaleNumeratori!N64/[1]DenominatoriPopolazione!$B64*1000000</f>
        <v>240.24492728479376</v>
      </c>
      <c r="P79" s="52"/>
    </row>
    <row r="80" spans="1:16" x14ac:dyDescent="0.3">
      <c r="A80" s="1" t="s">
        <v>130</v>
      </c>
      <c r="B80" s="61" t="s">
        <v>134</v>
      </c>
      <c r="C80" s="87">
        <v>0.76790000000000003</v>
      </c>
      <c r="D80" s="22">
        <f>[1]MatriceFinaleNumeratori!C65/[1]DenominatoriPopolazione!$B65*1000000</f>
        <v>102.01104091591681</v>
      </c>
      <c r="E80" s="22">
        <f>[1]MatriceFinaleNumeratori!D65/[1]DenominatoriPopolazione!$B65*1000000</f>
        <v>612.06624549550088</v>
      </c>
      <c r="F80" s="22">
        <f>[1]MatriceFinaleNumeratori!E65/[1]DenominatoriPopolazione!$B65*1000000</f>
        <v>336.87367000139972</v>
      </c>
      <c r="G80" s="22">
        <f>[1]MatriceFinaleNumeratori!F65/[1]DenominatoriPopolazione!$B65*1000000</f>
        <v>180.29858394441109</v>
      </c>
      <c r="H80" s="22">
        <f>[1]MatriceFinaleNumeratori!G65/[1]DenominatoriPopolazione!$B65*1000000</f>
        <v>1122.1214500750848</v>
      </c>
      <c r="I80" s="22">
        <f>[1]MatriceFinaleNumeratori!H65/[1]DenominatoriPopolazione!$B65*1000000</f>
        <v>616.81094507298531</v>
      </c>
      <c r="J80" s="22">
        <f>[1]MatriceFinaleNumeratori!I65/[1]DenominatoriPopolazione!$B65*1000000</f>
        <v>7.1170493662267535</v>
      </c>
      <c r="K80" s="22">
        <f>[1]MatriceFinaleNumeratori!J65/[1]DenominatoriPopolazione!$B65*1000000</f>
        <v>14.234098732453507</v>
      </c>
      <c r="L80" s="22">
        <f>[1]MatriceFinaleNumeratori!K65/[1]DenominatoriPopolazione!$B65*1000000</f>
        <v>16.606448521195759</v>
      </c>
      <c r="M80" s="22">
        <f>[1]MatriceFinaleNumeratori!L65/[1]DenominatoriPopolazione!$B65*1000000</f>
        <v>168.43683500069986</v>
      </c>
      <c r="N80" s="22">
        <f>[1]MatriceFinaleNumeratori!M65/[1]DenominatoriPopolazione!$B65*1000000</f>
        <v>989.26986190551884</v>
      </c>
      <c r="O80" s="22">
        <f>[1]MatriceFinaleNumeratori!N65/[1]DenominatoriPopolazione!$B65*1000000</f>
        <v>595.45979697430516</v>
      </c>
      <c r="P80" s="52"/>
    </row>
    <row r="81" spans="1:16" x14ac:dyDescent="0.3">
      <c r="A81" s="1" t="s">
        <v>130</v>
      </c>
      <c r="B81" s="61" t="s">
        <v>135</v>
      </c>
      <c r="C81" s="87">
        <v>-0.1167</v>
      </c>
      <c r="D81" s="22">
        <f>[1]MatriceFinaleNumeratori!C66/[1]DenominatoriPopolazione!$B66*1000000</f>
        <v>207.84869341228557</v>
      </c>
      <c r="E81" s="22">
        <f>[1]MatriceFinaleNumeratori!D66/[1]DenominatoriPopolazione!$B66*1000000</f>
        <v>1514.8448441270943</v>
      </c>
      <c r="F81" s="22">
        <f>[1]MatriceFinaleNumeratori!E66/[1]DenominatoriPopolazione!$B66*1000000</f>
        <v>539.13591216985867</v>
      </c>
      <c r="G81" s="22">
        <f>[1]MatriceFinaleNumeratori!F66/[1]DenominatoriPopolazione!$B66*1000000</f>
        <v>425.68138519808707</v>
      </c>
      <c r="H81" s="22">
        <f>[1]MatriceFinaleNumeratori!G66/[1]DenominatoriPopolazione!$B66*1000000</f>
        <v>2869.0380780621604</v>
      </c>
      <c r="I81" s="22">
        <f>[1]MatriceFinaleNumeratori!H66/[1]DenominatoriPopolazione!$B66*1000000</f>
        <v>1024.7212876090412</v>
      </c>
      <c r="J81" s="22">
        <f>[1]MatriceFinaleNumeratori!I66/[1]DenominatoriPopolazione!$B66*1000000</f>
        <v>10.891634589290074</v>
      </c>
      <c r="K81" s="22">
        <f>[1]MatriceFinaleNumeratori!J66/[1]DenominatoriPopolazione!$B66*1000000</f>
        <v>21.783269178580149</v>
      </c>
      <c r="L81" s="22">
        <f>[1]MatriceFinaleNumeratori!K66/[1]DenominatoriPopolazione!$B66*1000000</f>
        <v>16.33745188393511</v>
      </c>
      <c r="M81" s="22">
        <f>[1]MatriceFinaleNumeratori!L66/[1]DenominatoriPopolazione!$B66*1000000</f>
        <v>353.97812415192743</v>
      </c>
      <c r="N81" s="22">
        <f>[1]MatriceFinaleNumeratori!M66/[1]DenominatoriPopolazione!$B66*1000000</f>
        <v>2292.6890810455607</v>
      </c>
      <c r="O81" s="22">
        <f>[1]MatriceFinaleNumeratori!N66/[1]DenominatoriPopolazione!$B66*1000000</f>
        <v>909.45148820572126</v>
      </c>
      <c r="P81" s="52"/>
    </row>
    <row r="82" spans="1:16" x14ac:dyDescent="0.3">
      <c r="A82" s="1" t="s">
        <v>136</v>
      </c>
      <c r="B82" s="61" t="s">
        <v>137</v>
      </c>
      <c r="C82" s="87">
        <v>-0.43669999999999998</v>
      </c>
      <c r="D82" s="22">
        <f>[1]MatriceFinaleNumeratori!C72/[1]DenominatoriPopolazione!$B72*1000000</f>
        <v>49.575331315137589</v>
      </c>
      <c r="E82" s="22">
        <f>[1]MatriceFinaleNumeratori!D72/[1]DenominatoriPopolazione!$B72*1000000</f>
        <v>1426.4901784871847</v>
      </c>
      <c r="F82" s="22">
        <f>[1]MatriceFinaleNumeratori!E72/[1]DenominatoriPopolazione!$B72*1000000</f>
        <v>617.29283508526157</v>
      </c>
      <c r="G82" s="22">
        <f>[1]MatriceFinaleNumeratori!F72/[1]DenominatoriPopolazione!$B72*1000000</f>
        <v>81.559416034581204</v>
      </c>
      <c r="H82" s="22">
        <f>[1]MatriceFinaleNumeratori!G72/[1]DenominatoriPopolazione!$B72*1000000</f>
        <v>2793.809800243399</v>
      </c>
      <c r="I82" s="22">
        <f>[1]MatriceFinaleNumeratori!H72/[1]DenominatoriPopolazione!$B72*1000000</f>
        <v>1106.6493312927487</v>
      </c>
      <c r="J82" s="22">
        <f>[1]MatriceFinaleNumeratori!I72/[1]DenominatoriPopolazione!$B72*1000000</f>
        <v>4.7976127079165405</v>
      </c>
      <c r="K82" s="22">
        <f>[1]MatriceFinaleNumeratori!J72/[1]DenominatoriPopolazione!$B72*1000000</f>
        <v>20.789655067638343</v>
      </c>
      <c r="L82" s="22">
        <f>[1]MatriceFinaleNumeratori!K72/[1]DenominatoriPopolazione!$B72*1000000</f>
        <v>95.952254158330817</v>
      </c>
      <c r="M82" s="22">
        <f>[1]MatriceFinaleNumeratori!L72/[1]DenominatoriPopolazione!$B72*1000000</f>
        <v>94.353049922358622</v>
      </c>
      <c r="N82" s="22">
        <f>[1]MatriceFinaleNumeratori!M72/[1]DenominatoriPopolazione!$B72*1000000</f>
        <v>2381.215107362576</v>
      </c>
      <c r="O82" s="22">
        <f>[1]MatriceFinaleNumeratori!N72/[1]DenominatoriPopolazione!$B72*1000000</f>
        <v>1237.7840786424676</v>
      </c>
      <c r="P82" s="52"/>
    </row>
    <row r="83" spans="1:16" x14ac:dyDescent="0.3">
      <c r="A83" s="1" t="s">
        <v>136</v>
      </c>
      <c r="B83" s="61" t="s">
        <v>138</v>
      </c>
      <c r="C83" s="87">
        <v>-0.19</v>
      </c>
      <c r="D83" s="22">
        <f>[1]MatriceFinaleNumeratori!C73/[1]DenominatoriPopolazione!$B73*1000000</f>
        <v>26.242127361791464</v>
      </c>
      <c r="E83" s="22">
        <f>[1]MatriceFinaleNumeratori!D73/[1]DenominatoriPopolazione!$B73*1000000</f>
        <v>2015.0772949933203</v>
      </c>
      <c r="F83" s="22">
        <f>[1]MatriceFinaleNumeratori!E73/[1]DenominatoriPopolazione!$B73*1000000</f>
        <v>871.55671480374076</v>
      </c>
      <c r="G83" s="22">
        <f>[1]MatriceFinaleNumeratori!F73/[1]DenominatoriPopolazione!$B73*1000000</f>
        <v>46.917742858960494</v>
      </c>
      <c r="H83" s="22">
        <f>[1]MatriceFinaleNumeratori!G73/[1]DenominatoriPopolazione!$B73*1000000</f>
        <v>3863.9544500286279</v>
      </c>
      <c r="I83" s="22">
        <f>[1]MatriceFinaleNumeratori!H73/[1]DenominatoriPopolazione!$B73*1000000</f>
        <v>1646.8922959475794</v>
      </c>
      <c r="J83" s="22">
        <f>[1]MatriceFinaleNumeratori!I73/[1]DenominatoriPopolazione!$B73*1000000</f>
        <v>0</v>
      </c>
      <c r="K83" s="22">
        <f>[1]MatriceFinaleNumeratori!J73/[1]DenominatoriPopolazione!$B73*1000000</f>
        <v>6.361727845282779</v>
      </c>
      <c r="L83" s="22">
        <f>[1]MatriceFinaleNumeratori!K73/[1]DenominatoriPopolazione!$B73*1000000</f>
        <v>20.67561549716903</v>
      </c>
      <c r="M83" s="22">
        <f>[1]MatriceFinaleNumeratori!L73/[1]DenominatoriPopolazione!$B73*1000000</f>
        <v>57.255550607545011</v>
      </c>
      <c r="N83" s="22">
        <f>[1]MatriceFinaleNumeratori!M73/[1]DenominatoriPopolazione!$B73*1000000</f>
        <v>3093.3901647687512</v>
      </c>
      <c r="O83" s="22">
        <f>[1]MatriceFinaleNumeratori!N73/[1]DenominatoriPopolazione!$B73*1000000</f>
        <v>1578.5037216107896</v>
      </c>
      <c r="P83" s="52"/>
    </row>
    <row r="84" spans="1:16" x14ac:dyDescent="0.3">
      <c r="A84" s="1" t="s">
        <v>136</v>
      </c>
      <c r="B84" s="61" t="s">
        <v>139</v>
      </c>
      <c r="C84" s="87">
        <v>0.23089999999999999</v>
      </c>
      <c r="D84" s="22">
        <f>[1]MatriceFinaleNumeratori!C74/[1]DenominatoriPopolazione!$B74*1000000</f>
        <v>1.7231901764374422</v>
      </c>
      <c r="E84" s="22">
        <f>[1]MatriceFinaleNumeratori!D74/[1]DenominatoriPopolazione!$B74*1000000</f>
        <v>1428.5246562666396</v>
      </c>
      <c r="F84" s="22">
        <f>[1]MatriceFinaleNumeratori!E74/[1]DenominatoriPopolazione!$B74*1000000</f>
        <v>603.11656175310475</v>
      </c>
      <c r="G84" s="22">
        <f>[1]MatriceFinaleNumeratori!F74/[1]DenominatoriPopolazione!$B74*1000000</f>
        <v>3.4463803528748844</v>
      </c>
      <c r="H84" s="22">
        <f>[1]MatriceFinaleNumeratori!G74/[1]DenominatoriPopolazione!$B74*1000000</f>
        <v>2753.6579019470328</v>
      </c>
      <c r="I84" s="22">
        <f>[1]MatriceFinaleNumeratori!H74/[1]DenominatoriPopolazione!$B74*1000000</f>
        <v>1154.5374182130863</v>
      </c>
      <c r="J84" s="22">
        <f>[1]MatriceFinaleNumeratori!I74/[1]DenominatoriPopolazione!$B74*1000000</f>
        <v>0</v>
      </c>
      <c r="K84" s="22">
        <f>[1]MatriceFinaleNumeratori!J74/[1]DenominatoriPopolazione!$B74*1000000</f>
        <v>20.678282117249307</v>
      </c>
      <c r="L84" s="22">
        <f>[1]MatriceFinaleNumeratori!K74/[1]DenominatoriPopolazione!$B74*1000000</f>
        <v>36.186993705186289</v>
      </c>
      <c r="M84" s="22">
        <f>[1]MatriceFinaleNumeratori!L74/[1]DenominatoriPopolazione!$B74*1000000</f>
        <v>1.7231901764374422</v>
      </c>
      <c r="N84" s="22">
        <f>[1]MatriceFinaleNumeratori!M74/[1]DenominatoriPopolazione!$B74*1000000</f>
        <v>2197.0674749577388</v>
      </c>
      <c r="O84" s="22">
        <f>[1]MatriceFinaleNumeratori!N74/[1]DenominatoriPopolazione!$B74*1000000</f>
        <v>1199.3403628004596</v>
      </c>
      <c r="P84" s="52"/>
    </row>
    <row r="85" spans="1:16" x14ac:dyDescent="0.3">
      <c r="A85" s="1" t="s">
        <v>136</v>
      </c>
      <c r="B85" s="61" t="s">
        <v>140</v>
      </c>
      <c r="C85" s="87">
        <v>-1.1599999999999999E-2</v>
      </c>
      <c r="D85" s="22">
        <f>[1]MatriceFinaleNumeratori!C75/[1]DenominatoriPopolazione!$B75*1000000</f>
        <v>0</v>
      </c>
      <c r="E85" s="22">
        <f>[1]MatriceFinaleNumeratori!D75/[1]DenominatoriPopolazione!$B75*1000000</f>
        <v>1716.5556475440342</v>
      </c>
      <c r="F85" s="22">
        <f>[1]MatriceFinaleNumeratori!E75/[1]DenominatoriPopolazione!$B75*1000000</f>
        <v>886.12754666727426</v>
      </c>
      <c r="G85" s="22">
        <f>[1]MatriceFinaleNumeratori!F75/[1]DenominatoriPopolazione!$B75*1000000</f>
        <v>0</v>
      </c>
      <c r="H85" s="22">
        <f>[1]MatriceFinaleNumeratori!G75/[1]DenominatoriPopolazione!$B75*1000000</f>
        <v>3283.735508649871</v>
      </c>
      <c r="I85" s="22">
        <f>[1]MatriceFinaleNumeratori!H75/[1]DenominatoriPopolazione!$B75*1000000</f>
        <v>1567.1798611058366</v>
      </c>
      <c r="J85" s="22">
        <f>[1]MatriceFinaleNumeratori!I75/[1]DenominatoriPopolazione!$B75*1000000</f>
        <v>0</v>
      </c>
      <c r="K85" s="22">
        <f>[1]MatriceFinaleNumeratori!J75/[1]DenominatoriPopolazione!$B75*1000000</f>
        <v>17.722550933345484</v>
      </c>
      <c r="L85" s="22">
        <f>[1]MatriceFinaleNumeratori!K75/[1]DenominatoriPopolazione!$B75*1000000</f>
        <v>55.699445790514382</v>
      </c>
      <c r="M85" s="22">
        <f>[1]MatriceFinaleNumeratori!L75/[1]DenominatoriPopolazione!$B75*1000000</f>
        <v>0</v>
      </c>
      <c r="N85" s="22">
        <f>[1]MatriceFinaleNumeratori!M75/[1]DenominatoriPopolazione!$B75*1000000</f>
        <v>2584.9606432779628</v>
      </c>
      <c r="O85" s="22">
        <f>[1]MatriceFinaleNumeratori!N75/[1]DenominatoriPopolazione!$B75*1000000</f>
        <v>1551.9891031629691</v>
      </c>
      <c r="P85" s="52"/>
    </row>
    <row r="86" spans="1:16" x14ac:dyDescent="0.3">
      <c r="A86" s="1" t="s">
        <v>136</v>
      </c>
      <c r="B86" s="61" t="s">
        <v>141</v>
      </c>
      <c r="C86" s="87">
        <v>0.46779999999999999</v>
      </c>
      <c r="D86" s="22">
        <f>[1]MatriceFinaleNumeratori!C76/[1]DenominatoriPopolazione!$B76*1000000</f>
        <v>0</v>
      </c>
      <c r="E86" s="22">
        <f>[1]MatriceFinaleNumeratori!D76/[1]DenominatoriPopolazione!$B76*1000000</f>
        <v>1574.6829041759138</v>
      </c>
      <c r="F86" s="22">
        <f>[1]MatriceFinaleNumeratori!E76/[1]DenominatoriPopolazione!$B76*1000000</f>
        <v>624.61587375499289</v>
      </c>
      <c r="G86" s="22">
        <f>[1]MatriceFinaleNumeratori!F76/[1]DenominatoriPopolazione!$B76*1000000</f>
        <v>0</v>
      </c>
      <c r="H86" s="22">
        <f>[1]MatriceFinaleNumeratori!G76/[1]DenominatoriPopolazione!$B76*1000000</f>
        <v>3030.4509626469689</v>
      </c>
      <c r="I86" s="22">
        <f>[1]MatriceFinaleNumeratori!H76/[1]DenominatoriPopolazione!$B76*1000000</f>
        <v>1127.8134313692356</v>
      </c>
      <c r="J86" s="22">
        <f>[1]MatriceFinaleNumeratori!I76/[1]DenominatoriPopolazione!$B76*1000000</f>
        <v>0</v>
      </c>
      <c r="K86" s="22">
        <f>[1]MatriceFinaleNumeratori!J76/[1]DenominatoriPopolazione!$B76*1000000</f>
        <v>17.524293051242282</v>
      </c>
      <c r="L86" s="22">
        <f>[1]MatriceFinaleNumeratori!K76/[1]DenominatoriPopolazione!$B76*1000000</f>
        <v>33.796850884538692</v>
      </c>
      <c r="M86" s="22">
        <f>[1]MatriceFinaleNumeratori!L76/[1]DenominatoriPopolazione!$B76*1000000</f>
        <v>0</v>
      </c>
      <c r="N86" s="22">
        <f>[1]MatriceFinaleNumeratori!M76/[1]DenominatoriPopolazione!$B76*1000000</f>
        <v>2499.7152302379172</v>
      </c>
      <c r="O86" s="22">
        <f>[1]MatriceFinaleNumeratori!N76/[1]DenominatoriPopolazione!$B76*1000000</f>
        <v>1053.9610535104289</v>
      </c>
      <c r="P86" s="52"/>
    </row>
    <row r="87" spans="1:16" x14ac:dyDescent="0.3">
      <c r="A87" s="1" t="s">
        <v>136</v>
      </c>
      <c r="B87" s="61" t="s">
        <v>142</v>
      </c>
      <c r="C87" s="87">
        <v>9.3399999999999997E-2</v>
      </c>
      <c r="D87" s="22">
        <f>[1]MatriceFinaleNumeratori!C107/[1]DenominatoriPopolazione!$B107*1000000</f>
        <v>25.560804040651902</v>
      </c>
      <c r="E87" s="22">
        <f>[1]MatriceFinaleNumeratori!D107/[1]DenominatoriPopolazione!$B107*1000000</f>
        <v>1523.4239208228535</v>
      </c>
      <c r="F87" s="22">
        <f>[1]MatriceFinaleNumeratori!E107/[1]DenominatoriPopolazione!$B107*1000000</f>
        <v>621.12753818784131</v>
      </c>
      <c r="G87" s="22">
        <f>[1]MatriceFinaleNumeratori!F107/[1]DenominatoriPopolazione!$B107*1000000</f>
        <v>46.009447273173429</v>
      </c>
      <c r="H87" s="22">
        <f>[1]MatriceFinaleNumeratori!G107/[1]DenominatoriPopolazione!$B107*1000000</f>
        <v>2921.5999018465122</v>
      </c>
      <c r="I87" s="22">
        <f>[1]MatriceFinaleNumeratori!H107/[1]DenominatoriPopolazione!$B107*1000000</f>
        <v>1104.2267345561622</v>
      </c>
      <c r="J87" s="22">
        <f>[1]MatriceFinaleNumeratori!I107/[1]DenominatoriPopolazione!$B107*1000000</f>
        <v>0</v>
      </c>
      <c r="K87" s="22">
        <f>[1]MatriceFinaleNumeratori!J107/[1]DenominatoriPopolazione!$B107*1000000</f>
        <v>15.336482424391143</v>
      </c>
      <c r="L87" s="22">
        <f>[1]MatriceFinaleNumeratori!K107/[1]DenominatoriPopolazione!$B107*1000000</f>
        <v>43.45336686910823</v>
      </c>
      <c r="M87" s="22">
        <f>[1]MatriceFinaleNumeratori!L107/[1]DenominatoriPopolazione!$B107*1000000</f>
        <v>48.565527677238613</v>
      </c>
      <c r="N87" s="22">
        <f>[1]MatriceFinaleNumeratori!M107/[1]DenominatoriPopolazione!$B107*1000000</f>
        <v>2361.8182933562357</v>
      </c>
      <c r="O87" s="22">
        <f>[1]MatriceFinaleNumeratori!N107/[1]DenominatoriPopolazione!$B107*1000000</f>
        <v>1173.2409054659224</v>
      </c>
      <c r="P87" s="52"/>
    </row>
    <row r="88" spans="1:16" x14ac:dyDescent="0.3">
      <c r="A88" s="1" t="s">
        <v>143</v>
      </c>
      <c r="B88" s="61" t="s">
        <v>144</v>
      </c>
      <c r="C88" s="87">
        <v>0.66810000000000003</v>
      </c>
      <c r="D88" s="22">
        <f>[1]MatriceFinaleNumeratori!C77/[1]DenominatoriPopolazione!$B77*1000000</f>
        <v>100.47494779376024</v>
      </c>
      <c r="E88" s="22">
        <f>[1]MatriceFinaleNumeratori!D77/[1]DenominatoriPopolazione!$B77*1000000</f>
        <v>711.47125194500484</v>
      </c>
      <c r="F88" s="22">
        <f>[1]MatriceFinaleNumeratori!E77/[1]DenominatoriPopolazione!$B77*1000000</f>
        <v>494.22812158011794</v>
      </c>
      <c r="G88" s="22">
        <f>[1]MatriceFinaleNumeratori!F77/[1]DenominatoriPopolazione!$B77*1000000</f>
        <v>157.50126951454305</v>
      </c>
      <c r="H88" s="22">
        <f>[1]MatriceFinaleNumeratori!G77/[1]DenominatoriPopolazione!$B77*1000000</f>
        <v>1197.5527561364397</v>
      </c>
      <c r="I88" s="22">
        <f>[1]MatriceFinaleNumeratori!H77/[1]DenominatoriPopolazione!$B77*1000000</f>
        <v>798.36850409095962</v>
      </c>
      <c r="J88" s="22">
        <f>[1]MatriceFinaleNumeratori!I77/[1]DenominatoriPopolazione!$B77*1000000</f>
        <v>2.7155391295610873</v>
      </c>
      <c r="K88" s="22">
        <f>[1]MatriceFinaleNumeratori!J77/[1]DenominatoriPopolazione!$B77*1000000</f>
        <v>10.862156518244349</v>
      </c>
      <c r="L88" s="22">
        <f>[1]MatriceFinaleNumeratori!K77/[1]DenominatoriPopolazione!$B77*1000000</f>
        <v>40.733086943416311</v>
      </c>
      <c r="M88" s="22">
        <f>[1]MatriceFinaleNumeratori!L77/[1]DenominatoriPopolazione!$B77*1000000</f>
        <v>200.94989558752047</v>
      </c>
      <c r="N88" s="22">
        <f>[1]MatriceFinaleNumeratori!M77/[1]DenominatoriPopolazione!$B77*1000000</f>
        <v>1061.775799658385</v>
      </c>
      <c r="O88" s="22">
        <f>[1]MatriceFinaleNumeratori!N77/[1]DenominatoriPopolazione!$B77*1000000</f>
        <v>814.66173886832632</v>
      </c>
      <c r="P88" s="52"/>
    </row>
    <row r="89" spans="1:16" x14ac:dyDescent="0.3">
      <c r="A89" s="1" t="s">
        <v>143</v>
      </c>
      <c r="B89" s="61" t="s">
        <v>145</v>
      </c>
      <c r="C89" s="87">
        <v>0.45639999999999997</v>
      </c>
      <c r="D89" s="22">
        <f>[1]MatriceFinaleNumeratori!C78/[1]DenominatoriPopolazione!$B78*1000000</f>
        <v>0</v>
      </c>
      <c r="E89" s="22">
        <f>[1]MatriceFinaleNumeratori!D78/[1]DenominatoriPopolazione!$B78*1000000</f>
        <v>1131.4094344461373</v>
      </c>
      <c r="F89" s="22">
        <f>[1]MatriceFinaleNumeratori!E78/[1]DenominatoriPopolazione!$B78*1000000</f>
        <v>714.04506529489549</v>
      </c>
      <c r="G89" s="22">
        <f>[1]MatriceFinaleNumeratori!F78/[1]DenominatoriPopolazione!$B78*1000000</f>
        <v>0</v>
      </c>
      <c r="H89" s="22">
        <f>[1]MatriceFinaleNumeratori!G78/[1]DenominatoriPopolazione!$B78*1000000</f>
        <v>1875.6254179929299</v>
      </c>
      <c r="I89" s="22">
        <f>[1]MatriceFinaleNumeratori!H78/[1]DenominatoriPopolazione!$B78*1000000</f>
        <v>1136.4379208214534</v>
      </c>
      <c r="J89" s="22">
        <f>[1]MatriceFinaleNumeratori!I78/[1]DenominatoriPopolazione!$B78*1000000</f>
        <v>0</v>
      </c>
      <c r="K89" s="22">
        <f>[1]MatriceFinaleNumeratori!J78/[1]DenominatoriPopolazione!$B78*1000000</f>
        <v>15.085459125948498</v>
      </c>
      <c r="L89" s="22">
        <f>[1]MatriceFinaleNumeratori!K78/[1]DenominatoriPopolazione!$B78*1000000</f>
        <v>50.284863753161659</v>
      </c>
      <c r="M89" s="22">
        <f>[1]MatriceFinaleNumeratori!L78/[1]DenominatoriPopolazione!$B78*1000000</f>
        <v>0</v>
      </c>
      <c r="N89" s="22">
        <f>[1]MatriceFinaleNumeratori!M78/[1]DenominatoriPopolazione!$B78*1000000</f>
        <v>1609.1156401011731</v>
      </c>
      <c r="O89" s="22">
        <f>[1]MatriceFinaleNumeratori!N78/[1]DenominatoriPopolazione!$B78*1000000</f>
        <v>1357.6913213353648</v>
      </c>
      <c r="P89" s="52"/>
    </row>
    <row r="90" spans="1:16" x14ac:dyDescent="0.3">
      <c r="A90" s="1" t="s">
        <v>146</v>
      </c>
      <c r="B90" s="61" t="s">
        <v>147</v>
      </c>
      <c r="C90" s="87">
        <v>0.5131</v>
      </c>
      <c r="D90" s="22">
        <f>[1]MatriceFinaleNumeratori!C79/[1]DenominatoriPopolazione!$B79*1000000</f>
        <v>114.29345479482208</v>
      </c>
      <c r="E90" s="22">
        <f>[1]MatriceFinaleNumeratori!D79/[1]DenominatoriPopolazione!$B79*1000000</f>
        <v>832.50788060425964</v>
      </c>
      <c r="F90" s="22">
        <f>[1]MatriceFinaleNumeratori!E79/[1]DenominatoriPopolazione!$B79*1000000</f>
        <v>412.02084938380307</v>
      </c>
      <c r="G90" s="22">
        <f>[1]MatriceFinaleNumeratori!F79/[1]DenominatoriPopolazione!$B79*1000000</f>
        <v>204.59939438579264</v>
      </c>
      <c r="H90" s="22">
        <f>[1]MatriceFinaleNumeratori!G79/[1]DenominatoriPopolazione!$B79*1000000</f>
        <v>1601.5193974336182</v>
      </c>
      <c r="I90" s="22">
        <f>[1]MatriceFinaleNumeratori!H79/[1]DenominatoriPopolazione!$B79*1000000</f>
        <v>749.25709254383366</v>
      </c>
      <c r="J90" s="22">
        <f>[1]MatriceFinaleNumeratori!I79/[1]DenominatoriPopolazione!$B79*1000000</f>
        <v>7.0551515305445731</v>
      </c>
      <c r="K90" s="22">
        <f>[1]MatriceFinaleNumeratori!J79/[1]DenominatoriPopolazione!$B79*1000000</f>
        <v>28.220606122178292</v>
      </c>
      <c r="L90" s="22">
        <f>[1]MatriceFinaleNumeratori!K79/[1]DenominatoriPopolazione!$B79*1000000</f>
        <v>21.165454591633718</v>
      </c>
      <c r="M90" s="22">
        <f>[1]MatriceFinaleNumeratori!L79/[1]DenominatoriPopolazione!$B79*1000000</f>
        <v>187.66703071248565</v>
      </c>
      <c r="N90" s="22">
        <f>[1]MatriceFinaleNumeratori!M79/[1]DenominatoriPopolazione!$B79*1000000</f>
        <v>1319.3133362118351</v>
      </c>
      <c r="O90" s="22">
        <f>[1]MatriceFinaleNumeratori!N79/[1]DenominatoriPopolazione!$B79*1000000</f>
        <v>784.53285019655652</v>
      </c>
      <c r="P90" s="52"/>
    </row>
    <row r="91" spans="1:16" x14ac:dyDescent="0.3">
      <c r="A91" s="1" t="s">
        <v>146</v>
      </c>
      <c r="B91" s="61" t="s">
        <v>148</v>
      </c>
      <c r="C91" s="87">
        <v>0.52490000000000003</v>
      </c>
      <c r="D91" s="22">
        <f>[1]MatriceFinaleNumeratori!C80/[1]DenominatoriPopolazione!$B80*1000000</f>
        <v>60.971722977748094</v>
      </c>
      <c r="E91" s="22">
        <f>[1]MatriceFinaleNumeratori!D80/[1]DenominatoriPopolazione!$B80*1000000</f>
        <v>867.46133145614328</v>
      </c>
      <c r="F91" s="22">
        <f>[1]MatriceFinaleNumeratori!E80/[1]DenominatoriPopolazione!$B80*1000000</f>
        <v>523.8025292179268</v>
      </c>
      <c r="G91" s="22">
        <f>[1]MatriceFinaleNumeratori!F80/[1]DenominatoriPopolazione!$B80*1000000</f>
        <v>105.31479423429217</v>
      </c>
      <c r="H91" s="22">
        <f>[1]MatriceFinaleNumeratori!G80/[1]DenominatoriPopolazione!$B80*1000000</f>
        <v>1660.0937301668685</v>
      </c>
      <c r="I91" s="22">
        <f>[1]MatriceFinaleNumeratori!H80/[1]DenominatoriPopolazione!$B80*1000000</f>
        <v>947.83314810862942</v>
      </c>
      <c r="J91" s="22">
        <f>[1]MatriceFinaleNumeratori!I80/[1]DenominatoriPopolazione!$B80*1000000</f>
        <v>5.542883907068008</v>
      </c>
      <c r="K91" s="22">
        <f>[1]MatriceFinaleNumeratori!J80/[1]DenominatoriPopolazione!$B80*1000000</f>
        <v>16.628651721204026</v>
      </c>
      <c r="L91" s="22">
        <f>[1]MatriceFinaleNumeratori!K80/[1]DenominatoriPopolazione!$B80*1000000</f>
        <v>33.257303442408052</v>
      </c>
      <c r="M91" s="22">
        <f>[1]MatriceFinaleNumeratori!L80/[1]DenominatoriPopolazione!$B80*1000000</f>
        <v>127.48632986256419</v>
      </c>
      <c r="N91" s="22">
        <f>[1]MatriceFinaleNumeratori!M80/[1]DenominatoriPopolazione!$B80*1000000</f>
        <v>1418.9782802094101</v>
      </c>
      <c r="O91" s="22">
        <f>[1]MatriceFinaleNumeratori!N80/[1]DenominatoriPopolazione!$B80*1000000</f>
        <v>900.71863489855139</v>
      </c>
      <c r="P91" s="52"/>
    </row>
    <row r="92" spans="1:16" x14ac:dyDescent="0.3">
      <c r="A92" s="1" t="s">
        <v>146</v>
      </c>
      <c r="B92" s="61" t="s">
        <v>149</v>
      </c>
      <c r="C92" s="87">
        <v>0.13780000000000001</v>
      </c>
      <c r="D92" s="22">
        <f>[1]MatriceFinaleNumeratori!C81/[1]DenominatoriPopolazione!$B81*1000000</f>
        <v>232.21555408808229</v>
      </c>
      <c r="E92" s="22">
        <f>[1]MatriceFinaleNumeratori!D81/[1]DenominatoriPopolazione!$B81*1000000</f>
        <v>1168.3345065056637</v>
      </c>
      <c r="F92" s="22">
        <f>[1]MatriceFinaleNumeratori!E81/[1]DenominatoriPopolazione!$B81*1000000</f>
        <v>440.84671596409368</v>
      </c>
      <c r="G92" s="22">
        <f>[1]MatriceFinaleNumeratori!F81/[1]DenominatoriPopolazione!$B81*1000000</f>
        <v>453.54600407828565</v>
      </c>
      <c r="H92" s="22">
        <f>[1]MatriceFinaleNumeratori!G81/[1]DenominatoriPopolazione!$B81*1000000</f>
        <v>2120.7811150700636</v>
      </c>
      <c r="I92" s="22">
        <f>[1]MatriceFinaleNumeratori!H81/[1]DenominatoriPopolazione!$B81*1000000</f>
        <v>801.86933521040908</v>
      </c>
      <c r="J92" s="22">
        <f>[1]MatriceFinaleNumeratori!I81/[1]DenominatoriPopolazione!$B81*1000000</f>
        <v>3.6283680326262857</v>
      </c>
      <c r="K92" s="22">
        <f>[1]MatriceFinaleNumeratori!J81/[1]DenominatoriPopolazione!$B81*1000000</f>
        <v>14.513472130505143</v>
      </c>
      <c r="L92" s="22">
        <f>[1]MatriceFinaleNumeratori!K81/[1]DenominatoriPopolazione!$B81*1000000</f>
        <v>34.469496309949712</v>
      </c>
      <c r="M92" s="22">
        <f>[1]MatriceFinaleNumeratori!L81/[1]DenominatoriPopolazione!$B81*1000000</f>
        <v>478.94458030666965</v>
      </c>
      <c r="N92" s="22">
        <f>[1]MatriceFinaleNumeratori!M81/[1]DenominatoriPopolazione!$B81*1000000</f>
        <v>1739.8024716443038</v>
      </c>
      <c r="O92" s="22">
        <f>[1]MatriceFinaleNumeratori!N81/[1]DenominatoriPopolazione!$B81*1000000</f>
        <v>818.19699135722726</v>
      </c>
      <c r="P92" s="52"/>
    </row>
    <row r="93" spans="1:16" x14ac:dyDescent="0.3">
      <c r="A93" s="1" t="s">
        <v>146</v>
      </c>
      <c r="B93" s="61" t="s">
        <v>150</v>
      </c>
      <c r="C93" s="87">
        <v>0.83720000000000006</v>
      </c>
      <c r="D93" s="22">
        <f>[1]MatriceFinaleNumeratori!C102/[1]DenominatoriPopolazione!$B102*1000000</f>
        <v>0</v>
      </c>
      <c r="E93" s="22">
        <f>[1]MatriceFinaleNumeratori!D102/[1]DenominatoriPopolazione!$B102*1000000</f>
        <v>828.28271288293797</v>
      </c>
      <c r="F93" s="22">
        <f>[1]MatriceFinaleNumeratori!E102/[1]DenominatoriPopolazione!$B102*1000000</f>
        <v>485.54503858654982</v>
      </c>
      <c r="G93" s="22">
        <f>[1]MatriceFinaleNumeratori!F102/[1]DenominatoriPopolazione!$B102*1000000</f>
        <v>0</v>
      </c>
      <c r="H93" s="22">
        <f>[1]MatriceFinaleNumeratori!G102/[1]DenominatoriPopolazione!$B102*1000000</f>
        <v>1382.3752863287652</v>
      </c>
      <c r="I93" s="22">
        <f>[1]MatriceFinaleNumeratori!H102/[1]DenominatoriPopolazione!$B102*1000000</f>
        <v>885.40565859900266</v>
      </c>
      <c r="J93" s="22">
        <f>[1]MatriceFinaleNumeratori!I102/[1]DenominatoriPopolazione!$B102*1000000</f>
        <v>0</v>
      </c>
      <c r="K93" s="22">
        <f>[1]MatriceFinaleNumeratori!J102/[1]DenominatoriPopolazione!$B102*1000000</f>
        <v>11.424589143212936</v>
      </c>
      <c r="L93" s="22">
        <f>[1]MatriceFinaleNumeratori!K102/[1]DenominatoriPopolazione!$B102*1000000</f>
        <v>22.849178286425872</v>
      </c>
      <c r="M93" s="22">
        <f>[1]MatriceFinaleNumeratori!L102/[1]DenominatoriPopolazione!$B102*1000000</f>
        <v>0</v>
      </c>
      <c r="N93" s="22">
        <f>[1]MatriceFinaleNumeratori!M102/[1]DenominatoriPopolazione!$B102*1000000</f>
        <v>1302.4031623262747</v>
      </c>
      <c r="O93" s="22">
        <f>[1]MatriceFinaleNumeratori!N102/[1]DenominatoriPopolazione!$B102*1000000</f>
        <v>891.1179531706091</v>
      </c>
      <c r="P93" s="52"/>
    </row>
    <row r="94" spans="1:16" x14ac:dyDescent="0.3">
      <c r="A94" s="1" t="s">
        <v>146</v>
      </c>
      <c r="B94" s="61" t="s">
        <v>151</v>
      </c>
      <c r="C94" s="87">
        <v>0.67479999999999996</v>
      </c>
      <c r="D94" s="22">
        <f>[1]MatriceFinaleNumeratori!C103/[1]DenominatoriPopolazione!$B103*1000000</f>
        <v>130.5247717370361</v>
      </c>
      <c r="E94" s="22">
        <f>[1]MatriceFinaleNumeratori!D103/[1]DenominatoriPopolazione!$B103*1000000</f>
        <v>484.8062950232769</v>
      </c>
      <c r="F94" s="22">
        <f>[1]MatriceFinaleNumeratori!E103/[1]DenominatoriPopolazione!$B103*1000000</f>
        <v>491.02176034408814</v>
      </c>
      <c r="G94" s="22">
        <f>[1]MatriceFinaleNumeratori!F103/[1]DenominatoriPopolazione!$B103*1000000</f>
        <v>186.46395962433729</v>
      </c>
      <c r="H94" s="22">
        <f>[1]MatriceFinaleNumeratori!G103/[1]DenominatoriPopolazione!$B103*1000000</f>
        <v>863.94967959276278</v>
      </c>
      <c r="I94" s="22">
        <f>[1]MatriceFinaleNumeratori!H103/[1]DenominatoriPopolazione!$B103*1000000</f>
        <v>969.61259004655381</v>
      </c>
      <c r="J94" s="22">
        <f>[1]MatriceFinaleNumeratori!I103/[1]DenominatoriPopolazione!$B103*1000000</f>
        <v>6.2154653208112425</v>
      </c>
      <c r="K94" s="22">
        <f>[1]MatriceFinaleNumeratori!J103/[1]DenominatoriPopolazione!$B103*1000000</f>
        <v>12.430930641622485</v>
      </c>
      <c r="L94" s="22">
        <f>[1]MatriceFinaleNumeratori!K103/[1]DenominatoriPopolazione!$B103*1000000</f>
        <v>12.430930641622485</v>
      </c>
      <c r="M94" s="22">
        <f>[1]MatriceFinaleNumeratori!L103/[1]DenominatoriPopolazione!$B103*1000000</f>
        <v>205.11035558677102</v>
      </c>
      <c r="N94" s="22">
        <f>[1]MatriceFinaleNumeratori!M103/[1]DenominatoriPopolazione!$B103*1000000</f>
        <v>752.07130381816035</v>
      </c>
      <c r="O94" s="22">
        <f>[1]MatriceFinaleNumeratori!N103/[1]DenominatoriPopolazione!$B103*1000000</f>
        <v>895.02700619681889</v>
      </c>
      <c r="P94" s="52"/>
    </row>
    <row r="95" spans="1:16" x14ac:dyDescent="0.3">
      <c r="A95" s="1" t="s">
        <v>152</v>
      </c>
      <c r="B95" s="61" t="s">
        <v>153</v>
      </c>
      <c r="C95" s="87">
        <v>0.15040000000000001</v>
      </c>
      <c r="D95" s="22">
        <f>[1]MatriceFinaleNumeratori!C82/[1]DenominatoriPopolazione!$B82*1000000</f>
        <v>92.507365899009713</v>
      </c>
      <c r="E95" s="22">
        <f>[1]MatriceFinaleNumeratori!D82/[1]DenominatoriPopolazione!$B82*1000000</f>
        <v>2483.8227743884108</v>
      </c>
      <c r="F95" s="22">
        <f>[1]MatriceFinaleNumeratori!E82/[1]DenominatoriPopolazione!$B82*1000000</f>
        <v>265.95867695965291</v>
      </c>
      <c r="G95" s="22">
        <f>[1]MatriceFinaleNumeratori!F82/[1]DenominatoriPopolazione!$B82*1000000</f>
        <v>148.01178543841553</v>
      </c>
      <c r="H95" s="22">
        <f>[1]MatriceFinaleNumeratori!G82/[1]DenominatoriPopolazione!$B82*1000000</f>
        <v>4451.9169838898424</v>
      </c>
      <c r="I95" s="22">
        <f>[1]MatriceFinaleNumeratori!H82/[1]DenominatoriPopolazione!$B82*1000000</f>
        <v>476.41293437990004</v>
      </c>
      <c r="J95" s="22">
        <f>[1]MatriceFinaleNumeratori!I82/[1]DenominatoriPopolazione!$B82*1000000</f>
        <v>11.563420737376214</v>
      </c>
      <c r="K95" s="22">
        <f>[1]MatriceFinaleNumeratori!J82/[1]DenominatoriPopolazione!$B82*1000000</f>
        <v>48.566367096980095</v>
      </c>
      <c r="L95" s="22">
        <f>[1]MatriceFinaleNumeratori!K82/[1]DenominatoriPopolazione!$B82*1000000</f>
        <v>13.876104884851456</v>
      </c>
      <c r="M95" s="22">
        <f>[1]MatriceFinaleNumeratori!L82/[1]DenominatoriPopolazione!$B82*1000000</f>
        <v>168.8259427656927</v>
      </c>
      <c r="N95" s="22">
        <f>[1]MatriceFinaleNumeratori!M82/[1]DenominatoriPopolazione!$B82*1000000</f>
        <v>3512.9672200148934</v>
      </c>
      <c r="O95" s="22">
        <f>[1]MatriceFinaleNumeratori!N82/[1]DenominatoriPopolazione!$B82*1000000</f>
        <v>497.22709170717718</v>
      </c>
      <c r="P95" s="52"/>
    </row>
    <row r="96" spans="1:16" x14ac:dyDescent="0.3">
      <c r="A96" s="1" t="s">
        <v>152</v>
      </c>
      <c r="B96" s="61" t="s">
        <v>154</v>
      </c>
      <c r="C96" s="87">
        <v>0.38219999999999998</v>
      </c>
      <c r="D96" s="22">
        <f>[1]MatriceFinaleNumeratori!C83/[1]DenominatoriPopolazione!$B83*1000000</f>
        <v>158.70584902471288</v>
      </c>
      <c r="E96" s="22">
        <f>[1]MatriceFinaleNumeratori!D83/[1]DenominatoriPopolazione!$B83*1000000</f>
        <v>1971.1266448869339</v>
      </c>
      <c r="F96" s="22">
        <f>[1]MatriceFinaleNumeratori!E83/[1]DenominatoriPopolazione!$B83*1000000</f>
        <v>199.17584052601467</v>
      </c>
      <c r="G96" s="22">
        <f>[1]MatriceFinaleNumeratori!F83/[1]DenominatoriPopolazione!$B83*1000000</f>
        <v>287.2575867347303</v>
      </c>
      <c r="H96" s="22">
        <f>[1]MatriceFinaleNumeratori!G83/[1]DenominatoriPopolazione!$B83*1000000</f>
        <v>3621.6674747439479</v>
      </c>
      <c r="I96" s="22">
        <f>[1]MatriceFinaleNumeratori!H83/[1]DenominatoriPopolazione!$B83*1000000</f>
        <v>381.6875669044345</v>
      </c>
      <c r="J96" s="22">
        <f>[1]MatriceFinaleNumeratori!I83/[1]DenominatoriPopolazione!$B83*1000000</f>
        <v>6.348233960988515</v>
      </c>
      <c r="K96" s="22">
        <f>[1]MatriceFinaleNumeratori!J83/[1]DenominatoriPopolazione!$B83*1000000</f>
        <v>24.599406598830498</v>
      </c>
      <c r="L96" s="22">
        <f>[1]MatriceFinaleNumeratori!K83/[1]DenominatoriPopolazione!$B83*1000000</f>
        <v>6.348233960988515</v>
      </c>
      <c r="M96" s="22">
        <f>[1]MatriceFinaleNumeratori!L83/[1]DenominatoriPopolazione!$B83*1000000</f>
        <v>269.79994334201189</v>
      </c>
      <c r="N96" s="22">
        <f>[1]MatriceFinaleNumeratori!M83/[1]DenominatoriPopolazione!$B83*1000000</f>
        <v>2709.9023720969722</v>
      </c>
      <c r="O96" s="22">
        <f>[1]MatriceFinaleNumeratori!N83/[1]DenominatoriPopolazione!$B83*1000000</f>
        <v>363.43639426659246</v>
      </c>
      <c r="P96" s="52"/>
    </row>
    <row r="97" spans="1:16" x14ac:dyDescent="0.3">
      <c r="A97" s="1" t="s">
        <v>152</v>
      </c>
      <c r="B97" s="61" t="s">
        <v>155</v>
      </c>
      <c r="C97" s="87">
        <v>0.31790000000000002</v>
      </c>
      <c r="D97" s="22">
        <f>[1]MatriceFinaleNumeratori!C84/[1]DenominatoriPopolazione!$B84*1000000</f>
        <v>337.40062126067443</v>
      </c>
      <c r="E97" s="22">
        <f>[1]MatriceFinaleNumeratori!D84/[1]DenominatoriPopolazione!$B84*1000000</f>
        <v>1718.6839158114169</v>
      </c>
      <c r="F97" s="22">
        <f>[1]MatriceFinaleNumeratori!E84/[1]DenominatoriPopolazione!$B84*1000000</f>
        <v>207.5093022776918</v>
      </c>
      <c r="G97" s="22">
        <f>[1]MatriceFinaleNumeratori!F84/[1]DenominatoriPopolazione!$B84*1000000</f>
        <v>568.67053066939968</v>
      </c>
      <c r="H97" s="22">
        <f>[1]MatriceFinaleNumeratori!G84/[1]DenominatoriPopolazione!$B84*1000000</f>
        <v>3073.0385222803211</v>
      </c>
      <c r="I97" s="22">
        <f>[1]MatriceFinaleNumeratori!H84/[1]DenominatoriPopolazione!$B84*1000000</f>
        <v>375.41759267032791</v>
      </c>
      <c r="J97" s="22">
        <f>[1]MatriceFinaleNumeratori!I84/[1]DenominatoriPopolazione!$B84*1000000</f>
        <v>4.7521214262066822</v>
      </c>
      <c r="K97" s="22">
        <f>[1]MatriceFinaleNumeratori!J84/[1]DenominatoriPopolazione!$B84*1000000</f>
        <v>14.256364278620048</v>
      </c>
      <c r="L97" s="22">
        <f>[1]MatriceFinaleNumeratori!K84/[1]DenominatoriPopolazione!$B84*1000000</f>
        <v>6.3361619016089099</v>
      </c>
      <c r="M97" s="22">
        <f>[1]MatriceFinaleNumeratori!L84/[1]DenominatoriPopolazione!$B84*1000000</f>
        <v>555.99820686618193</v>
      </c>
      <c r="N97" s="22">
        <f>[1]MatriceFinaleNumeratori!M84/[1]DenominatoriPopolazione!$B84*1000000</f>
        <v>2477.4393035290841</v>
      </c>
      <c r="O97" s="22">
        <f>[1]MatriceFinaleNumeratori!N84/[1]DenominatoriPopolazione!$B84*1000000</f>
        <v>338.9846617360767</v>
      </c>
      <c r="P97" s="52"/>
    </row>
    <row r="98" spans="1:16" x14ac:dyDescent="0.3">
      <c r="A98" s="1" t="s">
        <v>152</v>
      </c>
      <c r="B98" s="61" t="s">
        <v>156</v>
      </c>
      <c r="C98" s="87">
        <v>1.1537999999999999</v>
      </c>
      <c r="D98" s="22">
        <f>[1]MatriceFinaleNumeratori!C85/[1]DenominatoriPopolazione!$B85*1000000</f>
        <v>0</v>
      </c>
      <c r="E98" s="22">
        <f>[1]MatriceFinaleNumeratori!D85/[1]DenominatoriPopolazione!$B85*1000000</f>
        <v>746.10519398735039</v>
      </c>
      <c r="F98" s="22">
        <f>[1]MatriceFinaleNumeratori!E85/[1]DenominatoriPopolazione!$B85*1000000</f>
        <v>328.56008542562222</v>
      </c>
      <c r="G98" s="22">
        <f>[1]MatriceFinaleNumeratori!F85/[1]DenominatoriPopolazione!$B85*1000000</f>
        <v>0</v>
      </c>
      <c r="H98" s="22">
        <f>[1]MatriceFinaleNumeratori!G85/[1]DenominatoriPopolazione!$B85*1000000</f>
        <v>1412.3520338781955</v>
      </c>
      <c r="I98" s="22">
        <f>[1]MatriceFinaleNumeratori!H85/[1]DenominatoriPopolazione!$B85*1000000</f>
        <v>657.12017085124444</v>
      </c>
      <c r="J98" s="22">
        <f>[1]MatriceFinaleNumeratori!I85/[1]DenominatoriPopolazione!$B85*1000000</f>
        <v>0</v>
      </c>
      <c r="K98" s="22">
        <f>[1]MatriceFinaleNumeratori!J85/[1]DenominatoriPopolazione!$B85*1000000</f>
        <v>9.1266690396006176</v>
      </c>
      <c r="L98" s="22">
        <f>[1]MatriceFinaleNumeratori!K85/[1]DenominatoriPopolazione!$B85*1000000</f>
        <v>22.816672599001542</v>
      </c>
      <c r="M98" s="22">
        <f>[1]MatriceFinaleNumeratori!L85/[1]DenominatoriPopolazione!$B85*1000000</f>
        <v>0</v>
      </c>
      <c r="N98" s="22">
        <f>[1]MatriceFinaleNumeratori!M85/[1]DenominatoriPopolazione!$B85*1000000</f>
        <v>1092.918617492174</v>
      </c>
      <c r="O98" s="22">
        <f>[1]MatriceFinaleNumeratori!N85/[1]DenominatoriPopolazione!$B85*1000000</f>
        <v>634.30349825224289</v>
      </c>
      <c r="P98" s="52"/>
    </row>
    <row r="99" spans="1:16" x14ac:dyDescent="0.3">
      <c r="A99" s="1" t="s">
        <v>152</v>
      </c>
      <c r="B99" s="61" t="s">
        <v>157</v>
      </c>
      <c r="C99" s="87">
        <v>0.60450000000000004</v>
      </c>
      <c r="D99" s="22">
        <f>[1]MatriceFinaleNumeratori!C86/[1]DenominatoriPopolazione!$B86*1000000</f>
        <v>11.26012003287955</v>
      </c>
      <c r="E99" s="22">
        <f>[1]MatriceFinaleNumeratori!D86/[1]DenominatoriPopolazione!$B86*1000000</f>
        <v>1512.6094577501528</v>
      </c>
      <c r="F99" s="22">
        <f>[1]MatriceFinaleNumeratori!E86/[1]DenominatoriPopolazione!$B86*1000000</f>
        <v>394.10420115078426</v>
      </c>
      <c r="G99" s="22">
        <f>[1]MatriceFinaleNumeratori!F86/[1]DenominatoriPopolazione!$B86*1000000</f>
        <v>15.013493377172733</v>
      </c>
      <c r="H99" s="22">
        <f>[1]MatriceFinaleNumeratori!G86/[1]DenominatoriPopolazione!$B86*1000000</f>
        <v>2807.5232615313012</v>
      </c>
      <c r="I99" s="22">
        <f>[1]MatriceFinaleNumeratori!H86/[1]DenominatoriPopolazione!$B86*1000000</f>
        <v>754.42804220292987</v>
      </c>
      <c r="J99" s="22">
        <f>[1]MatriceFinaleNumeratori!I86/[1]DenominatoriPopolazione!$B86*1000000</f>
        <v>3.7533733442931831</v>
      </c>
      <c r="K99" s="22">
        <f>[1]MatriceFinaleNumeratori!J86/[1]DenominatoriPopolazione!$B86*1000000</f>
        <v>18.76686672146592</v>
      </c>
      <c r="L99" s="22">
        <f>[1]MatriceFinaleNumeratori!K86/[1]DenominatoriPopolazione!$B86*1000000</f>
        <v>15.013493377172733</v>
      </c>
      <c r="M99" s="22">
        <f>[1]MatriceFinaleNumeratori!L86/[1]DenominatoriPopolazione!$B86*1000000</f>
        <v>11.26012003287955</v>
      </c>
      <c r="N99" s="22">
        <f>[1]MatriceFinaleNumeratori!M86/[1]DenominatoriPopolazione!$B86*1000000</f>
        <v>2420.9258070691035</v>
      </c>
      <c r="O99" s="22">
        <f>[1]MatriceFinaleNumeratori!N86/[1]DenominatoriPopolazione!$B86*1000000</f>
        <v>806.97526902303446</v>
      </c>
      <c r="P99" s="52"/>
    </row>
    <row r="100" spans="1:16" x14ac:dyDescent="0.3">
      <c r="A100" s="1" t="s">
        <v>152</v>
      </c>
      <c r="B100" s="61" t="s">
        <v>158</v>
      </c>
      <c r="C100" s="87">
        <v>0.51700000000000002</v>
      </c>
      <c r="D100" s="22">
        <f>[1]MatriceFinaleNumeratori!C87/[1]DenominatoriPopolazione!$B87*1000000</f>
        <v>204.50020750756349</v>
      </c>
      <c r="E100" s="22">
        <f>[1]MatriceFinaleNumeratori!D87/[1]DenominatoriPopolazione!$B87*1000000</f>
        <v>433.05926295719331</v>
      </c>
      <c r="F100" s="22">
        <f>[1]MatriceFinaleNumeratori!E87/[1]DenominatoriPopolazione!$B87*1000000</f>
        <v>469.14753487029276</v>
      </c>
      <c r="G100" s="22">
        <f>[1]MatriceFinaleNumeratori!F87/[1]DenominatoriPopolazione!$B87*1000000</f>
        <v>384.9415670730607</v>
      </c>
      <c r="H100" s="22">
        <f>[1]MatriceFinaleNumeratori!G87/[1]DenominatoriPopolazione!$B87*1000000</f>
        <v>836.04496598680373</v>
      </c>
      <c r="I100" s="22">
        <f>[1]MatriceFinaleNumeratori!H87/[1]DenominatoriPopolazione!$B87*1000000</f>
        <v>842.05967797232029</v>
      </c>
      <c r="J100" s="22">
        <f>[1]MatriceFinaleNumeratori!I87/[1]DenominatoriPopolazione!$B87*1000000</f>
        <v>0</v>
      </c>
      <c r="K100" s="22">
        <f>[1]MatriceFinaleNumeratori!J87/[1]DenominatoriPopolazione!$B87*1000000</f>
        <v>6.0147119855165734</v>
      </c>
      <c r="L100" s="22">
        <f>[1]MatriceFinaleNumeratori!K87/[1]DenominatoriPopolazione!$B87*1000000</f>
        <v>30.073559927582867</v>
      </c>
      <c r="M100" s="22">
        <f>[1]MatriceFinaleNumeratori!L87/[1]DenominatoriPopolazione!$B87*1000000</f>
        <v>390.95627905857725</v>
      </c>
      <c r="N100" s="22">
        <f>[1]MatriceFinaleNumeratori!M87/[1]DenominatoriPopolazione!$B87*1000000</f>
        <v>655.60360642130661</v>
      </c>
      <c r="O100" s="22">
        <f>[1]MatriceFinaleNumeratori!N87/[1]DenominatoriPopolazione!$B87*1000000</f>
        <v>890.17737385645285</v>
      </c>
      <c r="P100" s="52"/>
    </row>
    <row r="101" spans="1:16" x14ac:dyDescent="0.3">
      <c r="A101" s="1" t="s">
        <v>152</v>
      </c>
      <c r="B101" s="61" t="s">
        <v>159</v>
      </c>
      <c r="C101" s="87">
        <v>0.48270000000000002</v>
      </c>
      <c r="D101" s="22">
        <f>[1]MatriceFinaleNumeratori!C88/[1]DenominatoriPopolazione!$B88*1000000</f>
        <v>182.90133779264212</v>
      </c>
      <c r="E101" s="22">
        <f>[1]MatriceFinaleNumeratori!D88/[1]DenominatoriPopolazione!$B88*1000000</f>
        <v>1950.6472725175872</v>
      </c>
      <c r="F101" s="22">
        <f>[1]MatriceFinaleNumeratori!E88/[1]DenominatoriPopolazione!$B88*1000000</f>
        <v>245.06977280590471</v>
      </c>
      <c r="G101" s="22">
        <f>[1]MatriceFinaleNumeratori!F88/[1]DenominatoriPopolazione!$B88*1000000</f>
        <v>376.61457732672125</v>
      </c>
      <c r="H101" s="22">
        <f>[1]MatriceFinaleNumeratori!G88/[1]DenominatoriPopolazione!$B88*1000000</f>
        <v>3611.1751816399492</v>
      </c>
      <c r="I101" s="22">
        <f>[1]MatriceFinaleNumeratori!H88/[1]DenominatoriPopolazione!$B88*1000000</f>
        <v>465.81276669357629</v>
      </c>
      <c r="J101" s="22">
        <f>[1]MatriceFinaleNumeratori!I88/[1]DenominatoriPopolazione!$B88*1000000</f>
        <v>4.504959058932072</v>
      </c>
      <c r="K101" s="22">
        <f>[1]MatriceFinaleNumeratori!J88/[1]DenominatoriPopolazione!$B88*1000000</f>
        <v>25.227770730019603</v>
      </c>
      <c r="L101" s="22">
        <f>[1]MatriceFinaleNumeratori!K88/[1]DenominatoriPopolazione!$B88*1000000</f>
        <v>22.524795294660361</v>
      </c>
      <c r="M101" s="22">
        <f>[1]MatriceFinaleNumeratori!L88/[1]DenominatoriPopolazione!$B88*1000000</f>
        <v>314.44614231345867</v>
      </c>
      <c r="N101" s="22">
        <f>[1]MatriceFinaleNumeratori!M88/[1]DenominatoriPopolazione!$B88*1000000</f>
        <v>2684.9555991235152</v>
      </c>
      <c r="O101" s="22">
        <f>[1]MatriceFinaleNumeratori!N88/[1]DenominatoriPopolazione!$B88*1000000</f>
        <v>443.28797139891594</v>
      </c>
      <c r="P101" s="52"/>
    </row>
    <row r="102" spans="1:16" x14ac:dyDescent="0.3">
      <c r="A102" s="1" t="s">
        <v>152</v>
      </c>
      <c r="B102" s="61" t="s">
        <v>160</v>
      </c>
      <c r="C102" s="87">
        <v>0.46989999999999998</v>
      </c>
      <c r="D102" s="22">
        <f>[1]MatriceFinaleNumeratori!C89/[1]DenominatoriPopolazione!$B89*1000000</f>
        <v>0</v>
      </c>
      <c r="E102" s="22">
        <f>[1]MatriceFinaleNumeratori!D89/[1]DenominatoriPopolazione!$B89*1000000</f>
        <v>1695.8645797678687</v>
      </c>
      <c r="F102" s="22">
        <f>[1]MatriceFinaleNumeratori!E89/[1]DenominatoriPopolazione!$B89*1000000</f>
        <v>777.91953200360956</v>
      </c>
      <c r="G102" s="22">
        <f>[1]MatriceFinaleNumeratori!F89/[1]DenominatoriPopolazione!$B89*1000000</f>
        <v>0</v>
      </c>
      <c r="H102" s="22">
        <f>[1]MatriceFinaleNumeratori!G89/[1]DenominatoriPopolazione!$B89*1000000</f>
        <v>3086.7847029903228</v>
      </c>
      <c r="I102" s="22">
        <f>[1]MatriceFinaleNumeratori!H89/[1]DenominatoriPopolazione!$B89*1000000</f>
        <v>1406.4785138625261</v>
      </c>
      <c r="J102" s="22">
        <f>[1]MatriceFinaleNumeratori!I89/[1]DenominatoriPopolazione!$B89*1000000</f>
        <v>0</v>
      </c>
      <c r="K102" s="22">
        <f>[1]MatriceFinaleNumeratori!J89/[1]DenominatoriPopolazione!$B89*1000000</f>
        <v>18.67006876808663</v>
      </c>
      <c r="L102" s="22">
        <f>[1]MatriceFinaleNumeratori!K89/[1]DenominatoriPopolazione!$B89*1000000</f>
        <v>18.67006876808663</v>
      </c>
      <c r="M102" s="22">
        <f>[1]MatriceFinaleNumeratori!L89/[1]DenominatoriPopolazione!$B89*1000000</f>
        <v>0</v>
      </c>
      <c r="N102" s="22">
        <f>[1]MatriceFinaleNumeratori!M89/[1]DenominatoriPopolazione!$B89*1000000</f>
        <v>2411.5505492111897</v>
      </c>
      <c r="O102" s="22">
        <f>[1]MatriceFinaleNumeratori!N89/[1]DenominatoriPopolazione!$B89*1000000</f>
        <v>1400.2551576064973</v>
      </c>
      <c r="P102" s="52"/>
    </row>
    <row r="103" spans="1:16" x14ac:dyDescent="0.3">
      <c r="A103" s="1" t="s">
        <v>152</v>
      </c>
      <c r="B103" s="61" t="s">
        <v>161</v>
      </c>
      <c r="C103" s="87">
        <v>0.58809999999999996</v>
      </c>
      <c r="D103" s="22">
        <f>[1]MatriceFinaleNumeratori!C90/[1]DenominatoriPopolazione!$B90*1000000</f>
        <v>92.296716481948508</v>
      </c>
      <c r="E103" s="22">
        <f>[1]MatriceFinaleNumeratori!D90/[1]DenominatoriPopolazione!$B90*1000000</f>
        <v>1611.4507796578037</v>
      </c>
      <c r="F103" s="22">
        <f>[1]MatriceFinaleNumeratori!E90/[1]DenominatoriPopolazione!$B90*1000000</f>
        <v>446.5165473045617</v>
      </c>
      <c r="G103" s="22">
        <f>[1]MatriceFinaleNumeratori!F90/[1]DenominatoriPopolazione!$B90*1000000</f>
        <v>159.64837445526229</v>
      </c>
      <c r="H103" s="22">
        <f>[1]MatriceFinaleNumeratori!G90/[1]DenominatoriPopolazione!$B90*1000000</f>
        <v>3030.8246087991197</v>
      </c>
      <c r="I103" s="22">
        <f>[1]MatriceFinaleNumeratori!H90/[1]DenominatoriPopolazione!$B90*1000000</f>
        <v>853.1210009953079</v>
      </c>
      <c r="J103" s="22">
        <f>[1]MatriceFinaleNumeratori!I90/[1]DenominatoriPopolazione!$B90*1000000</f>
        <v>2.4945058508634732</v>
      </c>
      <c r="K103" s="22">
        <f>[1]MatriceFinaleNumeratori!J90/[1]DenominatoriPopolazione!$B90*1000000</f>
        <v>9.9780234034538928</v>
      </c>
      <c r="L103" s="22">
        <f>[1]MatriceFinaleNumeratori!K90/[1]DenominatoriPopolazione!$B90*1000000</f>
        <v>19.956046806907786</v>
      </c>
      <c r="M103" s="22">
        <f>[1]MatriceFinaleNumeratori!L90/[1]DenominatoriPopolazione!$B90*1000000</f>
        <v>174.61540956044314</v>
      </c>
      <c r="N103" s="22">
        <f>[1]MatriceFinaleNumeratori!M90/[1]DenominatoriPopolazione!$B90*1000000</f>
        <v>2292.450876943532</v>
      </c>
      <c r="O103" s="22">
        <f>[1]MatriceFinaleNumeratori!N90/[1]DenominatoriPopolazione!$B90*1000000</f>
        <v>825.68143663580963</v>
      </c>
      <c r="P103" s="52"/>
    </row>
    <row r="104" spans="1:16" x14ac:dyDescent="0.3">
      <c r="A104" s="1" t="s">
        <v>162</v>
      </c>
      <c r="B104" s="61" t="s">
        <v>163</v>
      </c>
      <c r="C104" s="87">
        <v>0.30790000000000001</v>
      </c>
      <c r="D104" s="22">
        <f>[1]MatriceFinaleNumeratori!C91/[1]DenominatoriPopolazione!$B91*1000000</f>
        <v>0</v>
      </c>
      <c r="E104" s="22">
        <f>[1]MatriceFinaleNumeratori!D91/[1]DenominatoriPopolazione!$B91*1000000</f>
        <v>1906.0494233134812</v>
      </c>
      <c r="F104" s="22">
        <f>[1]MatriceFinaleNumeratori!E91/[1]DenominatoriPopolazione!$B91*1000000</f>
        <v>724.66415774538109</v>
      </c>
      <c r="G104" s="22">
        <f>[1]MatriceFinaleNumeratori!F91/[1]DenominatoriPopolazione!$B91*1000000</f>
        <v>0</v>
      </c>
      <c r="H104" s="22">
        <f>[1]MatriceFinaleNumeratori!G91/[1]DenominatoriPopolazione!$B91*1000000</f>
        <v>3538.0661819333309</v>
      </c>
      <c r="I104" s="22">
        <f>[1]MatriceFinaleNumeratori!H91/[1]DenominatoriPopolazione!$B91*1000000</f>
        <v>1258.5203860003817</v>
      </c>
      <c r="J104" s="22">
        <f>[1]MatriceFinaleNumeratori!I91/[1]DenominatoriPopolazione!$B91*1000000</f>
        <v>0</v>
      </c>
      <c r="K104" s="22">
        <f>[1]MatriceFinaleNumeratori!J91/[1]DenominatoriPopolazione!$B91*1000000</f>
        <v>20.298715903231962</v>
      </c>
      <c r="L104" s="22">
        <f>[1]MatriceFinaleNumeratori!K91/[1]DenominatoriPopolazione!$B91*1000000</f>
        <v>32.477945445171144</v>
      </c>
      <c r="M104" s="22">
        <f>[1]MatriceFinaleNumeratori!L91/[1]DenominatoriPopolazione!$B91*1000000</f>
        <v>0</v>
      </c>
      <c r="N104" s="22">
        <f>[1]MatriceFinaleNumeratori!M91/[1]DenominatoriPopolazione!$B91*1000000</f>
        <v>2734.2370321653452</v>
      </c>
      <c r="O104" s="22">
        <f>[1]MatriceFinaleNumeratori!N91/[1]DenominatoriPopolazione!$B91*1000000</f>
        <v>1203.7138530616553</v>
      </c>
      <c r="P104" s="52"/>
    </row>
    <row r="105" spans="1:16" x14ac:dyDescent="0.3">
      <c r="A105" s="1" t="s">
        <v>162</v>
      </c>
      <c r="B105" s="61" t="s">
        <v>164</v>
      </c>
      <c r="C105" s="87">
        <v>0.51649999999999996</v>
      </c>
      <c r="D105" s="22">
        <f>[1]MatriceFinaleNumeratori!C92/[1]DenominatoriPopolazione!$B92*1000000</f>
        <v>0</v>
      </c>
      <c r="E105" s="22">
        <f>[1]MatriceFinaleNumeratori!D92/[1]DenominatoriPopolazione!$B92*1000000</f>
        <v>764.73298469109068</v>
      </c>
      <c r="F105" s="22">
        <f>[1]MatriceFinaleNumeratori!E92/[1]DenominatoriPopolazione!$B92*1000000</f>
        <v>812.23192783960553</v>
      </c>
      <c r="G105" s="22">
        <f>[1]MatriceFinaleNumeratori!F92/[1]DenominatoriPopolazione!$B92*1000000</f>
        <v>0</v>
      </c>
      <c r="H105" s="22">
        <f>[1]MatriceFinaleNumeratori!G92/[1]DenominatoriPopolazione!$B92*1000000</f>
        <v>1306.2209365841611</v>
      </c>
      <c r="I105" s="22">
        <f>[1]MatriceFinaleNumeratori!H92/[1]DenominatoriPopolazione!$B92*1000000</f>
        <v>1258.721993435646</v>
      </c>
      <c r="J105" s="22">
        <f>[1]MatriceFinaleNumeratori!I92/[1]DenominatoriPopolazione!$B92*1000000</f>
        <v>0</v>
      </c>
      <c r="K105" s="22">
        <f>[1]MatriceFinaleNumeratori!J92/[1]DenominatoriPopolazione!$B92*1000000</f>
        <v>23.749471574257473</v>
      </c>
      <c r="L105" s="22">
        <f>[1]MatriceFinaleNumeratori!K92/[1]DenominatoriPopolazione!$B92*1000000</f>
        <v>52.248837463366442</v>
      </c>
      <c r="M105" s="22">
        <f>[1]MatriceFinaleNumeratori!L92/[1]DenominatoriPopolazione!$B92*1000000</f>
        <v>0</v>
      </c>
      <c r="N105" s="22">
        <f>[1]MatriceFinaleNumeratori!M92/[1]DenominatoriPopolazione!$B92*1000000</f>
        <v>973.72833454455645</v>
      </c>
      <c r="O105" s="22">
        <f>[1]MatriceFinaleNumeratori!N92/[1]DenominatoriPopolazione!$B92*1000000</f>
        <v>1358.4697740475274</v>
      </c>
      <c r="P105" s="52"/>
    </row>
    <row r="106" spans="1:16" x14ac:dyDescent="0.3">
      <c r="A106" s="1" t="s">
        <v>162</v>
      </c>
      <c r="B106" s="61" t="s">
        <v>165</v>
      </c>
      <c r="C106" s="87">
        <v>0.35630000000000001</v>
      </c>
      <c r="D106" s="22">
        <f>[1]MatriceFinaleNumeratori!C93/[1]DenominatoriPopolazione!$B93*1000000</f>
        <v>0</v>
      </c>
      <c r="E106" s="22">
        <f>[1]MatriceFinaleNumeratori!D93/[1]DenominatoriPopolazione!$B93*1000000</f>
        <v>2023.3589147017631</v>
      </c>
      <c r="F106" s="22">
        <f>[1]MatriceFinaleNumeratori!E93/[1]DenominatoriPopolazione!$B93*1000000</f>
        <v>655.16083851327107</v>
      </c>
      <c r="G106" s="22">
        <f>[1]MatriceFinaleNumeratori!F93/[1]DenominatoriPopolazione!$B93*1000000</f>
        <v>0</v>
      </c>
      <c r="H106" s="22">
        <f>[1]MatriceFinaleNumeratori!G93/[1]DenominatoriPopolazione!$B93*1000000</f>
        <v>3627.6926994710097</v>
      </c>
      <c r="I106" s="22">
        <f>[1]MatriceFinaleNumeratori!H93/[1]DenominatoriPopolazione!$B93*1000000</f>
        <v>1412.1841395515735</v>
      </c>
      <c r="J106" s="22">
        <f>[1]MatriceFinaleNumeratori!I93/[1]DenominatoriPopolazione!$B93*1000000</f>
        <v>0</v>
      </c>
      <c r="K106" s="22">
        <f>[1]MatriceFinaleNumeratori!J93/[1]DenominatoriPopolazione!$B93*1000000</f>
        <v>13.890335798867937</v>
      </c>
      <c r="L106" s="22">
        <f>[1]MatriceFinaleNumeratori!K93/[1]DenominatoriPopolazione!$B93*1000000</f>
        <v>25.465615631257887</v>
      </c>
      <c r="M106" s="22">
        <f>[1]MatriceFinaleNumeratori!L93/[1]DenominatoriPopolazione!$B93*1000000</f>
        <v>0</v>
      </c>
      <c r="N106" s="22">
        <f>[1]MatriceFinaleNumeratori!M93/[1]DenominatoriPopolazione!$B93*1000000</f>
        <v>2646.1089696843424</v>
      </c>
      <c r="O106" s="22">
        <f>[1]MatriceFinaleNumeratori!N93/[1]DenominatoriPopolazione!$B93*1000000</f>
        <v>1062.6106886133973</v>
      </c>
      <c r="P106" s="52"/>
    </row>
    <row r="107" spans="1:16" x14ac:dyDescent="0.3">
      <c r="A107" s="1" t="s">
        <v>162</v>
      </c>
      <c r="B107" s="61" t="s">
        <v>166</v>
      </c>
      <c r="C107" s="87">
        <v>0.998</v>
      </c>
      <c r="D107" s="22">
        <f>[1]MatriceFinaleNumeratori!C96/[1]DenominatoriPopolazione!$B96*1000000</f>
        <v>0</v>
      </c>
      <c r="E107" s="22">
        <f>[1]MatriceFinaleNumeratori!D96/[1]DenominatoriPopolazione!$B96*1000000</f>
        <v>690.87665967415739</v>
      </c>
      <c r="F107" s="22">
        <f>[1]MatriceFinaleNumeratori!E96/[1]DenominatoriPopolazione!$B96*1000000</f>
        <v>533.85923702093976</v>
      </c>
      <c r="G107" s="22">
        <f>[1]MatriceFinaleNumeratori!F96/[1]DenominatoriPopolazione!$B96*1000000</f>
        <v>0</v>
      </c>
      <c r="H107" s="22">
        <f>[1]MatriceFinaleNumeratori!G96/[1]DenominatoriPopolazione!$B96*1000000</f>
        <v>1237.2972905073548</v>
      </c>
      <c r="I107" s="22">
        <f>[1]MatriceFinaleNumeratori!H96/[1]DenominatoriPopolazione!$B96*1000000</f>
        <v>835.33268851511764</v>
      </c>
      <c r="J107" s="22">
        <f>[1]MatriceFinaleNumeratori!I96/[1]DenominatoriPopolazione!$B96*1000000</f>
        <v>0</v>
      </c>
      <c r="K107" s="22">
        <f>[1]MatriceFinaleNumeratori!J96/[1]DenominatoriPopolazione!$B96*1000000</f>
        <v>12.561393812257409</v>
      </c>
      <c r="L107" s="22">
        <f>[1]MatriceFinaleNumeratori!K96/[1]DenominatoriPopolazione!$B96*1000000</f>
        <v>18.84209071838611</v>
      </c>
      <c r="M107" s="22">
        <f>[1]MatriceFinaleNumeratori!L96/[1]DenominatoriPopolazione!$B96*1000000</f>
        <v>0</v>
      </c>
      <c r="N107" s="22">
        <f>[1]MatriceFinaleNumeratori!M96/[1]DenominatoriPopolazione!$B96*1000000</f>
        <v>967.22732354382038</v>
      </c>
      <c r="O107" s="22">
        <f>[1]MatriceFinaleNumeratori!N96/[1]DenominatoriPopolazione!$B96*1000000</f>
        <v>753.68362873544447</v>
      </c>
      <c r="P107" s="52"/>
    </row>
    <row r="108" spans="1:16" x14ac:dyDescent="0.3">
      <c r="A108" s="1" t="s">
        <v>162</v>
      </c>
      <c r="B108" s="61" t="s">
        <v>167</v>
      </c>
      <c r="C108" s="87">
        <v>0.50209999999999999</v>
      </c>
      <c r="D108" s="22">
        <f>[1]MatriceFinaleNumeratori!C108/[1]DenominatoriPopolazione!$B108*1000000</f>
        <v>0</v>
      </c>
      <c r="E108" s="22">
        <f>[1]MatriceFinaleNumeratori!D108/[1]DenominatoriPopolazione!$B108*1000000</f>
        <v>531.3286041319277</v>
      </c>
      <c r="F108" s="22">
        <f>[1]MatriceFinaleNumeratori!E108/[1]DenominatoriPopolazione!$B108*1000000</f>
        <v>726.33750671226289</v>
      </c>
      <c r="G108" s="22">
        <f>[1]MatriceFinaleNumeratori!F108/[1]DenominatoriPopolazione!$B108*1000000</f>
        <v>0</v>
      </c>
      <c r="H108" s="22">
        <f>[1]MatriceFinaleNumeratori!G108/[1]DenominatoriPopolazione!$B108*1000000</f>
        <v>938.303705169149</v>
      </c>
      <c r="I108" s="22">
        <f>[1]MatriceFinaleNumeratori!H108/[1]DenominatoriPopolazione!$B108*1000000</f>
        <v>1218.0990871322385</v>
      </c>
      <c r="J108" s="22">
        <f>[1]MatriceFinaleNumeratori!I108/[1]DenominatoriPopolazione!$B108*1000000</f>
        <v>0</v>
      </c>
      <c r="K108" s="22">
        <f>[1]MatriceFinaleNumeratori!J108/[1]DenominatoriPopolazione!$B108*1000000</f>
        <v>16.957295876550887</v>
      </c>
      <c r="L108" s="22">
        <f>[1]MatriceFinaleNumeratori!K108/[1]DenominatoriPopolazione!$B108*1000000</f>
        <v>56.524319588502955</v>
      </c>
      <c r="M108" s="22">
        <f>[1]MatriceFinaleNumeratori!L108/[1]DenominatoriPopolazione!$B108*1000000</f>
        <v>0</v>
      </c>
      <c r="N108" s="22">
        <f>[1]MatriceFinaleNumeratori!M108/[1]DenominatoriPopolazione!$B108*1000000</f>
        <v>811.12398609501736</v>
      </c>
      <c r="O108" s="22">
        <f>[1]MatriceFinaleNumeratori!N108/[1]DenominatoriPopolazione!$B108*1000000</f>
        <v>1274.6234067207415</v>
      </c>
      <c r="P108" s="52"/>
    </row>
    <row r="109" spans="1:16" s="1" customFormat="1" x14ac:dyDescent="0.3">
      <c r="A109" s="44" t="s">
        <v>15</v>
      </c>
      <c r="B109" s="61"/>
      <c r="C109" s="8"/>
      <c r="D109" s="23">
        <f>[1]MatriceFinaleNumeratori!C109/[1]DenominatoriPopolazione!$B109*1000000</f>
        <v>155.33040463462939</v>
      </c>
      <c r="E109" s="23">
        <f>[1]MatriceFinaleNumeratori!D109/[1]DenominatoriPopolazione!$B109*1000000</f>
        <v>2156.9515613665126</v>
      </c>
      <c r="F109" s="23">
        <f>[1]MatriceFinaleNumeratori!E109/[1]DenominatoriPopolazione!$B109*1000000</f>
        <v>579.93875501531625</v>
      </c>
      <c r="G109" s="23">
        <f>[1]MatriceFinaleNumeratori!F109/[1]DenominatoriPopolazione!$B109*1000000</f>
        <v>321.52319094514513</v>
      </c>
      <c r="H109" s="23">
        <f>[1]MatriceFinaleNumeratori!G109/[1]DenominatoriPopolazione!$B109*1000000</f>
        <v>3949.5256040802742</v>
      </c>
      <c r="I109" s="23">
        <f>[1]MatriceFinaleNumeratori!H109/[1]DenominatoriPopolazione!$B109*1000000</f>
        <v>1088.9661629866807</v>
      </c>
      <c r="J109" s="23">
        <f>[1]MatriceFinaleNumeratori!I109/[1]DenominatoriPopolazione!$B109*1000000</f>
        <v>4.8938584110537846</v>
      </c>
      <c r="K109" s="23">
        <f>[1]MatriceFinaleNumeratori!J109/[1]DenominatoriPopolazione!$B109*1000000</f>
        <v>24.25435908451318</v>
      </c>
      <c r="L109" s="23">
        <f>[1]MatriceFinaleNumeratori!K109/[1]DenominatoriPopolazione!$B109*1000000</f>
        <v>26.701288290040075</v>
      </c>
      <c r="M109" s="23">
        <f>[1]MatriceFinaleNumeratori!L109/[1]DenominatoriPopolazione!$B109*1000000</f>
        <v>261.95369143491945</v>
      </c>
      <c r="N109" s="23">
        <f>[1]MatriceFinaleNumeratori!M109/[1]DenominatoriPopolazione!$B109*1000000</f>
        <v>2886.9135299693357</v>
      </c>
      <c r="O109" s="23">
        <f>[1]MatriceFinaleNumeratori!N109/[1]DenominatoriPopolazione!$B109*1000000</f>
        <v>930.72589659412745</v>
      </c>
      <c r="P109" s="55"/>
    </row>
    <row r="110" spans="1:16" x14ac:dyDescent="0.3">
      <c r="A110" s="18"/>
      <c r="B110" s="18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111"/>
  <sheetViews>
    <sheetView zoomScale="60" zoomScaleNormal="60" workbookViewId="0"/>
  </sheetViews>
  <sheetFormatPr defaultColWidth="29.44140625" defaultRowHeight="14.4" x14ac:dyDescent="0.3"/>
  <cols>
    <col min="1" max="1" width="42.44140625" customWidth="1"/>
    <col min="2" max="2" width="35.88671875" customWidth="1"/>
    <col min="3" max="3" width="26.88671875" style="8" customWidth="1"/>
    <col min="4" max="4" width="23.5546875" style="8" customWidth="1"/>
    <col min="5" max="5" width="18.88671875" style="8" customWidth="1"/>
    <col min="6" max="7" width="17.44140625" customWidth="1"/>
    <col min="8" max="8" width="4.33203125" customWidth="1"/>
    <col min="9" max="9" width="52.88671875" customWidth="1"/>
    <col min="10" max="10" width="54.109375" customWidth="1"/>
    <col min="11" max="11" width="52.6640625" customWidth="1"/>
    <col min="12" max="12" width="47.33203125" customWidth="1"/>
  </cols>
  <sheetData>
    <row r="1" spans="1:13" s="10" customFormat="1" ht="112.5" customHeight="1" x14ac:dyDescent="0.3">
      <c r="A1" s="119" t="s">
        <v>176</v>
      </c>
      <c r="B1" s="119" t="s">
        <v>178</v>
      </c>
      <c r="C1" s="119" t="s">
        <v>358</v>
      </c>
      <c r="D1" s="112" t="s">
        <v>359</v>
      </c>
      <c r="E1" s="112" t="s">
        <v>360</v>
      </c>
      <c r="F1" s="112" t="s">
        <v>361</v>
      </c>
      <c r="G1" s="113" t="s">
        <v>362</v>
      </c>
      <c r="I1"/>
    </row>
    <row r="2" spans="1:13" x14ac:dyDescent="0.3">
      <c r="A2" s="1" t="s">
        <v>44</v>
      </c>
      <c r="B2" s="61" t="s">
        <v>45</v>
      </c>
      <c r="C2" s="87">
        <v>-0.66400000000000003</v>
      </c>
      <c r="D2" s="87">
        <v>-0.58440000000000003</v>
      </c>
      <c r="E2" s="87">
        <v>-0.50119999999999998</v>
      </c>
      <c r="F2" s="87">
        <v>0.1903</v>
      </c>
      <c r="G2" s="87">
        <v>0.16719999999999999</v>
      </c>
      <c r="I2" s="1" t="s">
        <v>366</v>
      </c>
      <c r="M2" s="24"/>
    </row>
    <row r="3" spans="1:13" x14ac:dyDescent="0.3">
      <c r="A3" s="1" t="s">
        <v>44</v>
      </c>
      <c r="B3" s="61" t="s">
        <v>46</v>
      </c>
      <c r="C3" s="87">
        <v>0.62860000000000005</v>
      </c>
      <c r="D3" s="87">
        <v>0.66010000000000002</v>
      </c>
      <c r="E3" s="87">
        <v>0.72160000000000002</v>
      </c>
      <c r="F3" s="87">
        <v>0.2072</v>
      </c>
      <c r="G3" s="87">
        <v>0.27039999999999997</v>
      </c>
      <c r="I3" s="69" t="s">
        <v>363</v>
      </c>
      <c r="J3" s="84" t="s">
        <v>367</v>
      </c>
      <c r="K3" s="84" t="s">
        <v>342</v>
      </c>
      <c r="L3" s="85" t="s">
        <v>365</v>
      </c>
      <c r="M3" s="24"/>
    </row>
    <row r="4" spans="1:13" x14ac:dyDescent="0.3">
      <c r="A4" s="1" t="s">
        <v>44</v>
      </c>
      <c r="B4" s="61" t="s">
        <v>47</v>
      </c>
      <c r="C4" s="87">
        <v>-0.1143</v>
      </c>
      <c r="D4" s="87">
        <v>-9.5799999999999996E-2</v>
      </c>
      <c r="E4" s="87">
        <v>-7.2400000000000006E-2</v>
      </c>
      <c r="F4" s="87">
        <v>-0.1285</v>
      </c>
      <c r="G4" s="87">
        <v>-0.1784</v>
      </c>
      <c r="I4" s="84" t="s">
        <v>364</v>
      </c>
      <c r="J4" s="81">
        <v>1</v>
      </c>
      <c r="K4" s="81">
        <v>0.45498249989570055</v>
      </c>
      <c r="L4" s="82">
        <v>0.55875693931501458</v>
      </c>
      <c r="M4" s="24"/>
    </row>
    <row r="5" spans="1:13" x14ac:dyDescent="0.3">
      <c r="A5" s="1" t="s">
        <v>44</v>
      </c>
      <c r="B5" s="61" t="s">
        <v>48</v>
      </c>
      <c r="C5" s="87">
        <v>0.59330000000000005</v>
      </c>
      <c r="D5" s="87">
        <v>0.61060000000000003</v>
      </c>
      <c r="E5" s="87">
        <v>0.627</v>
      </c>
      <c r="F5" s="87">
        <v>6.5799999999999997E-2</v>
      </c>
      <c r="G5" s="87">
        <v>0.20580000000000001</v>
      </c>
      <c r="I5" s="84" t="s">
        <v>342</v>
      </c>
      <c r="J5" s="81">
        <v>0.45498249989570055</v>
      </c>
      <c r="K5" s="81">
        <v>1</v>
      </c>
      <c r="L5" s="82">
        <v>0.93309236599267265</v>
      </c>
    </row>
    <row r="6" spans="1:13" x14ac:dyDescent="0.3">
      <c r="A6" s="1" t="s">
        <v>44</v>
      </c>
      <c r="B6" s="61" t="s">
        <v>49</v>
      </c>
      <c r="C6" s="87">
        <v>0.21179999999999999</v>
      </c>
      <c r="D6" s="87">
        <v>0.22889999999999999</v>
      </c>
      <c r="E6" s="87">
        <v>0.35709999999999997</v>
      </c>
      <c r="F6" s="87">
        <v>-0.3372</v>
      </c>
      <c r="G6" s="87">
        <v>-0.2082</v>
      </c>
      <c r="I6" s="85" t="s">
        <v>365</v>
      </c>
      <c r="J6" s="81">
        <v>0.55875693931501458</v>
      </c>
      <c r="K6" s="86">
        <v>0.93309236599267265</v>
      </c>
      <c r="L6" s="81">
        <v>1</v>
      </c>
    </row>
    <row r="7" spans="1:13" x14ac:dyDescent="0.3">
      <c r="A7" s="1" t="s">
        <v>44</v>
      </c>
      <c r="B7" s="61" t="s">
        <v>50</v>
      </c>
      <c r="C7" s="87">
        <v>0.2681</v>
      </c>
      <c r="D7" s="87">
        <v>0.32029999999999997</v>
      </c>
      <c r="E7" s="87">
        <v>0.39379999999999998</v>
      </c>
      <c r="F7" s="87">
        <v>-0.72030000000000005</v>
      </c>
      <c r="G7" s="87">
        <v>-0.62939999999999996</v>
      </c>
    </row>
    <row r="8" spans="1:13" x14ac:dyDescent="0.3">
      <c r="A8" s="1" t="s">
        <v>168</v>
      </c>
      <c r="B8" s="61" t="s">
        <v>53</v>
      </c>
      <c r="C8" s="87">
        <v>0.77639999999999998</v>
      </c>
      <c r="D8" s="87">
        <v>0.83460000000000001</v>
      </c>
      <c r="E8" s="87">
        <v>0.84199999999999997</v>
      </c>
      <c r="F8" s="87">
        <v>6.5600000000000006E-2</v>
      </c>
      <c r="G8" s="87">
        <v>1.0463</v>
      </c>
    </row>
    <row r="9" spans="1:13" x14ac:dyDescent="0.3">
      <c r="A9" s="1" t="s">
        <v>81</v>
      </c>
      <c r="B9" s="61" t="s">
        <v>82</v>
      </c>
      <c r="C9" s="87">
        <v>-0.114</v>
      </c>
      <c r="D9" s="87">
        <v>-5.8500000000000003E-2</v>
      </c>
      <c r="E9" s="87">
        <v>-0.2036</v>
      </c>
      <c r="F9" s="87">
        <v>-0.66080000000000005</v>
      </c>
      <c r="G9" s="87">
        <v>-0.38279999999999997</v>
      </c>
      <c r="I9" s="18" t="s">
        <v>370</v>
      </c>
    </row>
    <row r="10" spans="1:13" x14ac:dyDescent="0.3">
      <c r="A10" s="1" t="s">
        <v>81</v>
      </c>
      <c r="B10" s="61" t="s">
        <v>83</v>
      </c>
      <c r="C10" s="87">
        <v>-0.74160000000000004</v>
      </c>
      <c r="D10" s="87">
        <v>-0.68049999999999999</v>
      </c>
      <c r="E10" s="87">
        <v>-0.88919999999999999</v>
      </c>
      <c r="F10" s="87">
        <v>-1.9189000000000001</v>
      </c>
      <c r="G10" s="87">
        <v>-1.5190999999999999</v>
      </c>
      <c r="I10" s="69" t="s">
        <v>363</v>
      </c>
      <c r="J10" s="84" t="s">
        <v>368</v>
      </c>
      <c r="K10" s="84" t="s">
        <v>367</v>
      </c>
      <c r="L10" s="85" t="s">
        <v>369</v>
      </c>
    </row>
    <row r="11" spans="1:13" x14ac:dyDescent="0.3">
      <c r="A11" s="1" t="s">
        <v>81</v>
      </c>
      <c r="B11" s="61" t="s">
        <v>84</v>
      </c>
      <c r="C11" s="87">
        <v>-1.6569</v>
      </c>
      <c r="D11" s="87">
        <v>-1.4823999999999999</v>
      </c>
      <c r="E11" s="87">
        <v>-1.6679999999999999</v>
      </c>
      <c r="F11" s="87">
        <v>-0.96079999999999999</v>
      </c>
      <c r="G11" s="87">
        <v>-1.0971</v>
      </c>
      <c r="I11" s="84" t="s">
        <v>368</v>
      </c>
      <c r="J11" s="81">
        <v>1</v>
      </c>
      <c r="K11" s="81">
        <v>0.99395356705133853</v>
      </c>
      <c r="L11" s="81">
        <v>0.97933764543834001</v>
      </c>
    </row>
    <row r="12" spans="1:13" x14ac:dyDescent="0.3">
      <c r="A12" s="1" t="s">
        <v>81</v>
      </c>
      <c r="B12" s="61" t="s">
        <v>85</v>
      </c>
      <c r="C12" s="87">
        <v>-0.1822</v>
      </c>
      <c r="D12" s="87">
        <v>-8.0199999999999994E-2</v>
      </c>
      <c r="E12" s="87">
        <v>-0.28970000000000001</v>
      </c>
      <c r="F12" s="87">
        <v>-0.60960000000000003</v>
      </c>
      <c r="G12" s="87">
        <v>-0.68720000000000003</v>
      </c>
      <c r="I12" s="84" t="s">
        <v>367</v>
      </c>
      <c r="J12" s="81">
        <v>0.99395356705133853</v>
      </c>
      <c r="K12" s="81">
        <v>1</v>
      </c>
      <c r="L12" s="81">
        <v>0.98275734213355892</v>
      </c>
    </row>
    <row r="13" spans="1:13" x14ac:dyDescent="0.3">
      <c r="A13" s="1" t="s">
        <v>54</v>
      </c>
      <c r="B13" s="61" t="s">
        <v>55</v>
      </c>
      <c r="C13" s="87">
        <v>-0.92359999999999998</v>
      </c>
      <c r="D13" s="87">
        <v>-1.0865</v>
      </c>
      <c r="E13" s="87">
        <v>-0.65859999999999996</v>
      </c>
      <c r="F13" s="87">
        <v>0.154</v>
      </c>
      <c r="G13" s="87">
        <v>9.6100000000000005E-2</v>
      </c>
      <c r="I13" s="85" t="s">
        <v>369</v>
      </c>
      <c r="J13" s="81">
        <v>0.97933764543834001</v>
      </c>
      <c r="K13" s="81">
        <v>0.98275734213355892</v>
      </c>
      <c r="L13" s="81">
        <v>1</v>
      </c>
    </row>
    <row r="14" spans="1:13" x14ac:dyDescent="0.3">
      <c r="A14" s="1" t="s">
        <v>54</v>
      </c>
      <c r="B14" s="61" t="s">
        <v>56</v>
      </c>
      <c r="C14" s="87">
        <v>-0.57899999999999996</v>
      </c>
      <c r="D14" s="87">
        <v>-0.5716</v>
      </c>
      <c r="E14" s="87">
        <v>-0.43969999999999998</v>
      </c>
      <c r="F14" s="87">
        <v>0.45479999999999998</v>
      </c>
      <c r="G14" s="87">
        <v>0.4526</v>
      </c>
    </row>
    <row r="15" spans="1:13" x14ac:dyDescent="0.3">
      <c r="A15" s="1" t="s">
        <v>54</v>
      </c>
      <c r="B15" s="61" t="s">
        <v>57</v>
      </c>
      <c r="C15" s="87">
        <v>0.5262</v>
      </c>
      <c r="D15" s="87">
        <v>0.54920000000000002</v>
      </c>
      <c r="E15" s="87">
        <v>0.55069999999999997</v>
      </c>
      <c r="F15" s="87">
        <v>3.6200000000000003E-2</v>
      </c>
      <c r="G15" s="87">
        <v>6.6699999999999995E-2</v>
      </c>
    </row>
    <row r="16" spans="1:13" x14ac:dyDescent="0.3">
      <c r="A16" s="1" t="s">
        <v>54</v>
      </c>
      <c r="B16" s="61" t="s">
        <v>58</v>
      </c>
      <c r="C16" s="87">
        <v>-3.2528000000000001</v>
      </c>
      <c r="D16" s="87">
        <v>-3.2524000000000002</v>
      </c>
      <c r="E16" s="87">
        <v>-2.5901000000000001</v>
      </c>
      <c r="F16" s="87">
        <v>-0.36820000000000003</v>
      </c>
      <c r="G16" s="87">
        <v>-0.76880000000000004</v>
      </c>
    </row>
    <row r="17" spans="1:14" x14ac:dyDescent="0.3">
      <c r="A17" s="1" t="s">
        <v>54</v>
      </c>
      <c r="B17" s="61" t="s">
        <v>59</v>
      </c>
      <c r="C17" s="87">
        <v>-0.44350000000000001</v>
      </c>
      <c r="D17" s="87">
        <v>-0.52349999999999997</v>
      </c>
      <c r="E17" s="87">
        <v>-0.23549999999999999</v>
      </c>
      <c r="F17" s="87">
        <v>0.31119999999999998</v>
      </c>
      <c r="G17" s="87">
        <v>0.20369999999999999</v>
      </c>
      <c r="I17" s="18"/>
      <c r="J17" s="8"/>
      <c r="K17" s="8"/>
      <c r="L17" s="8"/>
      <c r="M17" s="8"/>
      <c r="N17" s="8"/>
    </row>
    <row r="18" spans="1:14" x14ac:dyDescent="0.3">
      <c r="A18" s="1" t="s">
        <v>54</v>
      </c>
      <c r="B18" s="61" t="s">
        <v>60</v>
      </c>
      <c r="C18" s="87">
        <v>-0.1532</v>
      </c>
      <c r="D18" s="87">
        <v>-0.2379</v>
      </c>
      <c r="E18" s="87">
        <v>-0.12809999999999999</v>
      </c>
      <c r="F18" s="87">
        <v>-3.5499999999999997E-2</v>
      </c>
      <c r="G18" s="87">
        <v>-0.12989999999999999</v>
      </c>
      <c r="I18" s="18"/>
      <c r="J18" s="8"/>
      <c r="K18" s="8"/>
      <c r="L18" s="8"/>
      <c r="M18" s="8"/>
      <c r="N18" s="8"/>
    </row>
    <row r="19" spans="1:14" x14ac:dyDescent="0.3">
      <c r="A19" s="1" t="s">
        <v>54</v>
      </c>
      <c r="B19" s="61" t="s">
        <v>61</v>
      </c>
      <c r="C19" s="87">
        <v>-0.33079999999999998</v>
      </c>
      <c r="D19" s="87">
        <v>-0.26050000000000001</v>
      </c>
      <c r="E19" s="87">
        <v>5.1299999999999998E-2</v>
      </c>
      <c r="F19" s="87">
        <v>-0.3916</v>
      </c>
      <c r="G19" s="87">
        <v>-0.51439999999999997</v>
      </c>
      <c r="I19" s="124"/>
      <c r="J19" s="118"/>
      <c r="K19" s="118"/>
      <c r="L19" s="118"/>
      <c r="M19" s="118"/>
      <c r="N19" s="8"/>
    </row>
    <row r="20" spans="1:14" x14ac:dyDescent="0.3">
      <c r="A20" s="1" t="s">
        <v>54</v>
      </c>
      <c r="B20" s="61" t="s">
        <v>62</v>
      </c>
      <c r="C20" s="87">
        <v>-1.7399999999999999E-2</v>
      </c>
      <c r="D20" s="87">
        <v>-0.1208</v>
      </c>
      <c r="E20" s="87">
        <v>-0.23949999999999999</v>
      </c>
      <c r="F20" s="87">
        <v>-6.59E-2</v>
      </c>
      <c r="G20" s="87">
        <v>-0.26479999999999998</v>
      </c>
      <c r="I20" s="18"/>
      <c r="J20" s="8"/>
      <c r="K20" s="8"/>
      <c r="L20" s="8"/>
      <c r="M20" s="8"/>
      <c r="N20" s="8"/>
    </row>
    <row r="21" spans="1:14" x14ac:dyDescent="0.3">
      <c r="A21" s="1" t="s">
        <v>54</v>
      </c>
      <c r="B21" s="61" t="s">
        <v>63</v>
      </c>
      <c r="C21" s="87">
        <v>-1.04E-2</v>
      </c>
      <c r="D21" s="87">
        <v>3.9100000000000003E-2</v>
      </c>
      <c r="E21" s="87">
        <v>0.12909999999999999</v>
      </c>
      <c r="F21" s="87">
        <v>-0.3866</v>
      </c>
      <c r="G21" s="87">
        <v>-0.39789999999999998</v>
      </c>
      <c r="I21" s="18"/>
      <c r="J21" s="8"/>
      <c r="K21" s="8"/>
      <c r="L21" s="8"/>
      <c r="M21" s="8"/>
      <c r="N21" s="8"/>
    </row>
    <row r="22" spans="1:14" x14ac:dyDescent="0.3">
      <c r="A22" s="1" t="s">
        <v>169</v>
      </c>
      <c r="B22" s="61" t="s">
        <v>170</v>
      </c>
      <c r="C22" s="87">
        <v>0.25719999999999998</v>
      </c>
      <c r="D22" s="87">
        <v>0.27360000000000001</v>
      </c>
      <c r="E22" s="87">
        <v>0.29370000000000002</v>
      </c>
      <c r="F22" s="87">
        <v>-0.3296</v>
      </c>
      <c r="G22" s="87">
        <v>0.28220000000000001</v>
      </c>
      <c r="I22" s="8"/>
      <c r="J22" s="8"/>
      <c r="K22" s="8"/>
      <c r="L22" s="8"/>
      <c r="M22" s="8"/>
      <c r="N22" s="8"/>
    </row>
    <row r="23" spans="1:14" x14ac:dyDescent="0.3">
      <c r="A23" s="1" t="s">
        <v>169</v>
      </c>
      <c r="B23" s="61" t="s">
        <v>67</v>
      </c>
      <c r="C23" s="87">
        <v>0.2442</v>
      </c>
      <c r="D23" s="87">
        <v>0.1062</v>
      </c>
      <c r="E23" s="87">
        <v>0.14460000000000001</v>
      </c>
      <c r="F23" s="87">
        <v>-0.14480000000000001</v>
      </c>
      <c r="G23" s="87">
        <v>0.53569999999999995</v>
      </c>
      <c r="I23" s="105"/>
    </row>
    <row r="24" spans="1:14" x14ac:dyDescent="0.3">
      <c r="A24" s="1" t="s">
        <v>68</v>
      </c>
      <c r="B24" s="61" t="s">
        <v>69</v>
      </c>
      <c r="C24" s="87">
        <v>-0.50509999999999999</v>
      </c>
      <c r="D24" s="87">
        <v>-0.61350000000000005</v>
      </c>
      <c r="E24" s="87">
        <v>-0.73640000000000005</v>
      </c>
      <c r="F24" s="87">
        <v>-0.57609999999999995</v>
      </c>
      <c r="G24" s="87">
        <v>-0.57940000000000003</v>
      </c>
    </row>
    <row r="25" spans="1:14" x14ac:dyDescent="0.3">
      <c r="A25" s="1" t="s">
        <v>68</v>
      </c>
      <c r="B25" s="61" t="s">
        <v>70</v>
      </c>
      <c r="C25" s="87">
        <v>5.5999999999999999E-3</v>
      </c>
      <c r="D25" s="87">
        <v>7.3000000000000001E-3</v>
      </c>
      <c r="E25" s="87">
        <v>0.13059999999999999</v>
      </c>
      <c r="F25" s="87">
        <v>0.20349999999999999</v>
      </c>
      <c r="G25" s="87">
        <v>0.2006</v>
      </c>
      <c r="I25" s="67"/>
      <c r="J25" s="67"/>
      <c r="K25" s="67"/>
      <c r="L25" s="8"/>
      <c r="M25" s="67"/>
      <c r="N25" s="67"/>
    </row>
    <row r="26" spans="1:14" x14ac:dyDescent="0.3">
      <c r="A26" s="1" t="s">
        <v>68</v>
      </c>
      <c r="B26" s="61" t="s">
        <v>71</v>
      </c>
      <c r="C26" s="87">
        <v>0.61750000000000005</v>
      </c>
      <c r="D26" s="87">
        <v>0.65200000000000002</v>
      </c>
      <c r="E26" s="87">
        <v>0.63339999999999996</v>
      </c>
      <c r="F26" s="87">
        <v>0.1852</v>
      </c>
      <c r="G26" s="87">
        <v>0.158</v>
      </c>
      <c r="I26" s="67"/>
      <c r="J26" s="8"/>
      <c r="K26" s="8"/>
      <c r="L26" s="8"/>
      <c r="M26" s="8"/>
      <c r="N26" s="8"/>
    </row>
    <row r="27" spans="1:14" x14ac:dyDescent="0.3">
      <c r="A27" s="1" t="s">
        <v>68</v>
      </c>
      <c r="B27" s="61" t="s">
        <v>72</v>
      </c>
      <c r="C27" s="87">
        <v>-0.1022</v>
      </c>
      <c r="D27" s="87">
        <v>-6.6699999999999995E-2</v>
      </c>
      <c r="E27" s="87">
        <v>-6.3E-3</v>
      </c>
      <c r="F27" s="87">
        <v>9.1899999999999996E-2</v>
      </c>
      <c r="G27" s="87">
        <v>2.1899999999999999E-2</v>
      </c>
      <c r="I27" s="8"/>
      <c r="J27" s="8"/>
      <c r="K27" s="8"/>
      <c r="L27" s="8"/>
      <c r="M27" s="8"/>
      <c r="N27" s="8"/>
    </row>
    <row r="28" spans="1:14" x14ac:dyDescent="0.3">
      <c r="A28" s="1" t="s">
        <v>68</v>
      </c>
      <c r="B28" s="61" t="s">
        <v>73</v>
      </c>
      <c r="C28" s="87">
        <v>-1.0481</v>
      </c>
      <c r="D28" s="87">
        <v>-0.97760000000000002</v>
      </c>
      <c r="E28" s="87">
        <v>-0.79300000000000004</v>
      </c>
      <c r="F28" s="87">
        <v>-0.30640000000000001</v>
      </c>
      <c r="G28" s="87">
        <v>-0.82889999999999997</v>
      </c>
      <c r="I28" s="8"/>
      <c r="J28" s="8"/>
      <c r="K28" s="8"/>
      <c r="L28" s="8"/>
      <c r="M28" s="8"/>
      <c r="N28" s="8"/>
    </row>
    <row r="29" spans="1:14" x14ac:dyDescent="0.3">
      <c r="A29" s="1" t="s">
        <v>68</v>
      </c>
      <c r="B29" s="61" t="s">
        <v>74</v>
      </c>
      <c r="C29" s="87">
        <v>-0.2712</v>
      </c>
      <c r="D29" s="87">
        <v>-0.28560000000000002</v>
      </c>
      <c r="E29" s="87">
        <v>-9.2799999999999994E-2</v>
      </c>
      <c r="F29" s="87">
        <v>3.3599999999999998E-2</v>
      </c>
      <c r="G29" s="87">
        <v>-2.47E-2</v>
      </c>
      <c r="I29" s="8"/>
      <c r="J29" s="8"/>
      <c r="K29" s="8"/>
      <c r="L29" s="8"/>
      <c r="M29" s="8"/>
      <c r="N29" s="8"/>
    </row>
    <row r="30" spans="1:14" x14ac:dyDescent="0.3">
      <c r="A30" s="1" t="s">
        <v>68</v>
      </c>
      <c r="B30" s="61" t="s">
        <v>75</v>
      </c>
      <c r="C30" s="87">
        <v>0.44359999999999999</v>
      </c>
      <c r="D30" s="87">
        <v>0.41699999999999998</v>
      </c>
      <c r="E30" s="87">
        <v>0.4395</v>
      </c>
      <c r="F30" s="87">
        <v>-6.6500000000000004E-2</v>
      </c>
      <c r="G30" s="87">
        <v>-7.5399999999999995E-2</v>
      </c>
      <c r="I30" s="8"/>
      <c r="J30" s="8"/>
      <c r="K30" s="8"/>
      <c r="L30" s="8"/>
      <c r="M30" s="8"/>
      <c r="N30" s="8"/>
    </row>
    <row r="31" spans="1:14" x14ac:dyDescent="0.3">
      <c r="A31" s="1" t="s">
        <v>76</v>
      </c>
      <c r="B31" s="61" t="s">
        <v>77</v>
      </c>
      <c r="C31" s="87">
        <v>0.37919999999999998</v>
      </c>
      <c r="D31" s="87">
        <v>0.42120000000000002</v>
      </c>
      <c r="E31" s="87">
        <v>0.32690000000000002</v>
      </c>
      <c r="F31" s="87">
        <v>-3.0200000000000001E-2</v>
      </c>
      <c r="G31" s="87">
        <v>-4.3E-3</v>
      </c>
      <c r="I31" s="8"/>
      <c r="J31" s="8"/>
      <c r="K31" s="8"/>
      <c r="L31" s="8"/>
      <c r="M31" s="8"/>
      <c r="N31" s="8"/>
    </row>
    <row r="32" spans="1:14" x14ac:dyDescent="0.3">
      <c r="A32" s="1" t="s">
        <v>76</v>
      </c>
      <c r="B32" s="61" t="s">
        <v>78</v>
      </c>
      <c r="C32" s="87">
        <v>0.2041</v>
      </c>
      <c r="D32" s="87">
        <v>0.2477</v>
      </c>
      <c r="E32" s="87">
        <v>0.24890000000000001</v>
      </c>
      <c r="F32" s="87">
        <v>0.21099999999999999</v>
      </c>
      <c r="G32" s="87">
        <v>0.1409</v>
      </c>
    </row>
    <row r="33" spans="1:7" x14ac:dyDescent="0.3">
      <c r="A33" s="1" t="s">
        <v>76</v>
      </c>
      <c r="B33" s="61" t="s">
        <v>79</v>
      </c>
      <c r="C33" s="87">
        <v>-1.2350000000000001</v>
      </c>
      <c r="D33" s="87">
        <v>-1.2625</v>
      </c>
      <c r="E33" s="87">
        <v>-1.3243</v>
      </c>
      <c r="F33" s="87">
        <v>-0.25130000000000002</v>
      </c>
      <c r="G33" s="87">
        <v>-0.37280000000000002</v>
      </c>
    </row>
    <row r="34" spans="1:7" x14ac:dyDescent="0.3">
      <c r="A34" s="1" t="s">
        <v>86</v>
      </c>
      <c r="B34" s="61" t="s">
        <v>87</v>
      </c>
      <c r="C34" s="87">
        <v>0.1196</v>
      </c>
      <c r="D34" s="87">
        <v>0.15820000000000001</v>
      </c>
      <c r="E34" s="87">
        <v>0.1333</v>
      </c>
      <c r="F34" s="87">
        <v>-0.94720000000000004</v>
      </c>
      <c r="G34" s="87">
        <v>-0.95279999999999998</v>
      </c>
    </row>
    <row r="35" spans="1:7" x14ac:dyDescent="0.3">
      <c r="A35" s="1" t="s">
        <v>86</v>
      </c>
      <c r="B35" s="61" t="s">
        <v>88</v>
      </c>
      <c r="C35" s="87">
        <v>-0.14349999999999999</v>
      </c>
      <c r="D35" s="87">
        <v>-0.12</v>
      </c>
      <c r="E35" s="87">
        <v>-0.29880000000000001</v>
      </c>
      <c r="F35" s="87">
        <v>-0.96120000000000005</v>
      </c>
      <c r="G35" s="87">
        <v>-1.0112000000000001</v>
      </c>
    </row>
    <row r="36" spans="1:7" x14ac:dyDescent="0.3">
      <c r="A36" s="1" t="s">
        <v>86</v>
      </c>
      <c r="B36" s="61" t="s">
        <v>89</v>
      </c>
      <c r="C36" s="87">
        <v>-0.1444</v>
      </c>
      <c r="D36" s="87">
        <v>-0.2011</v>
      </c>
      <c r="E36" s="87">
        <v>-9.7500000000000003E-2</v>
      </c>
      <c r="F36" s="87">
        <v>-0.19339999999999999</v>
      </c>
      <c r="G36" s="87">
        <v>-0.19789999999999999</v>
      </c>
    </row>
    <row r="37" spans="1:7" x14ac:dyDescent="0.3">
      <c r="A37" s="1" t="s">
        <v>86</v>
      </c>
      <c r="B37" s="61" t="s">
        <v>90</v>
      </c>
      <c r="C37" s="87">
        <v>-0.77400000000000002</v>
      </c>
      <c r="D37" s="87">
        <v>-0.8952</v>
      </c>
      <c r="E37" s="87">
        <v>-0.72419999999999995</v>
      </c>
      <c r="F37" s="87">
        <v>-0.76919999999999999</v>
      </c>
      <c r="G37" s="87">
        <v>-0.79449999999999998</v>
      </c>
    </row>
    <row r="38" spans="1:7" x14ac:dyDescent="0.3">
      <c r="A38" s="1" t="s">
        <v>86</v>
      </c>
      <c r="B38" s="61" t="s">
        <v>91</v>
      </c>
      <c r="C38" s="87">
        <v>-1.2129000000000001</v>
      </c>
      <c r="D38" s="87">
        <v>-1.0865</v>
      </c>
      <c r="E38" s="87">
        <v>-1.1380999999999999</v>
      </c>
      <c r="F38" s="87">
        <v>-1.1473</v>
      </c>
      <c r="G38" s="87">
        <v>-1.3461000000000001</v>
      </c>
    </row>
    <row r="39" spans="1:7" x14ac:dyDescent="0.3">
      <c r="A39" s="1" t="s">
        <v>86</v>
      </c>
      <c r="B39" s="61" t="s">
        <v>92</v>
      </c>
      <c r="C39" s="87">
        <v>9.6600000000000005E-2</v>
      </c>
      <c r="D39" s="87">
        <v>9.0700000000000003E-2</v>
      </c>
      <c r="E39" s="87">
        <v>9.7699999999999995E-2</v>
      </c>
      <c r="F39" s="87">
        <v>-0.35099999999999998</v>
      </c>
      <c r="G39" s="87">
        <v>-0.39760000000000001</v>
      </c>
    </row>
    <row r="40" spans="1:7" x14ac:dyDescent="0.3">
      <c r="A40" s="1" t="s">
        <v>86</v>
      </c>
      <c r="B40" s="61" t="s">
        <v>93</v>
      </c>
      <c r="C40" s="87">
        <v>-0.6986</v>
      </c>
      <c r="D40" s="87">
        <v>-0.92379999999999995</v>
      </c>
      <c r="E40" s="87">
        <v>-0.83320000000000005</v>
      </c>
      <c r="F40" s="87">
        <v>-1.2985</v>
      </c>
      <c r="G40" s="87">
        <v>-1.1640999999999999</v>
      </c>
    </row>
    <row r="41" spans="1:7" x14ac:dyDescent="0.3">
      <c r="A41" s="1" t="s">
        <v>86</v>
      </c>
      <c r="B41" s="61" t="s">
        <v>94</v>
      </c>
      <c r="C41" s="87">
        <v>-5.7099999999999998E-2</v>
      </c>
      <c r="D41" s="87">
        <v>-0.28649999999999998</v>
      </c>
      <c r="E41" s="87">
        <v>-0.46079999999999999</v>
      </c>
      <c r="F41" s="87">
        <v>-0.58530000000000004</v>
      </c>
      <c r="G41" s="87">
        <v>-0.496</v>
      </c>
    </row>
    <row r="42" spans="1:7" x14ac:dyDescent="0.3">
      <c r="A42" s="1" t="s">
        <v>110</v>
      </c>
      <c r="B42" s="61" t="s">
        <v>111</v>
      </c>
      <c r="C42" s="87">
        <v>0.32169999999999999</v>
      </c>
      <c r="D42" s="87">
        <v>0.2195</v>
      </c>
      <c r="E42" s="87">
        <v>0.18740000000000001</v>
      </c>
      <c r="F42" s="87">
        <v>-0.14080000000000001</v>
      </c>
      <c r="G42" s="87">
        <v>-1.6199999999999999E-2</v>
      </c>
    </row>
    <row r="43" spans="1:7" x14ac:dyDescent="0.3">
      <c r="A43" s="1" t="s">
        <v>110</v>
      </c>
      <c r="B43" s="61" t="s">
        <v>112</v>
      </c>
      <c r="C43" s="87">
        <v>-0.15709999999999999</v>
      </c>
      <c r="D43" s="87">
        <v>-0.249</v>
      </c>
      <c r="E43" s="87">
        <v>-0.35289999999999999</v>
      </c>
      <c r="F43" s="87">
        <v>-0.34279999999999999</v>
      </c>
      <c r="G43" s="87">
        <v>-0.33760000000000001</v>
      </c>
    </row>
    <row r="44" spans="1:7" x14ac:dyDescent="0.3">
      <c r="A44" s="1" t="s">
        <v>110</v>
      </c>
      <c r="B44" s="61" t="s">
        <v>113</v>
      </c>
      <c r="C44" s="87">
        <v>0.42159999999999997</v>
      </c>
      <c r="D44" s="87">
        <v>0.24030000000000001</v>
      </c>
      <c r="E44" s="87">
        <v>0.13850000000000001</v>
      </c>
      <c r="F44" s="87">
        <v>-0.24640000000000001</v>
      </c>
      <c r="G44" s="87">
        <v>-0.1196</v>
      </c>
    </row>
    <row r="45" spans="1:7" x14ac:dyDescent="0.3">
      <c r="A45" s="1" t="s">
        <v>110</v>
      </c>
      <c r="B45" s="61" t="s">
        <v>114</v>
      </c>
      <c r="C45" s="87">
        <v>-8.2400000000000001E-2</v>
      </c>
      <c r="D45" s="87">
        <v>-2.53E-2</v>
      </c>
      <c r="E45" s="87">
        <v>-0.11600000000000001</v>
      </c>
      <c r="F45" s="87">
        <v>-0.76359999999999995</v>
      </c>
      <c r="G45" s="87">
        <v>-0.62270000000000003</v>
      </c>
    </row>
    <row r="46" spans="1:7" x14ac:dyDescent="0.3">
      <c r="A46" s="1" t="s">
        <v>96</v>
      </c>
      <c r="B46" s="61" t="s">
        <v>97</v>
      </c>
      <c r="C46" s="87">
        <v>-2.07E-2</v>
      </c>
      <c r="D46" s="87">
        <v>3.85E-2</v>
      </c>
      <c r="E46" s="87">
        <v>-3.1099999999999999E-2</v>
      </c>
      <c r="F46" s="87">
        <v>-0.46510000000000001</v>
      </c>
      <c r="G46" s="87">
        <v>-0.47649999999999998</v>
      </c>
    </row>
    <row r="47" spans="1:7" x14ac:dyDescent="0.3">
      <c r="A47" s="1" t="s">
        <v>96</v>
      </c>
      <c r="B47" s="61" t="s">
        <v>98</v>
      </c>
      <c r="C47" s="87">
        <v>-0.41410000000000002</v>
      </c>
      <c r="D47" s="87">
        <v>-0.3513</v>
      </c>
      <c r="E47" s="87">
        <v>-0.374</v>
      </c>
      <c r="F47" s="87">
        <v>-0.72109999999999996</v>
      </c>
      <c r="G47" s="87">
        <v>-0.58840000000000003</v>
      </c>
    </row>
    <row r="48" spans="1:7" x14ac:dyDescent="0.3">
      <c r="A48" s="1" t="s">
        <v>96</v>
      </c>
      <c r="B48" s="61" t="s">
        <v>99</v>
      </c>
      <c r="C48" s="87">
        <v>-0.66720000000000002</v>
      </c>
      <c r="D48" s="87">
        <v>-0.63100000000000001</v>
      </c>
      <c r="E48" s="87">
        <v>-0.66459999999999997</v>
      </c>
      <c r="F48" s="87">
        <v>-0.4496</v>
      </c>
      <c r="G48" s="87">
        <v>-0.56440000000000001</v>
      </c>
    </row>
    <row r="49" spans="1:7" x14ac:dyDescent="0.3">
      <c r="A49" s="1" t="s">
        <v>96</v>
      </c>
      <c r="B49" s="61" t="s">
        <v>100</v>
      </c>
      <c r="C49" s="87">
        <v>-1.4369000000000001</v>
      </c>
      <c r="D49" s="87">
        <v>-1.3169999999999999</v>
      </c>
      <c r="E49" s="87">
        <v>-1.3779999999999999</v>
      </c>
      <c r="F49" s="87">
        <v>-0.92900000000000005</v>
      </c>
      <c r="G49" s="87">
        <v>-0.54420000000000002</v>
      </c>
    </row>
    <row r="50" spans="1:7" x14ac:dyDescent="0.3">
      <c r="A50" s="1" t="s">
        <v>96</v>
      </c>
      <c r="B50" s="61" t="s">
        <v>101</v>
      </c>
      <c r="C50" s="87">
        <v>-0.51780000000000004</v>
      </c>
      <c r="D50" s="87">
        <v>-0.46550000000000002</v>
      </c>
      <c r="E50" s="87">
        <v>-0.46460000000000001</v>
      </c>
      <c r="F50" s="87">
        <v>-0.46300000000000002</v>
      </c>
      <c r="G50" s="87">
        <v>-0.32819999999999999</v>
      </c>
    </row>
    <row r="51" spans="1:7" x14ac:dyDescent="0.3">
      <c r="A51" s="1" t="s">
        <v>96</v>
      </c>
      <c r="B51" s="61" t="s">
        <v>102</v>
      </c>
      <c r="C51" s="87">
        <v>-0.4798</v>
      </c>
      <c r="D51" s="87">
        <v>-0.47160000000000002</v>
      </c>
      <c r="E51" s="87">
        <v>-0.54549999999999998</v>
      </c>
      <c r="F51" s="87">
        <v>-0.78400000000000003</v>
      </c>
      <c r="G51" s="87">
        <v>-0.73370000000000002</v>
      </c>
    </row>
    <row r="52" spans="1:7" x14ac:dyDescent="0.3">
      <c r="A52" s="1" t="s">
        <v>96</v>
      </c>
      <c r="B52" s="61" t="s">
        <v>103</v>
      </c>
      <c r="C52" s="87">
        <v>0.26889999999999997</v>
      </c>
      <c r="D52" s="87">
        <v>0.17369999999999999</v>
      </c>
      <c r="E52" s="87">
        <v>0.28029999999999999</v>
      </c>
      <c r="F52" s="87">
        <v>-0.32629999999999998</v>
      </c>
      <c r="G52" s="87">
        <v>-0.2031</v>
      </c>
    </row>
    <row r="53" spans="1:7" x14ac:dyDescent="0.3">
      <c r="A53" s="1" t="s">
        <v>96</v>
      </c>
      <c r="B53" s="61" t="s">
        <v>104</v>
      </c>
      <c r="C53" s="87">
        <v>0.2873</v>
      </c>
      <c r="D53" s="87">
        <v>0.15890000000000001</v>
      </c>
      <c r="E53" s="87">
        <v>0.16550000000000001</v>
      </c>
      <c r="F53" s="87">
        <v>-0.64929999999999999</v>
      </c>
      <c r="G53" s="87">
        <v>-0.41920000000000002</v>
      </c>
    </row>
    <row r="54" spans="1:7" x14ac:dyDescent="0.3">
      <c r="A54" s="1" t="s">
        <v>96</v>
      </c>
      <c r="B54" s="61" t="s">
        <v>105</v>
      </c>
      <c r="C54" s="87">
        <v>0.49919999999999998</v>
      </c>
      <c r="D54" s="87">
        <v>0.55000000000000004</v>
      </c>
      <c r="E54" s="87">
        <v>0.51759999999999995</v>
      </c>
      <c r="F54" s="87">
        <v>-0.60319999999999996</v>
      </c>
      <c r="G54" s="87">
        <v>-0.43030000000000002</v>
      </c>
    </row>
    <row r="55" spans="1:7" x14ac:dyDescent="0.3">
      <c r="A55" s="1" t="s">
        <v>107</v>
      </c>
      <c r="B55" s="61" t="s">
        <v>108</v>
      </c>
      <c r="C55" s="87">
        <v>0.67490000000000006</v>
      </c>
      <c r="D55" s="87">
        <v>0.44690000000000002</v>
      </c>
      <c r="E55" s="87">
        <v>0.39389999999999997</v>
      </c>
      <c r="F55" s="87">
        <v>0.14099999999999999</v>
      </c>
      <c r="G55" s="87">
        <v>0.27450000000000002</v>
      </c>
    </row>
    <row r="56" spans="1:7" x14ac:dyDescent="0.3">
      <c r="A56" s="1" t="s">
        <v>107</v>
      </c>
      <c r="B56" s="61" t="s">
        <v>109</v>
      </c>
      <c r="C56" s="87">
        <v>0.37659999999999999</v>
      </c>
      <c r="D56" s="87">
        <v>0.33700000000000002</v>
      </c>
      <c r="E56" s="87">
        <v>0.20619999999999999</v>
      </c>
      <c r="F56" s="87">
        <v>-2.7099999999999999E-2</v>
      </c>
      <c r="G56" s="87">
        <v>4.6100000000000002E-2</v>
      </c>
    </row>
    <row r="57" spans="1:7" x14ac:dyDescent="0.3">
      <c r="A57" s="1" t="s">
        <v>116</v>
      </c>
      <c r="B57" s="61" t="s">
        <v>117</v>
      </c>
      <c r="C57" s="87">
        <v>0.41830000000000001</v>
      </c>
      <c r="D57" s="87">
        <v>0.28849999999999998</v>
      </c>
      <c r="E57" s="87">
        <v>0.2742</v>
      </c>
      <c r="F57" s="87">
        <v>0.1673</v>
      </c>
      <c r="G57" s="87">
        <v>0.27960000000000002</v>
      </c>
    </row>
    <row r="58" spans="1:7" x14ac:dyDescent="0.3">
      <c r="A58" s="1" t="s">
        <v>116</v>
      </c>
      <c r="B58" s="61" t="s">
        <v>118</v>
      </c>
      <c r="C58" s="87">
        <v>0.80920000000000003</v>
      </c>
      <c r="D58" s="87">
        <v>0.79139999999999999</v>
      </c>
      <c r="E58" s="87">
        <v>0.76419999999999999</v>
      </c>
      <c r="F58" s="87">
        <v>-5.0000000000000001E-4</v>
      </c>
      <c r="G58" s="87">
        <v>9.8900000000000002E-2</v>
      </c>
    </row>
    <row r="59" spans="1:7" x14ac:dyDescent="0.3">
      <c r="A59" s="1" t="s">
        <v>116</v>
      </c>
      <c r="B59" s="61" t="s">
        <v>119</v>
      </c>
      <c r="C59" s="87">
        <v>-2.1103000000000001</v>
      </c>
      <c r="D59" s="87">
        <v>-2.0788000000000002</v>
      </c>
      <c r="E59" s="87">
        <v>-2.1714000000000002</v>
      </c>
      <c r="F59" s="87">
        <v>-0.25879999999999997</v>
      </c>
      <c r="G59" s="87">
        <v>-0.40239999999999998</v>
      </c>
    </row>
    <row r="60" spans="1:7" x14ac:dyDescent="0.3">
      <c r="A60" s="1" t="s">
        <v>116</v>
      </c>
      <c r="B60" s="61" t="s">
        <v>120</v>
      </c>
      <c r="C60" s="87">
        <v>-6.6000000000000003E-2</v>
      </c>
      <c r="D60" s="87">
        <v>-5.3100000000000001E-2</v>
      </c>
      <c r="E60" s="87">
        <v>-0.1192</v>
      </c>
      <c r="F60" s="87">
        <v>-0.14610000000000001</v>
      </c>
      <c r="G60" s="87">
        <v>-0.1676</v>
      </c>
    </row>
    <row r="61" spans="1:7" x14ac:dyDescent="0.3">
      <c r="A61" s="1" t="s">
        <v>116</v>
      </c>
      <c r="B61" s="61" t="s">
        <v>121</v>
      </c>
      <c r="C61" s="87">
        <v>-1.6E-2</v>
      </c>
      <c r="D61" s="87">
        <v>-0.13020000000000001</v>
      </c>
      <c r="E61" s="87">
        <v>-0.19769999999999999</v>
      </c>
      <c r="F61" s="87">
        <v>-0.36120000000000002</v>
      </c>
      <c r="G61" s="87">
        <v>-0.26029999999999998</v>
      </c>
    </row>
    <row r="62" spans="1:7" x14ac:dyDescent="0.3">
      <c r="A62" s="1" t="s">
        <v>130</v>
      </c>
      <c r="B62" s="61" t="s">
        <v>131</v>
      </c>
      <c r="C62" s="87">
        <v>-0.27110000000000001</v>
      </c>
      <c r="D62" s="87">
        <v>-0.46889999999999998</v>
      </c>
      <c r="E62" s="87">
        <v>-0.56979999999999997</v>
      </c>
      <c r="F62" s="87">
        <v>0.50539999999999996</v>
      </c>
      <c r="G62" s="87">
        <v>0.29570000000000002</v>
      </c>
    </row>
    <row r="63" spans="1:7" x14ac:dyDescent="0.3">
      <c r="A63" s="1" t="s">
        <v>130</v>
      </c>
      <c r="B63" s="61" t="s">
        <v>132</v>
      </c>
      <c r="C63" s="87">
        <v>0.87350000000000005</v>
      </c>
      <c r="D63" s="87">
        <v>0.83330000000000004</v>
      </c>
      <c r="E63" s="87">
        <v>0.87990000000000002</v>
      </c>
      <c r="F63" s="87">
        <v>0.91820000000000002</v>
      </c>
      <c r="G63" s="87">
        <v>0.89610000000000001</v>
      </c>
    </row>
    <row r="64" spans="1:7" x14ac:dyDescent="0.3">
      <c r="A64" s="1" t="s">
        <v>130</v>
      </c>
      <c r="B64" s="61" t="s">
        <v>133</v>
      </c>
      <c r="C64" s="87">
        <v>-1.6725000000000001</v>
      </c>
      <c r="D64" s="87">
        <v>-1.7562</v>
      </c>
      <c r="E64" s="87">
        <v>-1.9232</v>
      </c>
      <c r="F64" s="87">
        <v>0.85450000000000004</v>
      </c>
      <c r="G64" s="87">
        <v>0.69869999999999999</v>
      </c>
    </row>
    <row r="65" spans="1:7" x14ac:dyDescent="0.3">
      <c r="A65" s="1" t="s">
        <v>130</v>
      </c>
      <c r="B65" s="61" t="s">
        <v>134</v>
      </c>
      <c r="C65" s="87">
        <v>0.71830000000000005</v>
      </c>
      <c r="D65" s="87">
        <v>0.77270000000000005</v>
      </c>
      <c r="E65" s="87">
        <v>0.76670000000000005</v>
      </c>
      <c r="F65" s="87">
        <v>0.84019999999999995</v>
      </c>
      <c r="G65" s="87">
        <v>0.76790000000000003</v>
      </c>
    </row>
    <row r="66" spans="1:7" x14ac:dyDescent="0.3">
      <c r="A66" s="1" t="s">
        <v>130</v>
      </c>
      <c r="B66" s="61" t="s">
        <v>135</v>
      </c>
      <c r="C66" s="87">
        <v>-0.21679999999999999</v>
      </c>
      <c r="D66" s="87">
        <v>-0.2336</v>
      </c>
      <c r="E66" s="87">
        <v>-0.46600000000000003</v>
      </c>
      <c r="F66" s="87">
        <v>6.7000000000000002E-3</v>
      </c>
      <c r="G66" s="87">
        <v>-0.1167</v>
      </c>
    </row>
    <row r="67" spans="1:7" x14ac:dyDescent="0.3">
      <c r="A67" s="1" t="s">
        <v>122</v>
      </c>
      <c r="B67" s="61" t="s">
        <v>123</v>
      </c>
      <c r="C67" s="87">
        <v>0.60240000000000005</v>
      </c>
      <c r="D67" s="87">
        <v>0.63639999999999997</v>
      </c>
      <c r="E67" s="87">
        <v>0.65329999999999999</v>
      </c>
      <c r="F67" s="87">
        <v>-0.10059999999999999</v>
      </c>
      <c r="G67" s="87">
        <v>-2.93E-2</v>
      </c>
    </row>
    <row r="68" spans="1:7" x14ac:dyDescent="0.3">
      <c r="A68" s="1" t="s">
        <v>122</v>
      </c>
      <c r="B68" s="61" t="s">
        <v>124</v>
      </c>
      <c r="C68" s="87">
        <v>0.21460000000000001</v>
      </c>
      <c r="D68" s="87">
        <v>0.24260000000000001</v>
      </c>
      <c r="E68" s="87">
        <v>0.21490000000000001</v>
      </c>
      <c r="F68" s="87">
        <v>-0.3029</v>
      </c>
      <c r="G68" s="87">
        <v>-0.23250000000000001</v>
      </c>
    </row>
    <row r="69" spans="1:7" x14ac:dyDescent="0.3">
      <c r="A69" s="1" t="s">
        <v>122</v>
      </c>
      <c r="B69" s="61" t="s">
        <v>125</v>
      </c>
      <c r="C69" s="87">
        <v>0.3246</v>
      </c>
      <c r="D69" s="87">
        <v>0.34300000000000003</v>
      </c>
      <c r="E69" s="87">
        <v>0.3614</v>
      </c>
      <c r="F69" s="87">
        <v>0.48520000000000002</v>
      </c>
      <c r="G69" s="87">
        <v>0.41949999999999998</v>
      </c>
    </row>
    <row r="70" spans="1:7" x14ac:dyDescent="0.3">
      <c r="A70" s="1" t="s">
        <v>122</v>
      </c>
      <c r="B70" s="61" t="s">
        <v>126</v>
      </c>
      <c r="C70" s="87">
        <v>0.47149999999999997</v>
      </c>
      <c r="D70" s="87">
        <v>0.51870000000000005</v>
      </c>
      <c r="E70" s="87">
        <v>0.51680000000000004</v>
      </c>
      <c r="F70" s="87">
        <v>0.34139999999999998</v>
      </c>
      <c r="G70" s="87">
        <v>0.39939999999999998</v>
      </c>
    </row>
    <row r="71" spans="1:7" x14ac:dyDescent="0.3">
      <c r="A71" s="1" t="s">
        <v>127</v>
      </c>
      <c r="B71" s="61" t="s">
        <v>128</v>
      </c>
      <c r="C71" s="87">
        <v>0.8972</v>
      </c>
      <c r="D71" s="87">
        <v>0.90529999999999999</v>
      </c>
      <c r="E71" s="87">
        <v>0.88759999999999994</v>
      </c>
      <c r="F71" s="87">
        <v>0.60170000000000001</v>
      </c>
      <c r="G71" s="87">
        <v>0.63280000000000003</v>
      </c>
    </row>
    <row r="72" spans="1:7" x14ac:dyDescent="0.3">
      <c r="A72" s="1" t="s">
        <v>136</v>
      </c>
      <c r="B72" s="61" t="s">
        <v>137</v>
      </c>
      <c r="C72" s="87">
        <v>0.13059999999999999</v>
      </c>
      <c r="D72" s="87">
        <v>0.12479999999999999</v>
      </c>
      <c r="E72" s="87">
        <v>0.111</v>
      </c>
      <c r="F72" s="87">
        <v>6.1800000000000001E-2</v>
      </c>
      <c r="G72" s="87">
        <v>-0.43669999999999998</v>
      </c>
    </row>
    <row r="73" spans="1:7" x14ac:dyDescent="0.3">
      <c r="A73" s="1" t="s">
        <v>136</v>
      </c>
      <c r="B73" s="61" t="s">
        <v>138</v>
      </c>
      <c r="C73" s="87">
        <v>-0.1066</v>
      </c>
      <c r="D73" s="87">
        <v>-0.13420000000000001</v>
      </c>
      <c r="E73" s="87">
        <v>-0.1951</v>
      </c>
      <c r="F73" s="87">
        <v>0.2006</v>
      </c>
      <c r="G73" s="87">
        <v>-0.19</v>
      </c>
    </row>
    <row r="74" spans="1:7" x14ac:dyDescent="0.3">
      <c r="A74" s="1" t="s">
        <v>136</v>
      </c>
      <c r="B74" s="61" t="s">
        <v>139</v>
      </c>
      <c r="C74" s="87">
        <v>0.31</v>
      </c>
      <c r="D74" s="87">
        <v>0.33910000000000001</v>
      </c>
      <c r="E74" s="87">
        <v>0.27689999999999998</v>
      </c>
      <c r="F74" s="87">
        <v>0.51970000000000005</v>
      </c>
      <c r="G74" s="87">
        <v>0.23089999999999999</v>
      </c>
    </row>
    <row r="75" spans="1:7" x14ac:dyDescent="0.3">
      <c r="A75" s="1" t="s">
        <v>136</v>
      </c>
      <c r="B75" s="61" t="s">
        <v>140</v>
      </c>
      <c r="C75" s="87">
        <v>0.4098</v>
      </c>
      <c r="D75" s="87">
        <v>0.45760000000000001</v>
      </c>
      <c r="E75" s="87">
        <v>0.40920000000000001</v>
      </c>
      <c r="F75" s="87">
        <v>0.14799999999999999</v>
      </c>
      <c r="G75" s="87">
        <v>-1.1599999999999999E-2</v>
      </c>
    </row>
    <row r="76" spans="1:7" x14ac:dyDescent="0.3">
      <c r="A76" s="1" t="s">
        <v>136</v>
      </c>
      <c r="B76" s="61" t="s">
        <v>141</v>
      </c>
      <c r="C76" s="87">
        <v>0.68400000000000005</v>
      </c>
      <c r="D76" s="87">
        <v>0.71409999999999996</v>
      </c>
      <c r="E76" s="87">
        <v>0.71950000000000003</v>
      </c>
      <c r="F76" s="87">
        <v>0.5353</v>
      </c>
      <c r="G76" s="87">
        <v>0.46779999999999999</v>
      </c>
    </row>
    <row r="77" spans="1:7" x14ac:dyDescent="0.3">
      <c r="A77" s="1" t="s">
        <v>143</v>
      </c>
      <c r="B77" s="61" t="s">
        <v>144</v>
      </c>
      <c r="C77" s="87">
        <v>0.8397</v>
      </c>
      <c r="D77" s="87">
        <v>0.84760000000000002</v>
      </c>
      <c r="E77" s="87">
        <v>0.78390000000000004</v>
      </c>
      <c r="F77" s="87">
        <v>0.6885</v>
      </c>
      <c r="G77" s="87">
        <v>0.66810000000000003</v>
      </c>
    </row>
    <row r="78" spans="1:7" x14ac:dyDescent="0.3">
      <c r="A78" s="1" t="s">
        <v>143</v>
      </c>
      <c r="B78" s="61" t="s">
        <v>145</v>
      </c>
      <c r="C78" s="87">
        <v>0.8155</v>
      </c>
      <c r="D78" s="87">
        <v>0.85399999999999998</v>
      </c>
      <c r="E78" s="87">
        <v>0.86780000000000002</v>
      </c>
      <c r="F78" s="87">
        <v>0.54710000000000003</v>
      </c>
      <c r="G78" s="87">
        <v>0.45639999999999997</v>
      </c>
    </row>
    <row r="79" spans="1:7" x14ac:dyDescent="0.3">
      <c r="A79" s="1" t="s">
        <v>146</v>
      </c>
      <c r="B79" s="61" t="s">
        <v>147</v>
      </c>
      <c r="C79" s="87">
        <v>0.46600000000000003</v>
      </c>
      <c r="D79" s="87">
        <v>0.51980000000000004</v>
      </c>
      <c r="E79" s="87">
        <v>0.4859</v>
      </c>
      <c r="F79" s="87">
        <v>0.54690000000000005</v>
      </c>
      <c r="G79" s="87">
        <v>0.5131</v>
      </c>
    </row>
    <row r="80" spans="1:7" x14ac:dyDescent="0.3">
      <c r="A80" s="1" t="s">
        <v>146</v>
      </c>
      <c r="B80" s="61" t="s">
        <v>148</v>
      </c>
      <c r="C80" s="87">
        <v>0.55269999999999997</v>
      </c>
      <c r="D80" s="87">
        <v>0.42699999999999999</v>
      </c>
      <c r="E80" s="87">
        <v>0.35780000000000001</v>
      </c>
      <c r="F80" s="87">
        <v>0.6018</v>
      </c>
      <c r="G80" s="87">
        <v>0.52490000000000003</v>
      </c>
    </row>
    <row r="81" spans="1:7" x14ac:dyDescent="0.3">
      <c r="A81" s="1" t="s">
        <v>146</v>
      </c>
      <c r="B81" s="61" t="s">
        <v>149</v>
      </c>
      <c r="C81" s="87">
        <v>0.1285</v>
      </c>
      <c r="D81" s="87">
        <v>4.7100000000000003E-2</v>
      </c>
      <c r="E81" s="87">
        <v>-0.17430000000000001</v>
      </c>
      <c r="F81" s="87">
        <v>0.2135</v>
      </c>
      <c r="G81" s="87">
        <v>0.13780000000000001</v>
      </c>
    </row>
    <row r="82" spans="1:7" x14ac:dyDescent="0.3">
      <c r="A82" s="1" t="s">
        <v>152</v>
      </c>
      <c r="B82" s="61" t="s">
        <v>153</v>
      </c>
      <c r="C82" s="87">
        <v>0.1951</v>
      </c>
      <c r="D82" s="87">
        <v>0.25800000000000001</v>
      </c>
      <c r="E82" s="87">
        <v>0.22389999999999999</v>
      </c>
      <c r="F82" s="87">
        <v>0.12970000000000001</v>
      </c>
      <c r="G82" s="87">
        <v>0.15040000000000001</v>
      </c>
    </row>
    <row r="83" spans="1:7" x14ac:dyDescent="0.3">
      <c r="A83" s="1" t="s">
        <v>152</v>
      </c>
      <c r="B83" s="61" t="s">
        <v>154</v>
      </c>
      <c r="C83" s="87">
        <v>-0.48060000000000003</v>
      </c>
      <c r="D83" s="87">
        <v>-0.35699999999999998</v>
      </c>
      <c r="E83" s="87">
        <v>-0.52280000000000004</v>
      </c>
      <c r="F83" s="87">
        <v>0.46810000000000002</v>
      </c>
      <c r="G83" s="87">
        <v>0.38219999999999998</v>
      </c>
    </row>
    <row r="84" spans="1:7" x14ac:dyDescent="0.3">
      <c r="A84" s="1" t="s">
        <v>152</v>
      </c>
      <c r="B84" s="61" t="s">
        <v>155</v>
      </c>
      <c r="C84" s="87">
        <v>0.21640000000000001</v>
      </c>
      <c r="D84" s="87">
        <v>0.32319999999999999</v>
      </c>
      <c r="E84" s="87">
        <v>0.22800000000000001</v>
      </c>
      <c r="F84" s="87">
        <v>0.25390000000000001</v>
      </c>
      <c r="G84" s="87">
        <v>0.31790000000000002</v>
      </c>
    </row>
    <row r="85" spans="1:7" x14ac:dyDescent="0.3">
      <c r="A85" s="1" t="s">
        <v>152</v>
      </c>
      <c r="B85" s="61" t="s">
        <v>156</v>
      </c>
      <c r="C85" s="87">
        <v>0.86360000000000003</v>
      </c>
      <c r="D85" s="87">
        <v>0.88929999999999998</v>
      </c>
      <c r="E85" s="87">
        <v>0.86970000000000003</v>
      </c>
      <c r="F85" s="87">
        <v>1.1521999999999999</v>
      </c>
      <c r="G85" s="87">
        <v>1.1537999999999999</v>
      </c>
    </row>
    <row r="86" spans="1:7" x14ac:dyDescent="0.3">
      <c r="A86" s="1" t="s">
        <v>152</v>
      </c>
      <c r="B86" s="61" t="s">
        <v>157</v>
      </c>
      <c r="C86" s="87">
        <v>0.4849</v>
      </c>
      <c r="D86" s="87">
        <v>0.40600000000000003</v>
      </c>
      <c r="E86" s="87">
        <v>0.29499999999999998</v>
      </c>
      <c r="F86" s="87">
        <v>0.73350000000000004</v>
      </c>
      <c r="G86" s="87">
        <v>0.60450000000000004</v>
      </c>
    </row>
    <row r="87" spans="1:7" x14ac:dyDescent="0.3">
      <c r="A87" s="1" t="s">
        <v>152</v>
      </c>
      <c r="B87" s="61" t="s">
        <v>158</v>
      </c>
      <c r="C87" s="87">
        <v>0.79330000000000001</v>
      </c>
      <c r="D87" s="87">
        <v>0.81499999999999995</v>
      </c>
      <c r="E87" s="87">
        <v>0.76749999999999996</v>
      </c>
      <c r="F87" s="87">
        <v>0.61019999999999996</v>
      </c>
      <c r="G87" s="87">
        <v>0.51700000000000002</v>
      </c>
    </row>
    <row r="88" spans="1:7" x14ac:dyDescent="0.3">
      <c r="A88" s="1" t="s">
        <v>152</v>
      </c>
      <c r="B88" s="61" t="s">
        <v>159</v>
      </c>
      <c r="C88" s="87">
        <v>-0.58599999999999997</v>
      </c>
      <c r="D88" s="87">
        <v>-0.47070000000000001</v>
      </c>
      <c r="E88" s="87">
        <v>-0.57489999999999997</v>
      </c>
      <c r="F88" s="87">
        <v>0.3125</v>
      </c>
      <c r="G88" s="87">
        <v>0.48270000000000002</v>
      </c>
    </row>
    <row r="89" spans="1:7" x14ac:dyDescent="0.3">
      <c r="A89" s="1" t="s">
        <v>152</v>
      </c>
      <c r="B89" s="61" t="s">
        <v>160</v>
      </c>
      <c r="C89" s="87">
        <v>0.69379999999999997</v>
      </c>
      <c r="D89" s="87">
        <v>0.71499999999999997</v>
      </c>
      <c r="E89" s="87">
        <v>0.68430000000000002</v>
      </c>
      <c r="F89" s="87">
        <v>0.41249999999999998</v>
      </c>
      <c r="G89" s="87">
        <v>0.46989999999999998</v>
      </c>
    </row>
    <row r="90" spans="1:7" x14ac:dyDescent="0.3">
      <c r="A90" s="1" t="s">
        <v>152</v>
      </c>
      <c r="B90" s="61" t="s">
        <v>161</v>
      </c>
      <c r="C90" s="87">
        <v>0.57279999999999998</v>
      </c>
      <c r="D90" s="87">
        <v>0.58030000000000004</v>
      </c>
      <c r="E90" s="87">
        <v>0.4909</v>
      </c>
      <c r="F90" s="87">
        <v>0.5524</v>
      </c>
      <c r="G90" s="87">
        <v>0.58809999999999996</v>
      </c>
    </row>
    <row r="91" spans="1:7" x14ac:dyDescent="0.3">
      <c r="A91" s="1" t="s">
        <v>162</v>
      </c>
      <c r="B91" s="61" t="s">
        <v>163</v>
      </c>
      <c r="C91" s="87">
        <v>0.71730000000000005</v>
      </c>
      <c r="D91" s="87">
        <v>0.75329999999999997</v>
      </c>
      <c r="E91" s="87">
        <v>0.7319</v>
      </c>
      <c r="F91" s="87">
        <v>0.36599999999999999</v>
      </c>
      <c r="G91" s="87">
        <v>0.30790000000000001</v>
      </c>
    </row>
    <row r="92" spans="1:7" x14ac:dyDescent="0.3">
      <c r="A92" s="1" t="s">
        <v>162</v>
      </c>
      <c r="B92" s="61" t="s">
        <v>164</v>
      </c>
      <c r="C92" s="87">
        <v>0.99270000000000003</v>
      </c>
      <c r="D92" s="87">
        <v>1.0291999999999999</v>
      </c>
      <c r="E92" s="87">
        <v>1.0502</v>
      </c>
      <c r="F92" s="87">
        <v>0.53049999999999997</v>
      </c>
      <c r="G92" s="87">
        <v>0.51649999999999996</v>
      </c>
    </row>
    <row r="93" spans="1:7" x14ac:dyDescent="0.3">
      <c r="A93" s="1" t="s">
        <v>162</v>
      </c>
      <c r="B93" s="61" t="s">
        <v>165</v>
      </c>
      <c r="C93" s="87">
        <v>-0.2077</v>
      </c>
      <c r="D93" s="87">
        <v>-0.13689999999999999</v>
      </c>
      <c r="E93" s="87">
        <v>-0.1842</v>
      </c>
      <c r="F93" s="87">
        <v>0.45529999999999998</v>
      </c>
      <c r="G93" s="87">
        <v>0.35630000000000001</v>
      </c>
    </row>
    <row r="94" spans="1:7" x14ac:dyDescent="0.3">
      <c r="A94" s="1" t="s">
        <v>76</v>
      </c>
      <c r="B94" s="61" t="s">
        <v>80</v>
      </c>
      <c r="C94" s="87">
        <v>7.2400000000000006E-2</v>
      </c>
      <c r="D94" s="87">
        <v>0.16059999999999999</v>
      </c>
      <c r="E94" s="87">
        <v>0.1993</v>
      </c>
      <c r="F94" s="87">
        <v>0.13150000000000001</v>
      </c>
      <c r="G94" s="87">
        <v>0.1193</v>
      </c>
    </row>
    <row r="95" spans="1:7" x14ac:dyDescent="0.3">
      <c r="A95" s="1" t="s">
        <v>127</v>
      </c>
      <c r="B95" s="61" t="s">
        <v>129</v>
      </c>
      <c r="C95" s="87">
        <v>0.99519999999999997</v>
      </c>
      <c r="D95" s="87">
        <v>1.0173000000000001</v>
      </c>
      <c r="E95" s="87">
        <v>1.0266999999999999</v>
      </c>
      <c r="F95" s="87">
        <v>0.2944</v>
      </c>
      <c r="G95" s="87">
        <v>0.53139999999999998</v>
      </c>
    </row>
    <row r="96" spans="1:7" x14ac:dyDescent="0.3">
      <c r="A96" s="1" t="s">
        <v>162</v>
      </c>
      <c r="B96" s="61" t="s">
        <v>166</v>
      </c>
      <c r="C96" s="87">
        <v>1.0827</v>
      </c>
      <c r="D96" s="87">
        <v>1.1195999999999999</v>
      </c>
      <c r="E96" s="87">
        <v>1.155</v>
      </c>
      <c r="F96" s="87">
        <v>1.0448999999999999</v>
      </c>
      <c r="G96" s="87">
        <v>0.998</v>
      </c>
    </row>
    <row r="97" spans="1:7" x14ac:dyDescent="0.3">
      <c r="A97" s="1" t="s">
        <v>44</v>
      </c>
      <c r="B97" s="61" t="s">
        <v>51</v>
      </c>
      <c r="C97" s="87">
        <v>0.78779999999999994</v>
      </c>
      <c r="D97" s="87">
        <v>0.81689999999999996</v>
      </c>
      <c r="E97" s="87">
        <v>0.83520000000000005</v>
      </c>
      <c r="F97" s="87">
        <v>0.94289999999999996</v>
      </c>
      <c r="G97" s="87">
        <v>1.0281</v>
      </c>
    </row>
    <row r="98" spans="1:7" x14ac:dyDescent="0.3">
      <c r="A98" s="1" t="s">
        <v>54</v>
      </c>
      <c r="B98" s="61" t="s">
        <v>64</v>
      </c>
      <c r="C98" s="87">
        <v>-0.15870000000000001</v>
      </c>
      <c r="D98" s="87">
        <v>-6.2E-2</v>
      </c>
      <c r="E98" s="87">
        <v>6.2799999999999995E-2</v>
      </c>
      <c r="F98" s="87">
        <v>0.47010000000000002</v>
      </c>
      <c r="G98" s="87">
        <v>0.434</v>
      </c>
    </row>
    <row r="99" spans="1:7" x14ac:dyDescent="0.3">
      <c r="A99" s="1" t="s">
        <v>54</v>
      </c>
      <c r="B99" s="61" t="s">
        <v>65</v>
      </c>
      <c r="C99" s="87">
        <v>-0.13650000000000001</v>
      </c>
      <c r="D99" s="87">
        <v>-0.1434</v>
      </c>
      <c r="E99" s="87">
        <v>0.15140000000000001</v>
      </c>
      <c r="F99" s="87">
        <v>-0.15079999999999999</v>
      </c>
      <c r="G99" s="87">
        <v>-0.46160000000000001</v>
      </c>
    </row>
    <row r="100" spans="1:7" x14ac:dyDescent="0.3">
      <c r="A100" s="1" t="s">
        <v>86</v>
      </c>
      <c r="B100" s="61" t="s">
        <v>95</v>
      </c>
      <c r="C100" s="87">
        <v>-0.61780000000000002</v>
      </c>
      <c r="D100" s="87">
        <v>-0.59489999999999998</v>
      </c>
      <c r="E100" s="87">
        <v>-0.72130000000000005</v>
      </c>
      <c r="F100" s="87">
        <v>-0.65069999999999995</v>
      </c>
      <c r="G100" s="87">
        <v>-0.48930000000000001</v>
      </c>
    </row>
    <row r="101" spans="1:7" x14ac:dyDescent="0.3">
      <c r="A101" s="1" t="s">
        <v>96</v>
      </c>
      <c r="B101" s="61" t="s">
        <v>106</v>
      </c>
      <c r="C101" s="87">
        <v>-0.89580000000000004</v>
      </c>
      <c r="D101" s="87">
        <v>-0.80389999999999995</v>
      </c>
      <c r="E101" s="87">
        <v>-0.72660000000000002</v>
      </c>
      <c r="F101" s="87">
        <v>0.17150000000000001</v>
      </c>
      <c r="G101" s="87">
        <v>5.8200000000000002E-2</v>
      </c>
    </row>
    <row r="102" spans="1:7" x14ac:dyDescent="0.3">
      <c r="A102" s="1" t="s">
        <v>146</v>
      </c>
      <c r="B102" s="61" t="s">
        <v>150</v>
      </c>
      <c r="C102" s="87">
        <v>0.98350000000000004</v>
      </c>
      <c r="D102" s="87">
        <v>1.0074000000000001</v>
      </c>
      <c r="E102" s="87">
        <v>1.0142</v>
      </c>
      <c r="F102" s="87">
        <v>0.97160000000000002</v>
      </c>
      <c r="G102" s="87">
        <v>0.83720000000000006</v>
      </c>
    </row>
    <row r="103" spans="1:7" x14ac:dyDescent="0.3">
      <c r="A103" s="1" t="s">
        <v>146</v>
      </c>
      <c r="B103" s="61" t="s">
        <v>151</v>
      </c>
      <c r="C103" s="87">
        <v>0.71350000000000002</v>
      </c>
      <c r="D103" s="87">
        <v>0.74939999999999996</v>
      </c>
      <c r="E103" s="87">
        <v>0.70620000000000005</v>
      </c>
      <c r="F103" s="87">
        <v>0.70940000000000003</v>
      </c>
      <c r="G103" s="87">
        <v>0.67479999999999996</v>
      </c>
    </row>
    <row r="104" spans="1:7" x14ac:dyDescent="0.3">
      <c r="A104" s="1" t="s">
        <v>44</v>
      </c>
      <c r="B104" s="61" t="s">
        <v>52</v>
      </c>
      <c r="C104" s="87">
        <v>0.65529999999999999</v>
      </c>
      <c r="D104" s="87">
        <v>0.66879999999999995</v>
      </c>
      <c r="E104" s="87">
        <v>0.71630000000000005</v>
      </c>
      <c r="F104" s="87">
        <v>0.54049999999999998</v>
      </c>
      <c r="G104" s="87">
        <v>0.58130000000000004</v>
      </c>
    </row>
    <row r="105" spans="1:7" x14ac:dyDescent="0.3">
      <c r="A105" s="1" t="s">
        <v>54</v>
      </c>
      <c r="B105" s="61" t="s">
        <v>66</v>
      </c>
      <c r="C105" s="87">
        <v>-2.2774999999999999</v>
      </c>
      <c r="D105" s="87">
        <v>-2.4725000000000001</v>
      </c>
      <c r="E105" s="87">
        <v>-1.9161999999999999</v>
      </c>
      <c r="F105" s="87">
        <v>0.25209999999999999</v>
      </c>
      <c r="G105" s="87">
        <v>0.10539999999999999</v>
      </c>
    </row>
    <row r="106" spans="1:7" x14ac:dyDescent="0.3">
      <c r="A106" s="1" t="s">
        <v>110</v>
      </c>
      <c r="B106" s="61" t="s">
        <v>115</v>
      </c>
      <c r="C106" s="87">
        <v>-0.33700000000000002</v>
      </c>
      <c r="D106" s="87">
        <v>-0.25119999999999998</v>
      </c>
      <c r="E106" s="87">
        <v>-0.45269999999999999</v>
      </c>
      <c r="F106" s="87">
        <v>-0.3271</v>
      </c>
      <c r="G106" s="87">
        <v>-0.26079999999999998</v>
      </c>
    </row>
    <row r="107" spans="1:7" x14ac:dyDescent="0.3">
      <c r="A107" s="1" t="s">
        <v>136</v>
      </c>
      <c r="B107" s="61" t="s">
        <v>142</v>
      </c>
      <c r="C107" s="87">
        <v>-0.3236</v>
      </c>
      <c r="D107" s="87">
        <v>-0.29320000000000002</v>
      </c>
      <c r="E107" s="87">
        <v>-0.26529999999999998</v>
      </c>
      <c r="F107" s="87">
        <v>0.45029999999999998</v>
      </c>
      <c r="G107" s="87">
        <v>9.3399999999999997E-2</v>
      </c>
    </row>
    <row r="108" spans="1:7" x14ac:dyDescent="0.3">
      <c r="A108" s="1" t="s">
        <v>162</v>
      </c>
      <c r="B108" s="61" t="s">
        <v>167</v>
      </c>
      <c r="C108" s="87">
        <v>0.92359999999999998</v>
      </c>
      <c r="D108" s="87">
        <v>0.95130000000000003</v>
      </c>
      <c r="E108" s="87">
        <v>0.97809999999999997</v>
      </c>
      <c r="F108" s="87">
        <v>0.66069999999999995</v>
      </c>
      <c r="G108" s="87">
        <v>0.50209999999999999</v>
      </c>
    </row>
    <row r="109" spans="1:7" s="8" customFormat="1" x14ac:dyDescent="0.3">
      <c r="A109"/>
      <c r="B109"/>
      <c r="C109" s="83"/>
      <c r="D109" s="83"/>
      <c r="E109" s="83"/>
    </row>
    <row r="110" spans="1:7" x14ac:dyDescent="0.3">
      <c r="C110" s="83"/>
      <c r="D110" s="83"/>
      <c r="E110" s="83"/>
    </row>
    <row r="111" spans="1:7" x14ac:dyDescent="0.3">
      <c r="C111" s="83"/>
      <c r="D111" s="83"/>
      <c r="E111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22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70.338120192527825</v>
      </c>
      <c r="D2" s="39">
        <v>19.057089965820303</v>
      </c>
      <c r="E2" s="39">
        <v>0</v>
      </c>
      <c r="F2" s="39">
        <v>0.91445999622345042</v>
      </c>
      <c r="G2" s="40">
        <v>90.309670154571592</v>
      </c>
      <c r="H2" s="38">
        <v>357.7043892765044</v>
      </c>
      <c r="I2" s="39">
        <v>10.627920015811927</v>
      </c>
      <c r="J2" s="39">
        <v>421.03038181173793</v>
      </c>
      <c r="K2" s="39">
        <v>8.0780799745917307</v>
      </c>
      <c r="L2" s="40">
        <v>797.44077107864587</v>
      </c>
      <c r="M2" s="38">
        <v>854.44971816903364</v>
      </c>
      <c r="N2" s="39">
        <v>3.9213000202178963</v>
      </c>
      <c r="O2" s="39">
        <v>2350.8631295062301</v>
      </c>
      <c r="P2" s="39">
        <v>4.6361299514770558</v>
      </c>
      <c r="Q2" s="40">
        <v>3213.8702776469586</v>
      </c>
      <c r="R2" s="38">
        <v>2782.0793703864674</v>
      </c>
      <c r="S2" s="39">
        <v>23.49603007471563</v>
      </c>
      <c r="T2" s="39">
        <v>141.24384019488099</v>
      </c>
      <c r="U2" s="39">
        <v>669.8821601529711</v>
      </c>
      <c r="V2" s="40">
        <v>3616.7014008090355</v>
      </c>
      <c r="W2" s="38">
        <v>123.63408003389833</v>
      </c>
      <c r="X2" s="39">
        <v>11.621420011579994</v>
      </c>
      <c r="Y2" s="39">
        <v>360.97513027620323</v>
      </c>
      <c r="Z2" s="39">
        <v>31.76451004505159</v>
      </c>
      <c r="AA2" s="39">
        <v>85.994409977912866</v>
      </c>
      <c r="AB2" s="39">
        <v>82.335400283336625</v>
      </c>
      <c r="AC2" s="39">
        <v>20.471739979743951</v>
      </c>
      <c r="AD2" s="39">
        <v>5.5507400436401344</v>
      </c>
      <c r="AE2" s="40">
        <v>722.34743065136672</v>
      </c>
      <c r="AF2" s="38">
        <v>2.1070000305175833</v>
      </c>
      <c r="AG2" s="39">
        <v>247.13398031902273</v>
      </c>
      <c r="AH2" s="39">
        <v>354.80943990427284</v>
      </c>
      <c r="AI2" s="40">
        <v>604.05042025381317</v>
      </c>
      <c r="AJ2" s="71">
        <v>9044.7199705943895</v>
      </c>
    </row>
    <row r="3" spans="1:36" x14ac:dyDescent="0.3">
      <c r="A3" s="1" t="s">
        <v>44</v>
      </c>
      <c r="B3" s="61" t="s">
        <v>46</v>
      </c>
      <c r="C3" s="38">
        <v>0</v>
      </c>
      <c r="D3" s="39">
        <v>0</v>
      </c>
      <c r="E3" s="39">
        <v>0</v>
      </c>
      <c r="F3" s="39">
        <v>0</v>
      </c>
      <c r="G3" s="40">
        <v>0</v>
      </c>
      <c r="H3" s="38">
        <v>64.861500021457672</v>
      </c>
      <c r="I3" s="39">
        <v>1.2887599945068349</v>
      </c>
      <c r="J3" s="39">
        <v>90.555819272637336</v>
      </c>
      <c r="K3" s="39">
        <v>0.147680004119873</v>
      </c>
      <c r="L3" s="40">
        <v>156.85375929272172</v>
      </c>
      <c r="M3" s="38">
        <v>145.61677995467187</v>
      </c>
      <c r="N3" s="39">
        <v>0.86856000208854678</v>
      </c>
      <c r="O3" s="39">
        <v>262.73732949948317</v>
      </c>
      <c r="P3" s="39">
        <v>0</v>
      </c>
      <c r="Q3" s="40">
        <v>409.22266945624358</v>
      </c>
      <c r="R3" s="38">
        <v>349.98596986210345</v>
      </c>
      <c r="S3" s="39">
        <v>0.14157000732421901</v>
      </c>
      <c r="T3" s="39">
        <v>13.753469984769822</v>
      </c>
      <c r="U3" s="39">
        <v>152.82566004514706</v>
      </c>
      <c r="V3" s="40">
        <v>516.70666989934455</v>
      </c>
      <c r="W3" s="38">
        <v>34.041560065269465</v>
      </c>
      <c r="X3" s="39">
        <v>1.3467699972391129</v>
      </c>
      <c r="Y3" s="39">
        <v>37.525950006961821</v>
      </c>
      <c r="Z3" s="39">
        <v>23.608979988098142</v>
      </c>
      <c r="AA3" s="39">
        <v>32.498160053968412</v>
      </c>
      <c r="AB3" s="39">
        <v>22.822550059795379</v>
      </c>
      <c r="AC3" s="39">
        <v>5.6624099807739228</v>
      </c>
      <c r="AD3" s="39">
        <v>0.1653200035095217</v>
      </c>
      <c r="AE3" s="40">
        <v>157.67170015561581</v>
      </c>
      <c r="AF3" s="38">
        <v>0</v>
      </c>
      <c r="AG3" s="39">
        <v>19.370360055804301</v>
      </c>
      <c r="AH3" s="39">
        <v>100.21083016180997</v>
      </c>
      <c r="AI3" s="40">
        <v>119.58119021761426</v>
      </c>
      <c r="AJ3" s="71">
        <v>1360.0359890215398</v>
      </c>
    </row>
    <row r="4" spans="1:36" x14ac:dyDescent="0.3">
      <c r="A4" s="1" t="s">
        <v>44</v>
      </c>
      <c r="B4" s="61" t="s">
        <v>47</v>
      </c>
      <c r="C4" s="38">
        <v>17.787409978866574</v>
      </c>
      <c r="D4" s="39">
        <v>0</v>
      </c>
      <c r="E4" s="39">
        <v>11.536010131835942</v>
      </c>
      <c r="F4" s="39">
        <v>3.8622699565887419</v>
      </c>
      <c r="G4" s="40">
        <v>33.185690067291254</v>
      </c>
      <c r="H4" s="38">
        <v>92.251690011024465</v>
      </c>
      <c r="I4" s="39">
        <v>2.2992599611282349</v>
      </c>
      <c r="J4" s="39">
        <v>170.99764950799937</v>
      </c>
      <c r="K4" s="39">
        <v>2.8926600193977356</v>
      </c>
      <c r="L4" s="40">
        <v>268.4412594995498</v>
      </c>
      <c r="M4" s="38">
        <v>223.99370029520998</v>
      </c>
      <c r="N4" s="39">
        <v>0.73832000923156749</v>
      </c>
      <c r="O4" s="39">
        <v>327.89554995381815</v>
      </c>
      <c r="P4" s="39">
        <v>0.24085000324249309</v>
      </c>
      <c r="Q4" s="40">
        <v>552.86842026150214</v>
      </c>
      <c r="R4" s="38">
        <v>925.12472047472068</v>
      </c>
      <c r="S4" s="39">
        <v>2.2341999921798741</v>
      </c>
      <c r="T4" s="39">
        <v>27.531300054550169</v>
      </c>
      <c r="U4" s="39">
        <v>286.62514028155783</v>
      </c>
      <c r="V4" s="40">
        <v>1241.5153608030087</v>
      </c>
      <c r="W4" s="38">
        <v>27.870250037193305</v>
      </c>
      <c r="X4" s="39">
        <v>1.3884599972963336</v>
      </c>
      <c r="Y4" s="39">
        <v>51.218699874162709</v>
      </c>
      <c r="Z4" s="39">
        <v>27.614949915885905</v>
      </c>
      <c r="AA4" s="39">
        <v>58.526910080909722</v>
      </c>
      <c r="AB4" s="39">
        <v>48.354659910678826</v>
      </c>
      <c r="AC4" s="39">
        <v>7.5633300018310514</v>
      </c>
      <c r="AD4" s="39">
        <v>2.7540300140380869</v>
      </c>
      <c r="AE4" s="40">
        <v>225.29128983199593</v>
      </c>
      <c r="AF4" s="38">
        <v>0.76858996582031303</v>
      </c>
      <c r="AG4" s="39">
        <v>21.493649728774994</v>
      </c>
      <c r="AH4" s="39">
        <v>56.450389995843111</v>
      </c>
      <c r="AI4" s="40">
        <v>78.712629690438419</v>
      </c>
      <c r="AJ4" s="71">
        <v>2400.0146501537861</v>
      </c>
    </row>
    <row r="5" spans="1:36" x14ac:dyDescent="0.3">
      <c r="A5" s="1" t="s">
        <v>44</v>
      </c>
      <c r="B5" s="61" t="s">
        <v>48</v>
      </c>
      <c r="C5" s="38">
        <v>0.63827000617981</v>
      </c>
      <c r="D5" s="39">
        <v>2.1734499855041518</v>
      </c>
      <c r="E5" s="39">
        <v>11.687270019531253</v>
      </c>
      <c r="F5" s="39">
        <v>4.496240022659304</v>
      </c>
      <c r="G5" s="40">
        <v>18.99523003387452</v>
      </c>
      <c r="H5" s="38">
        <v>164.16430049180983</v>
      </c>
      <c r="I5" s="39">
        <v>1.7638399963378919</v>
      </c>
      <c r="J5" s="39">
        <v>587.44296021342268</v>
      </c>
      <c r="K5" s="39">
        <v>2.4880599842071551</v>
      </c>
      <c r="L5" s="40">
        <v>755.85916068577762</v>
      </c>
      <c r="M5" s="38">
        <v>516.99824903178217</v>
      </c>
      <c r="N5" s="39">
        <v>0.5508899965286258</v>
      </c>
      <c r="O5" s="39">
        <v>1066.3157082451582</v>
      </c>
      <c r="P5" s="39">
        <v>0</v>
      </c>
      <c r="Q5" s="40">
        <v>1583.864847273469</v>
      </c>
      <c r="R5" s="38">
        <v>1253.2940212436915</v>
      </c>
      <c r="S5" s="39">
        <v>2.8727599973678579</v>
      </c>
      <c r="T5" s="39">
        <v>35.696589881300937</v>
      </c>
      <c r="U5" s="39">
        <v>273.95720996427531</v>
      </c>
      <c r="V5" s="40">
        <v>1565.8205810866357</v>
      </c>
      <c r="W5" s="38">
        <v>100.50086023521425</v>
      </c>
      <c r="X5" s="39">
        <v>3.7015900220870939</v>
      </c>
      <c r="Y5" s="39">
        <v>250.50651931667321</v>
      </c>
      <c r="Z5" s="39">
        <v>6.6741599044799802</v>
      </c>
      <c r="AA5" s="39">
        <v>18.054449916362767</v>
      </c>
      <c r="AB5" s="39">
        <v>24.230560125350955</v>
      </c>
      <c r="AC5" s="39">
        <v>3.3038999948501586</v>
      </c>
      <c r="AD5" s="39">
        <v>2.9734000549316377</v>
      </c>
      <c r="AE5" s="40">
        <v>409.94543956995005</v>
      </c>
      <c r="AF5" s="38">
        <v>0</v>
      </c>
      <c r="AG5" s="39">
        <v>41.24225976324081</v>
      </c>
      <c r="AH5" s="39">
        <v>50.154219873785991</v>
      </c>
      <c r="AI5" s="40">
        <v>91.3964796370268</v>
      </c>
      <c r="AJ5" s="71">
        <v>4425.8817382867337</v>
      </c>
    </row>
    <row r="6" spans="1:36" x14ac:dyDescent="0.3">
      <c r="A6" s="1" t="s">
        <v>44</v>
      </c>
      <c r="B6" s="61" t="s">
        <v>49</v>
      </c>
      <c r="C6" s="38">
        <v>14.351749839782718</v>
      </c>
      <c r="D6" s="39">
        <v>3.6866800231933619</v>
      </c>
      <c r="E6" s="39">
        <v>9.7815398788452121</v>
      </c>
      <c r="F6" s="39">
        <v>5.8264600086212157</v>
      </c>
      <c r="G6" s="40">
        <v>33.646429750442508</v>
      </c>
      <c r="H6" s="38">
        <v>44.361369998693476</v>
      </c>
      <c r="I6" s="39">
        <v>0.42551999855041467</v>
      </c>
      <c r="J6" s="39">
        <v>149.30928059792518</v>
      </c>
      <c r="K6" s="39">
        <v>0.26911000061035201</v>
      </c>
      <c r="L6" s="40">
        <v>194.36528059577941</v>
      </c>
      <c r="M6" s="38">
        <v>292.26533920335771</v>
      </c>
      <c r="N6" s="39">
        <v>0</v>
      </c>
      <c r="O6" s="39">
        <v>409.62099992699922</v>
      </c>
      <c r="P6" s="39">
        <v>0.33806999206542998</v>
      </c>
      <c r="Q6" s="40">
        <v>702.22440912242234</v>
      </c>
      <c r="R6" s="38">
        <v>371.53529965472217</v>
      </c>
      <c r="S6" s="39">
        <v>0.50407999420166061</v>
      </c>
      <c r="T6" s="39">
        <v>7.33807004022598</v>
      </c>
      <c r="U6" s="39">
        <v>47.873960159540175</v>
      </c>
      <c r="V6" s="40">
        <v>427.25140984869</v>
      </c>
      <c r="W6" s="38">
        <v>6.762819963455204</v>
      </c>
      <c r="X6" s="39">
        <v>2.6903799958229051</v>
      </c>
      <c r="Y6" s="39">
        <v>57.351429986000049</v>
      </c>
      <c r="Z6" s="39">
        <v>5.6626401271820015</v>
      </c>
      <c r="AA6" s="39">
        <v>11.851630096435553</v>
      </c>
      <c r="AB6" s="39">
        <v>28.716549875259403</v>
      </c>
      <c r="AC6" s="39">
        <v>8.7174999809265152</v>
      </c>
      <c r="AD6" s="39">
        <v>3.96094998168945</v>
      </c>
      <c r="AE6" s="40">
        <v>125.71390000677108</v>
      </c>
      <c r="AF6" s="38">
        <v>0</v>
      </c>
      <c r="AG6" s="39">
        <v>8.1381899185180693</v>
      </c>
      <c r="AH6" s="39">
        <v>24.679569998979545</v>
      </c>
      <c r="AI6" s="40">
        <v>32.817759917497611</v>
      </c>
      <c r="AJ6" s="71">
        <v>1516.0191892416033</v>
      </c>
    </row>
    <row r="7" spans="1:36" x14ac:dyDescent="0.3">
      <c r="A7" s="1" t="s">
        <v>44</v>
      </c>
      <c r="B7" s="61" t="s">
        <v>50</v>
      </c>
      <c r="C7" s="38">
        <v>15.847969800949096</v>
      </c>
      <c r="D7" s="39">
        <v>2.2507400021553066</v>
      </c>
      <c r="E7" s="39">
        <v>1.44188000488281</v>
      </c>
      <c r="F7" s="39">
        <v>0.73659999084472594</v>
      </c>
      <c r="G7" s="40">
        <v>20.277189798831937</v>
      </c>
      <c r="H7" s="38">
        <v>104.52153983163835</v>
      </c>
      <c r="I7" s="39">
        <v>5.2803100233077975</v>
      </c>
      <c r="J7" s="39">
        <v>372.72099012303352</v>
      </c>
      <c r="K7" s="39">
        <v>0.82500999546051046</v>
      </c>
      <c r="L7" s="40">
        <v>483.34784997344013</v>
      </c>
      <c r="M7" s="38">
        <v>376.46579026103035</v>
      </c>
      <c r="N7" s="39">
        <v>0.88645000600814794</v>
      </c>
      <c r="O7" s="39">
        <v>666.8007102099657</v>
      </c>
      <c r="P7" s="39">
        <v>0.30475999450683644</v>
      </c>
      <c r="Q7" s="40">
        <v>1044.4577104715111</v>
      </c>
      <c r="R7" s="38">
        <v>829.21861976182549</v>
      </c>
      <c r="S7" s="39">
        <v>0.85240000915527325</v>
      </c>
      <c r="T7" s="39">
        <v>41.339949990153364</v>
      </c>
      <c r="U7" s="39">
        <v>161.37779000067729</v>
      </c>
      <c r="V7" s="40">
        <v>1032.7887597618114</v>
      </c>
      <c r="W7" s="38">
        <v>19.40747001075745</v>
      </c>
      <c r="X7" s="39">
        <v>3.1928600047826783</v>
      </c>
      <c r="Y7" s="39">
        <v>166.50797963619229</v>
      </c>
      <c r="Z7" s="39">
        <v>4.6557399635314889</v>
      </c>
      <c r="AA7" s="39">
        <v>20.217700147628776</v>
      </c>
      <c r="AB7" s="39">
        <v>25.691800136566137</v>
      </c>
      <c r="AC7" s="39">
        <v>19.469310092926037</v>
      </c>
      <c r="AD7" s="39">
        <v>3.185269981384276</v>
      </c>
      <c r="AE7" s="40">
        <v>262.32812997376914</v>
      </c>
      <c r="AF7" s="38">
        <v>1.1752499999999999</v>
      </c>
      <c r="AG7" s="39">
        <v>23.855299955844874</v>
      </c>
      <c r="AH7" s="39">
        <v>41.826530031561894</v>
      </c>
      <c r="AI7" s="40">
        <v>66.857079987406763</v>
      </c>
      <c r="AJ7" s="71">
        <v>2910.0567199667707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9.3278101291656483</v>
      </c>
      <c r="F8" s="39">
        <v>1.526199977874759</v>
      </c>
      <c r="G8" s="40">
        <v>10.854010107040407</v>
      </c>
      <c r="H8" s="38">
        <v>26.144289930343618</v>
      </c>
      <c r="I8" s="39">
        <v>0</v>
      </c>
      <c r="J8" s="39">
        <v>86.67805937004097</v>
      </c>
      <c r="K8" s="39">
        <v>1.0471499805450446</v>
      </c>
      <c r="L8" s="40">
        <v>113.86949928092963</v>
      </c>
      <c r="M8" s="38">
        <v>136.88505011725425</v>
      </c>
      <c r="N8" s="39">
        <v>0</v>
      </c>
      <c r="O8" s="39">
        <v>311.11990948486346</v>
      </c>
      <c r="P8" s="39">
        <v>9.4339998245239309E-2</v>
      </c>
      <c r="Q8" s="40">
        <v>448.09929960036294</v>
      </c>
      <c r="R8" s="38">
        <v>283.04575001084805</v>
      </c>
      <c r="S8" s="39">
        <v>2.7353099918365471</v>
      </c>
      <c r="T8" s="39">
        <v>7.9479600181579544</v>
      </c>
      <c r="U8" s="39">
        <v>83.215429975032819</v>
      </c>
      <c r="V8" s="40">
        <v>376.9444499958754</v>
      </c>
      <c r="W8" s="38">
        <v>37.000259915828686</v>
      </c>
      <c r="X8" s="39">
        <v>1.7465799922347067</v>
      </c>
      <c r="Y8" s="39">
        <v>17.792689920425421</v>
      </c>
      <c r="Z8" s="39">
        <v>14.829550016403196</v>
      </c>
      <c r="AA8" s="39">
        <v>3.5395799684524536</v>
      </c>
      <c r="AB8" s="39">
        <v>6.1713400268554608</v>
      </c>
      <c r="AC8" s="39">
        <v>0.99841999244689972</v>
      </c>
      <c r="AD8" s="39">
        <v>1.3112600402832031</v>
      </c>
      <c r="AE8" s="40">
        <v>83.389679872930031</v>
      </c>
      <c r="AF8" s="38">
        <v>2.1719999313354499E-2</v>
      </c>
      <c r="AG8" s="39">
        <v>6.259920074462892</v>
      </c>
      <c r="AH8" s="39">
        <v>28.120019992113111</v>
      </c>
      <c r="AI8" s="40">
        <v>34.401660065889359</v>
      </c>
      <c r="AJ8" s="71">
        <v>1067.5585989230278</v>
      </c>
    </row>
    <row r="9" spans="1:36" x14ac:dyDescent="0.3">
      <c r="A9" s="1" t="s">
        <v>44</v>
      </c>
      <c r="B9" s="61" t="s">
        <v>52</v>
      </c>
      <c r="C9" s="38">
        <v>10.326409927368164</v>
      </c>
      <c r="D9" s="39">
        <v>0</v>
      </c>
      <c r="E9" s="39">
        <v>1.5055699462890599</v>
      </c>
      <c r="F9" s="39">
        <v>0.68944999694824194</v>
      </c>
      <c r="G9" s="40">
        <v>12.521429870605466</v>
      </c>
      <c r="H9" s="38">
        <v>47.222750016212494</v>
      </c>
      <c r="I9" s="39">
        <v>0.34234999465942401</v>
      </c>
      <c r="J9" s="39">
        <v>102.98573975229266</v>
      </c>
      <c r="K9" s="39">
        <v>0.80677999496459951</v>
      </c>
      <c r="L9" s="40">
        <v>151.35761975812915</v>
      </c>
      <c r="M9" s="38">
        <v>96.522320153236407</v>
      </c>
      <c r="N9" s="39">
        <v>0</v>
      </c>
      <c r="O9" s="39">
        <v>207.83802991890906</v>
      </c>
      <c r="P9" s="39">
        <v>2.9101199932098374</v>
      </c>
      <c r="Q9" s="40">
        <v>307.27047006535531</v>
      </c>
      <c r="R9" s="38">
        <v>420.15556016540512</v>
      </c>
      <c r="S9" s="39">
        <v>2.988099993705752</v>
      </c>
      <c r="T9" s="39">
        <v>21.826949971437454</v>
      </c>
      <c r="U9" s="39">
        <v>177.11762011623392</v>
      </c>
      <c r="V9" s="40">
        <v>622.08823024678225</v>
      </c>
      <c r="W9" s="38">
        <v>119.50295009446145</v>
      </c>
      <c r="X9" s="39">
        <v>7.7498100109100365</v>
      </c>
      <c r="Y9" s="39">
        <v>40.544339847564707</v>
      </c>
      <c r="Z9" s="39">
        <v>7.6469100861549419</v>
      </c>
      <c r="AA9" s="39">
        <v>12.656479988098157</v>
      </c>
      <c r="AB9" s="39">
        <v>19.320289959907537</v>
      </c>
      <c r="AC9" s="39">
        <v>4.6299899826049842</v>
      </c>
      <c r="AD9" s="39">
        <v>0.112059997558594</v>
      </c>
      <c r="AE9" s="40">
        <v>212.16282996726045</v>
      </c>
      <c r="AF9" s="38">
        <v>0</v>
      </c>
      <c r="AG9" s="39">
        <v>8.2855100184678978</v>
      </c>
      <c r="AH9" s="39">
        <v>66.318189943253941</v>
      </c>
      <c r="AI9" s="40">
        <v>74.603699961721844</v>
      </c>
      <c r="AJ9" s="71">
        <v>1380.0042798698546</v>
      </c>
    </row>
    <row r="10" spans="1:36" x14ac:dyDescent="0.3">
      <c r="A10" s="1" t="s">
        <v>168</v>
      </c>
      <c r="B10" s="61" t="s">
        <v>53</v>
      </c>
      <c r="C10" s="38">
        <v>14.206389972686761</v>
      </c>
      <c r="D10" s="39">
        <v>1.9236200027465791</v>
      </c>
      <c r="E10" s="39">
        <v>3.0533099851608245</v>
      </c>
      <c r="F10" s="39">
        <v>0</v>
      </c>
      <c r="G10" s="40">
        <v>19.183319960594162</v>
      </c>
      <c r="H10" s="38">
        <v>47.78067007708551</v>
      </c>
      <c r="I10" s="39">
        <v>1.8076800022125248</v>
      </c>
      <c r="J10" s="39">
        <v>95.930720264911699</v>
      </c>
      <c r="K10" s="39">
        <v>0.48335000038146969</v>
      </c>
      <c r="L10" s="40">
        <v>146.00242034459123</v>
      </c>
      <c r="M10" s="38">
        <v>131.86821921503548</v>
      </c>
      <c r="N10" s="39">
        <v>0</v>
      </c>
      <c r="O10" s="39">
        <v>203.78939037013055</v>
      </c>
      <c r="P10" s="39">
        <v>0.19213999843597415</v>
      </c>
      <c r="Q10" s="40">
        <v>335.84974958360198</v>
      </c>
      <c r="R10" s="38">
        <v>241.51075011992452</v>
      </c>
      <c r="S10" s="39">
        <v>3.2043900172710442</v>
      </c>
      <c r="T10" s="39">
        <v>8.8200400224924067</v>
      </c>
      <c r="U10" s="39">
        <v>171.62433984518049</v>
      </c>
      <c r="V10" s="40">
        <v>425.15952000486845</v>
      </c>
      <c r="W10" s="38">
        <v>58.247610304117252</v>
      </c>
      <c r="X10" s="39">
        <v>3.8890500054955477</v>
      </c>
      <c r="Y10" s="39">
        <v>14.417169968605036</v>
      </c>
      <c r="Z10" s="39">
        <v>4.8084799456596361</v>
      </c>
      <c r="AA10" s="39">
        <v>29.727790068149584</v>
      </c>
      <c r="AB10" s="39">
        <v>71.463269660234445</v>
      </c>
      <c r="AC10" s="39">
        <v>13.680130022048962</v>
      </c>
      <c r="AD10" s="39">
        <v>0.97757998752593933</v>
      </c>
      <c r="AE10" s="40">
        <v>197.21107996183639</v>
      </c>
      <c r="AF10" s="38">
        <v>0</v>
      </c>
      <c r="AG10" s="39">
        <v>13.305499833583825</v>
      </c>
      <c r="AH10" s="39">
        <v>100.81078006798039</v>
      </c>
      <c r="AI10" s="40">
        <v>114.11627990156421</v>
      </c>
      <c r="AJ10" s="71">
        <v>1237.5223697570564</v>
      </c>
    </row>
    <row r="11" spans="1:36" x14ac:dyDescent="0.3">
      <c r="A11" s="1" t="s">
        <v>54</v>
      </c>
      <c r="B11" s="61" t="s">
        <v>55</v>
      </c>
      <c r="C11" s="38">
        <v>38.068840177536032</v>
      </c>
      <c r="D11" s="39">
        <v>9.8956699705123867</v>
      </c>
      <c r="E11" s="39">
        <v>25.988089603424058</v>
      </c>
      <c r="F11" s="39">
        <v>7.8229199810028049</v>
      </c>
      <c r="G11" s="40">
        <v>81.775519732475288</v>
      </c>
      <c r="H11" s="38">
        <v>120.26994939875605</v>
      </c>
      <c r="I11" s="39">
        <v>3.8352100114822383</v>
      </c>
      <c r="J11" s="39">
        <v>229.55712986779213</v>
      </c>
      <c r="K11" s="39">
        <v>1.819889986991883</v>
      </c>
      <c r="L11" s="40">
        <v>355.4821792650223</v>
      </c>
      <c r="M11" s="38">
        <v>512.92265011704001</v>
      </c>
      <c r="N11" s="39">
        <v>1.9143100070953374</v>
      </c>
      <c r="O11" s="39">
        <v>1004.194329598427</v>
      </c>
      <c r="P11" s="39">
        <v>3.8209000062942491</v>
      </c>
      <c r="Q11" s="40">
        <v>1522.8521897288565</v>
      </c>
      <c r="R11" s="38">
        <v>1840.3403187538393</v>
      </c>
      <c r="S11" s="39">
        <v>10.674780014991761</v>
      </c>
      <c r="T11" s="39">
        <v>58.643179963648286</v>
      </c>
      <c r="U11" s="39">
        <v>654.86738002610207</v>
      </c>
      <c r="V11" s="40">
        <v>2564.5256587585814</v>
      </c>
      <c r="W11" s="38">
        <v>104.65568971955773</v>
      </c>
      <c r="X11" s="39">
        <v>10.009730036735537</v>
      </c>
      <c r="Y11" s="39">
        <v>172.4779902467728</v>
      </c>
      <c r="Z11" s="39">
        <v>4.6725300140380934</v>
      </c>
      <c r="AA11" s="39">
        <v>28.113409944534304</v>
      </c>
      <c r="AB11" s="39">
        <v>21.124990060806265</v>
      </c>
      <c r="AC11" s="39">
        <v>5.8555500154495217</v>
      </c>
      <c r="AD11" s="39">
        <v>1.3870000267028813</v>
      </c>
      <c r="AE11" s="40">
        <v>348.29689006459711</v>
      </c>
      <c r="AF11" s="38">
        <v>1.6112999954223635</v>
      </c>
      <c r="AG11" s="39">
        <v>101.4327902150154</v>
      </c>
      <c r="AH11" s="39">
        <v>176.06564002043004</v>
      </c>
      <c r="AI11" s="40">
        <v>279.1097302308678</v>
      </c>
      <c r="AJ11" s="71">
        <v>5152.0421677804006</v>
      </c>
    </row>
    <row r="12" spans="1:36" x14ac:dyDescent="0.3">
      <c r="A12" s="1" t="s">
        <v>54</v>
      </c>
      <c r="B12" s="61" t="s">
        <v>56</v>
      </c>
      <c r="C12" s="38">
        <v>29.772230175495157</v>
      </c>
      <c r="D12" s="39">
        <v>14.392200060844413</v>
      </c>
      <c r="E12" s="39">
        <v>3.0440700147151909</v>
      </c>
      <c r="F12" s="39">
        <v>1.1283300104141232</v>
      </c>
      <c r="G12" s="40">
        <v>48.336830261468883</v>
      </c>
      <c r="H12" s="38">
        <v>57.677709973454476</v>
      </c>
      <c r="I12" s="39">
        <v>0.70996000671386694</v>
      </c>
      <c r="J12" s="39">
        <v>235.82776015961176</v>
      </c>
      <c r="K12" s="39">
        <v>2.2243599805831913</v>
      </c>
      <c r="L12" s="40">
        <v>296.43979012036328</v>
      </c>
      <c r="M12" s="38">
        <v>384.37960038554706</v>
      </c>
      <c r="N12" s="39">
        <v>2.3737299866676302</v>
      </c>
      <c r="O12" s="39">
        <v>961.60055965506967</v>
      </c>
      <c r="P12" s="39">
        <v>1.0442199916839596</v>
      </c>
      <c r="Q12" s="40">
        <v>1349.3981100189683</v>
      </c>
      <c r="R12" s="38">
        <v>889.74043949332895</v>
      </c>
      <c r="S12" s="39">
        <v>32.790359987735748</v>
      </c>
      <c r="T12" s="39">
        <v>46.662870068430919</v>
      </c>
      <c r="U12" s="39">
        <v>282.17614983272546</v>
      </c>
      <c r="V12" s="40">
        <v>1251.3698193822211</v>
      </c>
      <c r="W12" s="38">
        <v>132.70017939198013</v>
      </c>
      <c r="X12" s="39">
        <v>19.612670041322708</v>
      </c>
      <c r="Y12" s="39">
        <v>59.414849929809584</v>
      </c>
      <c r="Z12" s="39">
        <v>23.032020061492933</v>
      </c>
      <c r="AA12" s="39">
        <v>37.476939754486096</v>
      </c>
      <c r="AB12" s="39">
        <v>46.449679905891422</v>
      </c>
      <c r="AC12" s="39">
        <v>20.164550037384025</v>
      </c>
      <c r="AD12" s="39">
        <v>7.8900700302123985</v>
      </c>
      <c r="AE12" s="40">
        <v>346.74095915257925</v>
      </c>
      <c r="AF12" s="38">
        <v>0.38202000427246102</v>
      </c>
      <c r="AG12" s="39">
        <v>32.135960122346887</v>
      </c>
      <c r="AH12" s="39">
        <v>158.93029037702081</v>
      </c>
      <c r="AI12" s="40">
        <v>191.44827050364017</v>
      </c>
      <c r="AJ12" s="71">
        <v>3483.7337794392411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0.52447999954223623</v>
      </c>
      <c r="F13" s="39">
        <v>0.28171000289916953</v>
      </c>
      <c r="G13" s="40">
        <v>0.80619000244140571</v>
      </c>
      <c r="H13" s="38">
        <v>53.150139998435968</v>
      </c>
      <c r="I13" s="39">
        <v>0.90031002140045135</v>
      </c>
      <c r="J13" s="39">
        <v>68.968029880046842</v>
      </c>
      <c r="K13" s="39">
        <v>5.43799991607666E-2</v>
      </c>
      <c r="L13" s="40">
        <v>123.07285989904403</v>
      </c>
      <c r="M13" s="38">
        <v>78.097849693536759</v>
      </c>
      <c r="N13" s="39">
        <v>0.96034999656677278</v>
      </c>
      <c r="O13" s="39">
        <v>383.63817936372732</v>
      </c>
      <c r="P13" s="39">
        <v>1.1595200099945076</v>
      </c>
      <c r="Q13" s="40">
        <v>463.85589906382535</v>
      </c>
      <c r="R13" s="38">
        <v>346.50035060226924</v>
      </c>
      <c r="S13" s="39">
        <v>5.5904599859714477</v>
      </c>
      <c r="T13" s="39">
        <v>7.407169985294348</v>
      </c>
      <c r="U13" s="39">
        <v>57.636470065116882</v>
      </c>
      <c r="V13" s="40">
        <v>417.13445063865191</v>
      </c>
      <c r="W13" s="38">
        <v>92.938510320186637</v>
      </c>
      <c r="X13" s="39">
        <v>2.3195000103712089</v>
      </c>
      <c r="Y13" s="39">
        <v>81.694320008516343</v>
      </c>
      <c r="Z13" s="39">
        <v>2.8394599838256864</v>
      </c>
      <c r="AA13" s="39">
        <v>1.74129997491836</v>
      </c>
      <c r="AB13" s="39">
        <v>10.476999893188475</v>
      </c>
      <c r="AC13" s="39">
        <v>4.0954400653839116</v>
      </c>
      <c r="AD13" s="39">
        <v>0</v>
      </c>
      <c r="AE13" s="40">
        <v>196.10553025639061</v>
      </c>
      <c r="AF13" s="38">
        <v>2.6299999313354512</v>
      </c>
      <c r="AG13" s="39">
        <v>35.754840207219111</v>
      </c>
      <c r="AH13" s="39">
        <v>22.32691998302937</v>
      </c>
      <c r="AI13" s="40">
        <v>60.711760121583936</v>
      </c>
      <c r="AJ13" s="71">
        <v>1261.6866899819372</v>
      </c>
    </row>
    <row r="14" spans="1:36" x14ac:dyDescent="0.3">
      <c r="A14" s="1" t="s">
        <v>54</v>
      </c>
      <c r="B14" s="61" t="s">
        <v>58</v>
      </c>
      <c r="C14" s="38">
        <v>149.59572898340221</v>
      </c>
      <c r="D14" s="39">
        <v>96.148040019035335</v>
      </c>
      <c r="E14" s="39">
        <v>58.9848398644924</v>
      </c>
      <c r="F14" s="39">
        <v>26.733990036487583</v>
      </c>
      <c r="G14" s="40">
        <v>331.46259890341753</v>
      </c>
      <c r="H14" s="38">
        <v>278.13481046318998</v>
      </c>
      <c r="I14" s="39">
        <v>11.139959920883177</v>
      </c>
      <c r="J14" s="39">
        <v>365.0530896203519</v>
      </c>
      <c r="K14" s="39">
        <v>8.1849700098037754</v>
      </c>
      <c r="L14" s="40">
        <v>662.51283001422883</v>
      </c>
      <c r="M14" s="38">
        <v>868.00694959270891</v>
      </c>
      <c r="N14" s="39">
        <v>5.667690017461779</v>
      </c>
      <c r="O14" s="39">
        <v>2212.6353691684503</v>
      </c>
      <c r="P14" s="39">
        <v>2.9075899829864493</v>
      </c>
      <c r="Q14" s="40">
        <v>3089.2175987616074</v>
      </c>
      <c r="R14" s="38">
        <v>2968.0017005436412</v>
      </c>
      <c r="S14" s="39">
        <v>14.573470041275018</v>
      </c>
      <c r="T14" s="39">
        <v>243.71664009144897</v>
      </c>
      <c r="U14" s="39">
        <v>1609.9473894178288</v>
      </c>
      <c r="V14" s="40">
        <v>4836.2392000941936</v>
      </c>
      <c r="W14" s="38">
        <v>99.764959864854887</v>
      </c>
      <c r="X14" s="39">
        <v>18.248929978042856</v>
      </c>
      <c r="Y14" s="39">
        <v>141.55745988106725</v>
      </c>
      <c r="Z14" s="39">
        <v>18.781600073099138</v>
      </c>
      <c r="AA14" s="39">
        <v>47.028550093650814</v>
      </c>
      <c r="AB14" s="39">
        <v>31.413659990787522</v>
      </c>
      <c r="AC14" s="39">
        <v>7.7807999725341812</v>
      </c>
      <c r="AD14" s="39">
        <v>3.0570399665832535</v>
      </c>
      <c r="AE14" s="40">
        <v>367.63299982061994</v>
      </c>
      <c r="AF14" s="38">
        <v>15.503569856643677</v>
      </c>
      <c r="AG14" s="39">
        <v>614.41739948713746</v>
      </c>
      <c r="AH14" s="39">
        <v>1360.968820521508</v>
      </c>
      <c r="AI14" s="40">
        <v>1990.889789865289</v>
      </c>
      <c r="AJ14" s="71">
        <v>11277.955017459357</v>
      </c>
    </row>
    <row r="15" spans="1:36" x14ac:dyDescent="0.3">
      <c r="A15" s="1" t="s">
        <v>54</v>
      </c>
      <c r="B15" s="61" t="s">
        <v>59</v>
      </c>
      <c r="C15" s="38">
        <v>1.8241700515747032</v>
      </c>
      <c r="D15" s="39">
        <v>8.0361099996566754</v>
      </c>
      <c r="E15" s="39">
        <v>32.403419971466043</v>
      </c>
      <c r="F15" s="39">
        <v>15.302920063018801</v>
      </c>
      <c r="G15" s="40">
        <v>57.566620085716224</v>
      </c>
      <c r="H15" s="38">
        <v>134.59756030082698</v>
      </c>
      <c r="I15" s="39">
        <v>9.1923499712944068</v>
      </c>
      <c r="J15" s="39">
        <v>222.52274024891847</v>
      </c>
      <c r="K15" s="39">
        <v>5.272930017471313</v>
      </c>
      <c r="L15" s="40">
        <v>371.58558053851118</v>
      </c>
      <c r="M15" s="38">
        <v>378.49229014158237</v>
      </c>
      <c r="N15" s="39">
        <v>2.3318799877166745</v>
      </c>
      <c r="O15" s="39">
        <v>2094.2807295503035</v>
      </c>
      <c r="P15" s="39">
        <v>2.0170900239944456</v>
      </c>
      <c r="Q15" s="40">
        <v>2477.1219897035971</v>
      </c>
      <c r="R15" s="38">
        <v>1317.0065794699199</v>
      </c>
      <c r="S15" s="39">
        <v>6.4514600138664244</v>
      </c>
      <c r="T15" s="39">
        <v>52.036659875273692</v>
      </c>
      <c r="U15" s="39">
        <v>318.4883699775632</v>
      </c>
      <c r="V15" s="40">
        <v>1693.9830693366232</v>
      </c>
      <c r="W15" s="38">
        <v>131.44608990311625</v>
      </c>
      <c r="X15" s="39">
        <v>17.814149970650675</v>
      </c>
      <c r="Y15" s="39">
        <v>91.964639811992612</v>
      </c>
      <c r="Z15" s="39">
        <v>13.184299989700325</v>
      </c>
      <c r="AA15" s="39">
        <v>52.102649691104901</v>
      </c>
      <c r="AB15" s="39">
        <v>9.9534199752807542</v>
      </c>
      <c r="AC15" s="39">
        <v>2.6142999963760394</v>
      </c>
      <c r="AD15" s="39">
        <v>0.23793000745773349</v>
      </c>
      <c r="AE15" s="40">
        <v>319.31747934567932</v>
      </c>
      <c r="AF15" s="38">
        <v>0.61469000625610404</v>
      </c>
      <c r="AG15" s="39">
        <v>196.01640998840338</v>
      </c>
      <c r="AH15" s="39">
        <v>231.91290016683942</v>
      </c>
      <c r="AI15" s="40">
        <v>428.5440001614989</v>
      </c>
      <c r="AJ15" s="71">
        <v>5348.1187391716248</v>
      </c>
    </row>
    <row r="16" spans="1:36" x14ac:dyDescent="0.3">
      <c r="A16" s="1" t="s">
        <v>54</v>
      </c>
      <c r="B16" s="61" t="s">
        <v>60</v>
      </c>
      <c r="C16" s="38">
        <v>55.011359947204596</v>
      </c>
      <c r="D16" s="39">
        <v>6.6829499998092672</v>
      </c>
      <c r="E16" s="39">
        <v>66.172330113410922</v>
      </c>
      <c r="F16" s="39">
        <v>28.170000014305174</v>
      </c>
      <c r="G16" s="40">
        <v>156.03664007472997</v>
      </c>
      <c r="H16" s="38">
        <v>124.90755959129334</v>
      </c>
      <c r="I16" s="39">
        <v>7.0018199920654292</v>
      </c>
      <c r="J16" s="39">
        <v>392.17706021118192</v>
      </c>
      <c r="K16" s="39">
        <v>3.1022800064086913</v>
      </c>
      <c r="L16" s="40">
        <v>527.18871980094934</v>
      </c>
      <c r="M16" s="38">
        <v>638.26296106755751</v>
      </c>
      <c r="N16" s="39">
        <v>1.3369500060081485</v>
      </c>
      <c r="O16" s="39">
        <v>1333.2633220428233</v>
      </c>
      <c r="P16" s="39">
        <v>2.8751100177764903</v>
      </c>
      <c r="Q16" s="40">
        <v>1975.7383431341655</v>
      </c>
      <c r="R16" s="38">
        <v>2938.9730389733277</v>
      </c>
      <c r="S16" s="39">
        <v>17.592710043907164</v>
      </c>
      <c r="T16" s="39">
        <v>88.981029874026731</v>
      </c>
      <c r="U16" s="39">
        <v>609.47481055873618</v>
      </c>
      <c r="V16" s="40">
        <v>3655.0215894499979</v>
      </c>
      <c r="W16" s="38">
        <v>119.12394014847277</v>
      </c>
      <c r="X16" s="39">
        <v>16.970130038440228</v>
      </c>
      <c r="Y16" s="39">
        <v>199.81402013564107</v>
      </c>
      <c r="Z16" s="39">
        <v>31.438589987874025</v>
      </c>
      <c r="AA16" s="39">
        <v>114.40373951089389</v>
      </c>
      <c r="AB16" s="39">
        <v>35.764579757690434</v>
      </c>
      <c r="AC16" s="39">
        <v>2.9959799671173073</v>
      </c>
      <c r="AD16" s="39">
        <v>0.67974001312255894</v>
      </c>
      <c r="AE16" s="40">
        <v>521.19071955925222</v>
      </c>
      <c r="AF16" s="38">
        <v>0.29974999237060501</v>
      </c>
      <c r="AG16" s="39">
        <v>202.67606027579308</v>
      </c>
      <c r="AH16" s="39">
        <v>454.93950025126344</v>
      </c>
      <c r="AI16" s="40">
        <v>657.91531051942707</v>
      </c>
      <c r="AJ16" s="71">
        <v>7493.091322538522</v>
      </c>
    </row>
    <row r="17" spans="1:36" x14ac:dyDescent="0.3">
      <c r="A17" s="1" t="s">
        <v>54</v>
      </c>
      <c r="B17" s="61" t="s">
        <v>61</v>
      </c>
      <c r="C17" s="38">
        <v>11.910249994277954</v>
      </c>
      <c r="D17" s="39">
        <v>6.0158300247192438</v>
      </c>
      <c r="E17" s="39">
        <v>0</v>
      </c>
      <c r="F17" s="39">
        <v>0.2842400054931643</v>
      </c>
      <c r="G17" s="40">
        <v>18.210320024490361</v>
      </c>
      <c r="H17" s="38">
        <v>112.67836007297032</v>
      </c>
      <c r="I17" s="39">
        <v>2.276770008087158</v>
      </c>
      <c r="J17" s="39">
        <v>219.48862038159365</v>
      </c>
      <c r="K17" s="39">
        <v>0.78752998924255457</v>
      </c>
      <c r="L17" s="40">
        <v>335.23128045189367</v>
      </c>
      <c r="M17" s="38">
        <v>365.37150966697948</v>
      </c>
      <c r="N17" s="39">
        <v>1.7317100105285639</v>
      </c>
      <c r="O17" s="39">
        <v>562.06873046600845</v>
      </c>
      <c r="P17" s="39">
        <v>0</v>
      </c>
      <c r="Q17" s="40">
        <v>929.17195014351648</v>
      </c>
      <c r="R17" s="38">
        <v>1289.745980242013</v>
      </c>
      <c r="S17" s="39">
        <v>4.7616300053596472</v>
      </c>
      <c r="T17" s="39">
        <v>31.685740150272835</v>
      </c>
      <c r="U17" s="39">
        <v>644.62575006780014</v>
      </c>
      <c r="V17" s="40">
        <v>1970.8191004654454</v>
      </c>
      <c r="W17" s="38">
        <v>11.492599993824964</v>
      </c>
      <c r="X17" s="39">
        <v>3.6566600146293635</v>
      </c>
      <c r="Y17" s="39">
        <v>67.73170007538792</v>
      </c>
      <c r="Z17" s="39">
        <v>14.487120006561273</v>
      </c>
      <c r="AA17" s="39">
        <v>45.435669976234465</v>
      </c>
      <c r="AB17" s="39">
        <v>101.8502097463608</v>
      </c>
      <c r="AC17" s="39">
        <v>69.938529932975754</v>
      </c>
      <c r="AD17" s="39">
        <v>57.10427974939347</v>
      </c>
      <c r="AE17" s="40">
        <v>371.69676949536802</v>
      </c>
      <c r="AF17" s="38">
        <v>0.242049995422363</v>
      </c>
      <c r="AG17" s="39">
        <v>78.733989866733523</v>
      </c>
      <c r="AH17" s="39">
        <v>80.582079963326478</v>
      </c>
      <c r="AI17" s="40">
        <v>159.55811982548238</v>
      </c>
      <c r="AJ17" s="71">
        <v>3784.6875404061966</v>
      </c>
    </row>
    <row r="18" spans="1:36" x14ac:dyDescent="0.3">
      <c r="A18" s="1" t="s">
        <v>54</v>
      </c>
      <c r="B18" s="61" t="s">
        <v>62</v>
      </c>
      <c r="C18" s="38">
        <v>0.82852000427246097</v>
      </c>
      <c r="D18" s="39">
        <v>4.5129000167846707</v>
      </c>
      <c r="E18" s="39">
        <v>6.8926399774551488</v>
      </c>
      <c r="F18" s="39">
        <v>4.397499996185303</v>
      </c>
      <c r="G18" s="40">
        <v>16.631559994697582</v>
      </c>
      <c r="H18" s="38">
        <v>35.13691970539093</v>
      </c>
      <c r="I18" s="39">
        <v>1.4658400087356553</v>
      </c>
      <c r="J18" s="39">
        <v>101.74970072460175</v>
      </c>
      <c r="K18" s="39">
        <v>0.2000400009155274</v>
      </c>
      <c r="L18" s="40">
        <v>138.55250043964386</v>
      </c>
      <c r="M18" s="38">
        <v>237.94716902816293</v>
      </c>
      <c r="N18" s="39">
        <v>0.70650000000000079</v>
      </c>
      <c r="O18" s="39">
        <v>352.02421020698529</v>
      </c>
      <c r="P18" s="39">
        <v>0.61716999816894591</v>
      </c>
      <c r="Q18" s="40">
        <v>591.29504923331717</v>
      </c>
      <c r="R18" s="38">
        <v>825.19178976291448</v>
      </c>
      <c r="S18" s="39">
        <v>3.5579000225067152</v>
      </c>
      <c r="T18" s="39">
        <v>19.934950045347215</v>
      </c>
      <c r="U18" s="39">
        <v>120.24658019113525</v>
      </c>
      <c r="V18" s="40">
        <v>968.93122002190375</v>
      </c>
      <c r="W18" s="38">
        <v>18.365589579105382</v>
      </c>
      <c r="X18" s="39">
        <v>0.58106999778747581</v>
      </c>
      <c r="Y18" s="39">
        <v>67.747460186958349</v>
      </c>
      <c r="Z18" s="39">
        <v>30.558880034923558</v>
      </c>
      <c r="AA18" s="39">
        <v>29.989710085630424</v>
      </c>
      <c r="AB18" s="39">
        <v>8.4589599695205742</v>
      </c>
      <c r="AC18" s="39">
        <v>1.8992200088501001</v>
      </c>
      <c r="AD18" s="39">
        <v>0</v>
      </c>
      <c r="AE18" s="40">
        <v>157.60088986277589</v>
      </c>
      <c r="AF18" s="38">
        <v>0</v>
      </c>
      <c r="AG18" s="39">
        <v>63.083100236892712</v>
      </c>
      <c r="AH18" s="39">
        <v>44.58409997951987</v>
      </c>
      <c r="AI18" s="40">
        <v>107.66720021641258</v>
      </c>
      <c r="AJ18" s="71">
        <v>1980.6784197687507</v>
      </c>
    </row>
    <row r="19" spans="1:36" x14ac:dyDescent="0.3">
      <c r="A19" s="1" t="s">
        <v>54</v>
      </c>
      <c r="B19" s="61" t="s">
        <v>63</v>
      </c>
      <c r="C19" s="38">
        <v>3.40748999023437</v>
      </c>
      <c r="D19" s="39">
        <v>2.6818200302124011</v>
      </c>
      <c r="E19" s="39">
        <v>2.6218901100158689</v>
      </c>
      <c r="F19" s="39">
        <v>0.27940999603271499</v>
      </c>
      <c r="G19" s="40">
        <v>8.9906101264953548</v>
      </c>
      <c r="H19" s="38">
        <v>100.43329037857056</v>
      </c>
      <c r="I19" s="39">
        <v>1.5613899965286255</v>
      </c>
      <c r="J19" s="39">
        <v>213.54905053067199</v>
      </c>
      <c r="K19" s="39">
        <v>3.0011299953460702</v>
      </c>
      <c r="L19" s="40">
        <v>318.54486090111726</v>
      </c>
      <c r="M19" s="38">
        <v>209.48595885384083</v>
      </c>
      <c r="N19" s="39">
        <v>1.1151600131988533</v>
      </c>
      <c r="O19" s="39">
        <v>711.7408194813728</v>
      </c>
      <c r="P19" s="39">
        <v>0</v>
      </c>
      <c r="Q19" s="40">
        <v>922.34193834841244</v>
      </c>
      <c r="R19" s="38">
        <v>988.0890505858664</v>
      </c>
      <c r="S19" s="39">
        <v>0.40830999755859432</v>
      </c>
      <c r="T19" s="39">
        <v>19.377529932469127</v>
      </c>
      <c r="U19" s="39">
        <v>154.81180002439027</v>
      </c>
      <c r="V19" s="40">
        <v>1162.6866905402844</v>
      </c>
      <c r="W19" s="38">
        <v>7.0338299579620349</v>
      </c>
      <c r="X19" s="39">
        <v>0.99530999863147773</v>
      </c>
      <c r="Y19" s="39">
        <v>31.9567798690796</v>
      </c>
      <c r="Z19" s="39">
        <v>40.604159824371351</v>
      </c>
      <c r="AA19" s="39">
        <v>23.184459867477418</v>
      </c>
      <c r="AB19" s="39">
        <v>9.7337699298858613</v>
      </c>
      <c r="AC19" s="39">
        <v>5.4410600376129121</v>
      </c>
      <c r="AD19" s="39">
        <v>1.7913099684715299</v>
      </c>
      <c r="AE19" s="40">
        <v>120.74067945349218</v>
      </c>
      <c r="AF19" s="38">
        <v>0.236269996643066</v>
      </c>
      <c r="AG19" s="39">
        <v>88.117319743871718</v>
      </c>
      <c r="AH19" s="39">
        <v>63.785540126323767</v>
      </c>
      <c r="AI19" s="40">
        <v>152.13912986683854</v>
      </c>
      <c r="AJ19" s="71">
        <v>2685.4439092366406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33.378369979858412</v>
      </c>
      <c r="F20" s="39">
        <v>9.5376299972534255</v>
      </c>
      <c r="G20" s="40">
        <v>42.915999977111838</v>
      </c>
      <c r="H20" s="38">
        <v>63.064839830398562</v>
      </c>
      <c r="I20" s="39">
        <v>2.0538499965667718</v>
      </c>
      <c r="J20" s="39">
        <v>110.92218955993651</v>
      </c>
      <c r="K20" s="39">
        <v>0</v>
      </c>
      <c r="L20" s="40">
        <v>176.04087938690185</v>
      </c>
      <c r="M20" s="38">
        <v>134.45308920979497</v>
      </c>
      <c r="N20" s="39">
        <v>0.5450100030899051</v>
      </c>
      <c r="O20" s="39">
        <v>420.84923886108402</v>
      </c>
      <c r="P20" s="39">
        <v>1.532359993934632</v>
      </c>
      <c r="Q20" s="40">
        <v>557.37969806790352</v>
      </c>
      <c r="R20" s="38">
        <v>538.03444058495791</v>
      </c>
      <c r="S20" s="39">
        <v>3.3718999862670946</v>
      </c>
      <c r="T20" s="39">
        <v>26.224899994552121</v>
      </c>
      <c r="U20" s="39">
        <v>135.68776998221867</v>
      </c>
      <c r="V20" s="40">
        <v>703.31901054799584</v>
      </c>
      <c r="W20" s="38">
        <v>107.42910010576249</v>
      </c>
      <c r="X20" s="39">
        <v>7.1059200162887564</v>
      </c>
      <c r="Y20" s="39">
        <v>49.490449760913876</v>
      </c>
      <c r="Z20" s="39">
        <v>4.1895499782562302</v>
      </c>
      <c r="AA20" s="39">
        <v>6.5410801153183042</v>
      </c>
      <c r="AB20" s="39">
        <v>1.4566700201034546</v>
      </c>
      <c r="AC20" s="39">
        <v>1.028460021972657</v>
      </c>
      <c r="AD20" s="39">
        <v>0.65729999160766606</v>
      </c>
      <c r="AE20" s="40">
        <v>177.8985300102234</v>
      </c>
      <c r="AF20" s="38">
        <v>1.639160026550293</v>
      </c>
      <c r="AG20" s="39">
        <v>28.996400103449822</v>
      </c>
      <c r="AH20" s="39">
        <v>101.34105961745978</v>
      </c>
      <c r="AI20" s="40">
        <v>131.97661974745989</v>
      </c>
      <c r="AJ20" s="71">
        <v>1789.5307377375964</v>
      </c>
    </row>
    <row r="21" spans="1:36" x14ac:dyDescent="0.3">
      <c r="A21" s="1" t="s">
        <v>54</v>
      </c>
      <c r="B21" s="61" t="s">
        <v>65</v>
      </c>
      <c r="C21" s="38">
        <v>1.1576199722289999</v>
      </c>
      <c r="D21" s="39">
        <v>0.90514000415801998</v>
      </c>
      <c r="E21" s="39">
        <v>10.367690261840821</v>
      </c>
      <c r="F21" s="39">
        <v>3.8026400022506719</v>
      </c>
      <c r="G21" s="40">
        <v>16.233090240478514</v>
      </c>
      <c r="H21" s="38">
        <v>13.634609951496126</v>
      </c>
      <c r="I21" s="39">
        <v>1.842290016174317</v>
      </c>
      <c r="J21" s="39">
        <v>39.83643008947373</v>
      </c>
      <c r="K21" s="39">
        <v>0.98788000106811558</v>
      </c>
      <c r="L21" s="40">
        <v>56.301210058212284</v>
      </c>
      <c r="M21" s="38">
        <v>122.43162983751296</v>
      </c>
      <c r="N21" s="39">
        <v>0.3025800018310546</v>
      </c>
      <c r="O21" s="39">
        <v>128.88422006845477</v>
      </c>
      <c r="P21" s="39">
        <v>0.4757400059700011</v>
      </c>
      <c r="Q21" s="40">
        <v>252.09416991376878</v>
      </c>
      <c r="R21" s="38">
        <v>503.77565981960294</v>
      </c>
      <c r="S21" s="39">
        <v>1.1505699653625485</v>
      </c>
      <c r="T21" s="39">
        <v>11.693990021228796</v>
      </c>
      <c r="U21" s="39">
        <v>105.57153993129729</v>
      </c>
      <c r="V21" s="40">
        <v>622.19175973749157</v>
      </c>
      <c r="W21" s="38">
        <v>3.319460015296936</v>
      </c>
      <c r="X21" s="39">
        <v>0.49434999847412131</v>
      </c>
      <c r="Y21" s="39">
        <v>16.744109940052031</v>
      </c>
      <c r="Z21" s="39">
        <v>10.709349946022041</v>
      </c>
      <c r="AA21" s="39">
        <v>20.589060085296634</v>
      </c>
      <c r="AB21" s="39">
        <v>2.2546299896240236</v>
      </c>
      <c r="AC21" s="39">
        <v>0</v>
      </c>
      <c r="AD21" s="39">
        <v>0.197319995880127</v>
      </c>
      <c r="AE21" s="40">
        <v>54.308279970645913</v>
      </c>
      <c r="AF21" s="38">
        <v>0</v>
      </c>
      <c r="AG21" s="39">
        <v>53.046020223617539</v>
      </c>
      <c r="AH21" s="39">
        <v>29.815120037913307</v>
      </c>
      <c r="AI21" s="40">
        <v>82.861140261530849</v>
      </c>
      <c r="AJ21" s="71">
        <v>1083.9896501821279</v>
      </c>
    </row>
    <row r="22" spans="1:36" x14ac:dyDescent="0.3">
      <c r="A22" s="1" t="s">
        <v>54</v>
      </c>
      <c r="B22" s="61" t="s">
        <v>66</v>
      </c>
      <c r="C22" s="38">
        <v>26.701320125579887</v>
      </c>
      <c r="D22" s="39">
        <v>12.201830048561101</v>
      </c>
      <c r="E22" s="39">
        <v>43.53528052330018</v>
      </c>
      <c r="F22" s="39">
        <v>28.003710128784181</v>
      </c>
      <c r="G22" s="40">
        <v>110.44214082622534</v>
      </c>
      <c r="H22" s="38">
        <v>18.411650073528296</v>
      </c>
      <c r="I22" s="39">
        <v>0.43731998729705851</v>
      </c>
      <c r="J22" s="39">
        <v>130.20278999733921</v>
      </c>
      <c r="K22" s="39">
        <v>2.6090500097274778</v>
      </c>
      <c r="L22" s="40">
        <v>151.66081006789204</v>
      </c>
      <c r="M22" s="38">
        <v>348.40228966568793</v>
      </c>
      <c r="N22" s="39">
        <v>1.6900599956512448</v>
      </c>
      <c r="O22" s="39">
        <v>678.39383020788421</v>
      </c>
      <c r="P22" s="39">
        <v>0.24093000602722131</v>
      </c>
      <c r="Q22" s="40">
        <v>1028.7271098752506</v>
      </c>
      <c r="R22" s="38">
        <v>1280.311510078908</v>
      </c>
      <c r="S22" s="39">
        <v>4.7824299926757883</v>
      </c>
      <c r="T22" s="39">
        <v>50.305220123529445</v>
      </c>
      <c r="U22" s="39">
        <v>443.43174015378946</v>
      </c>
      <c r="V22" s="40">
        <v>1778.8309003489026</v>
      </c>
      <c r="W22" s="38">
        <v>24.779980141520504</v>
      </c>
      <c r="X22" s="39">
        <v>2.3283200007677078</v>
      </c>
      <c r="Y22" s="39">
        <v>81.892799772739409</v>
      </c>
      <c r="Z22" s="39">
        <v>0.3488500070571906</v>
      </c>
      <c r="AA22" s="39">
        <v>5.4414199752807626</v>
      </c>
      <c r="AB22" s="39">
        <v>3.5634500122070332</v>
      </c>
      <c r="AC22" s="39">
        <v>0.133070007324219</v>
      </c>
      <c r="AD22" s="39">
        <v>0.172600006103516</v>
      </c>
      <c r="AE22" s="40">
        <v>118.66048992300036</v>
      </c>
      <c r="AF22" s="38">
        <v>2.6336000728607178</v>
      </c>
      <c r="AG22" s="39">
        <v>199.56094929099069</v>
      </c>
      <c r="AH22" s="39">
        <v>206.36084993994234</v>
      </c>
      <c r="AI22" s="40">
        <v>408.55539930379376</v>
      </c>
      <c r="AJ22" s="71">
        <v>3596.8768503450647</v>
      </c>
    </row>
    <row r="23" spans="1:36" x14ac:dyDescent="0.3">
      <c r="A23" s="1" t="s">
        <v>169</v>
      </c>
      <c r="B23" s="61" t="s">
        <v>170</v>
      </c>
      <c r="C23" s="38">
        <v>21.369950080871583</v>
      </c>
      <c r="D23" s="39">
        <v>0.65738999557495204</v>
      </c>
      <c r="E23" s="39">
        <v>11.12493999481201</v>
      </c>
      <c r="F23" s="39">
        <v>1.002590002059937</v>
      </c>
      <c r="G23" s="40">
        <v>34.154870073318484</v>
      </c>
      <c r="H23" s="38">
        <v>156.36293992543219</v>
      </c>
      <c r="I23" s="39">
        <v>5.3878599896431005</v>
      </c>
      <c r="J23" s="39">
        <v>143.4713201229572</v>
      </c>
      <c r="K23" s="39">
        <v>0.80266000938415472</v>
      </c>
      <c r="L23" s="40">
        <v>306.02478004741664</v>
      </c>
      <c r="M23" s="38">
        <v>228.94508009821166</v>
      </c>
      <c r="N23" s="39">
        <v>0.19503999900817878</v>
      </c>
      <c r="O23" s="39">
        <v>274.15216884160026</v>
      </c>
      <c r="P23" s="39">
        <v>9.2790000915527304E-2</v>
      </c>
      <c r="Q23" s="40">
        <v>503.38507893973559</v>
      </c>
      <c r="R23" s="38">
        <v>862.06173002964204</v>
      </c>
      <c r="S23" s="39">
        <v>32.337129943847643</v>
      </c>
      <c r="T23" s="39">
        <v>49.882909945368823</v>
      </c>
      <c r="U23" s="39">
        <v>495.72244963127366</v>
      </c>
      <c r="V23" s="40">
        <v>1440.0042195501323</v>
      </c>
      <c r="W23" s="38">
        <v>138.4198302586079</v>
      </c>
      <c r="X23" s="39">
        <v>8.4024600015282598</v>
      </c>
      <c r="Y23" s="39">
        <v>56.961909926414464</v>
      </c>
      <c r="Z23" s="39">
        <v>35.304020003914822</v>
      </c>
      <c r="AA23" s="39">
        <v>56.025529617547981</v>
      </c>
      <c r="AB23" s="39">
        <v>48.521839927673348</v>
      </c>
      <c r="AC23" s="39">
        <v>17.664660072565077</v>
      </c>
      <c r="AD23" s="39">
        <v>9.2171199951171872</v>
      </c>
      <c r="AE23" s="40">
        <v>370.51736980336898</v>
      </c>
      <c r="AF23" s="38">
        <v>8.0033699951171915</v>
      </c>
      <c r="AG23" s="39">
        <v>99.357349797189201</v>
      </c>
      <c r="AH23" s="39">
        <v>282.72247005270401</v>
      </c>
      <c r="AI23" s="40">
        <v>390.08318984501039</v>
      </c>
      <c r="AJ23" s="71">
        <v>3044.1695082589827</v>
      </c>
    </row>
    <row r="24" spans="1:36" x14ac:dyDescent="0.3">
      <c r="A24" s="1" t="s">
        <v>169</v>
      </c>
      <c r="B24" s="61" t="s">
        <v>67</v>
      </c>
      <c r="C24" s="38">
        <v>17.086330015182494</v>
      </c>
      <c r="D24" s="39">
        <v>0.65795998191833482</v>
      </c>
      <c r="E24" s="39">
        <v>8.8573899145126411</v>
      </c>
      <c r="F24" s="39">
        <v>8.0854000263214161</v>
      </c>
      <c r="G24" s="40">
        <v>34.687079937934882</v>
      </c>
      <c r="H24" s="38">
        <v>194.36107929468159</v>
      </c>
      <c r="I24" s="39">
        <v>2.3235700073242183</v>
      </c>
      <c r="J24" s="39">
        <v>229.52588959932339</v>
      </c>
      <c r="K24" s="39">
        <v>0.24831000137329098</v>
      </c>
      <c r="L24" s="40">
        <v>426.45884890270247</v>
      </c>
      <c r="M24" s="38">
        <v>358.12181031560908</v>
      </c>
      <c r="N24" s="39">
        <v>1.2951299877166749</v>
      </c>
      <c r="O24" s="39">
        <v>905.56000016176722</v>
      </c>
      <c r="P24" s="39">
        <v>0.8171100196838379</v>
      </c>
      <c r="Q24" s="40">
        <v>1265.7940504847768</v>
      </c>
      <c r="R24" s="38">
        <v>1081.3275998445749</v>
      </c>
      <c r="S24" s="39">
        <v>4.9469600296020531</v>
      </c>
      <c r="T24" s="39">
        <v>70.833700093269329</v>
      </c>
      <c r="U24" s="39">
        <v>398.49824977296583</v>
      </c>
      <c r="V24" s="40">
        <v>1555.6065097404121</v>
      </c>
      <c r="W24" s="38">
        <v>116.59331054359673</v>
      </c>
      <c r="X24" s="39">
        <v>12.783510007351632</v>
      </c>
      <c r="Y24" s="39">
        <v>150.63336013603211</v>
      </c>
      <c r="Z24" s="39">
        <v>105.29384004712104</v>
      </c>
      <c r="AA24" s="39">
        <v>77.416319911956805</v>
      </c>
      <c r="AB24" s="39">
        <v>37.734069902896877</v>
      </c>
      <c r="AC24" s="39">
        <v>7.6930499691963217</v>
      </c>
      <c r="AD24" s="39">
        <v>5.1530200653076195</v>
      </c>
      <c r="AE24" s="40">
        <v>513.30048058345903</v>
      </c>
      <c r="AF24" s="38">
        <v>0.52426000976562503</v>
      </c>
      <c r="AG24" s="39">
        <v>103.66921013915541</v>
      </c>
      <c r="AH24" s="39">
        <v>256.3337801699638</v>
      </c>
      <c r="AI24" s="40">
        <v>360.52725031888485</v>
      </c>
      <c r="AJ24" s="71">
        <v>4156.3742199681701</v>
      </c>
    </row>
    <row r="25" spans="1:36" x14ac:dyDescent="0.3">
      <c r="A25" s="1" t="s">
        <v>68</v>
      </c>
      <c r="B25" s="61" t="s">
        <v>69</v>
      </c>
      <c r="C25" s="38">
        <v>32.977539848327609</v>
      </c>
      <c r="D25" s="39">
        <v>6.95680002975464</v>
      </c>
      <c r="E25" s="39">
        <v>49.283329959869405</v>
      </c>
      <c r="F25" s="39">
        <v>20.136169870376573</v>
      </c>
      <c r="G25" s="40">
        <v>109.35383970832824</v>
      </c>
      <c r="H25" s="38">
        <v>163.1390602793098</v>
      </c>
      <c r="I25" s="39">
        <v>2.2708400096893313</v>
      </c>
      <c r="J25" s="39">
        <v>324.34656109976765</v>
      </c>
      <c r="K25" s="39">
        <v>3.865620012283328</v>
      </c>
      <c r="L25" s="40">
        <v>493.62208140105008</v>
      </c>
      <c r="M25" s="38">
        <v>734.84953911149569</v>
      </c>
      <c r="N25" s="39">
        <v>4.0070299930572544</v>
      </c>
      <c r="O25" s="39">
        <v>712.63959019148274</v>
      </c>
      <c r="P25" s="39">
        <v>12.10255998802185</v>
      </c>
      <c r="Q25" s="40">
        <v>1463.5987192840576</v>
      </c>
      <c r="R25" s="38">
        <v>1933.9630192054499</v>
      </c>
      <c r="S25" s="39">
        <v>14.698120074272159</v>
      </c>
      <c r="T25" s="39">
        <v>56.63953997313979</v>
      </c>
      <c r="U25" s="39">
        <v>431.27719967085142</v>
      </c>
      <c r="V25" s="40">
        <v>2436.5778789237133</v>
      </c>
      <c r="W25" s="38">
        <v>86.419960300207151</v>
      </c>
      <c r="X25" s="39">
        <v>10.049730029106135</v>
      </c>
      <c r="Y25" s="39">
        <v>152.95050012540821</v>
      </c>
      <c r="Z25" s="39">
        <v>20.830989987850192</v>
      </c>
      <c r="AA25" s="39">
        <v>35.789229602813727</v>
      </c>
      <c r="AB25" s="39">
        <v>33.097370358467117</v>
      </c>
      <c r="AC25" s="39">
        <v>13.077610008716587</v>
      </c>
      <c r="AD25" s="39">
        <v>4.041149993896485</v>
      </c>
      <c r="AE25" s="40">
        <v>356.25654040646566</v>
      </c>
      <c r="AF25" s="38">
        <v>0</v>
      </c>
      <c r="AG25" s="39">
        <v>160.24079021108153</v>
      </c>
      <c r="AH25" s="39">
        <v>243.14698007404809</v>
      </c>
      <c r="AI25" s="40">
        <v>403.38777028512959</v>
      </c>
      <c r="AJ25" s="71">
        <v>5262.796830008745</v>
      </c>
    </row>
    <row r="26" spans="1:36" x14ac:dyDescent="0.3">
      <c r="A26" s="1" t="s">
        <v>68</v>
      </c>
      <c r="B26" s="61" t="s">
        <v>70</v>
      </c>
      <c r="C26" s="38">
        <v>16.198199934005732</v>
      </c>
      <c r="D26" s="39">
        <v>7.8320699586868212</v>
      </c>
      <c r="E26" s="39">
        <v>23.522209775924683</v>
      </c>
      <c r="F26" s="39">
        <v>4.2276000089645391</v>
      </c>
      <c r="G26" s="40">
        <v>51.780079677581774</v>
      </c>
      <c r="H26" s="38">
        <v>200.9234196541309</v>
      </c>
      <c r="I26" s="39">
        <v>9.4204599819183379</v>
      </c>
      <c r="J26" s="39">
        <v>385.28222041547292</v>
      </c>
      <c r="K26" s="39">
        <v>6.4993799915313737</v>
      </c>
      <c r="L26" s="40">
        <v>602.12548004305347</v>
      </c>
      <c r="M26" s="38">
        <v>607.70503920131944</v>
      </c>
      <c r="N26" s="39">
        <v>4.3887499854564682</v>
      </c>
      <c r="O26" s="39">
        <v>782.35509034895858</v>
      </c>
      <c r="P26" s="39">
        <v>1.3107900009155271</v>
      </c>
      <c r="Q26" s="40">
        <v>1395.7596695366501</v>
      </c>
      <c r="R26" s="38">
        <v>1937.720210674049</v>
      </c>
      <c r="S26" s="39">
        <v>9.4048699398040796</v>
      </c>
      <c r="T26" s="39">
        <v>34.261219942569731</v>
      </c>
      <c r="U26" s="39">
        <v>341.03672974097725</v>
      </c>
      <c r="V26" s="40">
        <v>2322.4230302974001</v>
      </c>
      <c r="W26" s="38">
        <v>141.43887964415546</v>
      </c>
      <c r="X26" s="39">
        <v>27.571219983100896</v>
      </c>
      <c r="Y26" s="39">
        <v>137.64768989968309</v>
      </c>
      <c r="Z26" s="39">
        <v>12.479870050430291</v>
      </c>
      <c r="AA26" s="39">
        <v>22.148570011138915</v>
      </c>
      <c r="AB26" s="39">
        <v>16.616350137710576</v>
      </c>
      <c r="AC26" s="39">
        <v>14.05324970817566</v>
      </c>
      <c r="AD26" s="39">
        <v>7.545280006408694</v>
      </c>
      <c r="AE26" s="40">
        <v>379.50110944080359</v>
      </c>
      <c r="AF26" s="38">
        <v>1.5800199851989718</v>
      </c>
      <c r="AG26" s="39">
        <v>264.90262965118893</v>
      </c>
      <c r="AH26" s="39">
        <v>193.0402201388479</v>
      </c>
      <c r="AI26" s="40">
        <v>459.52286977523579</v>
      </c>
      <c r="AJ26" s="71">
        <v>5211.1122387707246</v>
      </c>
    </row>
    <row r="27" spans="1:36" x14ac:dyDescent="0.3">
      <c r="A27" s="1" t="s">
        <v>68</v>
      </c>
      <c r="B27" s="61" t="s">
        <v>71</v>
      </c>
      <c r="C27" s="38">
        <v>1.0388100585937501</v>
      </c>
      <c r="D27" s="39">
        <v>0</v>
      </c>
      <c r="E27" s="39">
        <v>0</v>
      </c>
      <c r="F27" s="39">
        <v>0</v>
      </c>
      <c r="G27" s="40">
        <v>1.0388100585937501</v>
      </c>
      <c r="H27" s="38">
        <v>168.49479993534089</v>
      </c>
      <c r="I27" s="39">
        <v>1.3221200037002558</v>
      </c>
      <c r="J27" s="39">
        <v>168.84755057477955</v>
      </c>
      <c r="K27" s="39">
        <v>0.16432999801635739</v>
      </c>
      <c r="L27" s="40">
        <v>338.82880051183702</v>
      </c>
      <c r="M27" s="38">
        <v>230.27882001900659</v>
      </c>
      <c r="N27" s="39">
        <v>0.4011700019836425</v>
      </c>
      <c r="O27" s="39">
        <v>350.0774000706673</v>
      </c>
      <c r="P27" s="39">
        <v>3.7133599452972468</v>
      </c>
      <c r="Q27" s="40">
        <v>584.47075003695477</v>
      </c>
      <c r="R27" s="38">
        <v>567.31880995416668</v>
      </c>
      <c r="S27" s="39">
        <v>4.8501300106048539</v>
      </c>
      <c r="T27" s="39">
        <v>10.609259993314737</v>
      </c>
      <c r="U27" s="39">
        <v>118.8063801943064</v>
      </c>
      <c r="V27" s="40">
        <v>701.58458015239262</v>
      </c>
      <c r="W27" s="38">
        <v>58.107499988079063</v>
      </c>
      <c r="X27" s="39">
        <v>9.6713399722576163</v>
      </c>
      <c r="Y27" s="39">
        <v>87.705209914207487</v>
      </c>
      <c r="Z27" s="39">
        <v>15.255690046310438</v>
      </c>
      <c r="AA27" s="39">
        <v>35.652590028762823</v>
      </c>
      <c r="AB27" s="39">
        <v>13.866059898853305</v>
      </c>
      <c r="AC27" s="39">
        <v>20.632169902801561</v>
      </c>
      <c r="AD27" s="39">
        <v>11.955190001010889</v>
      </c>
      <c r="AE27" s="40">
        <v>252.84574975228318</v>
      </c>
      <c r="AF27" s="38">
        <v>0</v>
      </c>
      <c r="AG27" s="39">
        <v>28.665439776420602</v>
      </c>
      <c r="AH27" s="39">
        <v>30.046489957571051</v>
      </c>
      <c r="AI27" s="40">
        <v>58.711929733991653</v>
      </c>
      <c r="AJ27" s="71">
        <v>1937.4806202460529</v>
      </c>
    </row>
    <row r="28" spans="1:36" x14ac:dyDescent="0.3">
      <c r="A28" s="1" t="s">
        <v>68</v>
      </c>
      <c r="B28" s="61" t="s">
        <v>72</v>
      </c>
      <c r="C28" s="38">
        <v>25.929340267181402</v>
      </c>
      <c r="D28" s="39">
        <v>5.6448800048828147</v>
      </c>
      <c r="E28" s="39">
        <v>13.425090148925785</v>
      </c>
      <c r="F28" s="39">
        <v>4.69956999397278</v>
      </c>
      <c r="G28" s="40">
        <v>49.69888041496278</v>
      </c>
      <c r="H28" s="38">
        <v>196.85138978433613</v>
      </c>
      <c r="I28" s="39">
        <v>5.2502200121879579</v>
      </c>
      <c r="J28" s="39">
        <v>323.90725032901764</v>
      </c>
      <c r="K28" s="39">
        <v>2.2871999897956856</v>
      </c>
      <c r="L28" s="40">
        <v>528.29606011533747</v>
      </c>
      <c r="M28" s="38">
        <v>662.25809972214745</v>
      </c>
      <c r="N28" s="39">
        <v>3.1820900077819831</v>
      </c>
      <c r="O28" s="39">
        <v>876.47927906990083</v>
      </c>
      <c r="P28" s="39">
        <v>1.5835299987792966</v>
      </c>
      <c r="Q28" s="40">
        <v>1543.5029987986095</v>
      </c>
      <c r="R28" s="38">
        <v>1837.5417592235806</v>
      </c>
      <c r="S28" s="39">
        <v>5.5922300071716293</v>
      </c>
      <c r="T28" s="39">
        <v>33.78927998375891</v>
      </c>
      <c r="U28" s="39">
        <v>473.31626000696428</v>
      </c>
      <c r="V28" s="40">
        <v>2350.2395292214751</v>
      </c>
      <c r="W28" s="38">
        <v>44.279060237407698</v>
      </c>
      <c r="X28" s="39">
        <v>10.125170034050935</v>
      </c>
      <c r="Y28" s="39">
        <v>158.3047498137951</v>
      </c>
      <c r="Z28" s="39">
        <v>18.321239937186224</v>
      </c>
      <c r="AA28" s="39">
        <v>13.603080025792119</v>
      </c>
      <c r="AB28" s="39">
        <v>9.8875899686813309</v>
      </c>
      <c r="AC28" s="39">
        <v>2.6182099757194526</v>
      </c>
      <c r="AD28" s="39">
        <v>0.42560001373291073</v>
      </c>
      <c r="AE28" s="40">
        <v>257.56470000636574</v>
      </c>
      <c r="AF28" s="38">
        <v>2.711050003051755</v>
      </c>
      <c r="AG28" s="39">
        <v>210.11631975555434</v>
      </c>
      <c r="AH28" s="39">
        <v>178.60717036765817</v>
      </c>
      <c r="AI28" s="40">
        <v>391.43454012626427</v>
      </c>
      <c r="AJ28" s="71">
        <v>5120.7367086830145</v>
      </c>
    </row>
    <row r="29" spans="1:36" x14ac:dyDescent="0.3">
      <c r="A29" s="1" t="s">
        <v>68</v>
      </c>
      <c r="B29" s="61" t="s">
        <v>73</v>
      </c>
      <c r="C29" s="38">
        <v>43.591140248298601</v>
      </c>
      <c r="D29" s="39">
        <v>14.534500022888196</v>
      </c>
      <c r="E29" s="39">
        <v>18.638229842662803</v>
      </c>
      <c r="F29" s="39">
        <v>2.8536399974823023</v>
      </c>
      <c r="G29" s="40">
        <v>79.61751011133191</v>
      </c>
      <c r="H29" s="38">
        <v>98.253220055103299</v>
      </c>
      <c r="I29" s="39">
        <v>6.9101100225448651</v>
      </c>
      <c r="J29" s="39">
        <v>232.6643598165513</v>
      </c>
      <c r="K29" s="39">
        <v>4.9482500185966503</v>
      </c>
      <c r="L29" s="40">
        <v>342.7759399127961</v>
      </c>
      <c r="M29" s="38">
        <v>465.5154798407554</v>
      </c>
      <c r="N29" s="39">
        <v>2.2707400064468382</v>
      </c>
      <c r="O29" s="39">
        <v>609.57490004450062</v>
      </c>
      <c r="P29" s="39">
        <v>0.97141999149322533</v>
      </c>
      <c r="Q29" s="40">
        <v>1078.332539883196</v>
      </c>
      <c r="R29" s="38">
        <v>1677.588319519399</v>
      </c>
      <c r="S29" s="39">
        <v>17.985739941596986</v>
      </c>
      <c r="T29" s="39">
        <v>275.0853999597436</v>
      </c>
      <c r="U29" s="39">
        <v>424.01726003968702</v>
      </c>
      <c r="V29" s="40">
        <v>2394.6767194604263</v>
      </c>
      <c r="W29" s="38">
        <v>31.108850275754929</v>
      </c>
      <c r="X29" s="39">
        <v>11.137309976756573</v>
      </c>
      <c r="Y29" s="39">
        <v>112.97420014286041</v>
      </c>
      <c r="Z29" s="39">
        <v>14.704279969215388</v>
      </c>
      <c r="AA29" s="39">
        <v>19.7287701921463</v>
      </c>
      <c r="AB29" s="39">
        <v>13.988000101089476</v>
      </c>
      <c r="AC29" s="39">
        <v>9.8313200988769545</v>
      </c>
      <c r="AD29" s="39">
        <v>3.461309951782229</v>
      </c>
      <c r="AE29" s="40">
        <v>216.93404070848226</v>
      </c>
      <c r="AF29" s="38">
        <v>1.1583800315856929</v>
      </c>
      <c r="AG29" s="39">
        <v>274.13606072628511</v>
      </c>
      <c r="AH29" s="39">
        <v>302.94307000219862</v>
      </c>
      <c r="AI29" s="40">
        <v>578.23751076006943</v>
      </c>
      <c r="AJ29" s="71">
        <v>4690.5742608363025</v>
      </c>
    </row>
    <row r="30" spans="1:36" x14ac:dyDescent="0.3">
      <c r="A30" s="1" t="s">
        <v>68</v>
      </c>
      <c r="B30" s="61" t="s">
        <v>74</v>
      </c>
      <c r="C30" s="38">
        <v>55.273429590225206</v>
      </c>
      <c r="D30" s="39">
        <v>7.4843800411224359</v>
      </c>
      <c r="E30" s="39">
        <v>54.477270121097625</v>
      </c>
      <c r="F30" s="39">
        <v>25.039470026016225</v>
      </c>
      <c r="G30" s="40">
        <v>142.27454977846151</v>
      </c>
      <c r="H30" s="38">
        <v>116.75224007493256</v>
      </c>
      <c r="I30" s="39">
        <v>9.4830700244903525</v>
      </c>
      <c r="J30" s="39">
        <v>577.05011975348032</v>
      </c>
      <c r="K30" s="39">
        <v>1.634199995040893</v>
      </c>
      <c r="L30" s="40">
        <v>704.91962984794418</v>
      </c>
      <c r="M30" s="38">
        <v>523.1488711781501</v>
      </c>
      <c r="N30" s="39">
        <v>2.3915400094985952</v>
      </c>
      <c r="O30" s="39">
        <v>969.00876084375398</v>
      </c>
      <c r="P30" s="39">
        <v>1.1620100116729732</v>
      </c>
      <c r="Q30" s="40">
        <v>1495.7111820430755</v>
      </c>
      <c r="R30" s="38">
        <v>1943.4987996018831</v>
      </c>
      <c r="S30" s="39">
        <v>3.7639099912643448</v>
      </c>
      <c r="T30" s="39">
        <v>60.299900047421467</v>
      </c>
      <c r="U30" s="39">
        <v>473.42772994399064</v>
      </c>
      <c r="V30" s="40">
        <v>2480.9903395845595</v>
      </c>
      <c r="W30" s="38">
        <v>30.072970078945175</v>
      </c>
      <c r="X30" s="39">
        <v>3.7357400009632116</v>
      </c>
      <c r="Y30" s="39">
        <v>89.009490024089871</v>
      </c>
      <c r="Z30" s="39">
        <v>46.313749984741222</v>
      </c>
      <c r="AA30" s="39">
        <v>37.107170185804357</v>
      </c>
      <c r="AB30" s="39">
        <v>47.87992986893655</v>
      </c>
      <c r="AC30" s="39">
        <v>31.573799997568123</v>
      </c>
      <c r="AD30" s="39">
        <v>11.944979842185973</v>
      </c>
      <c r="AE30" s="40">
        <v>297.6378299832345</v>
      </c>
      <c r="AF30" s="38">
        <v>0</v>
      </c>
      <c r="AG30" s="39">
        <v>371.29910009264955</v>
      </c>
      <c r="AH30" s="39">
        <v>238.50095008385171</v>
      </c>
      <c r="AI30" s="40">
        <v>609.80005017650126</v>
      </c>
      <c r="AJ30" s="71">
        <v>5731.3335814137772</v>
      </c>
    </row>
    <row r="31" spans="1:36" x14ac:dyDescent="0.3">
      <c r="A31" s="1" t="s">
        <v>68</v>
      </c>
      <c r="B31" s="61" t="s">
        <v>75</v>
      </c>
      <c r="C31" s="38">
        <v>5.9851800422668431</v>
      </c>
      <c r="D31" s="39">
        <v>0.48761001014709499</v>
      </c>
      <c r="E31" s="39">
        <v>21.463830078125</v>
      </c>
      <c r="F31" s="39">
        <v>1.1163399810791019</v>
      </c>
      <c r="G31" s="40">
        <v>29.052960111618038</v>
      </c>
      <c r="H31" s="38">
        <v>35.532470174789438</v>
      </c>
      <c r="I31" s="39">
        <v>1.036839992523193</v>
      </c>
      <c r="J31" s="39">
        <v>147.11465009498599</v>
      </c>
      <c r="K31" s="39">
        <v>1.3517199869155883</v>
      </c>
      <c r="L31" s="40">
        <v>185.03568024921421</v>
      </c>
      <c r="M31" s="38">
        <v>321.90270085000998</v>
      </c>
      <c r="N31" s="39">
        <v>2.3759500198364241</v>
      </c>
      <c r="O31" s="39">
        <v>377.04351041829597</v>
      </c>
      <c r="P31" s="39">
        <v>7.1418900356292729</v>
      </c>
      <c r="Q31" s="40">
        <v>708.46405132377151</v>
      </c>
      <c r="R31" s="38">
        <v>659.48840025281947</v>
      </c>
      <c r="S31" s="39">
        <v>0.26871000671386758</v>
      </c>
      <c r="T31" s="39">
        <v>11.000459968745718</v>
      </c>
      <c r="U31" s="39">
        <v>97.753589913845076</v>
      </c>
      <c r="V31" s="40">
        <v>768.51116014212414</v>
      </c>
      <c r="W31" s="38">
        <v>7.7171800327301083</v>
      </c>
      <c r="X31" s="39">
        <v>1.5102600126266479</v>
      </c>
      <c r="Y31" s="39">
        <v>60.654020117759686</v>
      </c>
      <c r="Z31" s="39">
        <v>13.676809779167188</v>
      </c>
      <c r="AA31" s="39">
        <v>13.182419838428499</v>
      </c>
      <c r="AB31" s="39">
        <v>14.960850067138686</v>
      </c>
      <c r="AC31" s="39">
        <v>2.8067101097106879</v>
      </c>
      <c r="AD31" s="39">
        <v>0</v>
      </c>
      <c r="AE31" s="40">
        <v>114.50824995756152</v>
      </c>
      <c r="AF31" s="38">
        <v>0</v>
      </c>
      <c r="AG31" s="39">
        <v>36.299409915447256</v>
      </c>
      <c r="AH31" s="39">
        <v>39.816350015997905</v>
      </c>
      <c r="AI31" s="40">
        <v>76.115759931445155</v>
      </c>
      <c r="AJ31" s="71">
        <v>1881.6878617157347</v>
      </c>
    </row>
    <row r="32" spans="1:36" x14ac:dyDescent="0.3">
      <c r="A32" s="1" t="s">
        <v>76</v>
      </c>
      <c r="B32" s="61" t="s">
        <v>77</v>
      </c>
      <c r="C32" s="38">
        <v>48.57276940345767</v>
      </c>
      <c r="D32" s="39">
        <v>3.6498199701309231</v>
      </c>
      <c r="E32" s="39">
        <v>14.825889701843254</v>
      </c>
      <c r="F32" s="39">
        <v>4.315230026245116</v>
      </c>
      <c r="G32" s="40">
        <v>71.36370910167696</v>
      </c>
      <c r="H32" s="38">
        <v>244.35097069776054</v>
      </c>
      <c r="I32" s="39">
        <v>3.5176999998092668</v>
      </c>
      <c r="J32" s="39">
        <v>481.74410979723916</v>
      </c>
      <c r="K32" s="39">
        <v>3.6583200111389154</v>
      </c>
      <c r="L32" s="40">
        <v>733.27110050594786</v>
      </c>
      <c r="M32" s="38">
        <v>570.59346026670949</v>
      </c>
      <c r="N32" s="39">
        <v>0.91600000143051141</v>
      </c>
      <c r="O32" s="39">
        <v>998.2705504445729</v>
      </c>
      <c r="P32" s="39">
        <v>6.8819999694824191E-2</v>
      </c>
      <c r="Q32" s="40">
        <v>1569.8488307124076</v>
      </c>
      <c r="R32" s="38">
        <v>1622.8634802180534</v>
      </c>
      <c r="S32" s="39">
        <v>11.899380065917969</v>
      </c>
      <c r="T32" s="39">
        <v>50.982520022511494</v>
      </c>
      <c r="U32" s="39">
        <v>516.94912029469015</v>
      </c>
      <c r="V32" s="40">
        <v>2202.6945006011729</v>
      </c>
      <c r="W32" s="38">
        <v>138.18765998148913</v>
      </c>
      <c r="X32" s="39">
        <v>6.7203099940419166</v>
      </c>
      <c r="Y32" s="39">
        <v>275.19423985624297</v>
      </c>
      <c r="Z32" s="39">
        <v>55.939920370817163</v>
      </c>
      <c r="AA32" s="39">
        <v>188.85098956346516</v>
      </c>
      <c r="AB32" s="39">
        <v>197.34107065939895</v>
      </c>
      <c r="AC32" s="39">
        <v>21.628830061912538</v>
      </c>
      <c r="AD32" s="39">
        <v>18.95561005592343</v>
      </c>
      <c r="AE32" s="40">
        <v>902.81863054329119</v>
      </c>
      <c r="AF32" s="38">
        <v>3.5691900405883845</v>
      </c>
      <c r="AG32" s="39">
        <v>189.84506945741182</v>
      </c>
      <c r="AH32" s="39">
        <v>143.31140020260236</v>
      </c>
      <c r="AI32" s="40">
        <v>336.72565970060259</v>
      </c>
      <c r="AJ32" s="71">
        <v>5816.7224311650989</v>
      </c>
    </row>
    <row r="33" spans="1:36" x14ac:dyDescent="0.3">
      <c r="A33" s="1" t="s">
        <v>76</v>
      </c>
      <c r="B33" s="61" t="s">
        <v>78</v>
      </c>
      <c r="C33" s="38">
        <v>6.4683399047851564</v>
      </c>
      <c r="D33" s="39">
        <v>0.35287000274658198</v>
      </c>
      <c r="E33" s="39">
        <v>0</v>
      </c>
      <c r="F33" s="39">
        <v>0</v>
      </c>
      <c r="G33" s="40">
        <v>6.8212099075317383</v>
      </c>
      <c r="H33" s="38">
        <v>41.272339969158153</v>
      </c>
      <c r="I33" s="39">
        <v>0.10156999969482419</v>
      </c>
      <c r="J33" s="39">
        <v>74.857499728202811</v>
      </c>
      <c r="K33" s="39">
        <v>5.6010002136230502E-2</v>
      </c>
      <c r="L33" s="40">
        <v>116.28741969919203</v>
      </c>
      <c r="M33" s="38">
        <v>49.778349933624249</v>
      </c>
      <c r="N33" s="39">
        <v>7.0499999046325701E-2</v>
      </c>
      <c r="O33" s="39">
        <v>187.65361984586718</v>
      </c>
      <c r="P33" s="39">
        <v>0.37298001098632799</v>
      </c>
      <c r="Q33" s="40">
        <v>237.87544978952411</v>
      </c>
      <c r="R33" s="38">
        <v>350.99359955382346</v>
      </c>
      <c r="S33" s="39">
        <v>3.0623800239563037</v>
      </c>
      <c r="T33" s="39">
        <v>18.316170024871834</v>
      </c>
      <c r="U33" s="39">
        <v>92.067089980840706</v>
      </c>
      <c r="V33" s="40">
        <v>464.43923958349228</v>
      </c>
      <c r="W33" s="38">
        <v>7.5646300363540666</v>
      </c>
      <c r="X33" s="39">
        <v>2.2095999995470006</v>
      </c>
      <c r="Y33" s="39">
        <v>31.926880079269406</v>
      </c>
      <c r="Z33" s="39">
        <v>8.5102400426864655</v>
      </c>
      <c r="AA33" s="39">
        <v>8.3665900993347222</v>
      </c>
      <c r="AB33" s="39">
        <v>9.084530033111573</v>
      </c>
      <c r="AC33" s="39">
        <v>3.6770599899291962</v>
      </c>
      <c r="AD33" s="39">
        <v>0.89159999847412208</v>
      </c>
      <c r="AE33" s="40">
        <v>72.231130278706544</v>
      </c>
      <c r="AF33" s="38">
        <v>0</v>
      </c>
      <c r="AG33" s="39">
        <v>24.030110058784498</v>
      </c>
      <c r="AH33" s="39">
        <v>32.933360059976557</v>
      </c>
      <c r="AI33" s="40">
        <v>56.963470118761052</v>
      </c>
      <c r="AJ33" s="71">
        <v>954.61791937720773</v>
      </c>
    </row>
    <row r="34" spans="1:36" x14ac:dyDescent="0.3">
      <c r="A34" s="1" t="s">
        <v>76</v>
      </c>
      <c r="B34" s="61" t="s">
        <v>79</v>
      </c>
      <c r="C34" s="38">
        <v>8.1449802246093803</v>
      </c>
      <c r="D34" s="39">
        <v>6.6364599704742453</v>
      </c>
      <c r="E34" s="39">
        <v>22.559569997787477</v>
      </c>
      <c r="F34" s="39">
        <v>8.9714700336456357</v>
      </c>
      <c r="G34" s="40">
        <v>46.31248022651674</v>
      </c>
      <c r="H34" s="38">
        <v>40.349649912834224</v>
      </c>
      <c r="I34" s="39">
        <v>0.71131000709533654</v>
      </c>
      <c r="J34" s="39">
        <v>56.09350983572012</v>
      </c>
      <c r="K34" s="39">
        <v>0</v>
      </c>
      <c r="L34" s="40">
        <v>97.154469755649671</v>
      </c>
      <c r="M34" s="38">
        <v>68.782830297708514</v>
      </c>
      <c r="N34" s="39">
        <v>5.0760000228881802E-2</v>
      </c>
      <c r="O34" s="39">
        <v>300.77185008257612</v>
      </c>
      <c r="P34" s="39">
        <v>0.50637001800537085</v>
      </c>
      <c r="Q34" s="40">
        <v>370.11181039851891</v>
      </c>
      <c r="R34" s="38">
        <v>203.63172994279893</v>
      </c>
      <c r="S34" s="39">
        <v>1.2064100036621093</v>
      </c>
      <c r="T34" s="39">
        <v>28.518070007085761</v>
      </c>
      <c r="U34" s="39">
        <v>193.62893012666734</v>
      </c>
      <c r="V34" s="40">
        <v>426.98514008021414</v>
      </c>
      <c r="W34" s="38">
        <v>18.334269920110724</v>
      </c>
      <c r="X34" s="39">
        <v>23.764519997745765</v>
      </c>
      <c r="Y34" s="39">
        <v>5.1795800378322543</v>
      </c>
      <c r="Z34" s="39">
        <v>15.438120026588429</v>
      </c>
      <c r="AA34" s="39">
        <v>41.549199924707416</v>
      </c>
      <c r="AB34" s="39">
        <v>9.5216200466155954</v>
      </c>
      <c r="AC34" s="39">
        <v>0.8839500007629395</v>
      </c>
      <c r="AD34" s="39">
        <v>0.69623999214172405</v>
      </c>
      <c r="AE34" s="40">
        <v>115.36749994650485</v>
      </c>
      <c r="AF34" s="38">
        <v>0.118389999389648</v>
      </c>
      <c r="AG34" s="39">
        <v>12.475060088157658</v>
      </c>
      <c r="AH34" s="39">
        <v>66.427170059978948</v>
      </c>
      <c r="AI34" s="40">
        <v>79.020620147526259</v>
      </c>
      <c r="AJ34" s="71">
        <v>1134.9520205549306</v>
      </c>
    </row>
    <row r="35" spans="1:36" x14ac:dyDescent="0.3">
      <c r="A35" s="1" t="s">
        <v>76</v>
      </c>
      <c r="B35" s="61" t="s">
        <v>80</v>
      </c>
      <c r="C35" s="38">
        <v>3.7697800159454395</v>
      </c>
      <c r="D35" s="39">
        <v>1.9316700019836432</v>
      </c>
      <c r="E35" s="39">
        <v>0.94021998596191503</v>
      </c>
      <c r="F35" s="39">
        <v>0.42716999435424802</v>
      </c>
      <c r="G35" s="40">
        <v>7.0688399982452452</v>
      </c>
      <c r="H35" s="38">
        <v>69.466130060434367</v>
      </c>
      <c r="I35" s="39">
        <v>4.6119899997711116</v>
      </c>
      <c r="J35" s="39">
        <v>201.18503009784223</v>
      </c>
      <c r="K35" s="39">
        <v>1.5253800096511845</v>
      </c>
      <c r="L35" s="40">
        <v>276.78853016769892</v>
      </c>
      <c r="M35" s="38">
        <v>229.68661010718333</v>
      </c>
      <c r="N35" s="39">
        <v>1.2023899974823</v>
      </c>
      <c r="O35" s="39">
        <v>691.36683966422095</v>
      </c>
      <c r="P35" s="39">
        <v>0.291359996795655</v>
      </c>
      <c r="Q35" s="40">
        <v>922.54719976568219</v>
      </c>
      <c r="R35" s="38">
        <v>806.49229964447022</v>
      </c>
      <c r="S35" s="39">
        <v>7.6146099958419819</v>
      </c>
      <c r="T35" s="39">
        <v>23.580459961891179</v>
      </c>
      <c r="U35" s="39">
        <v>180.31535014188282</v>
      </c>
      <c r="V35" s="40">
        <v>1018.0027197440862</v>
      </c>
      <c r="W35" s="38">
        <v>46.351870113372804</v>
      </c>
      <c r="X35" s="39">
        <v>3.2419900028705624</v>
      </c>
      <c r="Y35" s="39">
        <v>114.96928993701928</v>
      </c>
      <c r="Z35" s="39">
        <v>3.7846400108337419</v>
      </c>
      <c r="AA35" s="39">
        <v>27.152039823532103</v>
      </c>
      <c r="AB35" s="39">
        <v>30.253000087261206</v>
      </c>
      <c r="AC35" s="39">
        <v>14.678489875793463</v>
      </c>
      <c r="AD35" s="39">
        <v>0.34450000000000003</v>
      </c>
      <c r="AE35" s="40">
        <v>240.77581985068321</v>
      </c>
      <c r="AF35" s="38">
        <v>3.9349998474121101E-2</v>
      </c>
      <c r="AG35" s="39">
        <v>102.58395982241623</v>
      </c>
      <c r="AH35" s="39">
        <v>43.459199998438351</v>
      </c>
      <c r="AI35" s="40">
        <v>146.08250981932872</v>
      </c>
      <c r="AJ35" s="71">
        <v>2611.2656193457242</v>
      </c>
    </row>
    <row r="36" spans="1:36" x14ac:dyDescent="0.3">
      <c r="A36" s="1" t="s">
        <v>81</v>
      </c>
      <c r="B36" s="61" t="s">
        <v>82</v>
      </c>
      <c r="C36" s="38">
        <v>30.102969946861279</v>
      </c>
      <c r="D36" s="39">
        <v>12.052990012168886</v>
      </c>
      <c r="E36" s="39">
        <v>8.952660065650937</v>
      </c>
      <c r="F36" s="39">
        <v>2.9461600189208963</v>
      </c>
      <c r="G36" s="40">
        <v>54.054780043602001</v>
      </c>
      <c r="H36" s="38">
        <v>71.350669967413026</v>
      </c>
      <c r="I36" s="39">
        <v>1.5716899843215943</v>
      </c>
      <c r="J36" s="39">
        <v>177.85415053558344</v>
      </c>
      <c r="K36" s="39">
        <v>0.34525999736785873</v>
      </c>
      <c r="L36" s="40">
        <v>251.12177048468592</v>
      </c>
      <c r="M36" s="38">
        <v>199.5362793159486</v>
      </c>
      <c r="N36" s="39">
        <v>6.5940000534057699E-2</v>
      </c>
      <c r="O36" s="39">
        <v>153.36875023317339</v>
      </c>
      <c r="P36" s="39">
        <v>0.14602000427246101</v>
      </c>
      <c r="Q36" s="40">
        <v>353.11698955392853</v>
      </c>
      <c r="R36" s="38">
        <v>388.65170976054651</v>
      </c>
      <c r="S36" s="39">
        <v>2.9921000084876974</v>
      </c>
      <c r="T36" s="39">
        <v>53.623420128166721</v>
      </c>
      <c r="U36" s="39">
        <v>119.98840994274617</v>
      </c>
      <c r="V36" s="40">
        <v>565.25563983994709</v>
      </c>
      <c r="W36" s="38">
        <v>70.990229810953139</v>
      </c>
      <c r="X36" s="39">
        <v>12.584989990949641</v>
      </c>
      <c r="Y36" s="39">
        <v>60.830329908609436</v>
      </c>
      <c r="Z36" s="39">
        <v>2.637830038547516</v>
      </c>
      <c r="AA36" s="39">
        <v>23.098029857635503</v>
      </c>
      <c r="AB36" s="39">
        <v>7.491629959106441</v>
      </c>
      <c r="AC36" s="39">
        <v>0.12139000129699699</v>
      </c>
      <c r="AD36" s="39">
        <v>6.6230003356933603E-2</v>
      </c>
      <c r="AE36" s="40">
        <v>177.8206595704556</v>
      </c>
      <c r="AF36" s="38">
        <v>0.26001999664306602</v>
      </c>
      <c r="AG36" s="39">
        <v>20.385770083427452</v>
      </c>
      <c r="AH36" s="39">
        <v>49.362570066809639</v>
      </c>
      <c r="AI36" s="40">
        <v>70.008360146880165</v>
      </c>
      <c r="AJ36" s="71">
        <v>1471.3781996394991</v>
      </c>
    </row>
    <row r="37" spans="1:36" x14ac:dyDescent="0.3">
      <c r="A37" s="1" t="s">
        <v>81</v>
      </c>
      <c r="B37" s="61" t="s">
        <v>83</v>
      </c>
      <c r="C37" s="38">
        <v>41.151970080375669</v>
      </c>
      <c r="D37" s="39">
        <v>12.354590029716482</v>
      </c>
      <c r="E37" s="39">
        <v>11.186979994773861</v>
      </c>
      <c r="F37" s="39">
        <v>2.3866899909973149</v>
      </c>
      <c r="G37" s="40">
        <v>67.080230095863328</v>
      </c>
      <c r="H37" s="38">
        <v>93.932749801874181</v>
      </c>
      <c r="I37" s="39">
        <v>1.1313699970245357</v>
      </c>
      <c r="J37" s="39">
        <v>191.02715877020356</v>
      </c>
      <c r="K37" s="39">
        <v>1.5790700082778915</v>
      </c>
      <c r="L37" s="40">
        <v>287.67034857738014</v>
      </c>
      <c r="M37" s="38">
        <v>203.83017968845363</v>
      </c>
      <c r="N37" s="39">
        <v>1.2007999963760376</v>
      </c>
      <c r="O37" s="39">
        <v>273.77609979200344</v>
      </c>
      <c r="P37" s="39">
        <v>0.95019997596740746</v>
      </c>
      <c r="Q37" s="40">
        <v>479.7572794528005</v>
      </c>
      <c r="R37" s="38">
        <v>560.12174983514842</v>
      </c>
      <c r="S37" s="39">
        <v>2.6643399677276602</v>
      </c>
      <c r="T37" s="39">
        <v>68.17141005033254</v>
      </c>
      <c r="U37" s="39">
        <v>213.82143994474418</v>
      </c>
      <c r="V37" s="40">
        <v>844.77893979795272</v>
      </c>
      <c r="W37" s="38">
        <v>75.098999979257627</v>
      </c>
      <c r="X37" s="39">
        <v>10.708190016269691</v>
      </c>
      <c r="Y37" s="39">
        <v>64.715499916553483</v>
      </c>
      <c r="Z37" s="39">
        <v>9.9106499280929583</v>
      </c>
      <c r="AA37" s="39">
        <v>22.85213014364242</v>
      </c>
      <c r="AB37" s="39">
        <v>23.196839874267578</v>
      </c>
      <c r="AC37" s="39">
        <v>8.7746800374984737</v>
      </c>
      <c r="AD37" s="39">
        <v>0.45331999969482467</v>
      </c>
      <c r="AE37" s="40">
        <v>215.71030989527708</v>
      </c>
      <c r="AF37" s="38">
        <v>0</v>
      </c>
      <c r="AG37" s="39">
        <v>16.749620018482201</v>
      </c>
      <c r="AH37" s="39">
        <v>100.15536009287838</v>
      </c>
      <c r="AI37" s="40">
        <v>116.90498011136059</v>
      </c>
      <c r="AJ37" s="71">
        <v>2011.9020879306343</v>
      </c>
    </row>
    <row r="38" spans="1:36" x14ac:dyDescent="0.3">
      <c r="A38" s="1" t="s">
        <v>81</v>
      </c>
      <c r="B38" s="61" t="s">
        <v>84</v>
      </c>
      <c r="C38" s="38">
        <v>106.10535025501245</v>
      </c>
      <c r="D38" s="39">
        <v>29.029400020360949</v>
      </c>
      <c r="E38" s="39">
        <v>15.487489934921262</v>
      </c>
      <c r="F38" s="39">
        <v>4.9075000000000051</v>
      </c>
      <c r="G38" s="40">
        <v>155.52974021029465</v>
      </c>
      <c r="H38" s="38">
        <v>167.2255601627827</v>
      </c>
      <c r="I38" s="39">
        <v>4.4425399956703213</v>
      </c>
      <c r="J38" s="39">
        <v>315.42871100163472</v>
      </c>
      <c r="K38" s="39">
        <v>0.6886500034332278</v>
      </c>
      <c r="L38" s="40">
        <v>487.78546116352101</v>
      </c>
      <c r="M38" s="38">
        <v>402.31233979904647</v>
      </c>
      <c r="N38" s="39">
        <v>1.2853300037384037</v>
      </c>
      <c r="O38" s="39">
        <v>522.91434951353051</v>
      </c>
      <c r="P38" s="39">
        <v>0.30029999709129407</v>
      </c>
      <c r="Q38" s="40">
        <v>926.81231931340676</v>
      </c>
      <c r="R38" s="38">
        <v>803.6951004735231</v>
      </c>
      <c r="S38" s="39">
        <v>8.9532999916076683</v>
      </c>
      <c r="T38" s="39">
        <v>236.19144005113864</v>
      </c>
      <c r="U38" s="39">
        <v>463.49812945389743</v>
      </c>
      <c r="V38" s="40">
        <v>1512.3379699701668</v>
      </c>
      <c r="W38" s="38">
        <v>207.97782995200163</v>
      </c>
      <c r="X38" s="39">
        <v>101.813470197916</v>
      </c>
      <c r="Y38" s="39">
        <v>74.218599942207348</v>
      </c>
      <c r="Z38" s="39">
        <v>2.1103499755859381</v>
      </c>
      <c r="AA38" s="39">
        <v>9.3070298919677761</v>
      </c>
      <c r="AB38" s="39">
        <v>9.6027901554107693</v>
      </c>
      <c r="AC38" s="39">
        <v>0.3196399965286259</v>
      </c>
      <c r="AD38" s="39">
        <v>0</v>
      </c>
      <c r="AE38" s="40">
        <v>405.34971011161809</v>
      </c>
      <c r="AF38" s="38">
        <v>0.100870002746582</v>
      </c>
      <c r="AG38" s="39">
        <v>24.50669993019104</v>
      </c>
      <c r="AH38" s="39">
        <v>246.12962990313792</v>
      </c>
      <c r="AI38" s="40">
        <v>270.73719983607555</v>
      </c>
      <c r="AJ38" s="71">
        <v>3758.5524006050832</v>
      </c>
    </row>
    <row r="39" spans="1:36" x14ac:dyDescent="0.3">
      <c r="A39" s="1" t="s">
        <v>81</v>
      </c>
      <c r="B39" s="61" t="s">
        <v>85</v>
      </c>
      <c r="C39" s="38">
        <v>48.580149955749498</v>
      </c>
      <c r="D39" s="39">
        <v>10.428510017395016</v>
      </c>
      <c r="E39" s="39">
        <v>0.91245001220703104</v>
      </c>
      <c r="F39" s="39">
        <v>0</v>
      </c>
      <c r="G39" s="40">
        <v>59.921109985351549</v>
      </c>
      <c r="H39" s="38">
        <v>58.828099458217601</v>
      </c>
      <c r="I39" s="39">
        <v>1.8652199840545662</v>
      </c>
      <c r="J39" s="39">
        <v>111.07310075807578</v>
      </c>
      <c r="K39" s="39">
        <v>0.30110000133514403</v>
      </c>
      <c r="L39" s="40">
        <v>172.06752020168312</v>
      </c>
      <c r="M39" s="38">
        <v>268.8127393486501</v>
      </c>
      <c r="N39" s="39">
        <v>0.62501000213622993</v>
      </c>
      <c r="O39" s="39">
        <v>383.65506036865713</v>
      </c>
      <c r="P39" s="39">
        <v>0.44423001194000222</v>
      </c>
      <c r="Q39" s="40">
        <v>653.53703973138352</v>
      </c>
      <c r="R39" s="38">
        <v>222.04015000486376</v>
      </c>
      <c r="S39" s="39">
        <v>10.62612997913361</v>
      </c>
      <c r="T39" s="39">
        <v>44.773670064238772</v>
      </c>
      <c r="U39" s="39">
        <v>116.27996991300584</v>
      </c>
      <c r="V39" s="40">
        <v>393.719919961242</v>
      </c>
      <c r="W39" s="38">
        <v>87.523349988698968</v>
      </c>
      <c r="X39" s="39">
        <v>37.08544994157554</v>
      </c>
      <c r="Y39" s="39">
        <v>83.054030183315277</v>
      </c>
      <c r="Z39" s="39">
        <v>7.6249000587463351</v>
      </c>
      <c r="AA39" s="39">
        <v>7.8919499492645224</v>
      </c>
      <c r="AB39" s="39">
        <v>7.3629700558185487</v>
      </c>
      <c r="AC39" s="39">
        <v>0.51769000244140606</v>
      </c>
      <c r="AD39" s="39">
        <v>1.2050299987792981</v>
      </c>
      <c r="AE39" s="40">
        <v>232.26537017863993</v>
      </c>
      <c r="AF39" s="38">
        <v>0.62821998596191397</v>
      </c>
      <c r="AG39" s="39">
        <v>18.518859988212593</v>
      </c>
      <c r="AH39" s="39">
        <v>42.192689868450152</v>
      </c>
      <c r="AI39" s="40">
        <v>61.339769842624662</v>
      </c>
      <c r="AJ39" s="71">
        <v>1572.8507299009248</v>
      </c>
    </row>
    <row r="40" spans="1:36" x14ac:dyDescent="0.3">
      <c r="A40" s="1" t="s">
        <v>86</v>
      </c>
      <c r="B40" s="61" t="s">
        <v>87</v>
      </c>
      <c r="C40" s="38">
        <v>22.125350112915019</v>
      </c>
      <c r="D40" s="39">
        <v>5.4602399826049801</v>
      </c>
      <c r="E40" s="39">
        <v>12.094319765090942</v>
      </c>
      <c r="F40" s="39">
        <v>4.5140299987792929</v>
      </c>
      <c r="G40" s="40">
        <v>44.193939859390234</v>
      </c>
      <c r="H40" s="38">
        <v>79.016110666513512</v>
      </c>
      <c r="I40" s="39">
        <v>3.7096000089645442</v>
      </c>
      <c r="J40" s="39">
        <v>118.39226070690152</v>
      </c>
      <c r="K40" s="39">
        <v>1.0425399827957149</v>
      </c>
      <c r="L40" s="40">
        <v>202.1605113651753</v>
      </c>
      <c r="M40" s="38">
        <v>266.49093919467919</v>
      </c>
      <c r="N40" s="39">
        <v>1.6755199966430678</v>
      </c>
      <c r="O40" s="39">
        <v>401.89598976039895</v>
      </c>
      <c r="P40" s="39">
        <v>1.2594199814796452</v>
      </c>
      <c r="Q40" s="40">
        <v>671.32186893320079</v>
      </c>
      <c r="R40" s="38">
        <v>718.7640403851268</v>
      </c>
      <c r="S40" s="39">
        <v>4.3740999965667759</v>
      </c>
      <c r="T40" s="39">
        <v>21.008239896774246</v>
      </c>
      <c r="U40" s="39">
        <v>160.76971999645235</v>
      </c>
      <c r="V40" s="40">
        <v>904.91610027492015</v>
      </c>
      <c r="W40" s="38">
        <v>29.696800226450012</v>
      </c>
      <c r="X40" s="39">
        <v>1.3070000069141383</v>
      </c>
      <c r="Y40" s="39">
        <v>120.95583010482777</v>
      </c>
      <c r="Z40" s="39">
        <v>10.942089940071101</v>
      </c>
      <c r="AA40" s="39">
        <v>8.9213500270843564</v>
      </c>
      <c r="AB40" s="39">
        <v>21.244290000915527</v>
      </c>
      <c r="AC40" s="39">
        <v>3.398860061645506</v>
      </c>
      <c r="AD40" s="39">
        <v>0.41397000122070304</v>
      </c>
      <c r="AE40" s="40">
        <v>196.88019036912908</v>
      </c>
      <c r="AF40" s="38">
        <v>0</v>
      </c>
      <c r="AG40" s="39">
        <v>55.517560122609105</v>
      </c>
      <c r="AH40" s="39">
        <v>49.491660073757174</v>
      </c>
      <c r="AI40" s="40">
        <v>105.00922019636627</v>
      </c>
      <c r="AJ40" s="71">
        <v>2124.481830998182</v>
      </c>
    </row>
    <row r="41" spans="1:36" x14ac:dyDescent="0.3">
      <c r="A41" s="1" t="s">
        <v>86</v>
      </c>
      <c r="B41" s="61" t="s">
        <v>88</v>
      </c>
      <c r="C41" s="38">
        <v>41.681530691146854</v>
      </c>
      <c r="D41" s="39">
        <v>3.7063900098800628</v>
      </c>
      <c r="E41" s="39">
        <v>40.854020284652727</v>
      </c>
      <c r="F41" s="39">
        <v>16.50458994293211</v>
      </c>
      <c r="G41" s="40">
        <v>102.74653092861175</v>
      </c>
      <c r="H41" s="38">
        <v>45.451109897613563</v>
      </c>
      <c r="I41" s="39">
        <v>0.67424000549316399</v>
      </c>
      <c r="J41" s="39">
        <v>248.95301045322418</v>
      </c>
      <c r="K41" s="39">
        <v>0.12000000381469719</v>
      </c>
      <c r="L41" s="40">
        <v>295.19836036014561</v>
      </c>
      <c r="M41" s="38">
        <v>291.50213888466351</v>
      </c>
      <c r="N41" s="39">
        <v>0.40488000297546334</v>
      </c>
      <c r="O41" s="39">
        <v>597.9862687897687</v>
      </c>
      <c r="P41" s="39">
        <v>0.4505700054168707</v>
      </c>
      <c r="Q41" s="40">
        <v>890.34385768282459</v>
      </c>
      <c r="R41" s="38">
        <v>867.90816997027389</v>
      </c>
      <c r="S41" s="39">
        <v>4.3032999973297175</v>
      </c>
      <c r="T41" s="39">
        <v>22.373500011205717</v>
      </c>
      <c r="U41" s="39">
        <v>206.36014000368121</v>
      </c>
      <c r="V41" s="40">
        <v>1100.9451099824905</v>
      </c>
      <c r="W41" s="38">
        <v>14.947139977335929</v>
      </c>
      <c r="X41" s="39">
        <v>1.1544399986267082</v>
      </c>
      <c r="Y41" s="39">
        <v>46.303159780979158</v>
      </c>
      <c r="Z41" s="39">
        <v>8.8530801143646336</v>
      </c>
      <c r="AA41" s="39">
        <v>111.45882975149156</v>
      </c>
      <c r="AB41" s="39">
        <v>61.236159734725973</v>
      </c>
      <c r="AC41" s="39">
        <v>31.555500076293946</v>
      </c>
      <c r="AD41" s="39">
        <v>43.814680206298831</v>
      </c>
      <c r="AE41" s="40">
        <v>319.3229896401167</v>
      </c>
      <c r="AF41" s="38">
        <v>0</v>
      </c>
      <c r="AG41" s="39">
        <v>94.567130042076087</v>
      </c>
      <c r="AH41" s="39">
        <v>138.66639019274714</v>
      </c>
      <c r="AI41" s="40">
        <v>233.23352023482323</v>
      </c>
      <c r="AJ41" s="71">
        <v>2941.7903688290126</v>
      </c>
    </row>
    <row r="42" spans="1:36" x14ac:dyDescent="0.3">
      <c r="A42" s="1" t="s">
        <v>86</v>
      </c>
      <c r="B42" s="61" t="s">
        <v>89</v>
      </c>
      <c r="C42" s="38">
        <v>18.022989997863768</v>
      </c>
      <c r="D42" s="39">
        <v>2.5761999816894536</v>
      </c>
      <c r="E42" s="39">
        <v>24.387240005493162</v>
      </c>
      <c r="F42" s="39">
        <v>7.5399199295043937</v>
      </c>
      <c r="G42" s="40">
        <v>52.526349914550778</v>
      </c>
      <c r="H42" s="38">
        <v>85.397499940156905</v>
      </c>
      <c r="I42" s="39">
        <v>3.7350700664520251</v>
      </c>
      <c r="J42" s="39">
        <v>203.49617989385129</v>
      </c>
      <c r="K42" s="39">
        <v>4.4446300029754608</v>
      </c>
      <c r="L42" s="40">
        <v>297.07337990343569</v>
      </c>
      <c r="M42" s="38">
        <v>359.69140000581768</v>
      </c>
      <c r="N42" s="39">
        <v>3.432569972515108</v>
      </c>
      <c r="O42" s="39">
        <v>543.33534949564921</v>
      </c>
      <c r="P42" s="39">
        <v>0.65595999336242727</v>
      </c>
      <c r="Q42" s="40">
        <v>907.11527946734452</v>
      </c>
      <c r="R42" s="38">
        <v>1221.9092700594667</v>
      </c>
      <c r="S42" s="39">
        <v>9.6563799438476554</v>
      </c>
      <c r="T42" s="39">
        <v>17.077369927883147</v>
      </c>
      <c r="U42" s="39">
        <v>297.24247002100935</v>
      </c>
      <c r="V42" s="40">
        <v>1545.8854899522071</v>
      </c>
      <c r="W42" s="38">
        <v>21.101109793424619</v>
      </c>
      <c r="X42" s="39">
        <v>1.4594400036334991</v>
      </c>
      <c r="Y42" s="39">
        <v>116.07808962917329</v>
      </c>
      <c r="Z42" s="39">
        <v>19.554619911193853</v>
      </c>
      <c r="AA42" s="39">
        <v>28.167710061073308</v>
      </c>
      <c r="AB42" s="39">
        <v>49.954600120067603</v>
      </c>
      <c r="AC42" s="39">
        <v>6.1301800231933603</v>
      </c>
      <c r="AD42" s="39">
        <v>4.2741999588012716</v>
      </c>
      <c r="AE42" s="40">
        <v>246.7199495005608</v>
      </c>
      <c r="AF42" s="38">
        <v>0.10923999786377001</v>
      </c>
      <c r="AG42" s="39">
        <v>264.12134995722761</v>
      </c>
      <c r="AH42" s="39">
        <v>112.44230972051619</v>
      </c>
      <c r="AI42" s="40">
        <v>376.6728996756076</v>
      </c>
      <c r="AJ42" s="71">
        <v>3425.9933484137064</v>
      </c>
    </row>
    <row r="43" spans="1:36" x14ac:dyDescent="0.3">
      <c r="A43" s="1" t="s">
        <v>86</v>
      </c>
      <c r="B43" s="61" t="s">
        <v>90</v>
      </c>
      <c r="C43" s="38">
        <v>10.286860176086465</v>
      </c>
      <c r="D43" s="39">
        <v>5.2042199831008933</v>
      </c>
      <c r="E43" s="39">
        <v>38.84742989063264</v>
      </c>
      <c r="F43" s="39">
        <v>17.332940100669855</v>
      </c>
      <c r="G43" s="40">
        <v>71.671450150489861</v>
      </c>
      <c r="H43" s="38">
        <v>98.317250398158961</v>
      </c>
      <c r="I43" s="39">
        <v>5.742319931030277</v>
      </c>
      <c r="J43" s="39">
        <v>314.02096001720417</v>
      </c>
      <c r="K43" s="39">
        <v>1.3193699913024897</v>
      </c>
      <c r="L43" s="40">
        <v>419.3999003376959</v>
      </c>
      <c r="M43" s="38">
        <v>457.13113972783094</v>
      </c>
      <c r="N43" s="39">
        <v>8.4449200220108072</v>
      </c>
      <c r="O43" s="39">
        <v>672.34015064263383</v>
      </c>
      <c r="P43" s="39">
        <v>0.33253000450134279</v>
      </c>
      <c r="Q43" s="40">
        <v>1138.2487403969769</v>
      </c>
      <c r="R43" s="38">
        <v>1546.2886205534944</v>
      </c>
      <c r="S43" s="39">
        <v>16.043809938907629</v>
      </c>
      <c r="T43" s="39">
        <v>20.697180021524439</v>
      </c>
      <c r="U43" s="39">
        <v>649.5244105916023</v>
      </c>
      <c r="V43" s="40">
        <v>2232.5540211055286</v>
      </c>
      <c r="W43" s="38">
        <v>43.303389837741832</v>
      </c>
      <c r="X43" s="39">
        <v>2.2225800012350088</v>
      </c>
      <c r="Y43" s="39">
        <v>103.77971024322514</v>
      </c>
      <c r="Z43" s="39">
        <v>3.6507499861717223</v>
      </c>
      <c r="AA43" s="39">
        <v>10.899930020809171</v>
      </c>
      <c r="AB43" s="39">
        <v>20.342439922332762</v>
      </c>
      <c r="AC43" s="39">
        <v>2.0614899787902878</v>
      </c>
      <c r="AD43" s="39">
        <v>0.84318998718261695</v>
      </c>
      <c r="AE43" s="40">
        <v>187.10347997748855</v>
      </c>
      <c r="AF43" s="38">
        <v>0</v>
      </c>
      <c r="AG43" s="39">
        <v>272.8640496340991</v>
      </c>
      <c r="AH43" s="39">
        <v>167.51970028419785</v>
      </c>
      <c r="AI43" s="40">
        <v>440.38374991829699</v>
      </c>
      <c r="AJ43" s="71">
        <v>4489.361341886477</v>
      </c>
    </row>
    <row r="44" spans="1:36" x14ac:dyDescent="0.3">
      <c r="A44" s="1" t="s">
        <v>86</v>
      </c>
      <c r="B44" s="61" t="s">
        <v>91</v>
      </c>
      <c r="C44" s="38">
        <v>50.844670138359064</v>
      </c>
      <c r="D44" s="39">
        <v>28.263520040512084</v>
      </c>
      <c r="E44" s="39">
        <v>9.8120602073669492</v>
      </c>
      <c r="F44" s="39">
        <v>3.7394400167465198</v>
      </c>
      <c r="G44" s="40">
        <v>92.659690402984623</v>
      </c>
      <c r="H44" s="38">
        <v>198.85571989679337</v>
      </c>
      <c r="I44" s="39">
        <v>5.6538599452972411</v>
      </c>
      <c r="J44" s="39">
        <v>285.75782070350647</v>
      </c>
      <c r="K44" s="39">
        <v>3.4034499692916862</v>
      </c>
      <c r="L44" s="40">
        <v>493.67085051488874</v>
      </c>
      <c r="M44" s="38">
        <v>580.64269905757908</v>
      </c>
      <c r="N44" s="39">
        <v>3.872509999275211</v>
      </c>
      <c r="O44" s="39">
        <v>756.24162988758098</v>
      </c>
      <c r="P44" s="39">
        <v>1.2537099990844718</v>
      </c>
      <c r="Q44" s="40">
        <v>1342.0105489435198</v>
      </c>
      <c r="R44" s="38">
        <v>1368.5551189975145</v>
      </c>
      <c r="S44" s="39">
        <v>13.253149953603751</v>
      </c>
      <c r="T44" s="39">
        <v>70.465560103297207</v>
      </c>
      <c r="U44" s="39">
        <v>438.34610003328356</v>
      </c>
      <c r="V44" s="40">
        <v>1890.6199290876989</v>
      </c>
      <c r="W44" s="38">
        <v>82.729380203664363</v>
      </c>
      <c r="X44" s="39">
        <v>5.8538799971342135</v>
      </c>
      <c r="Y44" s="39">
        <v>102.92004992580415</v>
      </c>
      <c r="Z44" s="39">
        <v>9.3010899429321299</v>
      </c>
      <c r="AA44" s="39">
        <v>17.822519813537589</v>
      </c>
      <c r="AB44" s="39">
        <v>5.8070599727630601</v>
      </c>
      <c r="AC44" s="39">
        <v>3.4769699096679689</v>
      </c>
      <c r="AD44" s="39">
        <v>0.84868002319336</v>
      </c>
      <c r="AE44" s="40">
        <v>228.75962978869683</v>
      </c>
      <c r="AF44" s="38">
        <v>0.56558000564575228</v>
      </c>
      <c r="AG44" s="39">
        <v>271.7666895787716</v>
      </c>
      <c r="AH44" s="39">
        <v>432.54019955861577</v>
      </c>
      <c r="AI44" s="40">
        <v>704.87246914303319</v>
      </c>
      <c r="AJ44" s="71">
        <v>4752.5931178808223</v>
      </c>
    </row>
    <row r="45" spans="1:36" x14ac:dyDescent="0.3">
      <c r="A45" s="1" t="s">
        <v>86</v>
      </c>
      <c r="B45" s="61" t="s">
        <v>92</v>
      </c>
      <c r="C45" s="38">
        <v>14.584660366058381</v>
      </c>
      <c r="D45" s="39">
        <v>1.374040000915528</v>
      </c>
      <c r="E45" s="39">
        <v>3.512849948883062</v>
      </c>
      <c r="F45" s="39">
        <v>2.1034599971771248</v>
      </c>
      <c r="G45" s="40">
        <v>21.575010313034099</v>
      </c>
      <c r="H45" s="38">
        <v>87.698529720544769</v>
      </c>
      <c r="I45" s="39">
        <v>2.6966800155639685</v>
      </c>
      <c r="J45" s="39">
        <v>94.491919918298777</v>
      </c>
      <c r="K45" s="39">
        <v>7.6680000305175799E-2</v>
      </c>
      <c r="L45" s="40">
        <v>184.96380965471269</v>
      </c>
      <c r="M45" s="38">
        <v>231.37291947719447</v>
      </c>
      <c r="N45" s="39">
        <v>0.91341001129150401</v>
      </c>
      <c r="O45" s="39">
        <v>497.93130988270036</v>
      </c>
      <c r="P45" s="39">
        <v>1.925949989318847</v>
      </c>
      <c r="Q45" s="40">
        <v>732.14358936050519</v>
      </c>
      <c r="R45" s="38">
        <v>936.31943969607346</v>
      </c>
      <c r="S45" s="39">
        <v>27.693380007743823</v>
      </c>
      <c r="T45" s="39">
        <v>31.632620154499982</v>
      </c>
      <c r="U45" s="39">
        <v>253.50970987176893</v>
      </c>
      <c r="V45" s="40">
        <v>1249.1551497300861</v>
      </c>
      <c r="W45" s="38">
        <v>6.031029993534089</v>
      </c>
      <c r="X45" s="39">
        <v>1.3965600049495743</v>
      </c>
      <c r="Y45" s="39">
        <v>124.51542987251274</v>
      </c>
      <c r="Z45" s="39">
        <v>2.3183200473785428</v>
      </c>
      <c r="AA45" s="39">
        <v>18.459380227088925</v>
      </c>
      <c r="AB45" s="39">
        <v>6.1967100296020483</v>
      </c>
      <c r="AC45" s="39">
        <v>0.97327999877929705</v>
      </c>
      <c r="AD45" s="39">
        <v>2.264689979553224</v>
      </c>
      <c r="AE45" s="40">
        <v>162.15540015339846</v>
      </c>
      <c r="AF45" s="38">
        <v>0.84496997070312496</v>
      </c>
      <c r="AG45" s="39">
        <v>177.87609024500807</v>
      </c>
      <c r="AH45" s="39">
        <v>68.32068003043527</v>
      </c>
      <c r="AI45" s="40">
        <v>247.04174024614645</v>
      </c>
      <c r="AJ45" s="71">
        <v>2597.0346994578831</v>
      </c>
    </row>
    <row r="46" spans="1:36" x14ac:dyDescent="0.3">
      <c r="A46" s="1" t="s">
        <v>86</v>
      </c>
      <c r="B46" s="61" t="s">
        <v>93</v>
      </c>
      <c r="C46" s="38">
        <v>17.347140541076662</v>
      </c>
      <c r="D46" s="39">
        <v>1.1644200363159209</v>
      </c>
      <c r="E46" s="39">
        <v>22.466869619369515</v>
      </c>
      <c r="F46" s="39">
        <v>3.8579200630187955</v>
      </c>
      <c r="G46" s="40">
        <v>44.836350259780893</v>
      </c>
      <c r="H46" s="38">
        <v>68.392049403190668</v>
      </c>
      <c r="I46" s="39">
        <v>2.285840010643005</v>
      </c>
      <c r="J46" s="39">
        <v>109.60646915054326</v>
      </c>
      <c r="K46" s="39">
        <v>0.77010999107360778</v>
      </c>
      <c r="L46" s="40">
        <v>181.05446855545054</v>
      </c>
      <c r="M46" s="38">
        <v>231.89203009247794</v>
      </c>
      <c r="N46" s="39">
        <v>1.4667499866485592</v>
      </c>
      <c r="O46" s="39">
        <v>446.68254040098128</v>
      </c>
      <c r="P46" s="39">
        <v>5.3212999534606888</v>
      </c>
      <c r="Q46" s="40">
        <v>685.3626204335684</v>
      </c>
      <c r="R46" s="38">
        <v>815.07030997872414</v>
      </c>
      <c r="S46" s="39">
        <v>16.077950010299649</v>
      </c>
      <c r="T46" s="39">
        <v>23.90672989964488</v>
      </c>
      <c r="U46" s="39">
        <v>178.40293038368225</v>
      </c>
      <c r="V46" s="40">
        <v>1033.457920272351</v>
      </c>
      <c r="W46" s="38">
        <v>11.904850003242483</v>
      </c>
      <c r="X46" s="39">
        <v>0.86810999107360853</v>
      </c>
      <c r="Y46" s="39">
        <v>34.618149988174487</v>
      </c>
      <c r="Z46" s="39">
        <v>0.15291000366210938</v>
      </c>
      <c r="AA46" s="39">
        <v>4.3244200286865278</v>
      </c>
      <c r="AB46" s="39">
        <v>1.7251899785995484</v>
      </c>
      <c r="AC46" s="39">
        <v>1.5753600578308102</v>
      </c>
      <c r="AD46" s="39">
        <v>2.606810012817383</v>
      </c>
      <c r="AE46" s="40">
        <v>57.775800064086944</v>
      </c>
      <c r="AF46" s="38">
        <v>0</v>
      </c>
      <c r="AG46" s="39">
        <v>215.03457979130749</v>
      </c>
      <c r="AH46" s="39">
        <v>92.099480023801362</v>
      </c>
      <c r="AI46" s="40">
        <v>307.13405981510886</v>
      </c>
      <c r="AJ46" s="71">
        <v>2309.6212194003465</v>
      </c>
    </row>
    <row r="47" spans="1:36" x14ac:dyDescent="0.3">
      <c r="A47" s="1" t="s">
        <v>86</v>
      </c>
      <c r="B47" s="61" t="s">
        <v>94</v>
      </c>
      <c r="C47" s="38">
        <v>31.699029917717038</v>
      </c>
      <c r="D47" s="39">
        <v>4.8912399711608954</v>
      </c>
      <c r="E47" s="39">
        <v>59.10568024492261</v>
      </c>
      <c r="F47" s="39">
        <v>18.388429998397822</v>
      </c>
      <c r="G47" s="40">
        <v>114.08438013219838</v>
      </c>
      <c r="H47" s="38">
        <v>71.287029290676159</v>
      </c>
      <c r="I47" s="39">
        <v>2.3861699962615965</v>
      </c>
      <c r="J47" s="39">
        <v>202.14173088884354</v>
      </c>
      <c r="K47" s="39">
        <v>0.7350100021362308</v>
      </c>
      <c r="L47" s="40">
        <v>276.54994017791751</v>
      </c>
      <c r="M47" s="38">
        <v>350.24576041793824</v>
      </c>
      <c r="N47" s="39">
        <v>2.8656900119781499</v>
      </c>
      <c r="O47" s="39">
        <v>519.83498104572254</v>
      </c>
      <c r="P47" s="39">
        <v>1.277459993362426</v>
      </c>
      <c r="Q47" s="40">
        <v>874.22389146900139</v>
      </c>
      <c r="R47" s="38">
        <v>699.08863014268832</v>
      </c>
      <c r="S47" s="39">
        <v>4.0435100154876658</v>
      </c>
      <c r="T47" s="39">
        <v>22.144740045905117</v>
      </c>
      <c r="U47" s="39">
        <v>216.64629992115505</v>
      </c>
      <c r="V47" s="40">
        <v>941.92318012523606</v>
      </c>
      <c r="W47" s="38">
        <v>50.854769891262109</v>
      </c>
      <c r="X47" s="39">
        <v>2.3727200032472613</v>
      </c>
      <c r="Y47" s="39">
        <v>49.763749885559086</v>
      </c>
      <c r="Z47" s="39">
        <v>3.1163599653244001</v>
      </c>
      <c r="AA47" s="39">
        <v>9.2226899871826173</v>
      </c>
      <c r="AB47" s="39">
        <v>2.6803899688720674</v>
      </c>
      <c r="AC47" s="39">
        <v>0.879289993286132</v>
      </c>
      <c r="AD47" s="39">
        <v>1.6578300018310523</v>
      </c>
      <c r="AE47" s="40">
        <v>120.54779969656474</v>
      </c>
      <c r="AF47" s="38">
        <v>0</v>
      </c>
      <c r="AG47" s="39">
        <v>109.83277033877374</v>
      </c>
      <c r="AH47" s="39">
        <v>90.057760068714558</v>
      </c>
      <c r="AI47" s="40">
        <v>199.89053040748831</v>
      </c>
      <c r="AJ47" s="71">
        <v>2527.2197220084067</v>
      </c>
    </row>
    <row r="48" spans="1:36" x14ac:dyDescent="0.3">
      <c r="A48" s="1" t="s">
        <v>86</v>
      </c>
      <c r="B48" s="61" t="s">
        <v>95</v>
      </c>
      <c r="C48" s="38">
        <v>9.4360499477386508</v>
      </c>
      <c r="D48" s="39">
        <v>4.8313599643707317</v>
      </c>
      <c r="E48" s="39">
        <v>0.81182999324798655</v>
      </c>
      <c r="F48" s="39">
        <v>0.81093999385833793</v>
      </c>
      <c r="G48" s="40">
        <v>15.890179899215706</v>
      </c>
      <c r="H48" s="38">
        <v>66.332510120391831</v>
      </c>
      <c r="I48" s="39">
        <v>4.4130500087738014</v>
      </c>
      <c r="J48" s="39">
        <v>107.62007025599485</v>
      </c>
      <c r="K48" s="39">
        <v>6.8010002136230499E-2</v>
      </c>
      <c r="L48" s="40">
        <v>178.43364038729669</v>
      </c>
      <c r="M48" s="38">
        <v>224.74700038862235</v>
      </c>
      <c r="N48" s="39">
        <v>0.39421999931335394</v>
      </c>
      <c r="O48" s="39">
        <v>348.15609988796706</v>
      </c>
      <c r="P48" s="39">
        <v>3.5214900283813466</v>
      </c>
      <c r="Q48" s="40">
        <v>576.81881030428406</v>
      </c>
      <c r="R48" s="38">
        <v>759.43652937436173</v>
      </c>
      <c r="S48" s="39">
        <v>4.6970099587440526</v>
      </c>
      <c r="T48" s="39">
        <v>26.099480025053026</v>
      </c>
      <c r="U48" s="39">
        <v>131.83251999402057</v>
      </c>
      <c r="V48" s="40">
        <v>922.06553935217937</v>
      </c>
      <c r="W48" s="38">
        <v>11.678020010948181</v>
      </c>
      <c r="X48" s="39">
        <v>2.1052099919319152</v>
      </c>
      <c r="Y48" s="39">
        <v>36.012050294876119</v>
      </c>
      <c r="Z48" s="39">
        <v>0.51904998970031768</v>
      </c>
      <c r="AA48" s="39">
        <v>1.5067300071716307</v>
      </c>
      <c r="AB48" s="39">
        <v>4.39463000488281</v>
      </c>
      <c r="AC48" s="39">
        <v>1.0124899749755851</v>
      </c>
      <c r="AD48" s="39">
        <v>8.5990001678466807E-2</v>
      </c>
      <c r="AE48" s="40">
        <v>57.314170276165036</v>
      </c>
      <c r="AF48" s="38">
        <v>0</v>
      </c>
      <c r="AG48" s="39">
        <v>79.38825003331894</v>
      </c>
      <c r="AH48" s="39">
        <v>64.889480096220993</v>
      </c>
      <c r="AI48" s="40">
        <v>144.27773012953992</v>
      </c>
      <c r="AJ48" s="71">
        <v>1894.8000703486807</v>
      </c>
    </row>
    <row r="49" spans="1:36" x14ac:dyDescent="0.3">
      <c r="A49" s="1" t="s">
        <v>96</v>
      </c>
      <c r="B49" s="61" t="s">
        <v>97</v>
      </c>
      <c r="C49" s="38">
        <v>27.233609580039975</v>
      </c>
      <c r="D49" s="39">
        <v>5.7364699840545628</v>
      </c>
      <c r="E49" s="39">
        <v>0</v>
      </c>
      <c r="F49" s="39">
        <v>0</v>
      </c>
      <c r="G49" s="40">
        <v>32.97007956409454</v>
      </c>
      <c r="H49" s="38">
        <v>76.259329617023482</v>
      </c>
      <c r="I49" s="39">
        <v>0</v>
      </c>
      <c r="J49" s="39">
        <v>96.126979804992729</v>
      </c>
      <c r="K49" s="39">
        <v>1.645850010871885</v>
      </c>
      <c r="L49" s="40">
        <v>174.03215943288811</v>
      </c>
      <c r="M49" s="38">
        <v>160.96287092494961</v>
      </c>
      <c r="N49" s="39">
        <v>0.1246900005340576</v>
      </c>
      <c r="O49" s="39">
        <v>379.34292959260932</v>
      </c>
      <c r="P49" s="39">
        <v>0.20291000366210937</v>
      </c>
      <c r="Q49" s="40">
        <v>540.63340052175499</v>
      </c>
      <c r="R49" s="38">
        <v>302.38441038805252</v>
      </c>
      <c r="S49" s="39">
        <v>0.85321999359130818</v>
      </c>
      <c r="T49" s="39">
        <v>11.156050074100499</v>
      </c>
      <c r="U49" s="39">
        <v>95.710449975609762</v>
      </c>
      <c r="V49" s="40">
        <v>410.10413043135412</v>
      </c>
      <c r="W49" s="38">
        <v>36.018910098075899</v>
      </c>
      <c r="X49" s="39">
        <v>1.1682999981343745</v>
      </c>
      <c r="Y49" s="39">
        <v>49.137429867267599</v>
      </c>
      <c r="Z49" s="39">
        <v>0.61770001220703097</v>
      </c>
      <c r="AA49" s="39">
        <v>13.546829545021028</v>
      </c>
      <c r="AB49" s="39">
        <v>16.685409900665302</v>
      </c>
      <c r="AC49" s="39">
        <v>3.100230031013492</v>
      </c>
      <c r="AD49" s="39">
        <v>0.15111000061035201</v>
      </c>
      <c r="AE49" s="40">
        <v>120.42591945299507</v>
      </c>
      <c r="AF49" s="38">
        <v>4.6668002166748055</v>
      </c>
      <c r="AG49" s="39">
        <v>22.663160120964093</v>
      </c>
      <c r="AH49" s="39">
        <v>16.814039991974841</v>
      </c>
      <c r="AI49" s="40">
        <v>44.144000329613739</v>
      </c>
      <c r="AJ49" s="71">
        <v>1322.3096897327005</v>
      </c>
    </row>
    <row r="50" spans="1:36" x14ac:dyDescent="0.3">
      <c r="A50" s="1" t="s">
        <v>96</v>
      </c>
      <c r="B50" s="61" t="s">
        <v>98</v>
      </c>
      <c r="C50" s="38">
        <v>26.778440233230587</v>
      </c>
      <c r="D50" s="39">
        <v>11.476100044250481</v>
      </c>
      <c r="E50" s="39">
        <v>9.9450298690795904</v>
      </c>
      <c r="F50" s="39">
        <v>2.5800999908447269</v>
      </c>
      <c r="G50" s="40">
        <v>50.77967013740539</v>
      </c>
      <c r="H50" s="38">
        <v>91.811219691872537</v>
      </c>
      <c r="I50" s="39">
        <v>0.70680999374389641</v>
      </c>
      <c r="J50" s="39">
        <v>103.03995017981532</v>
      </c>
      <c r="K50" s="39">
        <v>3.0664300174713137</v>
      </c>
      <c r="L50" s="40">
        <v>198.62440988290308</v>
      </c>
      <c r="M50" s="38">
        <v>230.60899109649674</v>
      </c>
      <c r="N50" s="39">
        <v>1.39136000919342</v>
      </c>
      <c r="O50" s="39">
        <v>964.39658997368758</v>
      </c>
      <c r="P50" s="39">
        <v>0.29528000068664495</v>
      </c>
      <c r="Q50" s="40">
        <v>1196.6922210800644</v>
      </c>
      <c r="R50" s="38">
        <v>621.95010976564868</v>
      </c>
      <c r="S50" s="39">
        <v>3.927580018997189</v>
      </c>
      <c r="T50" s="39">
        <v>66.624900116980101</v>
      </c>
      <c r="U50" s="39">
        <v>293.15161987745773</v>
      </c>
      <c r="V50" s="40">
        <v>985.65420977908377</v>
      </c>
      <c r="W50" s="38">
        <v>70.917320074319875</v>
      </c>
      <c r="X50" s="39">
        <v>3.2729800102710742</v>
      </c>
      <c r="Y50" s="39">
        <v>200.04846013903614</v>
      </c>
      <c r="Z50" s="39">
        <v>1.7866900405883785</v>
      </c>
      <c r="AA50" s="39">
        <v>15.85439995622634</v>
      </c>
      <c r="AB50" s="39">
        <v>25.219769928932216</v>
      </c>
      <c r="AC50" s="39">
        <v>12.690419862270355</v>
      </c>
      <c r="AD50" s="39">
        <v>5.6700000762939497E-2</v>
      </c>
      <c r="AE50" s="40">
        <v>329.84674001240734</v>
      </c>
      <c r="AF50" s="38">
        <v>9.8349998474121098E-2</v>
      </c>
      <c r="AG50" s="39">
        <v>22.257979882955549</v>
      </c>
      <c r="AH50" s="39">
        <v>42.668249879121753</v>
      </c>
      <c r="AI50" s="40">
        <v>65.024579760551418</v>
      </c>
      <c r="AJ50" s="71">
        <v>2826.6218306524152</v>
      </c>
    </row>
    <row r="51" spans="1:36" x14ac:dyDescent="0.3">
      <c r="A51" s="1" t="s">
        <v>96</v>
      </c>
      <c r="B51" s="61" t="s">
        <v>99</v>
      </c>
      <c r="C51" s="38">
        <v>15.150700023651115</v>
      </c>
      <c r="D51" s="39">
        <v>3.183699996948242</v>
      </c>
      <c r="E51" s="39">
        <v>5.2281000175476056</v>
      </c>
      <c r="F51" s="39">
        <v>1.545049976348877</v>
      </c>
      <c r="G51" s="40">
        <v>25.107550014495843</v>
      </c>
      <c r="H51" s="38">
        <v>81.567679731845885</v>
      </c>
      <c r="I51" s="39">
        <v>1.7767999935150152</v>
      </c>
      <c r="J51" s="39">
        <v>113.93446960330007</v>
      </c>
      <c r="K51" s="39">
        <v>1.8907099971771237</v>
      </c>
      <c r="L51" s="40">
        <v>199.1696593258381</v>
      </c>
      <c r="M51" s="38">
        <v>135.34087957286832</v>
      </c>
      <c r="N51" s="39">
        <v>0.9830900030136106</v>
      </c>
      <c r="O51" s="39">
        <v>426.33213085746746</v>
      </c>
      <c r="P51" s="39">
        <v>1.29407998275757</v>
      </c>
      <c r="Q51" s="40">
        <v>563.95018041610695</v>
      </c>
      <c r="R51" s="38">
        <v>449.6203604479432</v>
      </c>
      <c r="S51" s="39">
        <v>0.77168999099731495</v>
      </c>
      <c r="T51" s="39">
        <v>32.510789958238611</v>
      </c>
      <c r="U51" s="39">
        <v>161.01275022387503</v>
      </c>
      <c r="V51" s="40">
        <v>643.91559062105409</v>
      </c>
      <c r="W51" s="38">
        <v>45.33334974098203</v>
      </c>
      <c r="X51" s="39">
        <v>1.3981400001049036</v>
      </c>
      <c r="Y51" s="39">
        <v>57.308940083384492</v>
      </c>
      <c r="Z51" s="39">
        <v>5.9002498168945312</v>
      </c>
      <c r="AA51" s="39">
        <v>1.2228499870300291</v>
      </c>
      <c r="AB51" s="39">
        <v>8.5622799148559565</v>
      </c>
      <c r="AC51" s="39">
        <v>0.65331997489929206</v>
      </c>
      <c r="AD51" s="39">
        <v>1.000480018615723</v>
      </c>
      <c r="AE51" s="40">
        <v>121.37960953676696</v>
      </c>
      <c r="AF51" s="38">
        <v>0</v>
      </c>
      <c r="AG51" s="39">
        <v>6.2644100244045218</v>
      </c>
      <c r="AH51" s="39">
        <v>46.502860079288475</v>
      </c>
      <c r="AI51" s="40">
        <v>52.767270103692994</v>
      </c>
      <c r="AJ51" s="71">
        <v>1606.2898600179549</v>
      </c>
    </row>
    <row r="52" spans="1:36" x14ac:dyDescent="0.3">
      <c r="A52" s="1" t="s">
        <v>96</v>
      </c>
      <c r="B52" s="61" t="s">
        <v>100</v>
      </c>
      <c r="C52" s="38">
        <v>37.916570199966444</v>
      </c>
      <c r="D52" s="39">
        <v>5.9345100193023708</v>
      </c>
      <c r="E52" s="39">
        <v>23.909910015106213</v>
      </c>
      <c r="F52" s="39">
        <v>7.0964399757385213</v>
      </c>
      <c r="G52" s="40">
        <v>74.857430210113549</v>
      </c>
      <c r="H52" s="38">
        <v>215.21461925148955</v>
      </c>
      <c r="I52" s="39">
        <v>4.1261899871826211</v>
      </c>
      <c r="J52" s="39">
        <v>260.18544096779817</v>
      </c>
      <c r="K52" s="39">
        <v>2.4920099983215342</v>
      </c>
      <c r="L52" s="40">
        <v>482.01826020479183</v>
      </c>
      <c r="M52" s="38">
        <v>372.46916178942655</v>
      </c>
      <c r="N52" s="39">
        <v>1.968500005245208</v>
      </c>
      <c r="O52" s="39">
        <v>963.80904905605394</v>
      </c>
      <c r="P52" s="39">
        <v>0.25731999588012749</v>
      </c>
      <c r="Q52" s="40">
        <v>1338.5040308466059</v>
      </c>
      <c r="R52" s="38">
        <v>1086.5980102392432</v>
      </c>
      <c r="S52" s="39">
        <v>6.1334400043487598</v>
      </c>
      <c r="T52" s="39">
        <v>101.51321006238462</v>
      </c>
      <c r="U52" s="39">
        <v>349.88517043808088</v>
      </c>
      <c r="V52" s="40">
        <v>1544.1298307440575</v>
      </c>
      <c r="W52" s="38">
        <v>50.504099925041253</v>
      </c>
      <c r="X52" s="39">
        <v>6.9136200199127247</v>
      </c>
      <c r="Y52" s="39">
        <v>109.82890990734101</v>
      </c>
      <c r="Z52" s="39">
        <v>11.405110158920289</v>
      </c>
      <c r="AA52" s="39">
        <v>41.486440176010092</v>
      </c>
      <c r="AB52" s="39">
        <v>18.628769998550418</v>
      </c>
      <c r="AC52" s="39">
        <v>5.2975199375152622</v>
      </c>
      <c r="AD52" s="39">
        <v>2.0977200345993037</v>
      </c>
      <c r="AE52" s="40">
        <v>246.16219015789034</v>
      </c>
      <c r="AF52" s="38">
        <v>4.2870199775695808</v>
      </c>
      <c r="AG52" s="39">
        <v>89.707889739751863</v>
      </c>
      <c r="AH52" s="39">
        <v>181.55268982112412</v>
      </c>
      <c r="AI52" s="40">
        <v>275.54759953844558</v>
      </c>
      <c r="AJ52" s="71">
        <v>3961.2193417019048</v>
      </c>
    </row>
    <row r="53" spans="1:36" x14ac:dyDescent="0.3">
      <c r="A53" s="1" t="s">
        <v>96</v>
      </c>
      <c r="B53" s="61" t="s">
        <v>101</v>
      </c>
      <c r="C53" s="38">
        <v>0</v>
      </c>
      <c r="D53" s="39">
        <v>0</v>
      </c>
      <c r="E53" s="39">
        <v>30.428920032501175</v>
      </c>
      <c r="F53" s="39">
        <v>14.53933000564575</v>
      </c>
      <c r="G53" s="40">
        <v>44.968250038146927</v>
      </c>
      <c r="H53" s="38">
        <v>16.300629980087283</v>
      </c>
      <c r="I53" s="39">
        <v>0.203860000610352</v>
      </c>
      <c r="J53" s="39">
        <v>169.06807059097278</v>
      </c>
      <c r="K53" s="39">
        <v>1.160000019073486</v>
      </c>
      <c r="L53" s="40">
        <v>186.7325605907439</v>
      </c>
      <c r="M53" s="38">
        <v>109.85098032712932</v>
      </c>
      <c r="N53" s="39">
        <v>0.1727300033569335</v>
      </c>
      <c r="O53" s="39">
        <v>353.2914400221706</v>
      </c>
      <c r="P53" s="39">
        <v>10.493660061836243</v>
      </c>
      <c r="Q53" s="40">
        <v>473.80881041449311</v>
      </c>
      <c r="R53" s="38">
        <v>472.21770963096623</v>
      </c>
      <c r="S53" s="39">
        <v>6.5677100028991742</v>
      </c>
      <c r="T53" s="39">
        <v>56.032009938836083</v>
      </c>
      <c r="U53" s="39">
        <v>329.3011600787645</v>
      </c>
      <c r="V53" s="40">
        <v>864.11858965146598</v>
      </c>
      <c r="W53" s="38">
        <v>43.42199008089306</v>
      </c>
      <c r="X53" s="39">
        <v>7.2081899861097316</v>
      </c>
      <c r="Y53" s="39">
        <v>45.705220207929621</v>
      </c>
      <c r="Z53" s="39">
        <v>4.1807300109863297</v>
      </c>
      <c r="AA53" s="39">
        <v>25.03420998620987</v>
      </c>
      <c r="AB53" s="39">
        <v>9.0543800201415969</v>
      </c>
      <c r="AC53" s="39">
        <v>6.2481600494384688</v>
      </c>
      <c r="AD53" s="39">
        <v>5.8590000152587897E-2</v>
      </c>
      <c r="AE53" s="40">
        <v>140.91147034186125</v>
      </c>
      <c r="AF53" s="38">
        <v>1.31800003051758E-2</v>
      </c>
      <c r="AG53" s="39">
        <v>20.185449948310829</v>
      </c>
      <c r="AH53" s="39">
        <v>94.447490135133293</v>
      </c>
      <c r="AI53" s="40">
        <v>114.6461200837493</v>
      </c>
      <c r="AJ53" s="71">
        <v>1825.1858011204604</v>
      </c>
    </row>
    <row r="54" spans="1:36" x14ac:dyDescent="0.3">
      <c r="A54" s="1" t="s">
        <v>96</v>
      </c>
      <c r="B54" s="61" t="s">
        <v>102</v>
      </c>
      <c r="C54" s="38">
        <v>6.7683399887084974</v>
      </c>
      <c r="D54" s="39">
        <v>2.3764700469970665</v>
      </c>
      <c r="E54" s="39">
        <v>9.220510097503654</v>
      </c>
      <c r="F54" s="39">
        <v>2.1396599941253673</v>
      </c>
      <c r="G54" s="40">
        <v>20.504980127334584</v>
      </c>
      <c r="H54" s="38">
        <v>99.419810142755495</v>
      </c>
      <c r="I54" s="39">
        <v>1.5998699922561641</v>
      </c>
      <c r="J54" s="39">
        <v>199.22293077874173</v>
      </c>
      <c r="K54" s="39">
        <v>2.0021300048828126</v>
      </c>
      <c r="L54" s="40">
        <v>302.24474091863618</v>
      </c>
      <c r="M54" s="38">
        <v>176.57971022510543</v>
      </c>
      <c r="N54" s="39">
        <v>1.4694599852561949</v>
      </c>
      <c r="O54" s="39">
        <v>609.98687910985961</v>
      </c>
      <c r="P54" s="39">
        <v>1.3683099975585939</v>
      </c>
      <c r="Q54" s="40">
        <v>789.40435931777995</v>
      </c>
      <c r="R54" s="38">
        <v>606.72911029756074</v>
      </c>
      <c r="S54" s="39">
        <v>3.4022600107192993</v>
      </c>
      <c r="T54" s="39">
        <v>34.637499975681337</v>
      </c>
      <c r="U54" s="39">
        <v>287.12224972319609</v>
      </c>
      <c r="V54" s="40">
        <v>931.89112000715738</v>
      </c>
      <c r="W54" s="38">
        <v>44.474119324207344</v>
      </c>
      <c r="X54" s="39">
        <v>2.7748200050592433</v>
      </c>
      <c r="Y54" s="39">
        <v>131.23133989620209</v>
      </c>
      <c r="Z54" s="39">
        <v>4.1442200317382767</v>
      </c>
      <c r="AA54" s="39">
        <v>16.7383198223114</v>
      </c>
      <c r="AB54" s="39">
        <v>13.685940147399897</v>
      </c>
      <c r="AC54" s="39">
        <v>3.768240039825435</v>
      </c>
      <c r="AD54" s="39">
        <v>0.19947000122070299</v>
      </c>
      <c r="AE54" s="40">
        <v>217.0164692679644</v>
      </c>
      <c r="AF54" s="38">
        <v>5.5094299461841576</v>
      </c>
      <c r="AG54" s="39">
        <v>37.00929979252814</v>
      </c>
      <c r="AH54" s="39">
        <v>86.442839700221967</v>
      </c>
      <c r="AI54" s="40">
        <v>128.96156943893425</v>
      </c>
      <c r="AJ54" s="71">
        <v>2390.0232390778065</v>
      </c>
    </row>
    <row r="55" spans="1:36" x14ac:dyDescent="0.3">
      <c r="A55" s="1" t="s">
        <v>96</v>
      </c>
      <c r="B55" s="61" t="s">
        <v>103</v>
      </c>
      <c r="C55" s="38">
        <v>11.9405698242188</v>
      </c>
      <c r="D55" s="39">
        <v>7.2669998168945302E-2</v>
      </c>
      <c r="E55" s="39">
        <v>5.6696400299072298</v>
      </c>
      <c r="F55" s="39">
        <v>0.96363000488281159</v>
      </c>
      <c r="G55" s="40">
        <v>18.646509857177787</v>
      </c>
      <c r="H55" s="38">
        <v>85.422990008354191</v>
      </c>
      <c r="I55" s="39">
        <v>7.1934700279235892</v>
      </c>
      <c r="J55" s="39">
        <v>161.09312930560114</v>
      </c>
      <c r="K55" s="39">
        <v>0.61942000579834067</v>
      </c>
      <c r="L55" s="40">
        <v>254.32900934767727</v>
      </c>
      <c r="M55" s="38">
        <v>267.76256940221793</v>
      </c>
      <c r="N55" s="39">
        <v>0.57670000076293926</v>
      </c>
      <c r="O55" s="39">
        <v>440.11602046489736</v>
      </c>
      <c r="P55" s="39">
        <v>0.35050998878479001</v>
      </c>
      <c r="Q55" s="40">
        <v>708.80579985666304</v>
      </c>
      <c r="R55" s="38">
        <v>612.86551996934452</v>
      </c>
      <c r="S55" s="39">
        <v>8.8097399933338227</v>
      </c>
      <c r="T55" s="39">
        <v>33.967649973511698</v>
      </c>
      <c r="U55" s="39">
        <v>183.23220982098573</v>
      </c>
      <c r="V55" s="40">
        <v>838.87511975717575</v>
      </c>
      <c r="W55" s="38">
        <v>34.827110043048869</v>
      </c>
      <c r="X55" s="39">
        <v>2.6327799996137626</v>
      </c>
      <c r="Y55" s="39">
        <v>126.87551972770692</v>
      </c>
      <c r="Z55" s="39">
        <v>1.9465500211715678</v>
      </c>
      <c r="AA55" s="39">
        <v>3.8752100582122795</v>
      </c>
      <c r="AB55" s="39">
        <v>13.792420146942142</v>
      </c>
      <c r="AC55" s="39">
        <v>2.3025800266265861</v>
      </c>
      <c r="AD55" s="39">
        <v>0.23203999900817901</v>
      </c>
      <c r="AE55" s="40">
        <v>186.48421002233027</v>
      </c>
      <c r="AF55" s="38">
        <v>0</v>
      </c>
      <c r="AG55" s="39">
        <v>24.168460210800205</v>
      </c>
      <c r="AH55" s="39">
        <v>67.018960030376888</v>
      </c>
      <c r="AI55" s="40">
        <v>91.187420241177094</v>
      </c>
      <c r="AJ55" s="71">
        <v>2098.3280690822016</v>
      </c>
    </row>
    <row r="56" spans="1:36" x14ac:dyDescent="0.3">
      <c r="A56" s="1" t="s">
        <v>96</v>
      </c>
      <c r="B56" s="61" t="s">
        <v>104</v>
      </c>
      <c r="C56" s="38">
        <v>17.585989885330203</v>
      </c>
      <c r="D56" s="39">
        <v>1.407120006561279</v>
      </c>
      <c r="E56" s="39">
        <v>18.167689682006827</v>
      </c>
      <c r="F56" s="39">
        <v>2.9574899973869306</v>
      </c>
      <c r="G56" s="40">
        <v>40.118289571285239</v>
      </c>
      <c r="H56" s="38">
        <v>108.65846017837531</v>
      </c>
      <c r="I56" s="39">
        <v>1.9494800167083735</v>
      </c>
      <c r="J56" s="39">
        <v>171.25391015553475</v>
      </c>
      <c r="K56" s="39">
        <v>0.35583999633789098</v>
      </c>
      <c r="L56" s="40">
        <v>282.21769034695632</v>
      </c>
      <c r="M56" s="38">
        <v>220.31466979217535</v>
      </c>
      <c r="N56" s="39">
        <v>0</v>
      </c>
      <c r="O56" s="39">
        <v>197.3812795990705</v>
      </c>
      <c r="P56" s="39">
        <v>0.42372000312805141</v>
      </c>
      <c r="Q56" s="40">
        <v>418.11966939437389</v>
      </c>
      <c r="R56" s="38">
        <v>549.86960039478561</v>
      </c>
      <c r="S56" s="39">
        <v>4.4847899866104122</v>
      </c>
      <c r="T56" s="39">
        <v>40.565300009071841</v>
      </c>
      <c r="U56" s="39">
        <v>103.0872799689769</v>
      </c>
      <c r="V56" s="40">
        <v>698.00697035944472</v>
      </c>
      <c r="W56" s="38">
        <v>19.465720130920428</v>
      </c>
      <c r="X56" s="39">
        <v>7.276520004868507</v>
      </c>
      <c r="Y56" s="39">
        <v>28.332360087394729</v>
      </c>
      <c r="Z56" s="39">
        <v>3.4362500114440877</v>
      </c>
      <c r="AA56" s="39">
        <v>40.496819901943226</v>
      </c>
      <c r="AB56" s="39">
        <v>31.303689906597146</v>
      </c>
      <c r="AC56" s="39">
        <v>12.311150054931634</v>
      </c>
      <c r="AD56" s="39">
        <v>1.826939977645873</v>
      </c>
      <c r="AE56" s="40">
        <v>144.44945007574563</v>
      </c>
      <c r="AF56" s="38">
        <v>0</v>
      </c>
      <c r="AG56" s="39">
        <v>12.64116013240815</v>
      </c>
      <c r="AH56" s="39">
        <v>41.830520001947853</v>
      </c>
      <c r="AI56" s="40">
        <v>54.471680134356006</v>
      </c>
      <c r="AJ56" s="71">
        <v>1637.3837498821617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19.170999893188487</v>
      </c>
      <c r="F57" s="39">
        <v>1.8351599845886257</v>
      </c>
      <c r="G57" s="40">
        <v>21.006159877777112</v>
      </c>
      <c r="H57" s="38">
        <v>68.267839465379765</v>
      </c>
      <c r="I57" s="39">
        <v>0.112170000076294</v>
      </c>
      <c r="J57" s="39">
        <v>193.95707016706464</v>
      </c>
      <c r="K57" s="39">
        <v>3.4370000839233403E-2</v>
      </c>
      <c r="L57" s="40">
        <v>262.37144963335999</v>
      </c>
      <c r="M57" s="38">
        <v>200.66608093857758</v>
      </c>
      <c r="N57" s="39">
        <v>0</v>
      </c>
      <c r="O57" s="39">
        <v>251.66003093409543</v>
      </c>
      <c r="P57" s="39">
        <v>9.7400001525878896E-2</v>
      </c>
      <c r="Q57" s="40">
        <v>452.42351187419888</v>
      </c>
      <c r="R57" s="38">
        <v>505.88814991986749</v>
      </c>
      <c r="S57" s="39">
        <v>4.5843099913597154</v>
      </c>
      <c r="T57" s="39">
        <v>31.805470035821195</v>
      </c>
      <c r="U57" s="39">
        <v>106.34149985039221</v>
      </c>
      <c r="V57" s="40">
        <v>648.6194297974406</v>
      </c>
      <c r="W57" s="38">
        <v>38.361290013194079</v>
      </c>
      <c r="X57" s="39">
        <v>5.6791899925172356</v>
      </c>
      <c r="Y57" s="39">
        <v>68.374100034713692</v>
      </c>
      <c r="Z57" s="39">
        <v>2.0601299858093265</v>
      </c>
      <c r="AA57" s="39">
        <v>27.211839962482472</v>
      </c>
      <c r="AB57" s="39">
        <v>23.912669834136974</v>
      </c>
      <c r="AC57" s="39">
        <v>6.1415899128913853</v>
      </c>
      <c r="AD57" s="39">
        <v>2.6106599807739279</v>
      </c>
      <c r="AE57" s="40">
        <v>174.35146971651912</v>
      </c>
      <c r="AF57" s="38">
        <v>0</v>
      </c>
      <c r="AG57" s="39">
        <v>30.641550048828122</v>
      </c>
      <c r="AH57" s="39">
        <v>62.137029799282566</v>
      </c>
      <c r="AI57" s="40">
        <v>92.778579848110695</v>
      </c>
      <c r="AJ57" s="71">
        <v>1651.5506007474064</v>
      </c>
    </row>
    <row r="58" spans="1:36" x14ac:dyDescent="0.3">
      <c r="A58" s="1" t="s">
        <v>96</v>
      </c>
      <c r="B58" s="61" t="s">
        <v>106</v>
      </c>
      <c r="C58" s="38">
        <v>0.20813000106811499</v>
      </c>
      <c r="D58" s="39">
        <v>3.4607400245666535</v>
      </c>
      <c r="E58" s="39">
        <v>11.331389949798577</v>
      </c>
      <c r="F58" s="39">
        <v>5.0929699878692665</v>
      </c>
      <c r="G58" s="40">
        <v>20.093229963302612</v>
      </c>
      <c r="H58" s="38">
        <v>38.315090298891036</v>
      </c>
      <c r="I58" s="39">
        <v>1.7308299894332886</v>
      </c>
      <c r="J58" s="39">
        <v>48.728889946103187</v>
      </c>
      <c r="K58" s="39">
        <v>1.2210699996948247</v>
      </c>
      <c r="L58" s="40">
        <v>89.995880234122339</v>
      </c>
      <c r="M58" s="38">
        <v>108.11959999942783</v>
      </c>
      <c r="N58" s="39">
        <v>8.8910001754760701E-2</v>
      </c>
      <c r="O58" s="39">
        <v>286.15621981465824</v>
      </c>
      <c r="P58" s="39">
        <v>6.5860000610351604E-2</v>
      </c>
      <c r="Q58" s="40">
        <v>394.43058981645123</v>
      </c>
      <c r="R58" s="38">
        <v>249.70041992592809</v>
      </c>
      <c r="S58" s="39">
        <v>0.97576999855041557</v>
      </c>
      <c r="T58" s="39">
        <v>14.453019991397868</v>
      </c>
      <c r="U58" s="39">
        <v>106.36932002377506</v>
      </c>
      <c r="V58" s="40">
        <v>371.49852993965146</v>
      </c>
      <c r="W58" s="38">
        <v>15.276989808082588</v>
      </c>
      <c r="X58" s="39">
        <v>1.2389500036239625</v>
      </c>
      <c r="Y58" s="39">
        <v>18.545730014085777</v>
      </c>
      <c r="Z58" s="39">
        <v>2.213619997024534</v>
      </c>
      <c r="AA58" s="39">
        <v>3.6851100025177046</v>
      </c>
      <c r="AB58" s="39">
        <v>2.0859100189209032</v>
      </c>
      <c r="AC58" s="39">
        <v>0.44913999938964799</v>
      </c>
      <c r="AD58" s="39">
        <v>0.37818999671936049</v>
      </c>
      <c r="AE58" s="40">
        <v>43.87363984036449</v>
      </c>
      <c r="AF58" s="38">
        <v>0</v>
      </c>
      <c r="AG58" s="39">
        <v>42.044689994931268</v>
      </c>
      <c r="AH58" s="39">
        <v>57.858029940724407</v>
      </c>
      <c r="AI58" s="40">
        <v>99.902719935655682</v>
      </c>
      <c r="AJ58" s="71">
        <v>1019.7945897295477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83.086969553947426</v>
      </c>
      <c r="F59" s="39">
        <v>26.910609947204581</v>
      </c>
      <c r="G59" s="40">
        <v>109.997579501152</v>
      </c>
      <c r="H59" s="38">
        <v>125.92705985617636</v>
      </c>
      <c r="I59" s="39">
        <v>3.6291099739074699</v>
      </c>
      <c r="J59" s="39">
        <v>462.36449182844166</v>
      </c>
      <c r="K59" s="39">
        <v>1.5421399917602527</v>
      </c>
      <c r="L59" s="40">
        <v>593.46280165028566</v>
      </c>
      <c r="M59" s="38">
        <v>390.42852118730571</v>
      </c>
      <c r="N59" s="39">
        <v>2.6806099824905401</v>
      </c>
      <c r="O59" s="39">
        <v>648.30562169647226</v>
      </c>
      <c r="P59" s="39">
        <v>1.3553799991607669</v>
      </c>
      <c r="Q59" s="40">
        <v>1042.7701328654291</v>
      </c>
      <c r="R59" s="38">
        <v>1693.9041701932836</v>
      </c>
      <c r="S59" s="39">
        <v>5.1160499610900851</v>
      </c>
      <c r="T59" s="39">
        <v>60.111530161917187</v>
      </c>
      <c r="U59" s="39">
        <v>489.28344011527315</v>
      </c>
      <c r="V59" s="40">
        <v>2248.415190431564</v>
      </c>
      <c r="W59" s="38">
        <v>46.818959708571434</v>
      </c>
      <c r="X59" s="39">
        <v>15.120680073142053</v>
      </c>
      <c r="Y59" s="39">
        <v>132.77369986820216</v>
      </c>
      <c r="Z59" s="39">
        <v>12.934369886398315</v>
      </c>
      <c r="AA59" s="39">
        <v>39.175679562568703</v>
      </c>
      <c r="AB59" s="39">
        <v>11.098369994163512</v>
      </c>
      <c r="AC59" s="39">
        <v>7.310550136566162</v>
      </c>
      <c r="AD59" s="39">
        <v>5.6520000457763703E-2</v>
      </c>
      <c r="AE59" s="40">
        <v>265.28882923007012</v>
      </c>
      <c r="AF59" s="38">
        <v>1.5846899414062501</v>
      </c>
      <c r="AG59" s="39">
        <v>39.977269951343523</v>
      </c>
      <c r="AH59" s="39">
        <v>88.319179809689516</v>
      </c>
      <c r="AI59" s="40">
        <v>129.8811397024393</v>
      </c>
      <c r="AJ59" s="71">
        <v>4389.815673380941</v>
      </c>
    </row>
    <row r="60" spans="1:36" x14ac:dyDescent="0.3">
      <c r="A60" s="1" t="s">
        <v>107</v>
      </c>
      <c r="B60" s="61" t="s">
        <v>109</v>
      </c>
      <c r="C60" s="38">
        <v>9.6843098354339663</v>
      </c>
      <c r="D60" s="39">
        <v>3.7028800444603021</v>
      </c>
      <c r="E60" s="39">
        <v>5.2728799915313731</v>
      </c>
      <c r="F60" s="39">
        <v>3.1822499971389813</v>
      </c>
      <c r="G60" s="40">
        <v>21.842319868564623</v>
      </c>
      <c r="H60" s="38">
        <v>55.230950339317332</v>
      </c>
      <c r="I60" s="39">
        <v>1.9951599779129068</v>
      </c>
      <c r="J60" s="39">
        <v>142.17725966286665</v>
      </c>
      <c r="K60" s="39">
        <v>0.55945000267028755</v>
      </c>
      <c r="L60" s="40">
        <v>199.96281998276717</v>
      </c>
      <c r="M60" s="38">
        <v>94.334999678611766</v>
      </c>
      <c r="N60" s="39">
        <v>1.7941200122833247</v>
      </c>
      <c r="O60" s="39">
        <v>174.68104001617428</v>
      </c>
      <c r="P60" s="39">
        <v>0</v>
      </c>
      <c r="Q60" s="40">
        <v>270.81015970706937</v>
      </c>
      <c r="R60" s="38">
        <v>375.67551007258851</v>
      </c>
      <c r="S60" s="39">
        <v>1.2336399946212762</v>
      </c>
      <c r="T60" s="39">
        <v>24.680230001449615</v>
      </c>
      <c r="U60" s="39">
        <v>83.786510167121904</v>
      </c>
      <c r="V60" s="40">
        <v>485.3758902357813</v>
      </c>
      <c r="W60" s="38">
        <v>10.320169949531561</v>
      </c>
      <c r="X60" s="39">
        <v>4.149370001077652</v>
      </c>
      <c r="Y60" s="39">
        <v>26.247089893341048</v>
      </c>
      <c r="Z60" s="39">
        <v>11.671910020828262</v>
      </c>
      <c r="AA60" s="39">
        <v>20.33579994201661</v>
      </c>
      <c r="AB60" s="39">
        <v>4.0781700973510748</v>
      </c>
      <c r="AC60" s="39">
        <v>0.53462001037597595</v>
      </c>
      <c r="AD60" s="39">
        <v>0.97266000366210903</v>
      </c>
      <c r="AE60" s="40">
        <v>78.309789918184293</v>
      </c>
      <c r="AF60" s="38">
        <v>0</v>
      </c>
      <c r="AG60" s="39">
        <v>9.9680599975585942</v>
      </c>
      <c r="AH60" s="39">
        <v>29.113780103385459</v>
      </c>
      <c r="AI60" s="40">
        <v>39.081840100944049</v>
      </c>
      <c r="AJ60" s="71">
        <v>1095.3828198133108</v>
      </c>
    </row>
    <row r="61" spans="1:36" x14ac:dyDescent="0.3">
      <c r="A61" s="1" t="s">
        <v>110</v>
      </c>
      <c r="B61" s="61" t="s">
        <v>111</v>
      </c>
      <c r="C61" s="38">
        <v>5.4080899868011443</v>
      </c>
      <c r="D61" s="39">
        <v>1.012359985351563</v>
      </c>
      <c r="E61" s="39">
        <v>33.288519653320321</v>
      </c>
      <c r="F61" s="39">
        <v>1.838249982833863</v>
      </c>
      <c r="G61" s="40">
        <v>41.547219608306897</v>
      </c>
      <c r="H61" s="38">
        <v>92.802899900436358</v>
      </c>
      <c r="I61" s="39">
        <v>3.1916399688720687</v>
      </c>
      <c r="J61" s="39">
        <v>224.07437954235081</v>
      </c>
      <c r="K61" s="39">
        <v>0</v>
      </c>
      <c r="L61" s="40">
        <v>320.06891941165924</v>
      </c>
      <c r="M61" s="38">
        <v>241.61886977815624</v>
      </c>
      <c r="N61" s="39">
        <v>0</v>
      </c>
      <c r="O61" s="39">
        <v>372.08943041539192</v>
      </c>
      <c r="P61" s="39">
        <v>0.144550003051758</v>
      </c>
      <c r="Q61" s="40">
        <v>613.8528501966</v>
      </c>
      <c r="R61" s="38">
        <v>906.89789023798744</v>
      </c>
      <c r="S61" s="39">
        <v>6.5737400207519521</v>
      </c>
      <c r="T61" s="39">
        <v>27.8596799106598</v>
      </c>
      <c r="U61" s="39">
        <v>141.18229975414258</v>
      </c>
      <c r="V61" s="40">
        <v>1082.5136099235417</v>
      </c>
      <c r="W61" s="38">
        <v>22.421520061016079</v>
      </c>
      <c r="X61" s="39">
        <v>5.9311600098609958</v>
      </c>
      <c r="Y61" s="39">
        <v>32.095129793167089</v>
      </c>
      <c r="Z61" s="39">
        <v>0</v>
      </c>
      <c r="AA61" s="39">
        <v>9.2015000457763723</v>
      </c>
      <c r="AB61" s="39">
        <v>3.2632599792480432</v>
      </c>
      <c r="AC61" s="39">
        <v>1.5022799720764211</v>
      </c>
      <c r="AD61" s="39">
        <v>1.060050033569335</v>
      </c>
      <c r="AE61" s="40">
        <v>75.474899894714341</v>
      </c>
      <c r="AF61" s="38">
        <v>0</v>
      </c>
      <c r="AG61" s="39">
        <v>50.64996982002264</v>
      </c>
      <c r="AH61" s="39">
        <v>46.910209975600253</v>
      </c>
      <c r="AI61" s="40">
        <v>97.560179795622901</v>
      </c>
      <c r="AJ61" s="71">
        <v>2231.0176788304452</v>
      </c>
    </row>
    <row r="62" spans="1:36" x14ac:dyDescent="0.3">
      <c r="A62" s="1" t="s">
        <v>110</v>
      </c>
      <c r="B62" s="61" t="s">
        <v>112</v>
      </c>
      <c r="C62" s="38">
        <v>32.141749467849692</v>
      </c>
      <c r="D62" s="39">
        <v>4.4900499553680389</v>
      </c>
      <c r="E62" s="39">
        <v>20.783279912948615</v>
      </c>
      <c r="F62" s="39">
        <v>6.8880299439430246</v>
      </c>
      <c r="G62" s="40">
        <v>64.303109280109368</v>
      </c>
      <c r="H62" s="38">
        <v>42.621649856567366</v>
      </c>
      <c r="I62" s="39">
        <v>4.5785500040054323</v>
      </c>
      <c r="J62" s="39">
        <v>406.82052815151224</v>
      </c>
      <c r="K62" s="39">
        <v>0.57726000595092808</v>
      </c>
      <c r="L62" s="40">
        <v>454.59798801803595</v>
      </c>
      <c r="M62" s="38">
        <v>321.10003956127161</v>
      </c>
      <c r="N62" s="39">
        <v>4.7769998550414999E-2</v>
      </c>
      <c r="O62" s="39">
        <v>443.90353007209285</v>
      </c>
      <c r="P62" s="39">
        <v>5.4990699958801352</v>
      </c>
      <c r="Q62" s="40">
        <v>770.55040962779503</v>
      </c>
      <c r="R62" s="38">
        <v>836.53383971536152</v>
      </c>
      <c r="S62" s="39">
        <v>3.4806799879074108</v>
      </c>
      <c r="T62" s="39">
        <v>41.738219956398012</v>
      </c>
      <c r="U62" s="39">
        <v>235.47550017774094</v>
      </c>
      <c r="V62" s="40">
        <v>1117.2282398374077</v>
      </c>
      <c r="W62" s="38">
        <v>33.587230103731187</v>
      </c>
      <c r="X62" s="39">
        <v>13.577390020072455</v>
      </c>
      <c r="Y62" s="39">
        <v>97.887429924011244</v>
      </c>
      <c r="Z62" s="39">
        <v>1.8261599884033199</v>
      </c>
      <c r="AA62" s="39">
        <v>12.710569970130917</v>
      </c>
      <c r="AB62" s="39">
        <v>22.682790309905968</v>
      </c>
      <c r="AC62" s="39">
        <v>1.105070014953613</v>
      </c>
      <c r="AD62" s="39">
        <v>0</v>
      </c>
      <c r="AE62" s="40">
        <v>183.37664033120868</v>
      </c>
      <c r="AF62" s="38">
        <v>0.36736000061035201</v>
      </c>
      <c r="AG62" s="39">
        <v>28.847240052461576</v>
      </c>
      <c r="AH62" s="39">
        <v>72.413090057551912</v>
      </c>
      <c r="AI62" s="40">
        <v>101.62769011062383</v>
      </c>
      <c r="AJ62" s="71">
        <v>2691.6840772051801</v>
      </c>
    </row>
    <row r="63" spans="1:36" x14ac:dyDescent="0.3">
      <c r="A63" s="1" t="s">
        <v>110</v>
      </c>
      <c r="B63" s="61" t="s">
        <v>113</v>
      </c>
      <c r="C63" s="38">
        <v>4.6492199897766113</v>
      </c>
      <c r="D63" s="39">
        <v>0</v>
      </c>
      <c r="E63" s="39">
        <v>9.6371599736213653</v>
      </c>
      <c r="F63" s="39">
        <v>0.65076998710632317</v>
      </c>
      <c r="G63" s="40">
        <v>14.937149950504299</v>
      </c>
      <c r="H63" s="38">
        <v>71.532150156974794</v>
      </c>
      <c r="I63" s="39">
        <v>0.46703999519348099</v>
      </c>
      <c r="J63" s="39">
        <v>173.08264949703224</v>
      </c>
      <c r="K63" s="39">
        <v>0.9370099973678595</v>
      </c>
      <c r="L63" s="40">
        <v>246.01884964656836</v>
      </c>
      <c r="M63" s="38">
        <v>283.80941015458103</v>
      </c>
      <c r="N63" s="39">
        <v>7.2220001220703101E-2</v>
      </c>
      <c r="O63" s="39">
        <v>358.13560889315619</v>
      </c>
      <c r="P63" s="39">
        <v>1.4631100254058866</v>
      </c>
      <c r="Q63" s="40">
        <v>643.48034907436374</v>
      </c>
      <c r="R63" s="38">
        <v>617.17337987041469</v>
      </c>
      <c r="S63" s="39">
        <v>0.3424800033569334</v>
      </c>
      <c r="T63" s="39">
        <v>28.441369984924794</v>
      </c>
      <c r="U63" s="39">
        <v>173.44987013339988</v>
      </c>
      <c r="V63" s="40">
        <v>819.40709999209639</v>
      </c>
      <c r="W63" s="38">
        <v>19.908589895486831</v>
      </c>
      <c r="X63" s="39">
        <v>4.0696899992823612</v>
      </c>
      <c r="Y63" s="39">
        <v>81.292540124893165</v>
      </c>
      <c r="Z63" s="39">
        <v>1.5875099933147425</v>
      </c>
      <c r="AA63" s="39">
        <v>5.5458200392723107</v>
      </c>
      <c r="AB63" s="39">
        <v>9.790809958934787</v>
      </c>
      <c r="AC63" s="39">
        <v>1.1561600265502934</v>
      </c>
      <c r="AD63" s="39">
        <v>2.1010999536514228</v>
      </c>
      <c r="AE63" s="40">
        <v>125.45221999138592</v>
      </c>
      <c r="AF63" s="38">
        <v>1.0928300018310551</v>
      </c>
      <c r="AG63" s="39">
        <v>6.7167500190734799</v>
      </c>
      <c r="AH63" s="39">
        <v>46.181379882216461</v>
      </c>
      <c r="AI63" s="40">
        <v>53.990959903120995</v>
      </c>
      <c r="AJ63" s="71">
        <v>1903.2866285580396</v>
      </c>
    </row>
    <row r="64" spans="1:36" x14ac:dyDescent="0.3">
      <c r="A64" s="1" t="s">
        <v>110</v>
      </c>
      <c r="B64" s="61" t="s">
        <v>114</v>
      </c>
      <c r="C64" s="38">
        <v>10.853989974975576</v>
      </c>
      <c r="D64" s="39">
        <v>6.0335000190734878</v>
      </c>
      <c r="E64" s="39">
        <v>0</v>
      </c>
      <c r="F64" s="39">
        <v>0</v>
      </c>
      <c r="G64" s="40">
        <v>16.887489994049062</v>
      </c>
      <c r="H64" s="38">
        <v>25.473260103225698</v>
      </c>
      <c r="I64" s="39">
        <v>2.8053699908256533</v>
      </c>
      <c r="J64" s="39">
        <v>87.689539419651055</v>
      </c>
      <c r="K64" s="39">
        <v>0</v>
      </c>
      <c r="L64" s="40">
        <v>115.96816951370241</v>
      </c>
      <c r="M64" s="38">
        <v>317.87891780853283</v>
      </c>
      <c r="N64" s="39">
        <v>3.20399990081787E-2</v>
      </c>
      <c r="O64" s="39">
        <v>182.67380979055167</v>
      </c>
      <c r="P64" s="39">
        <v>0.63544003295898432</v>
      </c>
      <c r="Q64" s="40">
        <v>501.22020763105166</v>
      </c>
      <c r="R64" s="38">
        <v>370.91307958000897</v>
      </c>
      <c r="S64" s="39">
        <v>0.76422000122070299</v>
      </c>
      <c r="T64" s="39">
        <v>19.523140043258664</v>
      </c>
      <c r="U64" s="39">
        <v>99.122179790019985</v>
      </c>
      <c r="V64" s="40">
        <v>490.32261941450827</v>
      </c>
      <c r="W64" s="38">
        <v>12.261579946517937</v>
      </c>
      <c r="X64" s="39">
        <v>2.0158200104236599</v>
      </c>
      <c r="Y64" s="39">
        <v>31.739820013046266</v>
      </c>
      <c r="Z64" s="39">
        <v>0</v>
      </c>
      <c r="AA64" s="39">
        <v>8.8137198896408169</v>
      </c>
      <c r="AB64" s="39">
        <v>2.2007599639892552</v>
      </c>
      <c r="AC64" s="39">
        <v>1.625560012817385</v>
      </c>
      <c r="AD64" s="39">
        <v>0.22946000671386699</v>
      </c>
      <c r="AE64" s="40">
        <v>58.886719843149187</v>
      </c>
      <c r="AF64" s="38">
        <v>1.9568399505615279</v>
      </c>
      <c r="AG64" s="39">
        <v>25.764019909381862</v>
      </c>
      <c r="AH64" s="39">
        <v>22.544730025410647</v>
      </c>
      <c r="AI64" s="40">
        <v>50.265589885354032</v>
      </c>
      <c r="AJ64" s="71">
        <v>1233.5507962818144</v>
      </c>
    </row>
    <row r="65" spans="1:36" x14ac:dyDescent="0.3">
      <c r="A65" s="1" t="s">
        <v>110</v>
      </c>
      <c r="B65" s="61" t="s">
        <v>115</v>
      </c>
      <c r="C65" s="38">
        <v>12.797020086288446</v>
      </c>
      <c r="D65" s="39">
        <v>0.75569000244140638</v>
      </c>
      <c r="E65" s="39">
        <v>0</v>
      </c>
      <c r="F65" s="39">
        <v>0</v>
      </c>
      <c r="G65" s="40">
        <v>13.552710088729853</v>
      </c>
      <c r="H65" s="38">
        <v>26.040279932975775</v>
      </c>
      <c r="I65" s="39">
        <v>0.35214999389648399</v>
      </c>
      <c r="J65" s="39">
        <v>51.183679845809877</v>
      </c>
      <c r="K65" s="39">
        <v>0</v>
      </c>
      <c r="L65" s="40">
        <v>77.57610977268213</v>
      </c>
      <c r="M65" s="38">
        <v>164.28951933002469</v>
      </c>
      <c r="N65" s="39">
        <v>0.54536999893188398</v>
      </c>
      <c r="O65" s="39">
        <v>125.21686004209523</v>
      </c>
      <c r="P65" s="39">
        <v>7.1616901340484693</v>
      </c>
      <c r="Q65" s="40">
        <v>297.21343950510027</v>
      </c>
      <c r="R65" s="38">
        <v>260.81012012577042</v>
      </c>
      <c r="S65" s="39">
        <v>0.36496999359130855</v>
      </c>
      <c r="T65" s="39">
        <v>4.2173299849033397</v>
      </c>
      <c r="U65" s="39">
        <v>29.989940100193028</v>
      </c>
      <c r="V65" s="40">
        <v>295.38236020445817</v>
      </c>
      <c r="W65" s="38">
        <v>9.4770699911117671</v>
      </c>
      <c r="X65" s="39">
        <v>1.7942800028324131</v>
      </c>
      <c r="Y65" s="39">
        <v>12.852050064086905</v>
      </c>
      <c r="Z65" s="39">
        <v>1.4252899627685547</v>
      </c>
      <c r="AA65" s="39">
        <v>0</v>
      </c>
      <c r="AB65" s="39">
        <v>0.42775999069213871</v>
      </c>
      <c r="AC65" s="39">
        <v>0</v>
      </c>
      <c r="AD65" s="39">
        <v>0</v>
      </c>
      <c r="AE65" s="40">
        <v>25.976450011491782</v>
      </c>
      <c r="AF65" s="38">
        <v>0</v>
      </c>
      <c r="AG65" s="39">
        <v>5.5686698760986326</v>
      </c>
      <c r="AH65" s="39">
        <v>5.8681899986267139</v>
      </c>
      <c r="AI65" s="40">
        <v>11.436859874725346</v>
      </c>
      <c r="AJ65" s="71">
        <v>721.13792945718751</v>
      </c>
    </row>
    <row r="66" spans="1:36" x14ac:dyDescent="0.3">
      <c r="A66" s="1" t="s">
        <v>116</v>
      </c>
      <c r="B66" s="61" t="s">
        <v>117</v>
      </c>
      <c r="C66" s="38">
        <v>12.13868017578125</v>
      </c>
      <c r="D66" s="39">
        <v>1.226910003662109</v>
      </c>
      <c r="E66" s="39">
        <v>9.5444701080322218</v>
      </c>
      <c r="F66" s="39">
        <v>2.1520700130462664</v>
      </c>
      <c r="G66" s="40">
        <v>25.062130300521847</v>
      </c>
      <c r="H66" s="38">
        <v>59.306610314369145</v>
      </c>
      <c r="I66" s="39">
        <v>1.7126300220489499</v>
      </c>
      <c r="J66" s="39">
        <v>123.18817010879523</v>
      </c>
      <c r="K66" s="39">
        <v>2.2911400070190435</v>
      </c>
      <c r="L66" s="40">
        <v>186.49855045223237</v>
      </c>
      <c r="M66" s="38">
        <v>115.29150913143151</v>
      </c>
      <c r="N66" s="39">
        <v>0.99879000091552606</v>
      </c>
      <c r="O66" s="39">
        <v>230.59823916196817</v>
      </c>
      <c r="P66" s="39">
        <v>1.2861999969482429</v>
      </c>
      <c r="Q66" s="40">
        <v>348.17473829126345</v>
      </c>
      <c r="R66" s="38">
        <v>670.50939970976128</v>
      </c>
      <c r="S66" s="39">
        <v>7.2675899829864541</v>
      </c>
      <c r="T66" s="39">
        <v>27.085129990339293</v>
      </c>
      <c r="U66" s="39">
        <v>94.169860046148358</v>
      </c>
      <c r="V66" s="40">
        <v>799.03197972923545</v>
      </c>
      <c r="W66" s="38">
        <v>2.8678000025749228</v>
      </c>
      <c r="X66" s="39">
        <v>5.3891899853646734</v>
      </c>
      <c r="Y66" s="39">
        <v>40.988949903488162</v>
      </c>
      <c r="Z66" s="39">
        <v>12.563130037307733</v>
      </c>
      <c r="AA66" s="39">
        <v>8.350990192413331</v>
      </c>
      <c r="AB66" s="39">
        <v>4.5953600692749053</v>
      </c>
      <c r="AC66" s="39">
        <v>0.89397999572753895</v>
      </c>
      <c r="AD66" s="39">
        <v>1.1049499511718801</v>
      </c>
      <c r="AE66" s="40">
        <v>76.754350137323144</v>
      </c>
      <c r="AF66" s="38">
        <v>0</v>
      </c>
      <c r="AG66" s="39">
        <v>1.9739999771118202E-2</v>
      </c>
      <c r="AH66" s="39">
        <v>22.828939920306198</v>
      </c>
      <c r="AI66" s="40">
        <v>22.848679920077316</v>
      </c>
      <c r="AJ66" s="71">
        <v>1458.3704288306535</v>
      </c>
    </row>
    <row r="67" spans="1:36" x14ac:dyDescent="0.3">
      <c r="A67" s="1" t="s">
        <v>116</v>
      </c>
      <c r="B67" s="61" t="s">
        <v>118</v>
      </c>
      <c r="C67" s="38">
        <v>0</v>
      </c>
      <c r="D67" s="39">
        <v>0</v>
      </c>
      <c r="E67" s="39">
        <v>12.285350135803226</v>
      </c>
      <c r="F67" s="39">
        <v>0.179139999389648</v>
      </c>
      <c r="G67" s="40">
        <v>12.464490135192873</v>
      </c>
      <c r="H67" s="38">
        <v>47.942469387054508</v>
      </c>
      <c r="I67" s="39">
        <v>0.23318000316619841</v>
      </c>
      <c r="J67" s="39">
        <v>100.8881295824051</v>
      </c>
      <c r="K67" s="39">
        <v>1.123069990158077</v>
      </c>
      <c r="L67" s="40">
        <v>150.1868489627839</v>
      </c>
      <c r="M67" s="38">
        <v>275.78878982067113</v>
      </c>
      <c r="N67" s="39">
        <v>0.40764000129699773</v>
      </c>
      <c r="O67" s="39">
        <v>259.3731491730212</v>
      </c>
      <c r="P67" s="39">
        <v>27.65826988220217</v>
      </c>
      <c r="Q67" s="40">
        <v>563.22784887719149</v>
      </c>
      <c r="R67" s="38">
        <v>343.31950935602168</v>
      </c>
      <c r="S67" s="39">
        <v>0.92078000545501792</v>
      </c>
      <c r="T67" s="39">
        <v>8.3201100406646713</v>
      </c>
      <c r="U67" s="39">
        <v>80.627120156049756</v>
      </c>
      <c r="V67" s="40">
        <v>433.18751955819107</v>
      </c>
      <c r="W67" s="38">
        <v>33.224820287466066</v>
      </c>
      <c r="X67" s="39">
        <v>1.8604500006437303</v>
      </c>
      <c r="Y67" s="39">
        <v>74.228660121440896</v>
      </c>
      <c r="Z67" s="39">
        <v>0</v>
      </c>
      <c r="AA67" s="39">
        <v>11.844210176467897</v>
      </c>
      <c r="AB67" s="39">
        <v>0.10815999984741199</v>
      </c>
      <c r="AC67" s="39">
        <v>0.27955999755859401</v>
      </c>
      <c r="AD67" s="39">
        <v>0</v>
      </c>
      <c r="AE67" s="40">
        <v>121.5458605834246</v>
      </c>
      <c r="AF67" s="38">
        <v>0.67986999511718704</v>
      </c>
      <c r="AG67" s="39">
        <v>26.910909889697983</v>
      </c>
      <c r="AH67" s="39">
        <v>13.159969916105274</v>
      </c>
      <c r="AI67" s="40">
        <v>40.750749800920445</v>
      </c>
      <c r="AJ67" s="71">
        <v>1321.3633179177043</v>
      </c>
    </row>
    <row r="68" spans="1:36" x14ac:dyDescent="0.3">
      <c r="A68" s="1" t="s">
        <v>116</v>
      </c>
      <c r="B68" s="61" t="s">
        <v>119</v>
      </c>
      <c r="C68" s="38">
        <v>125.49104032039644</v>
      </c>
      <c r="D68" s="39">
        <v>54.0664900956154</v>
      </c>
      <c r="E68" s="39">
        <v>86.687749882698085</v>
      </c>
      <c r="F68" s="39">
        <v>43.70609997367854</v>
      </c>
      <c r="G68" s="40">
        <v>309.95138027238846</v>
      </c>
      <c r="H68" s="38">
        <v>433.76829929363743</v>
      </c>
      <c r="I68" s="39">
        <v>29.380789968490603</v>
      </c>
      <c r="J68" s="39">
        <v>773.81986962687938</v>
      </c>
      <c r="K68" s="39">
        <v>18.692620100975027</v>
      </c>
      <c r="L68" s="40">
        <v>1255.6615789899824</v>
      </c>
      <c r="M68" s="38">
        <v>1276.4622722581034</v>
      </c>
      <c r="N68" s="39">
        <v>18.757350010156642</v>
      </c>
      <c r="O68" s="39">
        <v>1200.974490690229</v>
      </c>
      <c r="P68" s="39">
        <v>7.8892500336766238</v>
      </c>
      <c r="Q68" s="40">
        <v>2504.0833629921658</v>
      </c>
      <c r="R68" s="38">
        <v>6093.9717413961926</v>
      </c>
      <c r="S68" s="39">
        <v>59.260460015296907</v>
      </c>
      <c r="T68" s="39">
        <v>320.01425025182959</v>
      </c>
      <c r="U68" s="39">
        <v>1410.5937197875985</v>
      </c>
      <c r="V68" s="40">
        <v>7883.8401714509173</v>
      </c>
      <c r="W68" s="38">
        <v>220.71904009640164</v>
      </c>
      <c r="X68" s="39">
        <v>49.572570027172624</v>
      </c>
      <c r="Y68" s="39">
        <v>242.62617035603552</v>
      </c>
      <c r="Z68" s="39">
        <v>32.360729857206351</v>
      </c>
      <c r="AA68" s="39">
        <v>91.226729470491449</v>
      </c>
      <c r="AB68" s="39">
        <v>35.878869953155515</v>
      </c>
      <c r="AC68" s="39">
        <v>23.429479796886447</v>
      </c>
      <c r="AD68" s="39">
        <v>3.0331500091552703</v>
      </c>
      <c r="AE68" s="40">
        <v>698.84673956650488</v>
      </c>
      <c r="AF68" s="38">
        <v>7.0670499610900874</v>
      </c>
      <c r="AG68" s="39">
        <v>158.52351976299238</v>
      </c>
      <c r="AH68" s="39">
        <v>695.0850899415608</v>
      </c>
      <c r="AI68" s="40">
        <v>860.67565966564325</v>
      </c>
      <c r="AJ68" s="71">
        <v>13513.058892937601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26.926359790801953</v>
      </c>
      <c r="F69" s="39">
        <v>6.1344199943542526</v>
      </c>
      <c r="G69" s="40">
        <v>33.060779785156207</v>
      </c>
      <c r="H69" s="38">
        <v>69.45614997816088</v>
      </c>
      <c r="I69" s="39">
        <v>9.3102800235748404</v>
      </c>
      <c r="J69" s="39">
        <v>134.8486788220406</v>
      </c>
      <c r="K69" s="39">
        <v>1.5905700106620788</v>
      </c>
      <c r="L69" s="40">
        <v>215.2056788344384</v>
      </c>
      <c r="M69" s="38">
        <v>343.15723991513249</v>
      </c>
      <c r="N69" s="39">
        <v>3.3893300371170043</v>
      </c>
      <c r="O69" s="39">
        <v>415.86034830009953</v>
      </c>
      <c r="P69" s="39">
        <v>5.4684200305938768</v>
      </c>
      <c r="Q69" s="40">
        <v>767.87533828294283</v>
      </c>
      <c r="R69" s="38">
        <v>1145.2654202183489</v>
      </c>
      <c r="S69" s="39">
        <v>2.2776900124549875</v>
      </c>
      <c r="T69" s="39">
        <v>55.112550066471108</v>
      </c>
      <c r="U69" s="39">
        <v>203.08277012622344</v>
      </c>
      <c r="V69" s="40">
        <v>1405.7384304234986</v>
      </c>
      <c r="W69" s="38">
        <v>30.563510192394251</v>
      </c>
      <c r="X69" s="39">
        <v>12.185890017986296</v>
      </c>
      <c r="Y69" s="39">
        <v>30.540910225152949</v>
      </c>
      <c r="Z69" s="39">
        <v>24.920400022506712</v>
      </c>
      <c r="AA69" s="39">
        <v>32.147559989929192</v>
      </c>
      <c r="AB69" s="39">
        <v>18.063200027465808</v>
      </c>
      <c r="AC69" s="39">
        <v>2.7163600025177006</v>
      </c>
      <c r="AD69" s="39">
        <v>2.4338100318908711</v>
      </c>
      <c r="AE69" s="40">
        <v>153.57164050984375</v>
      </c>
      <c r="AF69" s="38">
        <v>0</v>
      </c>
      <c r="AG69" s="39">
        <v>24.032380058288577</v>
      </c>
      <c r="AH69" s="39">
        <v>71.617209952950489</v>
      </c>
      <c r="AI69" s="40">
        <v>95.64959001123907</v>
      </c>
      <c r="AJ69" s="71">
        <v>2671.101457847119</v>
      </c>
    </row>
    <row r="70" spans="1:36" x14ac:dyDescent="0.3">
      <c r="A70" s="1" t="s">
        <v>116</v>
      </c>
      <c r="B70" s="61" t="s">
        <v>121</v>
      </c>
      <c r="C70" s="38">
        <v>32.016510375976516</v>
      </c>
      <c r="D70" s="39">
        <v>9.5684200000762907</v>
      </c>
      <c r="E70" s="39">
        <v>15.688409965515136</v>
      </c>
      <c r="F70" s="39">
        <v>4.8851400108337382</v>
      </c>
      <c r="G70" s="40">
        <v>62.158480352401682</v>
      </c>
      <c r="H70" s="38">
        <v>80.170040111541752</v>
      </c>
      <c r="I70" s="39">
        <v>5.58642998886108</v>
      </c>
      <c r="J70" s="39">
        <v>165.96896977519987</v>
      </c>
      <c r="K70" s="39">
        <v>0.5985600013732908</v>
      </c>
      <c r="L70" s="40">
        <v>252.32399987697602</v>
      </c>
      <c r="M70" s="38">
        <v>478.15547878742223</v>
      </c>
      <c r="N70" s="39">
        <v>0.69440999507904044</v>
      </c>
      <c r="O70" s="39">
        <v>525.80947156596164</v>
      </c>
      <c r="P70" s="39">
        <v>13.087149979591361</v>
      </c>
      <c r="Q70" s="40">
        <v>1017.7465103280542</v>
      </c>
      <c r="R70" s="38">
        <v>539.6006100742818</v>
      </c>
      <c r="S70" s="39">
        <v>4.9832900085449259</v>
      </c>
      <c r="T70" s="39">
        <v>15.700590044975286</v>
      </c>
      <c r="U70" s="39">
        <v>198.57312000411753</v>
      </c>
      <c r="V70" s="40">
        <v>758.8576101319195</v>
      </c>
      <c r="W70" s="38">
        <v>17.465279759883874</v>
      </c>
      <c r="X70" s="39">
        <v>11.318180005222562</v>
      </c>
      <c r="Y70" s="39">
        <v>31.845569881439218</v>
      </c>
      <c r="Z70" s="39">
        <v>2.1925300598144561</v>
      </c>
      <c r="AA70" s="39">
        <v>1.2386999816894531</v>
      </c>
      <c r="AB70" s="39">
        <v>1.0877700195312501</v>
      </c>
      <c r="AC70" s="39">
        <v>0.5566899871826172</v>
      </c>
      <c r="AD70" s="39">
        <v>0</v>
      </c>
      <c r="AE70" s="40">
        <v>65.70471969476344</v>
      </c>
      <c r="AF70" s="38">
        <v>9.7381096954345736</v>
      </c>
      <c r="AG70" s="39">
        <v>29.638979819297784</v>
      </c>
      <c r="AH70" s="39">
        <v>20.973589974012235</v>
      </c>
      <c r="AI70" s="40">
        <v>60.350679488744596</v>
      </c>
      <c r="AJ70" s="71">
        <v>2217.1419998728593</v>
      </c>
    </row>
    <row r="71" spans="1:36" x14ac:dyDescent="0.3">
      <c r="A71" s="1" t="s">
        <v>122</v>
      </c>
      <c r="B71" s="61" t="s">
        <v>123</v>
      </c>
      <c r="C71" s="38">
        <v>11.567650070190419</v>
      </c>
      <c r="D71" s="39">
        <v>3.594500015258784</v>
      </c>
      <c r="E71" s="39">
        <v>13.258249980926518</v>
      </c>
      <c r="F71" s="39">
        <v>3.4941599864959714</v>
      </c>
      <c r="G71" s="40">
        <v>31.914560052871693</v>
      </c>
      <c r="H71" s="38">
        <v>114.4610195388794</v>
      </c>
      <c r="I71" s="39">
        <v>1.4758599948883062</v>
      </c>
      <c r="J71" s="39">
        <v>208.37701892137522</v>
      </c>
      <c r="K71" s="39">
        <v>0.71876000785827665</v>
      </c>
      <c r="L71" s="40">
        <v>325.03265846300121</v>
      </c>
      <c r="M71" s="38">
        <v>437.11996145868335</v>
      </c>
      <c r="N71" s="39">
        <v>1.5624800577163696</v>
      </c>
      <c r="O71" s="39">
        <v>528.07934916141619</v>
      </c>
      <c r="P71" s="39">
        <v>10.138819999694825</v>
      </c>
      <c r="Q71" s="40">
        <v>976.90061067751083</v>
      </c>
      <c r="R71" s="38">
        <v>766.02299979376721</v>
      </c>
      <c r="S71" s="39">
        <v>3.3894000205993704</v>
      </c>
      <c r="T71" s="39">
        <v>16.136350044965749</v>
      </c>
      <c r="U71" s="39">
        <v>112.83065004158018</v>
      </c>
      <c r="V71" s="40">
        <v>898.37939990091252</v>
      </c>
      <c r="W71" s="38">
        <v>21.550559931755064</v>
      </c>
      <c r="X71" s="39">
        <v>7.8853300220966362</v>
      </c>
      <c r="Y71" s="39">
        <v>153.03926018428803</v>
      </c>
      <c r="Z71" s="39">
        <v>3.3528100204467775</v>
      </c>
      <c r="AA71" s="39">
        <v>22.949690185546885</v>
      </c>
      <c r="AB71" s="39">
        <v>18.609849903106678</v>
      </c>
      <c r="AC71" s="39">
        <v>2.2059100227355999</v>
      </c>
      <c r="AD71" s="39">
        <v>2.6929999351501501E-2</v>
      </c>
      <c r="AE71" s="40">
        <v>229.62034026932719</v>
      </c>
      <c r="AF71" s="38">
        <v>0.414390014648438</v>
      </c>
      <c r="AG71" s="39">
        <v>14.641180277824404</v>
      </c>
      <c r="AH71" s="39">
        <v>19.147059972047799</v>
      </c>
      <c r="AI71" s="40">
        <v>34.202630264520643</v>
      </c>
      <c r="AJ71" s="71">
        <v>2496.0501996281441</v>
      </c>
    </row>
    <row r="72" spans="1:36" x14ac:dyDescent="0.3">
      <c r="A72" s="1" t="s">
        <v>122</v>
      </c>
      <c r="B72" s="61" t="s">
        <v>124</v>
      </c>
      <c r="C72" s="38">
        <v>8.1513299355506952</v>
      </c>
      <c r="D72" s="39">
        <v>0.39533999633789091</v>
      </c>
      <c r="E72" s="39">
        <v>9.3509600276947058</v>
      </c>
      <c r="F72" s="39">
        <v>1.8498000073432967</v>
      </c>
      <c r="G72" s="40">
        <v>19.747429966926589</v>
      </c>
      <c r="H72" s="38">
        <v>105.53270953798294</v>
      </c>
      <c r="I72" s="39">
        <v>3.4976300067901573</v>
      </c>
      <c r="J72" s="39">
        <v>145.40413021659847</v>
      </c>
      <c r="K72" s="39">
        <v>0.36946999168395972</v>
      </c>
      <c r="L72" s="40">
        <v>254.80393975305554</v>
      </c>
      <c r="M72" s="38">
        <v>378.39809235858939</v>
      </c>
      <c r="N72" s="39">
        <v>0.29017999649047888</v>
      </c>
      <c r="O72" s="39">
        <v>315.92741911649711</v>
      </c>
      <c r="P72" s="39">
        <v>6.046399936676031</v>
      </c>
      <c r="Q72" s="40">
        <v>700.66209140825299</v>
      </c>
      <c r="R72" s="38">
        <v>518.73217055153839</v>
      </c>
      <c r="S72" s="39">
        <v>8.1320000114440951</v>
      </c>
      <c r="T72" s="39">
        <v>10.960260066032411</v>
      </c>
      <c r="U72" s="39">
        <v>100.40922982501972</v>
      </c>
      <c r="V72" s="40">
        <v>638.23366045403463</v>
      </c>
      <c r="W72" s="38">
        <v>32.942780180931088</v>
      </c>
      <c r="X72" s="39">
        <v>1.4300499968528746</v>
      </c>
      <c r="Y72" s="39">
        <v>63.478009805202525</v>
      </c>
      <c r="Z72" s="39">
        <v>3.6941199951171928</v>
      </c>
      <c r="AA72" s="39">
        <v>2.2925700378417968</v>
      </c>
      <c r="AB72" s="39">
        <v>0</v>
      </c>
      <c r="AC72" s="39">
        <v>0</v>
      </c>
      <c r="AD72" s="39">
        <v>0</v>
      </c>
      <c r="AE72" s="40">
        <v>103.83753001594548</v>
      </c>
      <c r="AF72" s="38">
        <v>0</v>
      </c>
      <c r="AG72" s="39">
        <v>38.29859983968737</v>
      </c>
      <c r="AH72" s="39">
        <v>44.126030227899562</v>
      </c>
      <c r="AI72" s="40">
        <v>82.424630067586932</v>
      </c>
      <c r="AJ72" s="71">
        <v>1799.7092816658023</v>
      </c>
    </row>
    <row r="73" spans="1:36" x14ac:dyDescent="0.3">
      <c r="A73" s="1" t="s">
        <v>122</v>
      </c>
      <c r="B73" s="61" t="s">
        <v>125</v>
      </c>
      <c r="C73" s="38">
        <v>13.113299995422354</v>
      </c>
      <c r="D73" s="39">
        <v>5.1340800170898468</v>
      </c>
      <c r="E73" s="39">
        <v>23.790070053100592</v>
      </c>
      <c r="F73" s="39">
        <v>11.252229966163638</v>
      </c>
      <c r="G73" s="40">
        <v>53.289680031776435</v>
      </c>
      <c r="H73" s="38">
        <v>41.749220235347728</v>
      </c>
      <c r="I73" s="39">
        <v>0.17998999977111799</v>
      </c>
      <c r="J73" s="39">
        <v>101.15886017036446</v>
      </c>
      <c r="K73" s="39">
        <v>4.0439999580383301E-2</v>
      </c>
      <c r="L73" s="40">
        <v>143.12851040506368</v>
      </c>
      <c r="M73" s="38">
        <v>248.1891185946464</v>
      </c>
      <c r="N73" s="39">
        <v>1.7940800065994265</v>
      </c>
      <c r="O73" s="39">
        <v>295.30625984096537</v>
      </c>
      <c r="P73" s="39">
        <v>1.0529299678802488</v>
      </c>
      <c r="Q73" s="40">
        <v>546.34238841009142</v>
      </c>
      <c r="R73" s="38">
        <v>410.32180920624768</v>
      </c>
      <c r="S73" s="39">
        <v>1.4566899681091308</v>
      </c>
      <c r="T73" s="39">
        <v>21.09462002325057</v>
      </c>
      <c r="U73" s="39">
        <v>180.41823005867008</v>
      </c>
      <c r="V73" s="40">
        <v>613.2913492562775</v>
      </c>
      <c r="W73" s="38">
        <v>3.1460500135421801</v>
      </c>
      <c r="X73" s="39">
        <v>2.6240499925613401</v>
      </c>
      <c r="Y73" s="39">
        <v>27.019529978752139</v>
      </c>
      <c r="Z73" s="39">
        <v>1.8749699821472168</v>
      </c>
      <c r="AA73" s="39">
        <v>3.6973999938964899</v>
      </c>
      <c r="AB73" s="39">
        <v>0.82760999679565384</v>
      </c>
      <c r="AC73" s="39">
        <v>0.43344000244140601</v>
      </c>
      <c r="AD73" s="39">
        <v>0</v>
      </c>
      <c r="AE73" s="40">
        <v>39.62304996013642</v>
      </c>
      <c r="AF73" s="38">
        <v>0</v>
      </c>
      <c r="AG73" s="39">
        <v>26.20522994136811</v>
      </c>
      <c r="AH73" s="39">
        <v>44.648580036401768</v>
      </c>
      <c r="AI73" s="40">
        <v>70.853809977769885</v>
      </c>
      <c r="AJ73" s="71">
        <v>1466.5287880411154</v>
      </c>
    </row>
    <row r="74" spans="1:36" x14ac:dyDescent="0.3">
      <c r="A74" s="1" t="s">
        <v>122</v>
      </c>
      <c r="B74" s="61" t="s">
        <v>126</v>
      </c>
      <c r="C74" s="38">
        <v>21.526000238418575</v>
      </c>
      <c r="D74" s="39">
        <v>5.9552900028228715</v>
      </c>
      <c r="E74" s="39">
        <v>9.86110012054443</v>
      </c>
      <c r="F74" s="39">
        <v>4.4464399757385245</v>
      </c>
      <c r="G74" s="40">
        <v>41.788830337524402</v>
      </c>
      <c r="H74" s="38">
        <v>69.004650835037182</v>
      </c>
      <c r="I74" s="39">
        <v>3.3565300259590178</v>
      </c>
      <c r="J74" s="39">
        <v>217.47081115055073</v>
      </c>
      <c r="K74" s="39">
        <v>1.6736200351715083</v>
      </c>
      <c r="L74" s="40">
        <v>291.50561204671845</v>
      </c>
      <c r="M74" s="38">
        <v>386.99608099484442</v>
      </c>
      <c r="N74" s="39">
        <v>1.5809700098037722</v>
      </c>
      <c r="O74" s="39">
        <v>519.74207018327718</v>
      </c>
      <c r="P74" s="39">
        <v>3.3355500259399404</v>
      </c>
      <c r="Q74" s="40">
        <v>911.6546712138653</v>
      </c>
      <c r="R74" s="38">
        <v>557.41836029481863</v>
      </c>
      <c r="S74" s="39">
        <v>2.6637100038528465</v>
      </c>
      <c r="T74" s="39">
        <v>23.379099867820738</v>
      </c>
      <c r="U74" s="39">
        <v>121.32387980729339</v>
      </c>
      <c r="V74" s="40">
        <v>704.78504997378559</v>
      </c>
      <c r="W74" s="38">
        <v>12.45110011720657</v>
      </c>
      <c r="X74" s="39">
        <v>4.3081400191783885</v>
      </c>
      <c r="Y74" s="39">
        <v>66.536079784393237</v>
      </c>
      <c r="Z74" s="39">
        <v>0.62455999755859404</v>
      </c>
      <c r="AA74" s="39">
        <v>5.7558499145507795</v>
      </c>
      <c r="AB74" s="39">
        <v>1.27771002197266</v>
      </c>
      <c r="AC74" s="39">
        <v>1.12082000732422</v>
      </c>
      <c r="AD74" s="39">
        <v>0</v>
      </c>
      <c r="AE74" s="40">
        <v>92.074259862184462</v>
      </c>
      <c r="AF74" s="38">
        <v>0.86961001586914</v>
      </c>
      <c r="AG74" s="39">
        <v>19.877630228042602</v>
      </c>
      <c r="AH74" s="39">
        <v>23.534449994444838</v>
      </c>
      <c r="AI74" s="40">
        <v>44.281690238356575</v>
      </c>
      <c r="AJ74" s="71">
        <v>2086.0901136724347</v>
      </c>
    </row>
    <row r="75" spans="1:36" x14ac:dyDescent="0.3">
      <c r="A75" s="1" t="s">
        <v>127</v>
      </c>
      <c r="B75" s="61" t="s">
        <v>128</v>
      </c>
      <c r="C75" s="38">
        <v>10.264460205078128</v>
      </c>
      <c r="D75" s="39">
        <v>0.89736003112792995</v>
      </c>
      <c r="E75" s="39">
        <v>7.8973700332641501</v>
      </c>
      <c r="F75" s="39">
        <v>4.0079900054931636</v>
      </c>
      <c r="G75" s="40">
        <v>23.06718027496337</v>
      </c>
      <c r="H75" s="38">
        <v>9.3980099754333484</v>
      </c>
      <c r="I75" s="39">
        <v>2.3968699836730929</v>
      </c>
      <c r="J75" s="39">
        <v>147.96842086219786</v>
      </c>
      <c r="K75" s="39">
        <v>0.33702000045776348</v>
      </c>
      <c r="L75" s="40">
        <v>160.10032082176207</v>
      </c>
      <c r="M75" s="38">
        <v>268.66788898992525</v>
      </c>
      <c r="N75" s="39">
        <v>1.3497799987792971</v>
      </c>
      <c r="O75" s="39">
        <v>237.62924924850458</v>
      </c>
      <c r="P75" s="39">
        <v>0</v>
      </c>
      <c r="Q75" s="40">
        <v>507.64691823720909</v>
      </c>
      <c r="R75" s="38">
        <v>406.97671000516419</v>
      </c>
      <c r="S75" s="39">
        <v>1.0283100004196173</v>
      </c>
      <c r="T75" s="39">
        <v>26.832449853420286</v>
      </c>
      <c r="U75" s="39">
        <v>172.57753015094997</v>
      </c>
      <c r="V75" s="40">
        <v>607.41500000995404</v>
      </c>
      <c r="W75" s="38">
        <v>5.4365899934768693</v>
      </c>
      <c r="X75" s="39">
        <v>12.622829984545705</v>
      </c>
      <c r="Y75" s="39">
        <v>23.818029912948617</v>
      </c>
      <c r="Z75" s="39">
        <v>6.5061599998474122</v>
      </c>
      <c r="AA75" s="39">
        <v>12.012059956550598</v>
      </c>
      <c r="AB75" s="39">
        <v>5.4661398973465047</v>
      </c>
      <c r="AC75" s="39">
        <v>3.9386699371337839</v>
      </c>
      <c r="AD75" s="39">
        <v>4.091440002441403</v>
      </c>
      <c r="AE75" s="40">
        <v>73.891919684290897</v>
      </c>
      <c r="AF75" s="38">
        <v>0</v>
      </c>
      <c r="AG75" s="39">
        <v>3.0102200088500979</v>
      </c>
      <c r="AH75" s="39">
        <v>37.964669878363551</v>
      </c>
      <c r="AI75" s="40">
        <v>40.974889887213649</v>
      </c>
      <c r="AJ75" s="71">
        <v>1413.0962289153931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0.58616000366210996</v>
      </c>
      <c r="F76" s="39">
        <v>0</v>
      </c>
      <c r="G76" s="40">
        <v>0.58616000366210996</v>
      </c>
      <c r="H76" s="38">
        <v>18.284300037622451</v>
      </c>
      <c r="I76" s="39">
        <v>6.0311199922561656</v>
      </c>
      <c r="J76" s="39">
        <v>43.218010013580312</v>
      </c>
      <c r="K76" s="39">
        <v>0</v>
      </c>
      <c r="L76" s="40">
        <v>67.533430043458935</v>
      </c>
      <c r="M76" s="38">
        <v>171.05375845956792</v>
      </c>
      <c r="N76" s="39">
        <v>0.29211000061035097</v>
      </c>
      <c r="O76" s="39">
        <v>188.08655014657975</v>
      </c>
      <c r="P76" s="39">
        <v>0.77268001937866237</v>
      </c>
      <c r="Q76" s="40">
        <v>360.20509862613665</v>
      </c>
      <c r="R76" s="38">
        <v>135.54531980037694</v>
      </c>
      <c r="S76" s="39">
        <v>2.794219997406008</v>
      </c>
      <c r="T76" s="39">
        <v>3.4555100190639485</v>
      </c>
      <c r="U76" s="39">
        <v>44.940569935560248</v>
      </c>
      <c r="V76" s="40">
        <v>186.73561975240716</v>
      </c>
      <c r="W76" s="38">
        <v>1.41985998153687</v>
      </c>
      <c r="X76" s="39">
        <v>2.9830200126171103</v>
      </c>
      <c r="Y76" s="39">
        <v>20.109949991226205</v>
      </c>
      <c r="Z76" s="39">
        <v>1.008580001831054</v>
      </c>
      <c r="AA76" s="39">
        <v>6.1658300476074226</v>
      </c>
      <c r="AB76" s="39">
        <v>0.93390998840332107</v>
      </c>
      <c r="AC76" s="39">
        <v>1.87089001464844</v>
      </c>
      <c r="AD76" s="39">
        <v>0</v>
      </c>
      <c r="AE76" s="40">
        <v>34.492040037870417</v>
      </c>
      <c r="AF76" s="38">
        <v>0</v>
      </c>
      <c r="AG76" s="39">
        <v>0</v>
      </c>
      <c r="AH76" s="39">
        <v>5.7963799967765812</v>
      </c>
      <c r="AI76" s="40">
        <v>5.7963799967765812</v>
      </c>
      <c r="AJ76" s="71">
        <v>655.34872846031192</v>
      </c>
    </row>
    <row r="77" spans="1:36" x14ac:dyDescent="0.3">
      <c r="A77" s="1" t="s">
        <v>130</v>
      </c>
      <c r="B77" s="61" t="s">
        <v>131</v>
      </c>
      <c r="C77" s="38">
        <v>8.295199924468994</v>
      </c>
      <c r="D77" s="39">
        <v>4.7771200256347663</v>
      </c>
      <c r="E77" s="39">
        <v>3.3281300001144407</v>
      </c>
      <c r="F77" s="39">
        <v>4.1520599775314331</v>
      </c>
      <c r="G77" s="40">
        <v>20.552509927749636</v>
      </c>
      <c r="H77" s="38">
        <v>87.44149029016495</v>
      </c>
      <c r="I77" s="39">
        <v>3.9608100242614754</v>
      </c>
      <c r="J77" s="39">
        <v>202.77409138941772</v>
      </c>
      <c r="K77" s="39">
        <v>0.16738000297546421</v>
      </c>
      <c r="L77" s="40">
        <v>294.34377170681961</v>
      </c>
      <c r="M77" s="38">
        <v>503.63100948905969</v>
      </c>
      <c r="N77" s="39">
        <v>0.51798001098632862</v>
      </c>
      <c r="O77" s="39">
        <v>526.59436973047286</v>
      </c>
      <c r="P77" s="39">
        <v>0.85342999267578001</v>
      </c>
      <c r="Q77" s="40">
        <v>1031.5967892231945</v>
      </c>
      <c r="R77" s="38">
        <v>1540.3417688009743</v>
      </c>
      <c r="S77" s="39">
        <v>21.682259951591526</v>
      </c>
      <c r="T77" s="39">
        <v>8.8549099574089016</v>
      </c>
      <c r="U77" s="39">
        <v>93.023319835424445</v>
      </c>
      <c r="V77" s="40">
        <v>1663.902258545399</v>
      </c>
      <c r="W77" s="38">
        <v>3.3117999892234757</v>
      </c>
      <c r="X77" s="39">
        <v>0.95151000618934634</v>
      </c>
      <c r="Y77" s="39">
        <v>40.711009899139398</v>
      </c>
      <c r="Z77" s="39">
        <v>2.5859400405883792</v>
      </c>
      <c r="AA77" s="39">
        <v>5.0039300537109321</v>
      </c>
      <c r="AB77" s="39">
        <v>3.0989400329589847</v>
      </c>
      <c r="AC77" s="39">
        <v>1.32481994628906</v>
      </c>
      <c r="AD77" s="39">
        <v>0</v>
      </c>
      <c r="AE77" s="40">
        <v>56.987949968099578</v>
      </c>
      <c r="AF77" s="38">
        <v>0.98514997863769493</v>
      </c>
      <c r="AG77" s="39">
        <v>4.5726899919509911</v>
      </c>
      <c r="AH77" s="39">
        <v>30.050669905900932</v>
      </c>
      <c r="AI77" s="40">
        <v>35.60850987648962</v>
      </c>
      <c r="AJ77" s="71">
        <v>3102.991789247752</v>
      </c>
    </row>
    <row r="78" spans="1:36" x14ac:dyDescent="0.3">
      <c r="A78" s="1" t="s">
        <v>130</v>
      </c>
      <c r="B78" s="61" t="s">
        <v>132</v>
      </c>
      <c r="C78" s="38">
        <v>0</v>
      </c>
      <c r="D78" s="39">
        <v>0</v>
      </c>
      <c r="E78" s="39">
        <v>7.9700000762939399E-2</v>
      </c>
      <c r="F78" s="39">
        <v>1.8710400180816644</v>
      </c>
      <c r="G78" s="40">
        <v>1.9507400188446038</v>
      </c>
      <c r="H78" s="38">
        <v>30.569339926242819</v>
      </c>
      <c r="I78" s="39">
        <v>1.518109970092774</v>
      </c>
      <c r="J78" s="39">
        <v>103.86458055591586</v>
      </c>
      <c r="K78" s="39">
        <v>1.1018000078201295</v>
      </c>
      <c r="L78" s="40">
        <v>137.05383046007157</v>
      </c>
      <c r="M78" s="38">
        <v>209.43363940906514</v>
      </c>
      <c r="N78" s="39">
        <v>1.1037199959754951</v>
      </c>
      <c r="O78" s="39">
        <v>275.1306198706626</v>
      </c>
      <c r="P78" s="39">
        <v>5.903070072174077</v>
      </c>
      <c r="Q78" s="40">
        <v>491.57104934787736</v>
      </c>
      <c r="R78" s="38">
        <v>371.83665021729473</v>
      </c>
      <c r="S78" s="39">
        <v>2.8615099983215329</v>
      </c>
      <c r="T78" s="39">
        <v>22.906870068550106</v>
      </c>
      <c r="U78" s="39">
        <v>71.785709932088821</v>
      </c>
      <c r="V78" s="40">
        <v>469.39074021625521</v>
      </c>
      <c r="W78" s="38">
        <v>9.3189299858212493</v>
      </c>
      <c r="X78" s="39">
        <v>14.302899980723872</v>
      </c>
      <c r="Y78" s="39">
        <v>19.848699991226198</v>
      </c>
      <c r="Z78" s="39">
        <v>1.5971699676513622</v>
      </c>
      <c r="AA78" s="39">
        <v>0.64827999877929698</v>
      </c>
      <c r="AB78" s="39">
        <v>0</v>
      </c>
      <c r="AC78" s="39">
        <v>0</v>
      </c>
      <c r="AD78" s="39">
        <v>0</v>
      </c>
      <c r="AE78" s="40">
        <v>45.715979924201974</v>
      </c>
      <c r="AF78" s="38">
        <v>0</v>
      </c>
      <c r="AG78" s="39">
        <v>0</v>
      </c>
      <c r="AH78" s="39">
        <v>23.545360071659093</v>
      </c>
      <c r="AI78" s="40">
        <v>23.545360071659093</v>
      </c>
      <c r="AJ78" s="71">
        <v>1169.2277000389097</v>
      </c>
    </row>
    <row r="79" spans="1:36" x14ac:dyDescent="0.3">
      <c r="A79" s="1" t="s">
        <v>130</v>
      </c>
      <c r="B79" s="61" t="s">
        <v>133</v>
      </c>
      <c r="C79" s="38">
        <v>88.807099950313557</v>
      </c>
      <c r="D79" s="39">
        <v>71.779090102672598</v>
      </c>
      <c r="E79" s="39">
        <v>90.130039943695124</v>
      </c>
      <c r="F79" s="39">
        <v>32.42010001850128</v>
      </c>
      <c r="G79" s="40">
        <v>283.13633001518258</v>
      </c>
      <c r="H79" s="38">
        <v>145.80718965053566</v>
      </c>
      <c r="I79" s="39">
        <v>8.7529900021553022</v>
      </c>
      <c r="J79" s="39">
        <v>358.47322976231578</v>
      </c>
      <c r="K79" s="39">
        <v>6.7940499744415339</v>
      </c>
      <c r="L79" s="40">
        <v>519.82745938944834</v>
      </c>
      <c r="M79" s="38">
        <v>874.95395960354767</v>
      </c>
      <c r="N79" s="39">
        <v>7.4819900231361478</v>
      </c>
      <c r="O79" s="39">
        <v>705.28832982727863</v>
      </c>
      <c r="P79" s="39">
        <v>30.365250103950519</v>
      </c>
      <c r="Q79" s="40">
        <v>1618.089529557913</v>
      </c>
      <c r="R79" s="38">
        <v>2350.8425290632231</v>
      </c>
      <c r="S79" s="39">
        <v>56.341509800910927</v>
      </c>
      <c r="T79" s="39">
        <v>115.9355599843561</v>
      </c>
      <c r="U79" s="39">
        <v>755.38080015265905</v>
      </c>
      <c r="V79" s="40">
        <v>3278.5003990011492</v>
      </c>
      <c r="W79" s="38">
        <v>44.962159900426869</v>
      </c>
      <c r="X79" s="39">
        <v>26.848970017671576</v>
      </c>
      <c r="Y79" s="39">
        <v>69.715829860210391</v>
      </c>
      <c r="Z79" s="39">
        <v>1.2994800338745121</v>
      </c>
      <c r="AA79" s="39">
        <v>4.6435500373840286</v>
      </c>
      <c r="AB79" s="39">
        <v>6.4984499869346584</v>
      </c>
      <c r="AC79" s="39">
        <v>2.6854899749755856</v>
      </c>
      <c r="AD79" s="39">
        <v>1.9649999618530301E-2</v>
      </c>
      <c r="AE79" s="40">
        <v>156.67357981109612</v>
      </c>
      <c r="AF79" s="38">
        <v>15.230180038452152</v>
      </c>
      <c r="AG79" s="39">
        <v>15.223490111231801</v>
      </c>
      <c r="AH79" s="39">
        <v>190.93556989467143</v>
      </c>
      <c r="AI79" s="40">
        <v>221.38924004435538</v>
      </c>
      <c r="AJ79" s="71">
        <v>6077.6165378191445</v>
      </c>
    </row>
    <row r="80" spans="1:36" x14ac:dyDescent="0.3">
      <c r="A80" s="1" t="s">
        <v>130</v>
      </c>
      <c r="B80" s="61" t="s">
        <v>134</v>
      </c>
      <c r="C80" s="38">
        <v>34.973110351562497</v>
      </c>
      <c r="D80" s="39">
        <v>4.106449985504149</v>
      </c>
      <c r="E80" s="39">
        <v>4.4140199966430629</v>
      </c>
      <c r="F80" s="39">
        <v>0.78863001251220699</v>
      </c>
      <c r="G80" s="40">
        <v>44.282210346221916</v>
      </c>
      <c r="H80" s="38">
        <v>105.62443926143651</v>
      </c>
      <c r="I80" s="39">
        <v>0.69774999523162851</v>
      </c>
      <c r="J80" s="39">
        <v>162.03137998175617</v>
      </c>
      <c r="K80" s="39">
        <v>2.6373200035095197</v>
      </c>
      <c r="L80" s="40">
        <v>270.99088924193381</v>
      </c>
      <c r="M80" s="38">
        <v>365.10413018560428</v>
      </c>
      <c r="N80" s="39">
        <v>6.5154899601936318</v>
      </c>
      <c r="O80" s="39">
        <v>430.61472047233582</v>
      </c>
      <c r="P80" s="39">
        <v>2.2528600463867212</v>
      </c>
      <c r="Q80" s="40">
        <v>804.4872006645204</v>
      </c>
      <c r="R80" s="38">
        <v>588.17257981491082</v>
      </c>
      <c r="S80" s="39">
        <v>3.4059800262451185</v>
      </c>
      <c r="T80" s="39">
        <v>19.437220060825361</v>
      </c>
      <c r="U80" s="39">
        <v>103.12287997102739</v>
      </c>
      <c r="V80" s="40">
        <v>714.13865987300869</v>
      </c>
      <c r="W80" s="38">
        <v>8.973220039367682</v>
      </c>
      <c r="X80" s="39">
        <v>6.0402700114250187</v>
      </c>
      <c r="Y80" s="39">
        <v>17.751119985580452</v>
      </c>
      <c r="Z80" s="39">
        <v>14.59011993598939</v>
      </c>
      <c r="AA80" s="39">
        <v>9.2463098831176751</v>
      </c>
      <c r="AB80" s="39">
        <v>1.9478700256347679</v>
      </c>
      <c r="AC80" s="39">
        <v>0.33251998901367202</v>
      </c>
      <c r="AD80" s="39">
        <v>0.52786998939514196</v>
      </c>
      <c r="AE80" s="40">
        <v>59.409299859523806</v>
      </c>
      <c r="AF80" s="38">
        <v>6.7610000610351606E-2</v>
      </c>
      <c r="AG80" s="39">
        <v>0</v>
      </c>
      <c r="AH80" s="39">
        <v>21.552220039367697</v>
      </c>
      <c r="AI80" s="40">
        <v>21.619830039978048</v>
      </c>
      <c r="AJ80" s="71">
        <v>1914.9280900251867</v>
      </c>
    </row>
    <row r="81" spans="1:36" x14ac:dyDescent="0.3">
      <c r="A81" s="1" t="s">
        <v>130</v>
      </c>
      <c r="B81" s="61" t="s">
        <v>135</v>
      </c>
      <c r="C81" s="38">
        <v>74.509210738181991</v>
      </c>
      <c r="D81" s="39">
        <v>14.176980102062226</v>
      </c>
      <c r="E81" s="39">
        <v>10.349210158348082</v>
      </c>
      <c r="F81" s="39">
        <v>7.5494799976348901</v>
      </c>
      <c r="G81" s="40">
        <v>106.5848809962272</v>
      </c>
      <c r="H81" s="38">
        <v>105.64294025897981</v>
      </c>
      <c r="I81" s="39">
        <v>6.0683599861860236</v>
      </c>
      <c r="J81" s="39">
        <v>281.60168999433512</v>
      </c>
      <c r="K81" s="39">
        <v>5.0365199928283699</v>
      </c>
      <c r="L81" s="40">
        <v>398.34951023232929</v>
      </c>
      <c r="M81" s="38">
        <v>710.57901028299352</v>
      </c>
      <c r="N81" s="39">
        <v>10.136980014324189</v>
      </c>
      <c r="O81" s="39">
        <v>676.39209885561502</v>
      </c>
      <c r="P81" s="39">
        <v>0.67974000215530395</v>
      </c>
      <c r="Q81" s="40">
        <v>1397.787829155088</v>
      </c>
      <c r="R81" s="38">
        <v>1500.709559718252</v>
      </c>
      <c r="S81" s="39">
        <v>62.118250189781186</v>
      </c>
      <c r="T81" s="39">
        <v>74.668579956531502</v>
      </c>
      <c r="U81" s="39">
        <v>169.33976974105846</v>
      </c>
      <c r="V81" s="40">
        <v>1806.8361596056232</v>
      </c>
      <c r="W81" s="38">
        <v>30.45293962740897</v>
      </c>
      <c r="X81" s="39">
        <v>27.411859951972957</v>
      </c>
      <c r="Y81" s="39">
        <v>117.28068035602561</v>
      </c>
      <c r="Z81" s="39">
        <v>3.4125899658203132</v>
      </c>
      <c r="AA81" s="39">
        <v>1.3920200004577643</v>
      </c>
      <c r="AB81" s="39">
        <v>0.89518000793456998</v>
      </c>
      <c r="AC81" s="39">
        <v>0.27347000122070297</v>
      </c>
      <c r="AD81" s="39">
        <v>0</v>
      </c>
      <c r="AE81" s="40">
        <v>181.11873991084087</v>
      </c>
      <c r="AF81" s="38">
        <v>2.0962499389648439</v>
      </c>
      <c r="AG81" s="39">
        <v>17.174189950942989</v>
      </c>
      <c r="AH81" s="39">
        <v>81.082809930443744</v>
      </c>
      <c r="AI81" s="40">
        <v>100.35324982035158</v>
      </c>
      <c r="AJ81" s="71">
        <v>3991.0303697204599</v>
      </c>
    </row>
    <row r="82" spans="1:36" x14ac:dyDescent="0.3">
      <c r="A82" s="1" t="s">
        <v>136</v>
      </c>
      <c r="B82" s="61" t="s">
        <v>137</v>
      </c>
      <c r="C82" s="38">
        <v>0</v>
      </c>
      <c r="D82" s="39">
        <v>0</v>
      </c>
      <c r="E82" s="39">
        <v>1.0206600189208992</v>
      </c>
      <c r="F82" s="39">
        <v>0</v>
      </c>
      <c r="G82" s="40">
        <v>1.0206600189208992</v>
      </c>
      <c r="H82" s="38">
        <v>8.7617101907730106</v>
      </c>
      <c r="I82" s="39">
        <v>0.34804999732971231</v>
      </c>
      <c r="J82" s="39">
        <v>257.65066853523257</v>
      </c>
      <c r="K82" s="39">
        <v>1.4666199998855591</v>
      </c>
      <c r="L82" s="40">
        <v>268.22704872322083</v>
      </c>
      <c r="M82" s="38">
        <v>392.59447906303416</v>
      </c>
      <c r="N82" s="39">
        <v>0.3466300010681157</v>
      </c>
      <c r="O82" s="39">
        <v>187.61475899267197</v>
      </c>
      <c r="P82" s="39">
        <v>2.3316599888801619</v>
      </c>
      <c r="Q82" s="40">
        <v>582.88752804565434</v>
      </c>
      <c r="R82" s="38">
        <v>1185.7412502841951</v>
      </c>
      <c r="S82" s="39">
        <v>7.3330100219249692</v>
      </c>
      <c r="T82" s="39">
        <v>38.695729896783838</v>
      </c>
      <c r="U82" s="39">
        <v>49.64936999356744</v>
      </c>
      <c r="V82" s="40">
        <v>1281.4193601964714</v>
      </c>
      <c r="W82" s="38">
        <v>5.64295007324219</v>
      </c>
      <c r="X82" s="39">
        <v>12.928759997352959</v>
      </c>
      <c r="Y82" s="39">
        <v>19.090949975967408</v>
      </c>
      <c r="Z82" s="39">
        <v>5.8584599494934064</v>
      </c>
      <c r="AA82" s="39">
        <v>10.605200155258181</v>
      </c>
      <c r="AB82" s="39">
        <v>2.104170013427737</v>
      </c>
      <c r="AC82" s="39">
        <v>0.130240005493164</v>
      </c>
      <c r="AD82" s="39">
        <v>0</v>
      </c>
      <c r="AE82" s="40">
        <v>56.360730170235044</v>
      </c>
      <c r="AF82" s="38">
        <v>0.144050004959106</v>
      </c>
      <c r="AG82" s="39">
        <v>11.100869779586789</v>
      </c>
      <c r="AH82" s="39">
        <v>46.596809821546159</v>
      </c>
      <c r="AI82" s="40">
        <v>57.841729606092052</v>
      </c>
      <c r="AJ82" s="71">
        <v>2247.7570567605944</v>
      </c>
    </row>
    <row r="83" spans="1:36" x14ac:dyDescent="0.3">
      <c r="A83" s="1" t="s">
        <v>136</v>
      </c>
      <c r="B83" s="61" t="s">
        <v>138</v>
      </c>
      <c r="C83" s="38">
        <v>8.7035101337432881</v>
      </c>
      <c r="D83" s="39">
        <v>4.3096499900817902</v>
      </c>
      <c r="E83" s="39">
        <v>32.835369744300785</v>
      </c>
      <c r="F83" s="39">
        <v>17.071230009078977</v>
      </c>
      <c r="G83" s="40">
        <v>62.919759877204839</v>
      </c>
      <c r="H83" s="38">
        <v>34.17309005355834</v>
      </c>
      <c r="I83" s="39">
        <v>5.741130002021789</v>
      </c>
      <c r="J83" s="39">
        <v>310.64612959766384</v>
      </c>
      <c r="K83" s="39">
        <v>4.7652499880790744</v>
      </c>
      <c r="L83" s="40">
        <v>355.32559964132304</v>
      </c>
      <c r="M83" s="38">
        <v>329.5893396072388</v>
      </c>
      <c r="N83" s="39">
        <v>4.1181000051498406</v>
      </c>
      <c r="O83" s="39">
        <v>1337.5000899696356</v>
      </c>
      <c r="P83" s="39">
        <v>0.71159001350402817</v>
      </c>
      <c r="Q83" s="40">
        <v>1671.9191195955282</v>
      </c>
      <c r="R83" s="38">
        <v>1184.4863301974719</v>
      </c>
      <c r="S83" s="39">
        <v>11.674910081982606</v>
      </c>
      <c r="T83" s="39">
        <v>121.43109990602737</v>
      </c>
      <c r="U83" s="39">
        <v>215.41048018264772</v>
      </c>
      <c r="V83" s="40">
        <v>1533.0028203681297</v>
      </c>
      <c r="W83" s="38">
        <v>15.071539971590045</v>
      </c>
      <c r="X83" s="39">
        <v>4.1741499909460549</v>
      </c>
      <c r="Y83" s="39">
        <v>52.728240123748741</v>
      </c>
      <c r="Z83" s="39">
        <v>5.2545600051879937</v>
      </c>
      <c r="AA83" s="39">
        <v>2.422460048675541</v>
      </c>
      <c r="AB83" s="39">
        <v>5.533340103149416</v>
      </c>
      <c r="AC83" s="39">
        <v>0.290390014648438</v>
      </c>
      <c r="AD83" s="39">
        <v>0</v>
      </c>
      <c r="AE83" s="40">
        <v>85.474680257946233</v>
      </c>
      <c r="AF83" s="38">
        <v>0.97201000595092701</v>
      </c>
      <c r="AG83" s="39">
        <v>19.379719996452323</v>
      </c>
      <c r="AH83" s="39">
        <v>90.0498399438262</v>
      </c>
      <c r="AI83" s="40">
        <v>110.40156994622944</v>
      </c>
      <c r="AJ83" s="71">
        <v>3819.0435496863615</v>
      </c>
    </row>
    <row r="84" spans="1:36" x14ac:dyDescent="0.3">
      <c r="A84" s="1" t="s">
        <v>136</v>
      </c>
      <c r="B84" s="61" t="s">
        <v>139</v>
      </c>
      <c r="C84" s="38">
        <v>0</v>
      </c>
      <c r="D84" s="39">
        <v>0</v>
      </c>
      <c r="E84" s="39">
        <v>9.5657898826599048</v>
      </c>
      <c r="F84" s="39">
        <v>7.8206399803161641</v>
      </c>
      <c r="G84" s="40">
        <v>17.386429862976069</v>
      </c>
      <c r="H84" s="38">
        <v>44.856170314788841</v>
      </c>
      <c r="I84" s="39">
        <v>1.44681998825073</v>
      </c>
      <c r="J84" s="39">
        <v>111.96956032085421</v>
      </c>
      <c r="K84" s="39">
        <v>0</v>
      </c>
      <c r="L84" s="40">
        <v>158.27255062389378</v>
      </c>
      <c r="M84" s="38">
        <v>220.47255991935734</v>
      </c>
      <c r="N84" s="39">
        <v>0.22570999908447301</v>
      </c>
      <c r="O84" s="39">
        <v>587.00506856203083</v>
      </c>
      <c r="P84" s="39">
        <v>0</v>
      </c>
      <c r="Q84" s="40">
        <v>807.70333848047267</v>
      </c>
      <c r="R84" s="38">
        <v>1128.8165104836226</v>
      </c>
      <c r="S84" s="39">
        <v>14.715260044336326</v>
      </c>
      <c r="T84" s="39">
        <v>21.542659951210034</v>
      </c>
      <c r="U84" s="39">
        <v>75.701329918146087</v>
      </c>
      <c r="V84" s="40">
        <v>1240.7757603973148</v>
      </c>
      <c r="W84" s="38">
        <v>6.9738400001525864</v>
      </c>
      <c r="X84" s="39">
        <v>4.0148799897432319</v>
      </c>
      <c r="Y84" s="39">
        <v>50.110719846248656</v>
      </c>
      <c r="Z84" s="39">
        <v>0.15646000671386701</v>
      </c>
      <c r="AA84" s="39">
        <v>0.60532000732421898</v>
      </c>
      <c r="AB84" s="39">
        <v>0.86979998779296896</v>
      </c>
      <c r="AC84" s="39">
        <v>0</v>
      </c>
      <c r="AD84" s="39">
        <v>0</v>
      </c>
      <c r="AE84" s="40">
        <v>62.731019837975524</v>
      </c>
      <c r="AF84" s="38">
        <v>0</v>
      </c>
      <c r="AG84" s="39">
        <v>13.038919936895363</v>
      </c>
      <c r="AH84" s="39">
        <v>15.629890020370482</v>
      </c>
      <c r="AI84" s="40">
        <v>28.668809957265843</v>
      </c>
      <c r="AJ84" s="71">
        <v>2315.5379091598988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28.031950363159144</v>
      </c>
      <c r="F85" s="39">
        <v>6.4140999956130997</v>
      </c>
      <c r="G85" s="40">
        <v>34.44605035877224</v>
      </c>
      <c r="H85" s="38">
        <v>21.957079642772669</v>
      </c>
      <c r="I85" s="39">
        <v>0.94512000274658203</v>
      </c>
      <c r="J85" s="39">
        <v>119.44783027648921</v>
      </c>
      <c r="K85" s="39">
        <v>0.30229000091552749</v>
      </c>
      <c r="L85" s="40">
        <v>142.65231992292399</v>
      </c>
      <c r="M85" s="38">
        <v>194.37500116157537</v>
      </c>
      <c r="N85" s="39">
        <v>1.4919800033569328</v>
      </c>
      <c r="O85" s="39">
        <v>452.04918027067185</v>
      </c>
      <c r="P85" s="39">
        <v>5.3834499683380148</v>
      </c>
      <c r="Q85" s="40">
        <v>653.29961140394221</v>
      </c>
      <c r="R85" s="38">
        <v>829.92905979102886</v>
      </c>
      <c r="S85" s="39">
        <v>12.318240037441255</v>
      </c>
      <c r="T85" s="39">
        <v>30.261729986548421</v>
      </c>
      <c r="U85" s="39">
        <v>96.22426058697701</v>
      </c>
      <c r="V85" s="40">
        <v>968.73329040199553</v>
      </c>
      <c r="W85" s="38">
        <v>10.517530020713819</v>
      </c>
      <c r="X85" s="39">
        <v>2.943399983406068</v>
      </c>
      <c r="Y85" s="39">
        <v>40.536399897575365</v>
      </c>
      <c r="Z85" s="39">
        <v>0.38411999511718697</v>
      </c>
      <c r="AA85" s="39">
        <v>0.35273999023437497</v>
      </c>
      <c r="AB85" s="39">
        <v>0</v>
      </c>
      <c r="AC85" s="39">
        <v>0.16069000244140599</v>
      </c>
      <c r="AD85" s="39">
        <v>0.26522999572753903</v>
      </c>
      <c r="AE85" s="40">
        <v>55.160109885215761</v>
      </c>
      <c r="AF85" s="38">
        <v>0.22054000663757301</v>
      </c>
      <c r="AG85" s="39">
        <v>10.22672993850709</v>
      </c>
      <c r="AH85" s="39">
        <v>22.101789909362793</v>
      </c>
      <c r="AI85" s="40">
        <v>32.549059854507455</v>
      </c>
      <c r="AJ85" s="71">
        <v>1886.8404418273574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39.193809999465927</v>
      </c>
      <c r="F86" s="39">
        <v>5.1535699768066321</v>
      </c>
      <c r="G86" s="40">
        <v>44.347379976272556</v>
      </c>
      <c r="H86" s="38">
        <v>54.208159739494349</v>
      </c>
      <c r="I86" s="39">
        <v>1.092519996643067</v>
      </c>
      <c r="J86" s="39">
        <v>263.42194964694971</v>
      </c>
      <c r="K86" s="39">
        <v>2.7825999908447261</v>
      </c>
      <c r="L86" s="40">
        <v>321.50522937393185</v>
      </c>
      <c r="M86" s="38">
        <v>475.68124004602441</v>
      </c>
      <c r="N86" s="39">
        <v>3.1558699951171865</v>
      </c>
      <c r="O86" s="39">
        <v>1297.8355515506271</v>
      </c>
      <c r="P86" s="39">
        <v>9.7349998474121097E-2</v>
      </c>
      <c r="Q86" s="40">
        <v>1776.7700115902428</v>
      </c>
      <c r="R86" s="38">
        <v>2513.2194302521943</v>
      </c>
      <c r="S86" s="39">
        <v>5.5035800004005413</v>
      </c>
      <c r="T86" s="39">
        <v>38.499659896492936</v>
      </c>
      <c r="U86" s="39">
        <v>149.07576006579407</v>
      </c>
      <c r="V86" s="40">
        <v>2706.298430214882</v>
      </c>
      <c r="W86" s="38">
        <v>40.770229961633682</v>
      </c>
      <c r="X86" s="39">
        <v>7.1119499746561043</v>
      </c>
      <c r="Y86" s="39">
        <v>170.24922990608206</v>
      </c>
      <c r="Z86" s="39">
        <v>8.1236199913024976</v>
      </c>
      <c r="AA86" s="39">
        <v>0.33288999938964797</v>
      </c>
      <c r="AB86" s="39">
        <v>0.54530998992919943</v>
      </c>
      <c r="AC86" s="39">
        <v>0.54883000946045002</v>
      </c>
      <c r="AD86" s="39">
        <v>4.8430000305175802E-2</v>
      </c>
      <c r="AE86" s="40">
        <v>227.73048983275882</v>
      </c>
      <c r="AF86" s="38">
        <v>0</v>
      </c>
      <c r="AG86" s="39">
        <v>9.726199994087219</v>
      </c>
      <c r="AH86" s="39">
        <v>197.71585013920068</v>
      </c>
      <c r="AI86" s="40">
        <v>207.44205013328789</v>
      </c>
      <c r="AJ86" s="71">
        <v>5284.0935911213755</v>
      </c>
    </row>
    <row r="87" spans="1:36" x14ac:dyDescent="0.3">
      <c r="A87" s="1" t="s">
        <v>136</v>
      </c>
      <c r="B87" s="61" t="s">
        <v>142</v>
      </c>
      <c r="C87" s="38">
        <v>0</v>
      </c>
      <c r="D87" s="39">
        <v>0</v>
      </c>
      <c r="E87" s="39">
        <v>17.0882901096344</v>
      </c>
      <c r="F87" s="39">
        <v>1.0740100040435789</v>
      </c>
      <c r="G87" s="40">
        <v>18.162300113677979</v>
      </c>
      <c r="H87" s="38">
        <v>20.377679870605416</v>
      </c>
      <c r="I87" s="39">
        <v>0.2635899925231931</v>
      </c>
      <c r="J87" s="39">
        <v>64.665439574718434</v>
      </c>
      <c r="K87" s="39">
        <v>0.160540000915527</v>
      </c>
      <c r="L87" s="40">
        <v>85.467249438762579</v>
      </c>
      <c r="M87" s="38">
        <v>92.932969326496149</v>
      </c>
      <c r="N87" s="39">
        <v>0</v>
      </c>
      <c r="O87" s="39">
        <v>198.26566962146768</v>
      </c>
      <c r="P87" s="39">
        <v>5.8405699768066377</v>
      </c>
      <c r="Q87" s="40">
        <v>297.03920892477049</v>
      </c>
      <c r="R87" s="38">
        <v>401.93501022791861</v>
      </c>
      <c r="S87" s="39">
        <v>4.883899996995928</v>
      </c>
      <c r="T87" s="39">
        <v>25.370080027699473</v>
      </c>
      <c r="U87" s="39">
        <v>50.970440080642675</v>
      </c>
      <c r="V87" s="40">
        <v>483.15943033325669</v>
      </c>
      <c r="W87" s="38">
        <v>0.84325999927520656</v>
      </c>
      <c r="X87" s="39">
        <v>1.4296799952983865</v>
      </c>
      <c r="Y87" s="39">
        <v>4.4400999822616622</v>
      </c>
      <c r="Z87" s="39">
        <v>0.42428000640869101</v>
      </c>
      <c r="AA87" s="39">
        <v>1.6558099594116236</v>
      </c>
      <c r="AB87" s="39">
        <v>0.21855000305175801</v>
      </c>
      <c r="AC87" s="39">
        <v>0</v>
      </c>
      <c r="AD87" s="39">
        <v>0</v>
      </c>
      <c r="AE87" s="40">
        <v>9.0116799457073284</v>
      </c>
      <c r="AF87" s="38">
        <v>0</v>
      </c>
      <c r="AG87" s="39">
        <v>21.430709764480589</v>
      </c>
      <c r="AH87" s="39">
        <v>14.045320005893709</v>
      </c>
      <c r="AI87" s="40">
        <v>35.476029770374296</v>
      </c>
      <c r="AJ87" s="71">
        <v>928.31589852654929</v>
      </c>
    </row>
    <row r="88" spans="1:36" x14ac:dyDescent="0.3">
      <c r="A88" s="1" t="s">
        <v>143</v>
      </c>
      <c r="B88" s="61" t="s">
        <v>144</v>
      </c>
      <c r="C88" s="38">
        <v>8.9127900352477987</v>
      </c>
      <c r="D88" s="39">
        <v>2.4518100261688245</v>
      </c>
      <c r="E88" s="39">
        <v>2.1436999931335499</v>
      </c>
      <c r="F88" s="39">
        <v>0.57469999885559064</v>
      </c>
      <c r="G88" s="40">
        <v>14.083000053405765</v>
      </c>
      <c r="H88" s="38">
        <v>63.131229250907872</v>
      </c>
      <c r="I88" s="39">
        <v>5.0985799694061287</v>
      </c>
      <c r="J88" s="39">
        <v>292.14457785129537</v>
      </c>
      <c r="K88" s="39">
        <v>1.9566899814605689</v>
      </c>
      <c r="L88" s="40">
        <v>362.33107705306992</v>
      </c>
      <c r="M88" s="38">
        <v>308.82622856903077</v>
      </c>
      <c r="N88" s="39">
        <v>0.79209000873565671</v>
      </c>
      <c r="O88" s="39">
        <v>406.26185937166196</v>
      </c>
      <c r="P88" s="39">
        <v>6.2630699586868301</v>
      </c>
      <c r="Q88" s="40">
        <v>722.1432479081152</v>
      </c>
      <c r="R88" s="38">
        <v>641.46541940712984</v>
      </c>
      <c r="S88" s="39">
        <v>6.4009400291442882</v>
      </c>
      <c r="T88" s="39">
        <v>26.183810004711141</v>
      </c>
      <c r="U88" s="39">
        <v>56.927510011196119</v>
      </c>
      <c r="V88" s="40">
        <v>730.97767945218141</v>
      </c>
      <c r="W88" s="38">
        <v>6.8319299230575519</v>
      </c>
      <c r="X88" s="39">
        <v>16.030570003986359</v>
      </c>
      <c r="Y88" s="39">
        <v>65.463219935417214</v>
      </c>
      <c r="Z88" s="39">
        <v>11.217820253372192</v>
      </c>
      <c r="AA88" s="39">
        <v>6.4526100463867095</v>
      </c>
      <c r="AB88" s="39">
        <v>8.7349998474121102E-2</v>
      </c>
      <c r="AC88" s="39">
        <v>0</v>
      </c>
      <c r="AD88" s="39">
        <v>0</v>
      </c>
      <c r="AE88" s="40">
        <v>106.08350016069416</v>
      </c>
      <c r="AF88" s="38">
        <v>0</v>
      </c>
      <c r="AG88" s="39">
        <v>1.6659700164794879</v>
      </c>
      <c r="AH88" s="39">
        <v>12.810520075321197</v>
      </c>
      <c r="AI88" s="40">
        <v>14.476490091800684</v>
      </c>
      <c r="AJ88" s="71">
        <v>1950.0949947192671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7.5274199962615906</v>
      </c>
      <c r="F89" s="39">
        <v>2.1212900104522667</v>
      </c>
      <c r="G89" s="40">
        <v>9.6487100067138574</v>
      </c>
      <c r="H89" s="38">
        <v>21.359609920501708</v>
      </c>
      <c r="I89" s="39">
        <v>0.60021999168396001</v>
      </c>
      <c r="J89" s="39">
        <v>124.68079036331176</v>
      </c>
      <c r="K89" s="39">
        <v>1.6459399909973171</v>
      </c>
      <c r="L89" s="40">
        <v>148.28656026649475</v>
      </c>
      <c r="M89" s="38">
        <v>101.48557974895841</v>
      </c>
      <c r="N89" s="39">
        <v>3.27299995422363E-2</v>
      </c>
      <c r="O89" s="39">
        <v>218.48417085862158</v>
      </c>
      <c r="P89" s="39">
        <v>1.1417699737548834</v>
      </c>
      <c r="Q89" s="40">
        <v>321.14425058087716</v>
      </c>
      <c r="R89" s="38">
        <v>277.59695981526369</v>
      </c>
      <c r="S89" s="39">
        <v>3.8257899932861341</v>
      </c>
      <c r="T89" s="39">
        <v>20.098670010864733</v>
      </c>
      <c r="U89" s="39">
        <v>29.487009861946092</v>
      </c>
      <c r="V89" s="40">
        <v>331.00842968136067</v>
      </c>
      <c r="W89" s="38">
        <v>2.8343000316619866</v>
      </c>
      <c r="X89" s="39">
        <v>9.6803800230026216</v>
      </c>
      <c r="Y89" s="39">
        <v>16.363839958190912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40">
        <v>28.878520012855521</v>
      </c>
      <c r="AF89" s="38">
        <v>0</v>
      </c>
      <c r="AG89" s="39">
        <v>0.66000998687744206</v>
      </c>
      <c r="AH89" s="39">
        <v>24.367740005612347</v>
      </c>
      <c r="AI89" s="40">
        <v>25.027749992489788</v>
      </c>
      <c r="AJ89" s="71">
        <v>863.99422054079173</v>
      </c>
    </row>
    <row r="90" spans="1:36" x14ac:dyDescent="0.3">
      <c r="A90" s="1" t="s">
        <v>146</v>
      </c>
      <c r="B90" s="61" t="s">
        <v>147</v>
      </c>
      <c r="C90" s="38">
        <v>19.170769823074359</v>
      </c>
      <c r="D90" s="39">
        <v>2.2358499927520743</v>
      </c>
      <c r="E90" s="39">
        <v>1.49597003173828</v>
      </c>
      <c r="F90" s="39">
        <v>0.57950001144409169</v>
      </c>
      <c r="G90" s="40">
        <v>23.482089859008806</v>
      </c>
      <c r="H90" s="38">
        <v>111.73103952789303</v>
      </c>
      <c r="I90" s="39">
        <v>11.865569967269897</v>
      </c>
      <c r="J90" s="39">
        <v>566.46264029693623</v>
      </c>
      <c r="K90" s="39">
        <v>0.32199999999999956</v>
      </c>
      <c r="L90" s="40">
        <v>690.3812497920992</v>
      </c>
      <c r="M90" s="38">
        <v>496.13624877452872</v>
      </c>
      <c r="N90" s="39">
        <v>0.65074999761581387</v>
      </c>
      <c r="O90" s="39">
        <v>1107.9630000441077</v>
      </c>
      <c r="P90" s="39">
        <v>23.512879829406749</v>
      </c>
      <c r="Q90" s="40">
        <v>1628.2628786456589</v>
      </c>
      <c r="R90" s="38">
        <v>1044.2938192162521</v>
      </c>
      <c r="S90" s="39">
        <v>11.993960037231441</v>
      </c>
      <c r="T90" s="39">
        <v>49.04203002607823</v>
      </c>
      <c r="U90" s="39">
        <v>115.18754005932813</v>
      </c>
      <c r="V90" s="40">
        <v>1220.51734933889</v>
      </c>
      <c r="W90" s="38">
        <v>13.268679867267606</v>
      </c>
      <c r="X90" s="39">
        <v>4.5776399984359779</v>
      </c>
      <c r="Y90" s="39">
        <v>47.447539932250969</v>
      </c>
      <c r="Z90" s="39">
        <v>1.4904099845886229</v>
      </c>
      <c r="AA90" s="39">
        <v>4.9286800117492673</v>
      </c>
      <c r="AB90" s="39">
        <v>1.8035000190734862</v>
      </c>
      <c r="AC90" s="39">
        <v>0</v>
      </c>
      <c r="AD90" s="39">
        <v>0</v>
      </c>
      <c r="AE90" s="40">
        <v>73.516449813365924</v>
      </c>
      <c r="AF90" s="38">
        <v>0</v>
      </c>
      <c r="AG90" s="39">
        <v>14.198639841556549</v>
      </c>
      <c r="AH90" s="39">
        <v>48.550949907779703</v>
      </c>
      <c r="AI90" s="40">
        <v>62.749589749336252</v>
      </c>
      <c r="AJ90" s="71">
        <v>3698.9096071983586</v>
      </c>
    </row>
    <row r="91" spans="1:36" x14ac:dyDescent="0.3">
      <c r="A91" s="1" t="s">
        <v>146</v>
      </c>
      <c r="B91" s="61" t="s">
        <v>148</v>
      </c>
      <c r="C91" s="38">
        <v>1.4416100540161121</v>
      </c>
      <c r="D91" s="39">
        <v>0.41298000335693402</v>
      </c>
      <c r="E91" s="39">
        <v>5.7826600522995033</v>
      </c>
      <c r="F91" s="39">
        <v>3.0972200107574519</v>
      </c>
      <c r="G91" s="40">
        <v>10.73447012043</v>
      </c>
      <c r="H91" s="38">
        <v>55.330920023441315</v>
      </c>
      <c r="I91" s="39">
        <v>1.5192700104713435</v>
      </c>
      <c r="J91" s="39">
        <v>344.09075902366641</v>
      </c>
      <c r="K91" s="39">
        <v>2.9813900079727174</v>
      </c>
      <c r="L91" s="40">
        <v>403.9223390655518</v>
      </c>
      <c r="M91" s="38">
        <v>232.1424398159979</v>
      </c>
      <c r="N91" s="39">
        <v>1.4709500083923341</v>
      </c>
      <c r="O91" s="39">
        <v>520.52207020425806</v>
      </c>
      <c r="P91" s="39">
        <v>20.366310170173655</v>
      </c>
      <c r="Q91" s="40">
        <v>774.50177019882187</v>
      </c>
      <c r="R91" s="38">
        <v>455.35765989029403</v>
      </c>
      <c r="S91" s="39">
        <v>10.701639951705925</v>
      </c>
      <c r="T91" s="39">
        <v>30.973539937973026</v>
      </c>
      <c r="U91" s="39">
        <v>57.007870021343273</v>
      </c>
      <c r="V91" s="40">
        <v>554.04070980131632</v>
      </c>
      <c r="W91" s="38">
        <v>2.0230800247192402</v>
      </c>
      <c r="X91" s="39">
        <v>2.927359997987744</v>
      </c>
      <c r="Y91" s="39">
        <v>31.806410099983214</v>
      </c>
      <c r="Z91" s="39">
        <v>3.352450080871578</v>
      </c>
      <c r="AA91" s="39">
        <v>2.1010200347900398</v>
      </c>
      <c r="AB91" s="39">
        <v>0</v>
      </c>
      <c r="AC91" s="39">
        <v>0</v>
      </c>
      <c r="AD91" s="39">
        <v>1.3435799560546899</v>
      </c>
      <c r="AE91" s="40">
        <v>43.553900194406502</v>
      </c>
      <c r="AF91" s="38">
        <v>0.12648999786376999</v>
      </c>
      <c r="AG91" s="39">
        <v>2.8718699462413761</v>
      </c>
      <c r="AH91" s="39">
        <v>15.774140058755865</v>
      </c>
      <c r="AI91" s="40">
        <v>18.772500002861012</v>
      </c>
      <c r="AJ91" s="71">
        <v>1805.5256893833875</v>
      </c>
    </row>
    <row r="92" spans="1:36" x14ac:dyDescent="0.3">
      <c r="A92" s="1" t="s">
        <v>146</v>
      </c>
      <c r="B92" s="61" t="s">
        <v>149</v>
      </c>
      <c r="C92" s="38">
        <v>11.821670008659368</v>
      </c>
      <c r="D92" s="39">
        <v>5.2652699737548847</v>
      </c>
      <c r="E92" s="39">
        <v>37.519480022430407</v>
      </c>
      <c r="F92" s="39">
        <v>9.8354899969100948</v>
      </c>
      <c r="G92" s="40">
        <v>64.441910001754749</v>
      </c>
      <c r="H92" s="38">
        <v>128.71072984600065</v>
      </c>
      <c r="I92" s="39">
        <v>3.5115799803733823</v>
      </c>
      <c r="J92" s="39">
        <v>328.16677040266995</v>
      </c>
      <c r="K92" s="39">
        <v>3.6760800294876139</v>
      </c>
      <c r="L92" s="40">
        <v>464.06516025853159</v>
      </c>
      <c r="M92" s="38">
        <v>356.82823849642284</v>
      </c>
      <c r="N92" s="39">
        <v>1.5199500041008007</v>
      </c>
      <c r="O92" s="39">
        <v>965.88546970129039</v>
      </c>
      <c r="P92" s="39">
        <v>0.81727998352050735</v>
      </c>
      <c r="Q92" s="40">
        <v>1325.0509381853346</v>
      </c>
      <c r="R92" s="38">
        <v>820.25168032956083</v>
      </c>
      <c r="S92" s="39">
        <v>0.5912200002670287</v>
      </c>
      <c r="T92" s="39">
        <v>75.476760153174467</v>
      </c>
      <c r="U92" s="39">
        <v>195.7495400909186</v>
      </c>
      <c r="V92" s="40">
        <v>1092.0692005739211</v>
      </c>
      <c r="W92" s="38">
        <v>14.197189914226527</v>
      </c>
      <c r="X92" s="39">
        <v>8.8671899899840447</v>
      </c>
      <c r="Y92" s="39">
        <v>118.05029912686351</v>
      </c>
      <c r="Z92" s="39">
        <v>1.75424999046326</v>
      </c>
      <c r="AA92" s="39">
        <v>1.4587100162506086</v>
      </c>
      <c r="AB92" s="39">
        <v>0.57960998916625894</v>
      </c>
      <c r="AC92" s="39">
        <v>0</v>
      </c>
      <c r="AD92" s="39">
        <v>0</v>
      </c>
      <c r="AE92" s="40">
        <v>144.90724902695422</v>
      </c>
      <c r="AF92" s="38">
        <v>0</v>
      </c>
      <c r="AG92" s="39">
        <v>2.4415599933862717</v>
      </c>
      <c r="AH92" s="39">
        <v>46.524230108201515</v>
      </c>
      <c r="AI92" s="40">
        <v>48.965790101587785</v>
      </c>
      <c r="AJ92" s="71">
        <v>3139.5002481480847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22.368390057086923</v>
      </c>
      <c r="I93" s="39">
        <v>1.44553001403809</v>
      </c>
      <c r="J93" s="39">
        <v>229.93081900835026</v>
      </c>
      <c r="K93" s="39">
        <v>1.053660009384155</v>
      </c>
      <c r="L93" s="40">
        <v>254.79839908885941</v>
      </c>
      <c r="M93" s="38">
        <v>59.827299987793005</v>
      </c>
      <c r="N93" s="39">
        <v>1.217230005264283</v>
      </c>
      <c r="O93" s="39">
        <v>126.71092021369937</v>
      </c>
      <c r="P93" s="39">
        <v>0.35002999877929702</v>
      </c>
      <c r="Q93" s="40">
        <v>188.10548020553594</v>
      </c>
      <c r="R93" s="38">
        <v>422.80794937002673</v>
      </c>
      <c r="S93" s="39">
        <v>0.32073001098632797</v>
      </c>
      <c r="T93" s="39">
        <v>8.6170999732017481</v>
      </c>
      <c r="U93" s="39">
        <v>269.09635995480426</v>
      </c>
      <c r="V93" s="40">
        <v>700.8421393090191</v>
      </c>
      <c r="W93" s="38">
        <v>17.232340039133994</v>
      </c>
      <c r="X93" s="39">
        <v>3.2277400039434485</v>
      </c>
      <c r="Y93" s="39">
        <v>12.007920001029973</v>
      </c>
      <c r="Z93" s="39">
        <v>1.03524000930786</v>
      </c>
      <c r="AA93" s="39">
        <v>0</v>
      </c>
      <c r="AB93" s="39">
        <v>0</v>
      </c>
      <c r="AC93" s="39">
        <v>0</v>
      </c>
      <c r="AD93" s="39">
        <v>0</v>
      </c>
      <c r="AE93" s="40">
        <v>33.503240053415276</v>
      </c>
      <c r="AF93" s="38">
        <v>0</v>
      </c>
      <c r="AG93" s="39">
        <v>3.8114200286865199</v>
      </c>
      <c r="AH93" s="39">
        <v>20.698809975624087</v>
      </c>
      <c r="AI93" s="40">
        <v>24.510230004310607</v>
      </c>
      <c r="AJ93" s="71">
        <v>1201.7594886611403</v>
      </c>
    </row>
    <row r="94" spans="1:36" x14ac:dyDescent="0.3">
      <c r="A94" s="1" t="s">
        <v>146</v>
      </c>
      <c r="B94" s="61" t="s">
        <v>151</v>
      </c>
      <c r="C94" s="38">
        <v>0</v>
      </c>
      <c r="D94" s="39">
        <v>0.43942999649047798</v>
      </c>
      <c r="E94" s="39">
        <v>1.16568005371094</v>
      </c>
      <c r="F94" s="39">
        <v>0</v>
      </c>
      <c r="G94" s="40">
        <v>1.6051100502014179</v>
      </c>
      <c r="H94" s="38">
        <v>33.171480088233899</v>
      </c>
      <c r="I94" s="39">
        <v>3.5050899906158466</v>
      </c>
      <c r="J94" s="39">
        <v>159.12280065631865</v>
      </c>
      <c r="K94" s="39">
        <v>0</v>
      </c>
      <c r="L94" s="40">
        <v>195.7993707351684</v>
      </c>
      <c r="M94" s="38">
        <v>165.95321957969665</v>
      </c>
      <c r="N94" s="39">
        <v>2.5719999313354499E-2</v>
      </c>
      <c r="O94" s="39">
        <v>471.21481965398783</v>
      </c>
      <c r="P94" s="39">
        <v>0</v>
      </c>
      <c r="Q94" s="40">
        <v>637.19375923299788</v>
      </c>
      <c r="R94" s="38">
        <v>180.38666043162348</v>
      </c>
      <c r="S94" s="39">
        <v>1.1311299958229064</v>
      </c>
      <c r="T94" s="39">
        <v>9.8196799921989477</v>
      </c>
      <c r="U94" s="39">
        <v>21.917819875717164</v>
      </c>
      <c r="V94" s="40">
        <v>213.2552902953625</v>
      </c>
      <c r="W94" s="38">
        <v>10.25286988258361</v>
      </c>
      <c r="X94" s="39">
        <v>2.1753999898433678</v>
      </c>
      <c r="Y94" s="39">
        <v>28.545529837608331</v>
      </c>
      <c r="Z94" s="39">
        <v>0.215710006713867</v>
      </c>
      <c r="AA94" s="39">
        <v>0.33711000823974702</v>
      </c>
      <c r="AB94" s="39">
        <v>0</v>
      </c>
      <c r="AC94" s="39">
        <v>0</v>
      </c>
      <c r="AD94" s="39">
        <v>0</v>
      </c>
      <c r="AE94" s="40">
        <v>41.526619724988926</v>
      </c>
      <c r="AF94" s="38">
        <v>0</v>
      </c>
      <c r="AG94" s="39">
        <v>9.5519996643066402E-2</v>
      </c>
      <c r="AH94" s="39">
        <v>5.2403400177955586</v>
      </c>
      <c r="AI94" s="40">
        <v>5.3358600144386248</v>
      </c>
      <c r="AJ94" s="71">
        <v>1094.7160100531578</v>
      </c>
    </row>
    <row r="95" spans="1:36" x14ac:dyDescent="0.3">
      <c r="A95" s="1" t="s">
        <v>152</v>
      </c>
      <c r="B95" s="61" t="s">
        <v>153</v>
      </c>
      <c r="C95" s="38">
        <v>9.9109800720214825</v>
      </c>
      <c r="D95" s="39">
        <v>2.510009944915772</v>
      </c>
      <c r="E95" s="39">
        <v>1.0914600257873535</v>
      </c>
      <c r="F95" s="39">
        <v>1.7040600280761711</v>
      </c>
      <c r="G95" s="40">
        <v>15.21651007080078</v>
      </c>
      <c r="H95" s="38">
        <v>100.54962988400453</v>
      </c>
      <c r="I95" s="39">
        <v>3.0631699914932251</v>
      </c>
      <c r="J95" s="39">
        <v>161.62143009614942</v>
      </c>
      <c r="K95" s="39">
        <v>3.3072899971008303</v>
      </c>
      <c r="L95" s="40">
        <v>268.54151996874805</v>
      </c>
      <c r="M95" s="38">
        <v>202.73861991381648</v>
      </c>
      <c r="N95" s="39">
        <v>1.6002300062179569</v>
      </c>
      <c r="O95" s="39">
        <v>453.87307083105998</v>
      </c>
      <c r="P95" s="39">
        <v>0.363809997558594</v>
      </c>
      <c r="Q95" s="40">
        <v>658.57573074865309</v>
      </c>
      <c r="R95" s="38">
        <v>1194.0000499026767</v>
      </c>
      <c r="S95" s="39">
        <v>6.0139999835491196</v>
      </c>
      <c r="T95" s="39">
        <v>37.712219941735327</v>
      </c>
      <c r="U95" s="39">
        <v>98.743120124340024</v>
      </c>
      <c r="V95" s="40">
        <v>1336.4693899523013</v>
      </c>
      <c r="W95" s="38">
        <v>2.4793099942207339</v>
      </c>
      <c r="X95" s="39">
        <v>5.1989000096321094</v>
      </c>
      <c r="Y95" s="39">
        <v>37.659870260238591</v>
      </c>
      <c r="Z95" s="39">
        <v>21.700989937305454</v>
      </c>
      <c r="AA95" s="39">
        <v>15.900880027770983</v>
      </c>
      <c r="AB95" s="39">
        <v>5.708550008773801</v>
      </c>
      <c r="AC95" s="39">
        <v>0.87142999649047792</v>
      </c>
      <c r="AD95" s="39">
        <v>1.6604600067138668</v>
      </c>
      <c r="AE95" s="40">
        <v>91.180390241146</v>
      </c>
      <c r="AF95" s="38">
        <v>0</v>
      </c>
      <c r="AG95" s="39">
        <v>0</v>
      </c>
      <c r="AH95" s="39">
        <v>44.427329933285698</v>
      </c>
      <c r="AI95" s="40">
        <v>44.427329933285698</v>
      </c>
      <c r="AJ95" s="71">
        <v>2414.410870914935</v>
      </c>
    </row>
    <row r="96" spans="1:36" x14ac:dyDescent="0.3">
      <c r="A96" s="1" t="s">
        <v>152</v>
      </c>
      <c r="B96" s="61" t="s">
        <v>154</v>
      </c>
      <c r="C96" s="38">
        <v>41.142700017452214</v>
      </c>
      <c r="D96" s="39">
        <v>14.538809992790219</v>
      </c>
      <c r="E96" s="39">
        <v>22.257630202293416</v>
      </c>
      <c r="F96" s="39">
        <v>3.6626600074768083</v>
      </c>
      <c r="G96" s="40">
        <v>81.601800220012649</v>
      </c>
      <c r="H96" s="38">
        <v>149.33598033952714</v>
      </c>
      <c r="I96" s="39">
        <v>5.468759984970097</v>
      </c>
      <c r="J96" s="39">
        <v>282.74670084381108</v>
      </c>
      <c r="K96" s="39">
        <v>1.7429200210571307</v>
      </c>
      <c r="L96" s="40">
        <v>439.29436118936542</v>
      </c>
      <c r="M96" s="38">
        <v>363.08434036898632</v>
      </c>
      <c r="N96" s="39">
        <v>0.9970600051879881</v>
      </c>
      <c r="O96" s="39">
        <v>748.40303003859538</v>
      </c>
      <c r="P96" s="39">
        <v>4.6669000024795571</v>
      </c>
      <c r="Q96" s="40">
        <v>1117.151330415249</v>
      </c>
      <c r="R96" s="38">
        <v>1358.910690231681</v>
      </c>
      <c r="S96" s="39">
        <v>1.3201500225067173</v>
      </c>
      <c r="T96" s="39">
        <v>41.497619992971451</v>
      </c>
      <c r="U96" s="39">
        <v>157.33050994813442</v>
      </c>
      <c r="V96" s="40">
        <v>1559.0589701952938</v>
      </c>
      <c r="W96" s="38">
        <v>4.3735299558639529</v>
      </c>
      <c r="X96" s="39">
        <v>12.068189982056618</v>
      </c>
      <c r="Y96" s="39">
        <v>36.788100010871901</v>
      </c>
      <c r="Z96" s="39">
        <v>1.3682400321960446</v>
      </c>
      <c r="AA96" s="39">
        <v>9.8504298019409227</v>
      </c>
      <c r="AB96" s="39">
        <v>2.5197899627685572</v>
      </c>
      <c r="AC96" s="39">
        <v>0.29683999633789099</v>
      </c>
      <c r="AD96" s="39">
        <v>0</v>
      </c>
      <c r="AE96" s="40">
        <v>67.265119742035878</v>
      </c>
      <c r="AF96" s="38">
        <v>0</v>
      </c>
      <c r="AG96" s="39">
        <v>1.9192500152587899</v>
      </c>
      <c r="AH96" s="39">
        <v>50.978509986281367</v>
      </c>
      <c r="AI96" s="40">
        <v>52.897760001540156</v>
      </c>
      <c r="AJ96" s="71">
        <v>3317.2693417634964</v>
      </c>
    </row>
    <row r="97" spans="1:36" x14ac:dyDescent="0.3">
      <c r="A97" s="1" t="s">
        <v>152</v>
      </c>
      <c r="B97" s="61" t="s">
        <v>155</v>
      </c>
      <c r="C97" s="38">
        <v>86.859869858741774</v>
      </c>
      <c r="D97" s="39">
        <v>18.820799980640423</v>
      </c>
      <c r="E97" s="39">
        <v>0</v>
      </c>
      <c r="F97" s="39">
        <v>0</v>
      </c>
      <c r="G97" s="40">
        <v>105.6806698393822</v>
      </c>
      <c r="H97" s="38">
        <v>203.35793045282367</v>
      </c>
      <c r="I97" s="39">
        <v>2.3966000118255617</v>
      </c>
      <c r="J97" s="39">
        <v>485.48244098877899</v>
      </c>
      <c r="K97" s="39">
        <v>2.3864400138854958</v>
      </c>
      <c r="L97" s="40">
        <v>693.62341146731364</v>
      </c>
      <c r="M97" s="38">
        <v>308.70613036489493</v>
      </c>
      <c r="N97" s="39">
        <v>0.67306999778747534</v>
      </c>
      <c r="O97" s="39">
        <v>802.89077880787886</v>
      </c>
      <c r="P97" s="39">
        <v>0.1027399978637695</v>
      </c>
      <c r="Q97" s="40">
        <v>1112.3727191684252</v>
      </c>
      <c r="R97" s="38">
        <v>823.48619967818286</v>
      </c>
      <c r="S97" s="39">
        <v>45.733040156364453</v>
      </c>
      <c r="T97" s="39">
        <v>105.92882006859787</v>
      </c>
      <c r="U97" s="39">
        <v>182.27953007578836</v>
      </c>
      <c r="V97" s="40">
        <v>1157.4275899789336</v>
      </c>
      <c r="W97" s="38">
        <v>45.349760004282011</v>
      </c>
      <c r="X97" s="39">
        <v>27.567220015764242</v>
      </c>
      <c r="Y97" s="39">
        <v>162.88603035497675</v>
      </c>
      <c r="Z97" s="39">
        <v>16.223250068902981</v>
      </c>
      <c r="AA97" s="39">
        <v>21.042580051422128</v>
      </c>
      <c r="AB97" s="39">
        <v>15.424910224914553</v>
      </c>
      <c r="AC97" s="39">
        <v>0.80790999603271496</v>
      </c>
      <c r="AD97" s="39">
        <v>1.00957000732422</v>
      </c>
      <c r="AE97" s="40">
        <v>290.31123072361959</v>
      </c>
      <c r="AF97" s="38">
        <v>5.1390001773834203E-2</v>
      </c>
      <c r="AG97" s="39">
        <v>7.3628599052429253</v>
      </c>
      <c r="AH97" s="39">
        <v>43.527159932494172</v>
      </c>
      <c r="AI97" s="40">
        <v>50.941409839510932</v>
      </c>
      <c r="AJ97" s="71">
        <v>3410.3570310171854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2.0728900070190432</v>
      </c>
      <c r="F98" s="39">
        <v>3.1759499855041549</v>
      </c>
      <c r="G98" s="40">
        <v>5.2488399925231981</v>
      </c>
      <c r="H98" s="38">
        <v>60.822260571241387</v>
      </c>
      <c r="I98" s="39">
        <v>5.5803899812698425</v>
      </c>
      <c r="J98" s="39">
        <v>120.32676050949101</v>
      </c>
      <c r="K98" s="39">
        <v>0.29563999748229969</v>
      </c>
      <c r="L98" s="40">
        <v>187.02505105948455</v>
      </c>
      <c r="M98" s="38">
        <v>121.38743897867201</v>
      </c>
      <c r="N98" s="39">
        <v>0</v>
      </c>
      <c r="O98" s="39">
        <v>216.98581999158844</v>
      </c>
      <c r="P98" s="39">
        <v>0.59427999687194877</v>
      </c>
      <c r="Q98" s="40">
        <v>338.96753896713238</v>
      </c>
      <c r="R98" s="38">
        <v>960.5726003530026</v>
      </c>
      <c r="S98" s="39">
        <v>23.820149991393073</v>
      </c>
      <c r="T98" s="39">
        <v>28.863270033597932</v>
      </c>
      <c r="U98" s="39">
        <v>53.207139984369277</v>
      </c>
      <c r="V98" s="40">
        <v>1066.4631603623629</v>
      </c>
      <c r="W98" s="38">
        <v>0.32151000213622999</v>
      </c>
      <c r="X98" s="39">
        <v>11.310060001850125</v>
      </c>
      <c r="Y98" s="39">
        <v>10.116620092391967</v>
      </c>
      <c r="Z98" s="39">
        <v>1.2452500133514399</v>
      </c>
      <c r="AA98" s="39">
        <v>1.015489990234375</v>
      </c>
      <c r="AB98" s="39">
        <v>0</v>
      </c>
      <c r="AC98" s="39">
        <v>0</v>
      </c>
      <c r="AD98" s="39">
        <v>0</v>
      </c>
      <c r="AE98" s="40">
        <v>24.00893009996414</v>
      </c>
      <c r="AF98" s="38">
        <v>0</v>
      </c>
      <c r="AG98" s="39">
        <v>2.5942599315643364</v>
      </c>
      <c r="AH98" s="39">
        <v>9.8548299701809849</v>
      </c>
      <c r="AI98" s="40">
        <v>12.449089901745321</v>
      </c>
      <c r="AJ98" s="71">
        <v>1634.1626103832127</v>
      </c>
    </row>
    <row r="99" spans="1:36" x14ac:dyDescent="0.3">
      <c r="A99" s="1" t="s">
        <v>152</v>
      </c>
      <c r="B99" s="61" t="s">
        <v>157</v>
      </c>
      <c r="C99" s="38">
        <v>0</v>
      </c>
      <c r="D99" s="39">
        <v>0</v>
      </c>
      <c r="E99" s="39">
        <v>0</v>
      </c>
      <c r="F99" s="39">
        <v>0</v>
      </c>
      <c r="G99" s="40">
        <v>0</v>
      </c>
      <c r="H99" s="38">
        <v>39.961809783935585</v>
      </c>
      <c r="I99" s="39">
        <v>1.1743700008392339</v>
      </c>
      <c r="J99" s="39">
        <v>40.277789999961861</v>
      </c>
      <c r="K99" s="39">
        <v>3.80200004577637E-2</v>
      </c>
      <c r="L99" s="40">
        <v>81.451989785194442</v>
      </c>
      <c r="M99" s="38">
        <v>83.684840493917491</v>
      </c>
      <c r="N99" s="39">
        <v>0.47512999820709179</v>
      </c>
      <c r="O99" s="39">
        <v>102.56525020599372</v>
      </c>
      <c r="P99" s="39">
        <v>1.080279998779297</v>
      </c>
      <c r="Q99" s="40">
        <v>187.80550069689761</v>
      </c>
      <c r="R99" s="38">
        <v>571.22682988905876</v>
      </c>
      <c r="S99" s="39">
        <v>0.84645999622344981</v>
      </c>
      <c r="T99" s="39">
        <v>18.954179945349704</v>
      </c>
      <c r="U99" s="39">
        <v>82.053690049409823</v>
      </c>
      <c r="V99" s="40">
        <v>673.0811598800417</v>
      </c>
      <c r="W99" s="38">
        <v>2.2454899902343768</v>
      </c>
      <c r="X99" s="39">
        <v>6.1016299966573753</v>
      </c>
      <c r="Y99" s="39">
        <v>6.5547199611663753</v>
      </c>
      <c r="Z99" s="39">
        <v>0.38667999267578101</v>
      </c>
      <c r="AA99" s="39">
        <v>0.177639999389648</v>
      </c>
      <c r="AB99" s="39">
        <v>3.3240001678466802E-2</v>
      </c>
      <c r="AC99" s="39">
        <v>0</v>
      </c>
      <c r="AD99" s="39">
        <v>0</v>
      </c>
      <c r="AE99" s="40">
        <v>15.499399941802022</v>
      </c>
      <c r="AF99" s="38">
        <v>0</v>
      </c>
      <c r="AG99" s="39">
        <v>0</v>
      </c>
      <c r="AH99" s="39">
        <v>27.053530010819408</v>
      </c>
      <c r="AI99" s="40">
        <v>27.053530010819408</v>
      </c>
      <c r="AJ99" s="71">
        <v>984.89158031475517</v>
      </c>
    </row>
    <row r="100" spans="1:36" x14ac:dyDescent="0.3">
      <c r="A100" s="1" t="s">
        <v>152</v>
      </c>
      <c r="B100" s="61" t="s">
        <v>158</v>
      </c>
      <c r="C100" s="38">
        <v>0</v>
      </c>
      <c r="D100" s="39">
        <v>0</v>
      </c>
      <c r="E100" s="39">
        <v>0</v>
      </c>
      <c r="F100" s="39">
        <v>0</v>
      </c>
      <c r="G100" s="40">
        <v>0</v>
      </c>
      <c r="H100" s="38">
        <v>39.524349818229723</v>
      </c>
      <c r="I100" s="39">
        <v>3.9799999237060499E-2</v>
      </c>
      <c r="J100" s="39">
        <v>65.459359538078289</v>
      </c>
      <c r="K100" s="39">
        <v>3.22299995422363E-2</v>
      </c>
      <c r="L100" s="40">
        <v>105.05573935508731</v>
      </c>
      <c r="M100" s="38">
        <v>63.851160509586343</v>
      </c>
      <c r="N100" s="39">
        <v>3.5689998626708998E-2</v>
      </c>
      <c r="O100" s="39">
        <v>118.21600975704207</v>
      </c>
      <c r="P100" s="39">
        <v>8.9010002136230504E-2</v>
      </c>
      <c r="Q100" s="40">
        <v>182.19187026739135</v>
      </c>
      <c r="R100" s="38">
        <v>255.15722000026705</v>
      </c>
      <c r="S100" s="39">
        <v>0.86125999402999898</v>
      </c>
      <c r="T100" s="39">
        <v>8.9526000001430539</v>
      </c>
      <c r="U100" s="39">
        <v>39.387990273952468</v>
      </c>
      <c r="V100" s="40">
        <v>304.35907026839254</v>
      </c>
      <c r="W100" s="38">
        <v>0.44072999572753901</v>
      </c>
      <c r="X100" s="39">
        <v>6.2934000020027199</v>
      </c>
      <c r="Y100" s="39">
        <v>2.1930799942016557</v>
      </c>
      <c r="Z100" s="39">
        <v>0.91982003784179711</v>
      </c>
      <c r="AA100" s="39">
        <v>1.1028400325775147</v>
      </c>
      <c r="AB100" s="39">
        <v>0</v>
      </c>
      <c r="AC100" s="39">
        <v>0</v>
      </c>
      <c r="AD100" s="39">
        <v>0</v>
      </c>
      <c r="AE100" s="40">
        <v>10.949870062351225</v>
      </c>
      <c r="AF100" s="38">
        <v>0</v>
      </c>
      <c r="AG100" s="39">
        <v>0</v>
      </c>
      <c r="AH100" s="39">
        <v>6.0663500390052851</v>
      </c>
      <c r="AI100" s="40">
        <v>6.0663500390052851</v>
      </c>
      <c r="AJ100" s="71">
        <v>608.62289999222776</v>
      </c>
    </row>
    <row r="101" spans="1:36" x14ac:dyDescent="0.3">
      <c r="A101" s="1" t="s">
        <v>152</v>
      </c>
      <c r="B101" s="61" t="s">
        <v>159</v>
      </c>
      <c r="C101" s="38">
        <v>42.793319955825808</v>
      </c>
      <c r="D101" s="39">
        <v>12.043549973487853</v>
      </c>
      <c r="E101" s="39">
        <v>20.851380399703984</v>
      </c>
      <c r="F101" s="39">
        <v>13.401689984321592</v>
      </c>
      <c r="G101" s="40">
        <v>89.089940313339241</v>
      </c>
      <c r="H101" s="38">
        <v>184.90107027006138</v>
      </c>
      <c r="I101" s="39">
        <v>4.0431200189590433</v>
      </c>
      <c r="J101" s="39">
        <v>454.04003057909</v>
      </c>
      <c r="K101" s="39">
        <v>1.744470004081726</v>
      </c>
      <c r="L101" s="40">
        <v>644.72869087219215</v>
      </c>
      <c r="M101" s="38">
        <v>531.04247102928161</v>
      </c>
      <c r="N101" s="39">
        <v>3.0323300228118857</v>
      </c>
      <c r="O101" s="39">
        <v>699.12266991710635</v>
      </c>
      <c r="P101" s="39">
        <v>0.14118000030517591</v>
      </c>
      <c r="Q101" s="40">
        <v>1233.3386509695051</v>
      </c>
      <c r="R101" s="38">
        <v>1943.1475392789835</v>
      </c>
      <c r="S101" s="39">
        <v>23.434260042190552</v>
      </c>
      <c r="T101" s="39">
        <v>140.06006987893576</v>
      </c>
      <c r="U101" s="39">
        <v>417.791560130954</v>
      </c>
      <c r="V101" s="40">
        <v>2524.433429331064</v>
      </c>
      <c r="W101" s="38">
        <v>5.5385200400352419</v>
      </c>
      <c r="X101" s="39">
        <v>18.159830026745805</v>
      </c>
      <c r="Y101" s="39">
        <v>60.505239912748287</v>
      </c>
      <c r="Z101" s="39">
        <v>10.83821994876862</v>
      </c>
      <c r="AA101" s="39">
        <v>26.243269990921004</v>
      </c>
      <c r="AB101" s="39">
        <v>17.851370050430305</v>
      </c>
      <c r="AC101" s="39">
        <v>0.87567999267578212</v>
      </c>
      <c r="AD101" s="39">
        <v>0.28189999389648401</v>
      </c>
      <c r="AE101" s="40">
        <v>140.29402995622152</v>
      </c>
      <c r="AF101" s="38">
        <v>4.2350001335144001E-2</v>
      </c>
      <c r="AG101" s="39">
        <v>9.9143699722290091</v>
      </c>
      <c r="AH101" s="39">
        <v>222.07786018016893</v>
      </c>
      <c r="AI101" s="40">
        <v>232.03458015373309</v>
      </c>
      <c r="AJ101" s="71">
        <v>4863.9193215960549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33.07424999904633</v>
      </c>
      <c r="I102" s="39">
        <v>2.1819799652099601</v>
      </c>
      <c r="J102" s="39">
        <v>81.250600070953311</v>
      </c>
      <c r="K102" s="39">
        <v>0.72179999828338648</v>
      </c>
      <c r="L102" s="40">
        <v>117.22863003349299</v>
      </c>
      <c r="M102" s="38">
        <v>131.36412023401255</v>
      </c>
      <c r="N102" s="39">
        <v>0.78735999870300255</v>
      </c>
      <c r="O102" s="39">
        <v>166.50543021464344</v>
      </c>
      <c r="P102" s="39">
        <v>5.9849998474121098E-2</v>
      </c>
      <c r="Q102" s="40">
        <v>298.71676044583313</v>
      </c>
      <c r="R102" s="38">
        <v>851.92473940157936</v>
      </c>
      <c r="S102" s="39">
        <v>7.6206500148773166</v>
      </c>
      <c r="T102" s="39">
        <v>54.01663998717072</v>
      </c>
      <c r="U102" s="39">
        <v>214.98296996885523</v>
      </c>
      <c r="V102" s="40">
        <v>1128.5449993724826</v>
      </c>
      <c r="W102" s="38">
        <v>3.6702599995136289</v>
      </c>
      <c r="X102" s="39">
        <v>16.202829989194875</v>
      </c>
      <c r="Y102" s="39">
        <v>5.4853100204467751</v>
      </c>
      <c r="Z102" s="39">
        <v>2.1321999740600548</v>
      </c>
      <c r="AA102" s="39">
        <v>31.760400219917297</v>
      </c>
      <c r="AB102" s="39">
        <v>4.4149199523925784</v>
      </c>
      <c r="AC102" s="39">
        <v>0.388159996032715</v>
      </c>
      <c r="AD102" s="39">
        <v>0</v>
      </c>
      <c r="AE102" s="40">
        <v>64.054080151557926</v>
      </c>
      <c r="AF102" s="38">
        <v>0</v>
      </c>
      <c r="AG102" s="39">
        <v>4.6758099060058607</v>
      </c>
      <c r="AH102" s="39">
        <v>63.684560007035749</v>
      </c>
      <c r="AI102" s="40">
        <v>68.360369913041609</v>
      </c>
      <c r="AJ102" s="71">
        <v>1676.9048399164083</v>
      </c>
    </row>
    <row r="103" spans="1:36" x14ac:dyDescent="0.3">
      <c r="A103" s="1" t="s">
        <v>152</v>
      </c>
      <c r="B103" s="61" t="s">
        <v>161</v>
      </c>
      <c r="C103" s="38">
        <v>0</v>
      </c>
      <c r="D103" s="39">
        <v>0</v>
      </c>
      <c r="E103" s="39">
        <v>0</v>
      </c>
      <c r="F103" s="39">
        <v>0</v>
      </c>
      <c r="G103" s="40">
        <v>0</v>
      </c>
      <c r="H103" s="38">
        <v>20.466490006446843</v>
      </c>
      <c r="I103" s="39">
        <v>0</v>
      </c>
      <c r="J103" s="39">
        <v>107.67765028119089</v>
      </c>
      <c r="K103" s="39">
        <v>0</v>
      </c>
      <c r="L103" s="40">
        <v>128.14414028763773</v>
      </c>
      <c r="M103" s="38">
        <v>269.80572086238857</v>
      </c>
      <c r="N103" s="39">
        <v>0</v>
      </c>
      <c r="O103" s="39">
        <v>39.470960217952715</v>
      </c>
      <c r="P103" s="39">
        <v>0</v>
      </c>
      <c r="Q103" s="40">
        <v>309.27668108034129</v>
      </c>
      <c r="R103" s="38">
        <v>1137.1021796236034</v>
      </c>
      <c r="S103" s="39">
        <v>0.27258999729156502</v>
      </c>
      <c r="T103" s="39">
        <v>131.27317997002612</v>
      </c>
      <c r="U103" s="39">
        <v>140.32867999947072</v>
      </c>
      <c r="V103" s="40">
        <v>1408.9766295903919</v>
      </c>
      <c r="W103" s="38">
        <v>5.2669199523925778</v>
      </c>
      <c r="X103" s="39">
        <v>12.722689980626102</v>
      </c>
      <c r="Y103" s="39">
        <v>9.6098000440597549</v>
      </c>
      <c r="Z103" s="39">
        <v>4.5060001373290998E-2</v>
      </c>
      <c r="AA103" s="39">
        <v>2.712639970779418</v>
      </c>
      <c r="AB103" s="39">
        <v>6.9468800563812252</v>
      </c>
      <c r="AC103" s="39">
        <v>6.5799999237060496E-3</v>
      </c>
      <c r="AD103" s="39">
        <v>0</v>
      </c>
      <c r="AE103" s="40">
        <v>37.310570005536078</v>
      </c>
      <c r="AF103" s="38">
        <v>0</v>
      </c>
      <c r="AG103" s="39">
        <v>7.514760087966919</v>
      </c>
      <c r="AH103" s="39">
        <v>20.548870076775572</v>
      </c>
      <c r="AI103" s="40">
        <v>28.063630164742492</v>
      </c>
      <c r="AJ103" s="71">
        <v>1911.7716511286496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21.111949914932271</v>
      </c>
      <c r="F104" s="39">
        <v>14.015420032501222</v>
      </c>
      <c r="G104" s="40">
        <v>35.127369947433493</v>
      </c>
      <c r="H104" s="38">
        <v>154.28241136598598</v>
      </c>
      <c r="I104" s="39">
        <v>1.9761400098800666</v>
      </c>
      <c r="J104" s="39">
        <v>181.07279021692275</v>
      </c>
      <c r="K104" s="39">
        <v>3.7835200033187872</v>
      </c>
      <c r="L104" s="40">
        <v>341.11486159610763</v>
      </c>
      <c r="M104" s="38">
        <v>239.11128073120111</v>
      </c>
      <c r="N104" s="39">
        <v>4.5700699858665432</v>
      </c>
      <c r="O104" s="39">
        <v>330.75944983434675</v>
      </c>
      <c r="P104" s="39">
        <v>0</v>
      </c>
      <c r="Q104" s="40">
        <v>574.44080055141444</v>
      </c>
      <c r="R104" s="38">
        <v>1651.1944087754496</v>
      </c>
      <c r="S104" s="39">
        <v>0.15754999923706059</v>
      </c>
      <c r="T104" s="39">
        <v>51.49014983591438</v>
      </c>
      <c r="U104" s="39">
        <v>199.75944018054</v>
      </c>
      <c r="V104" s="40">
        <v>1902.6015487911409</v>
      </c>
      <c r="W104" s="38">
        <v>18.219779984474179</v>
      </c>
      <c r="X104" s="39">
        <v>6.7288899819850974</v>
      </c>
      <c r="Y104" s="39">
        <v>114.92977938318258</v>
      </c>
      <c r="Z104" s="39">
        <v>37.227290119648011</v>
      </c>
      <c r="AA104" s="39">
        <v>7.6882999725341756</v>
      </c>
      <c r="AB104" s="39">
        <v>1.2454900093078618</v>
      </c>
      <c r="AC104" s="39">
        <v>0.94363000488281212</v>
      </c>
      <c r="AD104" s="39">
        <v>0.114220001220703</v>
      </c>
      <c r="AE104" s="40">
        <v>187.09737945723543</v>
      </c>
      <c r="AF104" s="38">
        <v>1.6629999160766601E-2</v>
      </c>
      <c r="AG104" s="39">
        <v>11.25448984098435</v>
      </c>
      <c r="AH104" s="39">
        <v>62.38750003701449</v>
      </c>
      <c r="AI104" s="40">
        <v>73.658619877159609</v>
      </c>
      <c r="AJ104" s="71">
        <v>3114.0405802204909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8.9240398025512722</v>
      </c>
      <c r="F105" s="39">
        <v>0.30678000259399402</v>
      </c>
      <c r="G105" s="40">
        <v>9.2308198051452663</v>
      </c>
      <c r="H105" s="38">
        <v>81.717859782218966</v>
      </c>
      <c r="I105" s="39">
        <v>1.7292999773025508</v>
      </c>
      <c r="J105" s="39">
        <v>102.74886987495421</v>
      </c>
      <c r="K105" s="39">
        <v>0.59769999885559089</v>
      </c>
      <c r="L105" s="40">
        <v>186.79372963333134</v>
      </c>
      <c r="M105" s="38">
        <v>181.6044098267557</v>
      </c>
      <c r="N105" s="39">
        <v>0.97111999034881591</v>
      </c>
      <c r="O105" s="39">
        <v>203.42830025768271</v>
      </c>
      <c r="P105" s="39">
        <v>0.10247999954223599</v>
      </c>
      <c r="Q105" s="40">
        <v>386.10631007432949</v>
      </c>
      <c r="R105" s="38">
        <v>1004.0272901896236</v>
      </c>
      <c r="S105" s="39">
        <v>0.33996000671386739</v>
      </c>
      <c r="T105" s="39">
        <v>18.597989965200416</v>
      </c>
      <c r="U105" s="39">
        <v>77.084300259590137</v>
      </c>
      <c r="V105" s="40">
        <v>1100.0495404211281</v>
      </c>
      <c r="W105" s="38">
        <v>10.863820124387729</v>
      </c>
      <c r="X105" s="39">
        <v>5.7045900106430016</v>
      </c>
      <c r="Y105" s="39">
        <v>65.500060025691951</v>
      </c>
      <c r="Z105" s="39">
        <v>9.5163400182723947</v>
      </c>
      <c r="AA105" s="39">
        <v>28.321320213317879</v>
      </c>
      <c r="AB105" s="39">
        <v>7.0543899269103987</v>
      </c>
      <c r="AC105" s="39">
        <v>2.509969989776613</v>
      </c>
      <c r="AD105" s="39">
        <v>7.4309997558593702E-2</v>
      </c>
      <c r="AE105" s="40">
        <v>129.54480030655856</v>
      </c>
      <c r="AF105" s="38">
        <v>0.14300999832153299</v>
      </c>
      <c r="AG105" s="39">
        <v>1.9084600219726622</v>
      </c>
      <c r="AH105" s="39">
        <v>20.668230082035063</v>
      </c>
      <c r="AI105" s="40">
        <v>22.719700102329259</v>
      </c>
      <c r="AJ105" s="71">
        <v>1834.4449003428222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38.311479925155638</v>
      </c>
      <c r="F106" s="39">
        <v>17.897770008087161</v>
      </c>
      <c r="G106" s="40">
        <v>56.209249933242802</v>
      </c>
      <c r="H106" s="38">
        <v>31.454040116310129</v>
      </c>
      <c r="I106" s="39">
        <v>2.4645000138282791</v>
      </c>
      <c r="J106" s="39">
        <v>75.02480011892311</v>
      </c>
      <c r="K106" s="39">
        <v>1.6788199920654308</v>
      </c>
      <c r="L106" s="40">
        <v>110.62216024112695</v>
      </c>
      <c r="M106" s="38">
        <v>145.65651972866041</v>
      </c>
      <c r="N106" s="39">
        <v>4.9560899629592887</v>
      </c>
      <c r="O106" s="39">
        <v>128.87064015340809</v>
      </c>
      <c r="P106" s="39">
        <v>0</v>
      </c>
      <c r="Q106" s="40">
        <v>279.48324984502779</v>
      </c>
      <c r="R106" s="38">
        <v>1048.9678700817822</v>
      </c>
      <c r="S106" s="39">
        <v>6.11199989318848E-2</v>
      </c>
      <c r="T106" s="39">
        <v>42.694370001554475</v>
      </c>
      <c r="U106" s="39">
        <v>135.54717025756833</v>
      </c>
      <c r="V106" s="40">
        <v>1227.2705303398368</v>
      </c>
      <c r="W106" s="38">
        <v>5.707129984855654</v>
      </c>
      <c r="X106" s="39">
        <v>3.4058600056171464</v>
      </c>
      <c r="Y106" s="39">
        <v>30.345560201644897</v>
      </c>
      <c r="Z106" s="39">
        <v>0.50786999130249033</v>
      </c>
      <c r="AA106" s="39">
        <v>0.32000999450683598</v>
      </c>
      <c r="AB106" s="39">
        <v>3.2261499633788997</v>
      </c>
      <c r="AC106" s="39">
        <v>0.50823999786377005</v>
      </c>
      <c r="AD106" s="39">
        <v>4.6700000762939502E-2</v>
      </c>
      <c r="AE106" s="40">
        <v>44.067520139932633</v>
      </c>
      <c r="AF106" s="38">
        <v>1.16233996582031</v>
      </c>
      <c r="AG106" s="39">
        <v>6.1981899766921975</v>
      </c>
      <c r="AH106" s="39">
        <v>35.029670097589452</v>
      </c>
      <c r="AI106" s="40">
        <v>42.390200040101959</v>
      </c>
      <c r="AJ106" s="71">
        <v>1760.0429105392689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1.9056799926757799</v>
      </c>
      <c r="F107" s="39">
        <v>1.6193299942016601</v>
      </c>
      <c r="G107" s="40">
        <v>3.52500998687744</v>
      </c>
      <c r="H107" s="38">
        <v>32.986250081062316</v>
      </c>
      <c r="I107" s="39">
        <v>2.2886900067329403</v>
      </c>
      <c r="J107" s="39">
        <v>89.499690355300913</v>
      </c>
      <c r="K107" s="39">
        <v>2.8817100129127504</v>
      </c>
      <c r="L107" s="40">
        <v>127.65634045600892</v>
      </c>
      <c r="M107" s="38">
        <v>103.2491899836063</v>
      </c>
      <c r="N107" s="39">
        <v>1.6308300051689155</v>
      </c>
      <c r="O107" s="39">
        <v>147.44097988700875</v>
      </c>
      <c r="P107" s="39">
        <v>0</v>
      </c>
      <c r="Q107" s="40">
        <v>252.32099987578397</v>
      </c>
      <c r="R107" s="38">
        <v>790.04983001780545</v>
      </c>
      <c r="S107" s="39">
        <v>0.122329999923706</v>
      </c>
      <c r="T107" s="39">
        <v>23.031879902601233</v>
      </c>
      <c r="U107" s="39">
        <v>41.64404988145828</v>
      </c>
      <c r="V107" s="40">
        <v>854.84808980178866</v>
      </c>
      <c r="W107" s="38">
        <v>9.1426699619293252</v>
      </c>
      <c r="X107" s="39">
        <v>2.6847699991464604</v>
      </c>
      <c r="Y107" s="39">
        <v>75.324000104904172</v>
      </c>
      <c r="Z107" s="39">
        <v>36.152959997177135</v>
      </c>
      <c r="AA107" s="39">
        <v>13.154760041236887</v>
      </c>
      <c r="AB107" s="39">
        <v>2.6630300407409702</v>
      </c>
      <c r="AC107" s="39">
        <v>5.2544800033569379</v>
      </c>
      <c r="AD107" s="39">
        <v>1.38651000213623</v>
      </c>
      <c r="AE107" s="40">
        <v>145.76318015062813</v>
      </c>
      <c r="AF107" s="38">
        <v>0</v>
      </c>
      <c r="AG107" s="39">
        <v>1.7085899963378899</v>
      </c>
      <c r="AH107" s="39">
        <v>18.30791000485419</v>
      </c>
      <c r="AI107" s="40">
        <v>20.016500001192078</v>
      </c>
      <c r="AJ107" s="71">
        <v>1404.1301202722791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9.7314899597167965</v>
      </c>
      <c r="F108" s="39">
        <v>0.128749996185303</v>
      </c>
      <c r="G108" s="40">
        <v>9.8602399559020988</v>
      </c>
      <c r="H108" s="38">
        <v>118.01893982362749</v>
      </c>
      <c r="I108" s="39">
        <v>1.3531600036621092</v>
      </c>
      <c r="J108" s="39">
        <v>72.460270110607127</v>
      </c>
      <c r="K108" s="39">
        <v>0.90816999721527081</v>
      </c>
      <c r="L108" s="40">
        <v>192.740539935112</v>
      </c>
      <c r="M108" s="38">
        <v>293.14832984971997</v>
      </c>
      <c r="N108" s="39">
        <v>2.3091400051116944</v>
      </c>
      <c r="O108" s="39">
        <v>261.0150500082969</v>
      </c>
      <c r="P108" s="39">
        <v>8.4333504714965812</v>
      </c>
      <c r="Q108" s="40">
        <v>564.90587033462521</v>
      </c>
      <c r="R108" s="38">
        <v>1393.4319095382707</v>
      </c>
      <c r="S108" s="39">
        <v>1.926190010070804</v>
      </c>
      <c r="T108" s="39">
        <v>31.938210010528568</v>
      </c>
      <c r="U108" s="39">
        <v>63.568569848060633</v>
      </c>
      <c r="V108" s="40">
        <v>1490.8648794069306</v>
      </c>
      <c r="W108" s="38">
        <v>23.438890082359315</v>
      </c>
      <c r="X108" s="39">
        <v>2.1175199950933457</v>
      </c>
      <c r="Y108" s="39">
        <v>126.64068929100043</v>
      </c>
      <c r="Z108" s="39">
        <v>12.38968001174927</v>
      </c>
      <c r="AA108" s="39">
        <v>5.8072300224304163</v>
      </c>
      <c r="AB108" s="39">
        <v>3.269739990234374</v>
      </c>
      <c r="AC108" s="39">
        <v>0</v>
      </c>
      <c r="AD108" s="39">
        <v>0</v>
      </c>
      <c r="AE108" s="40">
        <v>173.66374939286715</v>
      </c>
      <c r="AF108" s="38">
        <v>0</v>
      </c>
      <c r="AG108" s="39">
        <v>2.3118400249481192</v>
      </c>
      <c r="AH108" s="39">
        <v>22.316889965415005</v>
      </c>
      <c r="AI108" s="40">
        <v>24.628729990363123</v>
      </c>
      <c r="AJ108" s="71">
        <v>2456.6640090158003</v>
      </c>
    </row>
    <row r="109" spans="1:36" s="43" customFormat="1" x14ac:dyDescent="0.3">
      <c r="A109" s="44" t="s">
        <v>15</v>
      </c>
      <c r="B109" s="61"/>
      <c r="C109" s="92">
        <v>2080.8759022183417</v>
      </c>
      <c r="D109" s="93">
        <v>657.07605057406397</v>
      </c>
      <c r="E109" s="93">
        <v>1738.7434693751338</v>
      </c>
      <c r="F109" s="93">
        <v>626.46604996108999</v>
      </c>
      <c r="G109" s="40">
        <v>5103.1614721286296</v>
      </c>
      <c r="H109" s="92">
        <v>9694.9198559004089</v>
      </c>
      <c r="I109" s="93">
        <v>350.62889968574046</v>
      </c>
      <c r="J109" s="93">
        <v>22060.60913602473</v>
      </c>
      <c r="K109" s="93">
        <v>189.72540014404052</v>
      </c>
      <c r="L109" s="40">
        <v>32295.883291754919</v>
      </c>
      <c r="M109" s="92">
        <v>33477.490518279206</v>
      </c>
      <c r="N109" s="93">
        <v>182.94277019882202</v>
      </c>
      <c r="O109" s="93">
        <v>57609.371710347812</v>
      </c>
      <c r="P109" s="93">
        <v>303.72932056623705</v>
      </c>
      <c r="Q109" s="40">
        <v>91573.534319392085</v>
      </c>
      <c r="R109" s="92">
        <v>104102.8051429413</v>
      </c>
      <c r="S109" s="93">
        <v>890.63782030117534</v>
      </c>
      <c r="T109" s="93">
        <v>4974.8875103601804</v>
      </c>
      <c r="U109" s="93">
        <v>25310.320271775301</v>
      </c>
      <c r="V109" s="40">
        <v>135278.65074537793</v>
      </c>
      <c r="W109" s="92">
        <v>4274.1711796569807</v>
      </c>
      <c r="X109" s="93">
        <v>939.63143040172781</v>
      </c>
      <c r="Y109" s="93">
        <v>8202.395776301264</v>
      </c>
      <c r="Z109" s="93">
        <v>1138.298750338673</v>
      </c>
      <c r="AA109" s="93">
        <v>2235.5214373393064</v>
      </c>
      <c r="AB109" s="93">
        <v>1713.4576904582975</v>
      </c>
      <c r="AC109" s="93">
        <v>549.91137971830415</v>
      </c>
      <c r="AD109" s="93">
        <v>257.83181990337368</v>
      </c>
      <c r="AE109" s="40">
        <v>19311.21946411793</v>
      </c>
      <c r="AF109" s="92">
        <v>109.6814095504284</v>
      </c>
      <c r="AG109" s="93">
        <v>6603.0216469852903</v>
      </c>
      <c r="AH109" s="93">
        <v>11021.856611315126</v>
      </c>
      <c r="AI109" s="40">
        <v>17734.559667850845</v>
      </c>
      <c r="AJ109" s="71">
        <v>301297.00896062236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117"/>
  <sheetViews>
    <sheetView zoomScale="60" zoomScaleNormal="60" workbookViewId="0"/>
  </sheetViews>
  <sheetFormatPr defaultRowHeight="14.4" x14ac:dyDescent="0.3"/>
  <cols>
    <col min="1" max="1" width="42.44140625" customWidth="1"/>
    <col min="2" max="2" width="35.88671875" customWidth="1"/>
    <col min="3" max="5" width="23.5546875" customWidth="1"/>
    <col min="6" max="6" width="23.5546875" style="8" customWidth="1"/>
    <col min="7" max="8" width="23.5546875" customWidth="1"/>
  </cols>
  <sheetData>
    <row r="1" spans="1:9" ht="27.75" customHeight="1" x14ac:dyDescent="0.3">
      <c r="A1" s="143" t="s">
        <v>176</v>
      </c>
      <c r="B1" s="143" t="s">
        <v>178</v>
      </c>
      <c r="C1" s="148" t="s">
        <v>371</v>
      </c>
      <c r="D1" s="149"/>
      <c r="E1" s="149"/>
      <c r="F1" s="149"/>
      <c r="G1" s="149"/>
      <c r="H1" s="149"/>
      <c r="I1" s="52"/>
    </row>
    <row r="2" spans="1:9" ht="37.5" customHeight="1" x14ac:dyDescent="0.3">
      <c r="A2" s="147"/>
      <c r="B2" s="147"/>
      <c r="C2" s="150">
        <v>2016</v>
      </c>
      <c r="D2" s="150"/>
      <c r="E2" s="150"/>
      <c r="F2" s="150">
        <v>2017</v>
      </c>
      <c r="G2" s="150"/>
      <c r="H2" s="151"/>
      <c r="I2" s="52"/>
    </row>
    <row r="3" spans="1:9" ht="57.6" x14ac:dyDescent="0.3">
      <c r="A3" s="144"/>
      <c r="B3" s="144"/>
      <c r="C3" s="119" t="s">
        <v>372</v>
      </c>
      <c r="D3" s="112" t="s">
        <v>361</v>
      </c>
      <c r="E3" s="113" t="s">
        <v>362</v>
      </c>
      <c r="F3" s="119" t="s">
        <v>358</v>
      </c>
      <c r="G3" s="112" t="s">
        <v>361</v>
      </c>
      <c r="H3" s="113" t="s">
        <v>362</v>
      </c>
    </row>
    <row r="4" spans="1:9" x14ac:dyDescent="0.3">
      <c r="A4" s="1" t="s">
        <v>44</v>
      </c>
      <c r="B4" s="61" t="s">
        <v>45</v>
      </c>
      <c r="C4" s="108">
        <v>-0.64270000000000005</v>
      </c>
      <c r="D4" s="83">
        <v>0.1731</v>
      </c>
      <c r="E4" s="83">
        <v>0.20219999999999999</v>
      </c>
      <c r="F4" s="87">
        <v>-0.66400000000000003</v>
      </c>
      <c r="G4" s="87">
        <v>0.1903</v>
      </c>
      <c r="H4" s="87">
        <v>0.16719999999999999</v>
      </c>
    </row>
    <row r="5" spans="1:9" x14ac:dyDescent="0.3">
      <c r="A5" s="1" t="s">
        <v>44</v>
      </c>
      <c r="B5" s="61" t="s">
        <v>46</v>
      </c>
      <c r="C5" s="129">
        <v>2.8199999999999999E-2</v>
      </c>
      <c r="D5" s="108">
        <v>-0.69169999999999998</v>
      </c>
      <c r="E5" s="108">
        <v>-0.78169999999999995</v>
      </c>
      <c r="F5" s="87">
        <v>0.62860000000000005</v>
      </c>
      <c r="G5" s="87">
        <v>0.2072</v>
      </c>
      <c r="H5" s="87">
        <v>0.27039999999999997</v>
      </c>
    </row>
    <row r="6" spans="1:9" x14ac:dyDescent="0.3">
      <c r="A6" s="1" t="s">
        <v>44</v>
      </c>
      <c r="B6" s="61" t="s">
        <v>47</v>
      </c>
      <c r="C6" s="108">
        <v>-0.1575</v>
      </c>
      <c r="D6" s="108">
        <v>-0.17780000000000001</v>
      </c>
      <c r="E6" s="108">
        <v>-0.1326</v>
      </c>
      <c r="F6" s="87">
        <v>-0.1143</v>
      </c>
      <c r="G6" s="87">
        <v>-0.1285</v>
      </c>
      <c r="H6" s="87">
        <v>-0.1784</v>
      </c>
    </row>
    <row r="7" spans="1:9" x14ac:dyDescent="0.3">
      <c r="A7" s="1" t="s">
        <v>44</v>
      </c>
      <c r="B7" s="61" t="s">
        <v>48</v>
      </c>
      <c r="C7" s="129">
        <v>0.65249999999999997</v>
      </c>
      <c r="D7" s="83">
        <v>0.32469999999999999</v>
      </c>
      <c r="E7" s="83">
        <v>0.1996</v>
      </c>
      <c r="F7" s="87">
        <v>0.59330000000000005</v>
      </c>
      <c r="G7" s="87">
        <v>6.5799999999999997E-2</v>
      </c>
      <c r="H7" s="87">
        <v>0.20580000000000001</v>
      </c>
    </row>
    <row r="8" spans="1:9" x14ac:dyDescent="0.3">
      <c r="A8" s="1" t="s">
        <v>44</v>
      </c>
      <c r="B8" s="61" t="s">
        <v>49</v>
      </c>
      <c r="C8" s="129">
        <v>0.33679999999999999</v>
      </c>
      <c r="D8" s="83">
        <v>0.10290000000000001</v>
      </c>
      <c r="E8" s="108">
        <v>-1.7899999999999999E-2</v>
      </c>
      <c r="F8" s="87">
        <v>0.21179999999999999</v>
      </c>
      <c r="G8" s="87">
        <v>-0.3372</v>
      </c>
      <c r="H8" s="87">
        <v>-0.2082</v>
      </c>
    </row>
    <row r="9" spans="1:9" x14ac:dyDescent="0.3">
      <c r="A9" s="1" t="s">
        <v>44</v>
      </c>
      <c r="B9" s="61" t="s">
        <v>50</v>
      </c>
      <c r="C9" s="129">
        <v>0.1522</v>
      </c>
      <c r="D9" s="108">
        <v>-0.62880000000000003</v>
      </c>
      <c r="E9" s="108">
        <v>-0.71689999999999998</v>
      </c>
      <c r="F9" s="87">
        <v>0.2681</v>
      </c>
      <c r="G9" s="87">
        <v>-0.72030000000000005</v>
      </c>
      <c r="H9" s="87">
        <v>-0.62939999999999996</v>
      </c>
    </row>
    <row r="10" spans="1:9" x14ac:dyDescent="0.3">
      <c r="A10" s="1" t="s">
        <v>168</v>
      </c>
      <c r="B10" s="61" t="s">
        <v>53</v>
      </c>
      <c r="C10" s="129">
        <v>0.84530000000000005</v>
      </c>
      <c r="D10" s="83">
        <v>0.8226</v>
      </c>
      <c r="E10" s="83">
        <v>0.71109999999999995</v>
      </c>
      <c r="F10" s="87">
        <v>0.77639999999999998</v>
      </c>
      <c r="G10" s="87">
        <v>6.5600000000000006E-2</v>
      </c>
      <c r="H10" s="87">
        <v>1.0463</v>
      </c>
    </row>
    <row r="11" spans="1:9" x14ac:dyDescent="0.3">
      <c r="A11" s="1" t="s">
        <v>81</v>
      </c>
      <c r="B11" s="61" t="s">
        <v>82</v>
      </c>
      <c r="C11" s="108">
        <v>-8.2900000000000001E-2</v>
      </c>
      <c r="D11" s="83">
        <v>0.19520000000000001</v>
      </c>
      <c r="E11" s="83">
        <v>0.13370000000000001</v>
      </c>
      <c r="F11" s="87">
        <v>-0.114</v>
      </c>
      <c r="G11" s="87">
        <v>-0.66080000000000005</v>
      </c>
      <c r="H11" s="87">
        <v>-0.38279999999999997</v>
      </c>
    </row>
    <row r="12" spans="1:9" x14ac:dyDescent="0.3">
      <c r="A12" s="1" t="s">
        <v>81</v>
      </c>
      <c r="B12" s="61" t="s">
        <v>83</v>
      </c>
      <c r="C12" s="108">
        <v>-0.43940000000000001</v>
      </c>
      <c r="D12" s="83">
        <v>1.0811999999999999</v>
      </c>
      <c r="E12" s="83">
        <v>0.3206</v>
      </c>
      <c r="F12" s="87">
        <v>-0.74160000000000004</v>
      </c>
      <c r="G12" s="87">
        <v>-1.9189000000000001</v>
      </c>
      <c r="H12" s="87">
        <v>-1.5190999999999999</v>
      </c>
    </row>
    <row r="13" spans="1:9" x14ac:dyDescent="0.3">
      <c r="A13" s="1" t="s">
        <v>81</v>
      </c>
      <c r="B13" s="61" t="s">
        <v>84</v>
      </c>
      <c r="C13" s="108">
        <v>-1.2132000000000001</v>
      </c>
      <c r="D13" s="83">
        <v>3.4599999999999999E-2</v>
      </c>
      <c r="E13" s="83">
        <v>8.2799999999999999E-2</v>
      </c>
      <c r="F13" s="87">
        <v>-1.6569</v>
      </c>
      <c r="G13" s="87">
        <v>-0.96079999999999999</v>
      </c>
      <c r="H13" s="87">
        <v>-1.0971</v>
      </c>
    </row>
    <row r="14" spans="1:9" x14ac:dyDescent="0.3">
      <c r="A14" s="1" t="s">
        <v>81</v>
      </c>
      <c r="B14" s="61" t="s">
        <v>85</v>
      </c>
      <c r="C14" s="108">
        <v>-5.6000000000000001E-2</v>
      </c>
      <c r="D14" s="83">
        <v>0.45960000000000001</v>
      </c>
      <c r="E14" s="83">
        <v>0.4551</v>
      </c>
      <c r="F14" s="87">
        <v>-0.1822</v>
      </c>
      <c r="G14" s="87">
        <v>-0.60960000000000003</v>
      </c>
      <c r="H14" s="87">
        <v>-0.68720000000000003</v>
      </c>
    </row>
    <row r="15" spans="1:9" x14ac:dyDescent="0.3">
      <c r="A15" s="1" t="s">
        <v>54</v>
      </c>
      <c r="B15" s="61" t="s">
        <v>55</v>
      </c>
      <c r="C15" s="108">
        <v>-0.77249999999999996</v>
      </c>
      <c r="D15" s="83">
        <v>0.38750000000000001</v>
      </c>
      <c r="E15" s="83">
        <v>0.36480000000000001</v>
      </c>
      <c r="F15" s="87">
        <v>-0.92359999999999998</v>
      </c>
      <c r="G15" s="87">
        <v>0.154</v>
      </c>
      <c r="H15" s="87">
        <v>9.6100000000000005E-2</v>
      </c>
    </row>
    <row r="16" spans="1:9" x14ac:dyDescent="0.3">
      <c r="A16" s="1" t="s">
        <v>54</v>
      </c>
      <c r="B16" s="61" t="s">
        <v>56</v>
      </c>
      <c r="C16" s="108">
        <v>-0.54220000000000002</v>
      </c>
      <c r="D16" s="108">
        <v>-0.70750000000000002</v>
      </c>
      <c r="E16" s="108">
        <v>-0.34339999999999998</v>
      </c>
      <c r="F16" s="87">
        <v>-0.57899999999999996</v>
      </c>
      <c r="G16" s="87">
        <v>0.45479999999999998</v>
      </c>
      <c r="H16" s="87">
        <v>0.4526</v>
      </c>
    </row>
    <row r="17" spans="1:8" x14ac:dyDescent="0.3">
      <c r="A17" s="1" t="s">
        <v>54</v>
      </c>
      <c r="B17" s="61" t="s">
        <v>57</v>
      </c>
      <c r="C17" s="129">
        <v>0.69950000000000001</v>
      </c>
      <c r="D17" s="83">
        <v>7.8E-2</v>
      </c>
      <c r="E17" s="83">
        <v>0.184</v>
      </c>
      <c r="F17" s="87">
        <v>0.5262</v>
      </c>
      <c r="G17" s="87">
        <v>3.6200000000000003E-2</v>
      </c>
      <c r="H17" s="87">
        <v>6.6699999999999995E-2</v>
      </c>
    </row>
    <row r="18" spans="1:8" x14ac:dyDescent="0.3">
      <c r="A18" s="1" t="s">
        <v>54</v>
      </c>
      <c r="B18" s="61" t="s">
        <v>58</v>
      </c>
      <c r="C18" s="108">
        <v>-3.3302999999999998</v>
      </c>
      <c r="D18" s="108">
        <v>-0.10050000000000001</v>
      </c>
      <c r="E18" s="108">
        <v>-0.01</v>
      </c>
      <c r="F18" s="87">
        <v>-3.2528000000000001</v>
      </c>
      <c r="G18" s="87">
        <v>-0.36820000000000003</v>
      </c>
      <c r="H18" s="87">
        <v>-0.76880000000000004</v>
      </c>
    </row>
    <row r="19" spans="1:8" x14ac:dyDescent="0.3">
      <c r="A19" s="1" t="s">
        <v>54</v>
      </c>
      <c r="B19" s="61" t="s">
        <v>59</v>
      </c>
      <c r="C19" s="108">
        <v>-0.56810000000000005</v>
      </c>
      <c r="D19" s="108">
        <v>-0.32619999999999999</v>
      </c>
      <c r="E19" s="108">
        <v>-0.2223</v>
      </c>
      <c r="F19" s="87">
        <v>-0.44350000000000001</v>
      </c>
      <c r="G19" s="87">
        <v>0.31119999999999998</v>
      </c>
      <c r="H19" s="87">
        <v>0.20369999999999999</v>
      </c>
    </row>
    <row r="20" spans="1:8" x14ac:dyDescent="0.3">
      <c r="A20" s="1" t="s">
        <v>54</v>
      </c>
      <c r="B20" s="61" t="s">
        <v>60</v>
      </c>
      <c r="C20" s="108">
        <v>-7.0199999999999999E-2</v>
      </c>
      <c r="D20" s="108">
        <v>-0.14530000000000001</v>
      </c>
      <c r="E20" s="83">
        <v>3.9199999999999999E-2</v>
      </c>
      <c r="F20" s="87">
        <v>-0.1532</v>
      </c>
      <c r="G20" s="87">
        <v>-3.5499999999999997E-2</v>
      </c>
      <c r="H20" s="87">
        <v>-0.12989999999999999</v>
      </c>
    </row>
    <row r="21" spans="1:8" x14ac:dyDescent="0.3">
      <c r="A21" s="1" t="s">
        <v>54</v>
      </c>
      <c r="B21" s="61" t="s">
        <v>61</v>
      </c>
      <c r="C21" s="129">
        <v>6.4399999999999999E-2</v>
      </c>
      <c r="D21" s="108">
        <v>-0.1182</v>
      </c>
      <c r="E21" s="108">
        <v>-0.1191</v>
      </c>
      <c r="F21" s="87">
        <v>-0.33079999999999998</v>
      </c>
      <c r="G21" s="87">
        <v>-0.3916</v>
      </c>
      <c r="H21" s="87">
        <v>-0.51439999999999997</v>
      </c>
    </row>
    <row r="22" spans="1:8" x14ac:dyDescent="0.3">
      <c r="A22" s="1" t="s">
        <v>54</v>
      </c>
      <c r="B22" s="61" t="s">
        <v>62</v>
      </c>
      <c r="C22" s="129">
        <v>0.12859999999999999</v>
      </c>
      <c r="D22" s="83">
        <v>0.214</v>
      </c>
      <c r="E22" s="83">
        <v>0.2515</v>
      </c>
      <c r="F22" s="87">
        <v>-1.7399999999999999E-2</v>
      </c>
      <c r="G22" s="87">
        <v>-6.59E-2</v>
      </c>
      <c r="H22" s="87">
        <v>-0.26479999999999998</v>
      </c>
    </row>
    <row r="23" spans="1:8" x14ac:dyDescent="0.3">
      <c r="A23" s="1" t="s">
        <v>54</v>
      </c>
      <c r="B23" s="61" t="s">
        <v>63</v>
      </c>
      <c r="C23" s="108">
        <v>-6.54E-2</v>
      </c>
      <c r="D23" s="108">
        <v>-0.69389999999999996</v>
      </c>
      <c r="E23" s="108">
        <v>-0.36990000000000001</v>
      </c>
      <c r="F23" s="87">
        <v>-1.04E-2</v>
      </c>
      <c r="G23" s="87">
        <v>-0.3866</v>
      </c>
      <c r="H23" s="87">
        <v>-0.39789999999999998</v>
      </c>
    </row>
    <row r="24" spans="1:8" x14ac:dyDescent="0.3">
      <c r="A24" s="1" t="s">
        <v>169</v>
      </c>
      <c r="B24" s="61" t="s">
        <v>170</v>
      </c>
      <c r="C24" s="129">
        <v>5.33E-2</v>
      </c>
      <c r="D24" s="108">
        <v>-1.0699999999999999E-2</v>
      </c>
      <c r="E24" s="83">
        <v>0.13239999999999999</v>
      </c>
      <c r="F24" s="87">
        <v>0.25719999999999998</v>
      </c>
      <c r="G24" s="87">
        <v>-0.3296</v>
      </c>
      <c r="H24" s="87">
        <v>0.28220000000000001</v>
      </c>
    </row>
    <row r="25" spans="1:8" x14ac:dyDescent="0.3">
      <c r="A25" s="1" t="s">
        <v>169</v>
      </c>
      <c r="B25" s="61" t="s">
        <v>67</v>
      </c>
      <c r="C25" s="129">
        <v>0.34560000000000002</v>
      </c>
      <c r="D25" s="108">
        <v>-8.7900000000000006E-2</v>
      </c>
      <c r="E25" s="108">
        <v>-0.64970000000000006</v>
      </c>
      <c r="F25" s="87">
        <v>0.2442</v>
      </c>
      <c r="G25" s="87">
        <v>-0.14480000000000001</v>
      </c>
      <c r="H25" s="87">
        <v>0.53569999999999995</v>
      </c>
    </row>
    <row r="26" spans="1:8" x14ac:dyDescent="0.3">
      <c r="A26" s="1" t="s">
        <v>68</v>
      </c>
      <c r="B26" s="61" t="s">
        <v>69</v>
      </c>
      <c r="C26" s="108">
        <v>-0.41420000000000001</v>
      </c>
      <c r="D26" s="83">
        <v>0.58069999999999999</v>
      </c>
      <c r="E26" s="83">
        <v>7.2999999999999995E-2</v>
      </c>
      <c r="F26" s="87">
        <v>-0.50509999999999999</v>
      </c>
      <c r="G26" s="87">
        <v>-0.57609999999999995</v>
      </c>
      <c r="H26" s="87">
        <v>-0.57940000000000003</v>
      </c>
    </row>
    <row r="27" spans="1:8" x14ac:dyDescent="0.3">
      <c r="A27" s="1" t="s">
        <v>68</v>
      </c>
      <c r="B27" s="61" t="s">
        <v>70</v>
      </c>
      <c r="C27" s="108">
        <v>-3.1600000000000003E-2</v>
      </c>
      <c r="D27" s="108">
        <v>-0.47689999999999999</v>
      </c>
      <c r="E27" s="108">
        <v>-0.49320000000000003</v>
      </c>
      <c r="F27" s="87">
        <v>5.5999999999999999E-3</v>
      </c>
      <c r="G27" s="87">
        <v>0.20349999999999999</v>
      </c>
      <c r="H27" s="87">
        <v>0.2006</v>
      </c>
    </row>
    <row r="28" spans="1:8" x14ac:dyDescent="0.3">
      <c r="A28" s="1" t="s">
        <v>68</v>
      </c>
      <c r="B28" s="61" t="s">
        <v>71</v>
      </c>
      <c r="C28" s="129">
        <v>0.69379999999999997</v>
      </c>
      <c r="D28" s="83">
        <v>0.19600000000000001</v>
      </c>
      <c r="E28" s="83">
        <v>0.19400000000000001</v>
      </c>
      <c r="F28" s="87">
        <v>0.61750000000000005</v>
      </c>
      <c r="G28" s="87">
        <v>0.1852</v>
      </c>
      <c r="H28" s="87">
        <v>0.158</v>
      </c>
    </row>
    <row r="29" spans="1:8" x14ac:dyDescent="0.3">
      <c r="A29" s="1" t="s">
        <v>68</v>
      </c>
      <c r="B29" s="61" t="s">
        <v>72</v>
      </c>
      <c r="C29" s="108">
        <v>-0.26429999999999998</v>
      </c>
      <c r="D29" s="83">
        <v>0.21129999999999999</v>
      </c>
      <c r="E29" s="83">
        <v>0.24360000000000001</v>
      </c>
      <c r="F29" s="87">
        <v>-0.1022</v>
      </c>
      <c r="G29" s="87">
        <v>9.1899999999999996E-2</v>
      </c>
      <c r="H29" s="87">
        <v>2.1899999999999999E-2</v>
      </c>
    </row>
    <row r="30" spans="1:8" x14ac:dyDescent="0.3">
      <c r="A30" s="1" t="s">
        <v>68</v>
      </c>
      <c r="B30" s="61" t="s">
        <v>73</v>
      </c>
      <c r="C30" s="108">
        <v>-1.1103000000000001</v>
      </c>
      <c r="D30" s="108">
        <v>-8.4400000000000003E-2</v>
      </c>
      <c r="E30" s="108">
        <v>-1.9400000000000001E-2</v>
      </c>
      <c r="F30" s="87">
        <v>-1.0481</v>
      </c>
      <c r="G30" s="87">
        <v>-0.30640000000000001</v>
      </c>
      <c r="H30" s="87">
        <v>-0.82889999999999997</v>
      </c>
    </row>
    <row r="31" spans="1:8" x14ac:dyDescent="0.3">
      <c r="A31" s="1" t="s">
        <v>68</v>
      </c>
      <c r="B31" s="61" t="s">
        <v>74</v>
      </c>
      <c r="C31" s="108">
        <v>-0.52580000000000005</v>
      </c>
      <c r="D31" s="108">
        <v>-0.78339999999999999</v>
      </c>
      <c r="E31" s="108">
        <v>-0.28520000000000001</v>
      </c>
      <c r="F31" s="87">
        <v>-0.2712</v>
      </c>
      <c r="G31" s="87">
        <v>3.3599999999999998E-2</v>
      </c>
      <c r="H31" s="87">
        <v>-2.47E-2</v>
      </c>
    </row>
    <row r="32" spans="1:8" x14ac:dyDescent="0.3">
      <c r="A32" s="1" t="s">
        <v>68</v>
      </c>
      <c r="B32" s="61" t="s">
        <v>75</v>
      </c>
      <c r="C32" s="129">
        <v>0.2223</v>
      </c>
      <c r="D32" s="108">
        <v>-0.2465</v>
      </c>
      <c r="E32" s="108">
        <v>-0.18310000000000001</v>
      </c>
      <c r="F32" s="87">
        <v>0.44359999999999999</v>
      </c>
      <c r="G32" s="87">
        <v>-6.6500000000000004E-2</v>
      </c>
      <c r="H32" s="87">
        <v>-7.5399999999999995E-2</v>
      </c>
    </row>
    <row r="33" spans="1:8" x14ac:dyDescent="0.3">
      <c r="A33" s="1" t="s">
        <v>76</v>
      </c>
      <c r="B33" s="61" t="s">
        <v>77</v>
      </c>
      <c r="C33" s="129">
        <v>0.35849999999999999</v>
      </c>
      <c r="D33" s="108">
        <v>-0.25009999999999999</v>
      </c>
      <c r="E33" s="108">
        <v>-0.22739999999999999</v>
      </c>
      <c r="F33" s="87">
        <v>0.37919999999999998</v>
      </c>
      <c r="G33" s="87">
        <v>-3.0200000000000001E-2</v>
      </c>
      <c r="H33" s="87">
        <v>-4.3E-3</v>
      </c>
    </row>
    <row r="34" spans="1:8" x14ac:dyDescent="0.3">
      <c r="A34" s="1" t="s">
        <v>76</v>
      </c>
      <c r="B34" s="61" t="s">
        <v>78</v>
      </c>
      <c r="C34" s="108">
        <v>-6.3E-3</v>
      </c>
      <c r="D34" s="83">
        <v>3.5299999999999998E-2</v>
      </c>
      <c r="E34" s="83">
        <v>9.5999999999999992E-3</v>
      </c>
      <c r="F34" s="87">
        <v>0.2041</v>
      </c>
      <c r="G34" s="87">
        <v>0.21099999999999999</v>
      </c>
      <c r="H34" s="87">
        <v>0.1409</v>
      </c>
    </row>
    <row r="35" spans="1:8" x14ac:dyDescent="0.3">
      <c r="A35" s="1" t="s">
        <v>76</v>
      </c>
      <c r="B35" s="61" t="s">
        <v>79</v>
      </c>
      <c r="C35" s="108">
        <v>-0.85050000000000003</v>
      </c>
      <c r="D35" s="108">
        <v>-4.6600000000000003E-2</v>
      </c>
      <c r="E35" s="83">
        <v>1.9099999999999999E-2</v>
      </c>
      <c r="F35" s="87">
        <v>-1.2350000000000001</v>
      </c>
      <c r="G35" s="87">
        <v>-0.25130000000000002</v>
      </c>
      <c r="H35" s="87">
        <v>-0.37280000000000002</v>
      </c>
    </row>
    <row r="36" spans="1:8" x14ac:dyDescent="0.3">
      <c r="A36" s="1" t="s">
        <v>86</v>
      </c>
      <c r="B36" s="61" t="s">
        <v>87</v>
      </c>
      <c r="C36" s="108">
        <v>-5.9999999999999995E-4</v>
      </c>
      <c r="D36" s="83">
        <v>2.3999999999999998E-3</v>
      </c>
      <c r="E36" s="83">
        <v>7.5800000000000006E-2</v>
      </c>
      <c r="F36" s="87">
        <v>0.1196</v>
      </c>
      <c r="G36" s="87">
        <v>-0.94720000000000004</v>
      </c>
      <c r="H36" s="87">
        <v>-0.95279999999999998</v>
      </c>
    </row>
    <row r="37" spans="1:8" x14ac:dyDescent="0.3">
      <c r="A37" s="1" t="s">
        <v>86</v>
      </c>
      <c r="B37" s="61" t="s">
        <v>88</v>
      </c>
      <c r="C37" s="129">
        <v>0.2</v>
      </c>
      <c r="D37" s="83">
        <v>0.1804</v>
      </c>
      <c r="E37" s="83">
        <v>0.1883</v>
      </c>
      <c r="F37" s="87">
        <v>-0.14349999999999999</v>
      </c>
      <c r="G37" s="87">
        <v>-0.96120000000000005</v>
      </c>
      <c r="H37" s="87">
        <v>-1.0112000000000001</v>
      </c>
    </row>
    <row r="38" spans="1:8" x14ac:dyDescent="0.3">
      <c r="A38" s="1" t="s">
        <v>86</v>
      </c>
      <c r="B38" s="61" t="s">
        <v>89</v>
      </c>
      <c r="C38" s="108">
        <v>-0.41560000000000002</v>
      </c>
      <c r="D38" s="108">
        <v>-0.19789999999999999</v>
      </c>
      <c r="E38" s="108">
        <v>-0.46050000000000002</v>
      </c>
      <c r="F38" s="87">
        <v>-0.1444</v>
      </c>
      <c r="G38" s="87">
        <v>-0.19339999999999999</v>
      </c>
      <c r="H38" s="87">
        <v>-0.19789999999999999</v>
      </c>
    </row>
    <row r="39" spans="1:8" x14ac:dyDescent="0.3">
      <c r="A39" s="1" t="s">
        <v>86</v>
      </c>
      <c r="B39" s="61" t="s">
        <v>90</v>
      </c>
      <c r="C39" s="108">
        <v>-0.4446</v>
      </c>
      <c r="D39" s="108">
        <v>-1.2252000000000001</v>
      </c>
      <c r="E39" s="108">
        <v>-1.5809</v>
      </c>
      <c r="F39" s="87">
        <v>-0.77400000000000002</v>
      </c>
      <c r="G39" s="87">
        <v>-0.76919999999999999</v>
      </c>
      <c r="H39" s="87">
        <v>-0.79449999999999998</v>
      </c>
    </row>
    <row r="40" spans="1:8" x14ac:dyDescent="0.3">
      <c r="A40" s="1" t="s">
        <v>86</v>
      </c>
      <c r="B40" s="61" t="s">
        <v>91</v>
      </c>
      <c r="C40" s="108">
        <v>-0.97040000000000004</v>
      </c>
      <c r="D40" s="108">
        <v>-0.7671</v>
      </c>
      <c r="E40" s="108">
        <v>-0.65849999999999997</v>
      </c>
      <c r="F40" s="87">
        <v>-1.2129000000000001</v>
      </c>
      <c r="G40" s="87">
        <v>-1.1473</v>
      </c>
      <c r="H40" s="87">
        <v>-1.3461000000000001</v>
      </c>
    </row>
    <row r="41" spans="1:8" x14ac:dyDescent="0.3">
      <c r="A41" s="1" t="s">
        <v>86</v>
      </c>
      <c r="B41" s="61" t="s">
        <v>92</v>
      </c>
      <c r="C41" s="108">
        <v>-6.2600000000000003E-2</v>
      </c>
      <c r="D41" s="108">
        <v>-0.42580000000000001</v>
      </c>
      <c r="E41" s="108">
        <v>-0.36870000000000003</v>
      </c>
      <c r="F41" s="87">
        <v>9.6600000000000005E-2</v>
      </c>
      <c r="G41" s="87">
        <v>-0.35099999999999998</v>
      </c>
      <c r="H41" s="87">
        <v>-0.39760000000000001</v>
      </c>
    </row>
    <row r="42" spans="1:8" x14ac:dyDescent="0.3">
      <c r="A42" s="1" t="s">
        <v>86</v>
      </c>
      <c r="B42" s="61" t="s">
        <v>93</v>
      </c>
      <c r="C42" s="108">
        <v>-0.50870000000000004</v>
      </c>
      <c r="D42" s="108">
        <v>-0.93610000000000004</v>
      </c>
      <c r="E42" s="108">
        <v>-0.92900000000000005</v>
      </c>
      <c r="F42" s="87">
        <v>-0.6986</v>
      </c>
      <c r="G42" s="87">
        <v>-1.2985</v>
      </c>
      <c r="H42" s="87">
        <v>-1.1640999999999999</v>
      </c>
    </row>
    <row r="43" spans="1:8" x14ac:dyDescent="0.3">
      <c r="A43" s="1" t="s">
        <v>86</v>
      </c>
      <c r="B43" s="61" t="s">
        <v>94</v>
      </c>
      <c r="C43" s="108">
        <v>-0.29349999999999998</v>
      </c>
      <c r="D43" s="108">
        <v>-0.51390000000000002</v>
      </c>
      <c r="E43" s="108">
        <v>-0.47560000000000002</v>
      </c>
      <c r="F43" s="87">
        <v>-5.7099999999999998E-2</v>
      </c>
      <c r="G43" s="87">
        <v>-0.58530000000000004</v>
      </c>
      <c r="H43" s="87">
        <v>-0.496</v>
      </c>
    </row>
    <row r="44" spans="1:8" x14ac:dyDescent="0.3">
      <c r="A44" s="1" t="s">
        <v>110</v>
      </c>
      <c r="B44" s="61" t="s">
        <v>111</v>
      </c>
      <c r="C44" s="129">
        <v>0.29680000000000001</v>
      </c>
      <c r="D44" s="108">
        <v>-0.39629999999999999</v>
      </c>
      <c r="E44" s="108">
        <v>-0.40839999999999999</v>
      </c>
      <c r="F44" s="87">
        <v>0.32169999999999999</v>
      </c>
      <c r="G44" s="87">
        <v>-0.14080000000000001</v>
      </c>
      <c r="H44" s="87">
        <v>-1.6199999999999999E-2</v>
      </c>
    </row>
    <row r="45" spans="1:8" x14ac:dyDescent="0.3">
      <c r="A45" s="1" t="s">
        <v>110</v>
      </c>
      <c r="B45" s="61" t="s">
        <v>112</v>
      </c>
      <c r="C45" s="108">
        <v>-0.22189999999999999</v>
      </c>
      <c r="D45" s="108">
        <v>-0.5151</v>
      </c>
      <c r="E45" s="108">
        <v>-0.50209999999999999</v>
      </c>
      <c r="F45" s="87">
        <v>-0.15709999999999999</v>
      </c>
      <c r="G45" s="87">
        <v>-0.34279999999999999</v>
      </c>
      <c r="H45" s="87">
        <v>-0.33760000000000001</v>
      </c>
    </row>
    <row r="46" spans="1:8" x14ac:dyDescent="0.3">
      <c r="A46" s="1" t="s">
        <v>110</v>
      </c>
      <c r="B46" s="61" t="s">
        <v>113</v>
      </c>
      <c r="C46" s="129">
        <v>0.20710000000000001</v>
      </c>
      <c r="D46" s="108">
        <v>-1.1080000000000001</v>
      </c>
      <c r="E46" s="108">
        <v>-0.93059999999999998</v>
      </c>
      <c r="F46" s="87">
        <v>0.42159999999999997</v>
      </c>
      <c r="G46" s="87">
        <v>-0.24640000000000001</v>
      </c>
      <c r="H46" s="87">
        <v>-0.1196</v>
      </c>
    </row>
    <row r="47" spans="1:8" x14ac:dyDescent="0.3">
      <c r="A47" s="1" t="s">
        <v>110</v>
      </c>
      <c r="B47" s="61" t="s">
        <v>114</v>
      </c>
      <c r="C47" s="129">
        <v>6.9500000000000006E-2</v>
      </c>
      <c r="D47" s="108">
        <v>-0.65490000000000004</v>
      </c>
      <c r="E47" s="108">
        <v>-0.6139</v>
      </c>
      <c r="F47" s="87">
        <v>-8.2400000000000001E-2</v>
      </c>
      <c r="G47" s="87">
        <v>-0.76359999999999995</v>
      </c>
      <c r="H47" s="87">
        <v>-0.62270000000000003</v>
      </c>
    </row>
    <row r="48" spans="1:8" x14ac:dyDescent="0.3">
      <c r="A48" s="1" t="s">
        <v>96</v>
      </c>
      <c r="B48" s="61" t="s">
        <v>97</v>
      </c>
      <c r="C48" s="129">
        <v>0.21940000000000001</v>
      </c>
      <c r="D48" s="108">
        <v>-0.83199999999999996</v>
      </c>
      <c r="E48" s="108">
        <v>-0.95909999999999995</v>
      </c>
      <c r="F48" s="87">
        <v>-2.07E-2</v>
      </c>
      <c r="G48" s="87">
        <v>-0.46510000000000001</v>
      </c>
      <c r="H48" s="87">
        <v>-0.47649999999999998</v>
      </c>
    </row>
    <row r="49" spans="1:8" x14ac:dyDescent="0.3">
      <c r="A49" s="1" t="s">
        <v>96</v>
      </c>
      <c r="B49" s="61" t="s">
        <v>98</v>
      </c>
      <c r="C49" s="108">
        <v>-0.47049999999999997</v>
      </c>
      <c r="D49" s="108">
        <v>-0.84689999999999999</v>
      </c>
      <c r="E49" s="108">
        <v>-0.95240000000000002</v>
      </c>
      <c r="F49" s="87">
        <v>-0.41410000000000002</v>
      </c>
      <c r="G49" s="87">
        <v>-0.72109999999999996</v>
      </c>
      <c r="H49" s="87">
        <v>-0.58840000000000003</v>
      </c>
    </row>
    <row r="50" spans="1:8" x14ac:dyDescent="0.3">
      <c r="A50" s="1" t="s">
        <v>96</v>
      </c>
      <c r="B50" s="61" t="s">
        <v>99</v>
      </c>
      <c r="C50" s="108">
        <v>-0.51219999999999999</v>
      </c>
      <c r="D50" s="108">
        <v>-0.55920000000000003</v>
      </c>
      <c r="E50" s="108">
        <v>-0.72560000000000002</v>
      </c>
      <c r="F50" s="87">
        <v>-0.66720000000000002</v>
      </c>
      <c r="G50" s="87">
        <v>-0.4496</v>
      </c>
      <c r="H50" s="87">
        <v>-0.56440000000000001</v>
      </c>
    </row>
    <row r="51" spans="1:8" x14ac:dyDescent="0.3">
      <c r="A51" s="1" t="s">
        <v>96</v>
      </c>
      <c r="B51" s="61" t="s">
        <v>100</v>
      </c>
      <c r="C51" s="108">
        <v>-1.4252</v>
      </c>
      <c r="D51" s="108">
        <v>-0.13919999999999999</v>
      </c>
      <c r="E51" s="108">
        <v>-0.14649999999999999</v>
      </c>
      <c r="F51" s="87">
        <v>-1.4369000000000001</v>
      </c>
      <c r="G51" s="87">
        <v>-0.92900000000000005</v>
      </c>
      <c r="H51" s="87">
        <v>-0.54420000000000002</v>
      </c>
    </row>
    <row r="52" spans="1:8" x14ac:dyDescent="0.3">
      <c r="A52" s="1" t="s">
        <v>96</v>
      </c>
      <c r="B52" s="61" t="s">
        <v>101</v>
      </c>
      <c r="C52" s="108">
        <v>-0.68279999999999996</v>
      </c>
      <c r="D52" s="108">
        <v>-0.69389999999999996</v>
      </c>
      <c r="E52" s="108">
        <v>-0.8468</v>
      </c>
      <c r="F52" s="87">
        <v>-0.51780000000000004</v>
      </c>
      <c r="G52" s="87">
        <v>-0.46300000000000002</v>
      </c>
      <c r="H52" s="87">
        <v>-0.32819999999999999</v>
      </c>
    </row>
    <row r="53" spans="1:8" x14ac:dyDescent="0.3">
      <c r="A53" s="1" t="s">
        <v>96</v>
      </c>
      <c r="B53" s="61" t="s">
        <v>102</v>
      </c>
      <c r="C53" s="108">
        <v>-0.4597</v>
      </c>
      <c r="D53" s="108">
        <v>-0.28029999999999999</v>
      </c>
      <c r="E53" s="108">
        <v>-0.19689999999999999</v>
      </c>
      <c r="F53" s="87">
        <v>-0.4798</v>
      </c>
      <c r="G53" s="87">
        <v>-0.78400000000000003</v>
      </c>
      <c r="H53" s="87">
        <v>-0.73370000000000002</v>
      </c>
    </row>
    <row r="54" spans="1:8" x14ac:dyDescent="0.3">
      <c r="A54" s="1" t="s">
        <v>96</v>
      </c>
      <c r="B54" s="61" t="s">
        <v>103</v>
      </c>
      <c r="C54" s="129">
        <v>0.19919999999999999</v>
      </c>
      <c r="D54" s="108">
        <v>-0.55400000000000005</v>
      </c>
      <c r="E54" s="108">
        <v>-0.87849999999999995</v>
      </c>
      <c r="F54" s="87">
        <v>0.26889999999999997</v>
      </c>
      <c r="G54" s="87">
        <v>-0.32629999999999998</v>
      </c>
      <c r="H54" s="87">
        <v>-0.2031</v>
      </c>
    </row>
    <row r="55" spans="1:8" x14ac:dyDescent="0.3">
      <c r="A55" s="1" t="s">
        <v>96</v>
      </c>
      <c r="B55" s="61" t="s">
        <v>104</v>
      </c>
      <c r="C55" s="129">
        <v>0.2354</v>
      </c>
      <c r="D55" s="108">
        <v>-0.4763</v>
      </c>
      <c r="E55" s="108">
        <v>-0.62239999999999995</v>
      </c>
      <c r="F55" s="87">
        <v>0.2873</v>
      </c>
      <c r="G55" s="87">
        <v>-0.64929999999999999</v>
      </c>
      <c r="H55" s="87">
        <v>-0.41920000000000002</v>
      </c>
    </row>
    <row r="56" spans="1:8" x14ac:dyDescent="0.3">
      <c r="A56" s="1" t="s">
        <v>96</v>
      </c>
      <c r="B56" s="61" t="s">
        <v>105</v>
      </c>
      <c r="C56" s="129">
        <v>0.37830000000000003</v>
      </c>
      <c r="D56" s="108">
        <v>-0.73</v>
      </c>
      <c r="E56" s="108">
        <v>-0.78810000000000002</v>
      </c>
      <c r="F56" s="87">
        <v>0.49919999999999998</v>
      </c>
      <c r="G56" s="87">
        <v>-0.60319999999999996</v>
      </c>
      <c r="H56" s="87">
        <v>-0.43030000000000002</v>
      </c>
    </row>
    <row r="57" spans="1:8" x14ac:dyDescent="0.3">
      <c r="A57" s="1" t="s">
        <v>107</v>
      </c>
      <c r="B57" s="61" t="s">
        <v>108</v>
      </c>
      <c r="C57" s="129">
        <v>0.66700000000000004</v>
      </c>
      <c r="D57" s="108">
        <v>-0.25430000000000003</v>
      </c>
      <c r="E57" s="108">
        <v>-0.38700000000000001</v>
      </c>
      <c r="F57" s="87">
        <v>0.67490000000000006</v>
      </c>
      <c r="G57" s="87">
        <v>0.14099999999999999</v>
      </c>
      <c r="H57" s="87">
        <v>0.27450000000000002</v>
      </c>
    </row>
    <row r="58" spans="1:8" x14ac:dyDescent="0.3">
      <c r="A58" s="1" t="s">
        <v>107</v>
      </c>
      <c r="B58" s="61" t="s">
        <v>109</v>
      </c>
      <c r="C58" s="129">
        <v>0.4012</v>
      </c>
      <c r="D58" s="108">
        <v>-0.51900000000000002</v>
      </c>
      <c r="E58" s="108">
        <v>-0.76659999999999995</v>
      </c>
      <c r="F58" s="87">
        <v>0.37659999999999999</v>
      </c>
      <c r="G58" s="87">
        <v>-2.7099999999999999E-2</v>
      </c>
      <c r="H58" s="87">
        <v>4.6100000000000002E-2</v>
      </c>
    </row>
    <row r="59" spans="1:8" x14ac:dyDescent="0.3">
      <c r="A59" s="1" t="s">
        <v>116</v>
      </c>
      <c r="B59" s="61" t="s">
        <v>117</v>
      </c>
      <c r="C59" s="129">
        <v>0.54679999999999995</v>
      </c>
      <c r="D59" s="108">
        <v>-0.58889999999999998</v>
      </c>
      <c r="E59" s="108">
        <v>-0.77010000000000001</v>
      </c>
      <c r="F59" s="87">
        <v>0.41830000000000001</v>
      </c>
      <c r="G59" s="87">
        <v>0.1673</v>
      </c>
      <c r="H59" s="87">
        <v>0.27960000000000002</v>
      </c>
    </row>
    <row r="60" spans="1:8" x14ac:dyDescent="0.3">
      <c r="A60" s="1" t="s">
        <v>116</v>
      </c>
      <c r="B60" s="61" t="s">
        <v>118</v>
      </c>
      <c r="C60" s="129">
        <v>0.54310000000000003</v>
      </c>
      <c r="D60" s="108">
        <v>-3.1800000000000002E-2</v>
      </c>
      <c r="E60" s="83">
        <v>5.9799999999999999E-2</v>
      </c>
      <c r="F60" s="87">
        <v>0.80920000000000003</v>
      </c>
      <c r="G60" s="87">
        <v>-5.0000000000000001E-4</v>
      </c>
      <c r="H60" s="87">
        <v>9.8900000000000002E-2</v>
      </c>
    </row>
    <row r="61" spans="1:8" x14ac:dyDescent="0.3">
      <c r="A61" s="1" t="s">
        <v>116</v>
      </c>
      <c r="B61" s="61" t="s">
        <v>119</v>
      </c>
      <c r="C61" s="108">
        <v>-2.4746000000000001</v>
      </c>
      <c r="D61" s="83">
        <v>0.29699999999999999</v>
      </c>
      <c r="E61" s="83">
        <v>0.17050000000000001</v>
      </c>
      <c r="F61" s="87">
        <v>-2.1103000000000001</v>
      </c>
      <c r="G61" s="87">
        <v>-0.25879999999999997</v>
      </c>
      <c r="H61" s="87">
        <v>-0.40239999999999998</v>
      </c>
    </row>
    <row r="62" spans="1:8" x14ac:dyDescent="0.3">
      <c r="A62" s="1" t="s">
        <v>116</v>
      </c>
      <c r="B62" s="61" t="s">
        <v>120</v>
      </c>
      <c r="C62" s="129">
        <v>7.6E-3</v>
      </c>
      <c r="D62" s="83">
        <v>0.1424</v>
      </c>
      <c r="E62" s="83">
        <v>6.7400000000000002E-2</v>
      </c>
      <c r="F62" s="87">
        <v>-6.6000000000000003E-2</v>
      </c>
      <c r="G62" s="87">
        <v>-0.14610000000000001</v>
      </c>
      <c r="H62" s="87">
        <v>-0.1676</v>
      </c>
    </row>
    <row r="63" spans="1:8" x14ac:dyDescent="0.3">
      <c r="A63" s="1" t="s">
        <v>116</v>
      </c>
      <c r="B63" s="61" t="s">
        <v>121</v>
      </c>
      <c r="C63" s="108">
        <v>-0.1023</v>
      </c>
      <c r="D63" s="108">
        <v>-0.1053</v>
      </c>
      <c r="E63" s="108">
        <v>-0.2467</v>
      </c>
      <c r="F63" s="87">
        <v>-1.6E-2</v>
      </c>
      <c r="G63" s="87">
        <v>-0.36120000000000002</v>
      </c>
      <c r="H63" s="87">
        <v>-0.26029999999999998</v>
      </c>
    </row>
    <row r="64" spans="1:8" x14ac:dyDescent="0.3">
      <c r="A64" s="1" t="s">
        <v>130</v>
      </c>
      <c r="B64" s="61" t="s">
        <v>131</v>
      </c>
      <c r="C64" s="108">
        <v>-0.13450000000000001</v>
      </c>
      <c r="D64" s="108">
        <v>-0.32119999999999999</v>
      </c>
      <c r="E64" s="108">
        <v>-0.33479999999999999</v>
      </c>
      <c r="F64" s="87">
        <v>-0.27110000000000001</v>
      </c>
      <c r="G64" s="87">
        <v>0.50539999999999996</v>
      </c>
      <c r="H64" s="87">
        <v>0.29570000000000002</v>
      </c>
    </row>
    <row r="65" spans="1:8" x14ac:dyDescent="0.3">
      <c r="A65" s="1" t="s">
        <v>130</v>
      </c>
      <c r="B65" s="61" t="s">
        <v>132</v>
      </c>
      <c r="C65" s="129">
        <v>0.88400000000000001</v>
      </c>
      <c r="D65" s="108">
        <v>-0.2732</v>
      </c>
      <c r="E65" s="108">
        <v>-0.38529999999999998</v>
      </c>
      <c r="F65" s="87">
        <v>0.87350000000000005</v>
      </c>
      <c r="G65" s="87">
        <v>0.91820000000000002</v>
      </c>
      <c r="H65" s="87">
        <v>0.89610000000000001</v>
      </c>
    </row>
    <row r="66" spans="1:8" x14ac:dyDescent="0.3">
      <c r="A66" s="1" t="s">
        <v>130</v>
      </c>
      <c r="B66" s="61" t="s">
        <v>133</v>
      </c>
      <c r="C66" s="108">
        <v>-1.4194</v>
      </c>
      <c r="D66" s="108">
        <v>-0.28199999999999997</v>
      </c>
      <c r="E66" s="108">
        <v>-0.40339999999999998</v>
      </c>
      <c r="F66" s="87">
        <v>-1.6725000000000001</v>
      </c>
      <c r="G66" s="87">
        <v>0.85450000000000004</v>
      </c>
      <c r="H66" s="87">
        <v>0.69869999999999999</v>
      </c>
    </row>
    <row r="67" spans="1:8" x14ac:dyDescent="0.3">
      <c r="A67" s="1" t="s">
        <v>130</v>
      </c>
      <c r="B67" s="61" t="s">
        <v>134</v>
      </c>
      <c r="C67" s="129">
        <v>0.6633</v>
      </c>
      <c r="D67" s="108">
        <v>-0.30080000000000001</v>
      </c>
      <c r="E67" s="108">
        <v>-0.3599</v>
      </c>
      <c r="F67" s="87">
        <v>0.71830000000000005</v>
      </c>
      <c r="G67" s="87">
        <v>0.84019999999999995</v>
      </c>
      <c r="H67" s="87">
        <v>0.76790000000000003</v>
      </c>
    </row>
    <row r="68" spans="1:8" x14ac:dyDescent="0.3">
      <c r="A68" s="1" t="s">
        <v>130</v>
      </c>
      <c r="B68" s="61" t="s">
        <v>135</v>
      </c>
      <c r="C68" s="129">
        <v>1.9599999999999999E-2</v>
      </c>
      <c r="D68" s="83">
        <v>0.4652</v>
      </c>
      <c r="E68" s="83">
        <v>0.3579</v>
      </c>
      <c r="F68" s="87">
        <v>-0.21679999999999999</v>
      </c>
      <c r="G68" s="87">
        <v>6.7000000000000002E-3</v>
      </c>
      <c r="H68" s="87">
        <v>-0.1167</v>
      </c>
    </row>
    <row r="69" spans="1:8" x14ac:dyDescent="0.3">
      <c r="A69" s="1" t="s">
        <v>122</v>
      </c>
      <c r="B69" s="61" t="s">
        <v>123</v>
      </c>
      <c r="C69" s="129">
        <v>0.59960000000000002</v>
      </c>
      <c r="D69" s="108">
        <v>-0.38779999999999998</v>
      </c>
      <c r="E69" s="108">
        <v>-0.51390000000000002</v>
      </c>
      <c r="F69" s="87">
        <v>0.60240000000000005</v>
      </c>
      <c r="G69" s="87">
        <v>-0.10059999999999999</v>
      </c>
      <c r="H69" s="87">
        <v>-2.93E-2</v>
      </c>
    </row>
    <row r="70" spans="1:8" x14ac:dyDescent="0.3">
      <c r="A70" s="1" t="s">
        <v>122</v>
      </c>
      <c r="B70" s="61" t="s">
        <v>124</v>
      </c>
      <c r="C70" s="129">
        <v>0.21190000000000001</v>
      </c>
      <c r="D70" s="108">
        <v>-0.52849999999999997</v>
      </c>
      <c r="E70" s="108">
        <v>-0.41389999999999999</v>
      </c>
      <c r="F70" s="87">
        <v>0.21460000000000001</v>
      </c>
      <c r="G70" s="87">
        <v>-0.3029</v>
      </c>
      <c r="H70" s="87">
        <v>-0.23250000000000001</v>
      </c>
    </row>
    <row r="71" spans="1:8" x14ac:dyDescent="0.3">
      <c r="A71" s="1" t="s">
        <v>122</v>
      </c>
      <c r="B71" s="61" t="s">
        <v>125</v>
      </c>
      <c r="C71" s="129">
        <v>0.18920000000000001</v>
      </c>
      <c r="D71" s="108">
        <v>-8.4500000000000006E-2</v>
      </c>
      <c r="E71" s="108">
        <v>-7.6700000000000004E-2</v>
      </c>
      <c r="F71" s="87">
        <v>0.3246</v>
      </c>
      <c r="G71" s="87">
        <v>0.48520000000000002</v>
      </c>
      <c r="H71" s="87">
        <v>0.41949999999999998</v>
      </c>
    </row>
    <row r="72" spans="1:8" x14ac:dyDescent="0.3">
      <c r="A72" s="1" t="s">
        <v>122</v>
      </c>
      <c r="B72" s="61" t="s">
        <v>126</v>
      </c>
      <c r="C72" s="129">
        <v>0.23180000000000001</v>
      </c>
      <c r="D72" s="108">
        <v>-5.6099999999999997E-2</v>
      </c>
      <c r="E72" s="108">
        <v>-0.15379999999999999</v>
      </c>
      <c r="F72" s="87">
        <v>0.47149999999999997</v>
      </c>
      <c r="G72" s="87">
        <v>0.34139999999999998</v>
      </c>
      <c r="H72" s="87">
        <v>0.39939999999999998</v>
      </c>
    </row>
    <row r="73" spans="1:8" x14ac:dyDescent="0.3">
      <c r="A73" s="1" t="s">
        <v>127</v>
      </c>
      <c r="B73" s="61" t="s">
        <v>128</v>
      </c>
      <c r="C73" s="129">
        <v>0.89900000000000002</v>
      </c>
      <c r="D73" s="83">
        <v>0.17829999999999999</v>
      </c>
      <c r="E73" s="83">
        <v>0.1084</v>
      </c>
      <c r="F73" s="87">
        <v>0.8972</v>
      </c>
      <c r="G73" s="87">
        <v>0.60170000000000001</v>
      </c>
      <c r="H73" s="87">
        <v>0.63280000000000003</v>
      </c>
    </row>
    <row r="74" spans="1:8" x14ac:dyDescent="0.3">
      <c r="A74" s="1" t="s">
        <v>136</v>
      </c>
      <c r="B74" s="61" t="s">
        <v>137</v>
      </c>
      <c r="C74" s="129">
        <v>0.2382</v>
      </c>
      <c r="D74" s="108">
        <v>-0.23699999999999999</v>
      </c>
      <c r="E74" s="108">
        <v>-0.29630000000000001</v>
      </c>
      <c r="F74" s="87">
        <v>0.13059999999999999</v>
      </c>
      <c r="G74" s="87">
        <v>6.1800000000000001E-2</v>
      </c>
      <c r="H74" s="87">
        <v>-0.43669999999999998</v>
      </c>
    </row>
    <row r="75" spans="1:8" x14ac:dyDescent="0.3">
      <c r="A75" s="1" t="s">
        <v>136</v>
      </c>
      <c r="B75" s="61" t="s">
        <v>138</v>
      </c>
      <c r="C75" s="108">
        <v>-0.38219999999999998</v>
      </c>
      <c r="D75" s="83">
        <v>0.308</v>
      </c>
      <c r="E75" s="83">
        <v>0.36770000000000003</v>
      </c>
      <c r="F75" s="87">
        <v>-0.1066</v>
      </c>
      <c r="G75" s="87">
        <v>0.2006</v>
      </c>
      <c r="H75" s="87">
        <v>-0.19</v>
      </c>
    </row>
    <row r="76" spans="1:8" x14ac:dyDescent="0.3">
      <c r="A76" s="1" t="s">
        <v>136</v>
      </c>
      <c r="B76" s="61" t="s">
        <v>139</v>
      </c>
      <c r="C76" s="129">
        <v>0.1971</v>
      </c>
      <c r="D76" s="83">
        <v>7.6100000000000001E-2</v>
      </c>
      <c r="E76" s="83">
        <v>8.8000000000000005E-3</v>
      </c>
      <c r="F76" s="87">
        <v>0.31</v>
      </c>
      <c r="G76" s="87">
        <v>0.51970000000000005</v>
      </c>
      <c r="H76" s="87">
        <v>0.23089999999999999</v>
      </c>
    </row>
    <row r="77" spans="1:8" x14ac:dyDescent="0.3">
      <c r="A77" s="1" t="s">
        <v>136</v>
      </c>
      <c r="B77" s="61" t="s">
        <v>140</v>
      </c>
      <c r="C77" s="129">
        <v>0.34289999999999998</v>
      </c>
      <c r="D77" s="83">
        <v>0.6966</v>
      </c>
      <c r="E77" s="83">
        <v>0.66879999999999995</v>
      </c>
      <c r="F77" s="87">
        <v>0.4098</v>
      </c>
      <c r="G77" s="87">
        <v>0.14799999999999999</v>
      </c>
      <c r="H77" s="87">
        <v>-1.1599999999999999E-2</v>
      </c>
    </row>
    <row r="78" spans="1:8" x14ac:dyDescent="0.3">
      <c r="A78" s="1" t="s">
        <v>136</v>
      </c>
      <c r="B78" s="61" t="s">
        <v>141</v>
      </c>
      <c r="C78" s="129">
        <v>0.55869999999999997</v>
      </c>
      <c r="D78" s="83">
        <v>0.50839999999999996</v>
      </c>
      <c r="E78" s="83">
        <v>0.2949</v>
      </c>
      <c r="F78" s="87">
        <v>0.68400000000000005</v>
      </c>
      <c r="G78" s="87">
        <v>0.5353</v>
      </c>
      <c r="H78" s="87">
        <v>0.46779999999999999</v>
      </c>
    </row>
    <row r="79" spans="1:8" x14ac:dyDescent="0.3">
      <c r="A79" s="1" t="s">
        <v>143</v>
      </c>
      <c r="B79" s="61" t="s">
        <v>144</v>
      </c>
      <c r="C79" s="129">
        <v>0.80589999999999995</v>
      </c>
      <c r="D79" s="83">
        <v>0.36099999999999999</v>
      </c>
      <c r="E79" s="83">
        <v>0.54530000000000001</v>
      </c>
      <c r="F79" s="87">
        <v>0.8397</v>
      </c>
      <c r="G79" s="87">
        <v>0.6885</v>
      </c>
      <c r="H79" s="87">
        <v>0.66810000000000003</v>
      </c>
    </row>
    <row r="80" spans="1:8" x14ac:dyDescent="0.3">
      <c r="A80" s="1" t="s">
        <v>143</v>
      </c>
      <c r="B80" s="61" t="s">
        <v>145</v>
      </c>
      <c r="C80" s="129">
        <v>0.60599999999999998</v>
      </c>
      <c r="D80" s="83">
        <v>0.95369999999999999</v>
      </c>
      <c r="E80" s="83">
        <v>0.95520000000000005</v>
      </c>
      <c r="F80" s="87">
        <v>0.8155</v>
      </c>
      <c r="G80" s="87">
        <v>0.54710000000000003</v>
      </c>
      <c r="H80" s="87">
        <v>0.45639999999999997</v>
      </c>
    </row>
    <row r="81" spans="1:8" x14ac:dyDescent="0.3">
      <c r="A81" s="1" t="s">
        <v>146</v>
      </c>
      <c r="B81" s="61" t="s">
        <v>147</v>
      </c>
      <c r="C81" s="129">
        <v>0.38479999999999998</v>
      </c>
      <c r="D81" s="83">
        <v>0.6794</v>
      </c>
      <c r="E81" s="83">
        <v>0.82279999999999998</v>
      </c>
      <c r="F81" s="87">
        <v>0.46600000000000003</v>
      </c>
      <c r="G81" s="87">
        <v>0.54690000000000005</v>
      </c>
      <c r="H81" s="87">
        <v>0.5131</v>
      </c>
    </row>
    <row r="82" spans="1:8" x14ac:dyDescent="0.3">
      <c r="A82" s="1" t="s">
        <v>146</v>
      </c>
      <c r="B82" s="61" t="s">
        <v>148</v>
      </c>
      <c r="C82" s="129">
        <v>0.46829999999999999</v>
      </c>
      <c r="D82" s="83">
        <v>0.65490000000000004</v>
      </c>
      <c r="E82" s="83">
        <v>0.72009999999999996</v>
      </c>
      <c r="F82" s="87">
        <v>0.55269999999999997</v>
      </c>
      <c r="G82" s="87">
        <v>0.6018</v>
      </c>
      <c r="H82" s="87">
        <v>0.52490000000000003</v>
      </c>
    </row>
    <row r="83" spans="1:8" x14ac:dyDescent="0.3">
      <c r="A83" s="1" t="s">
        <v>146</v>
      </c>
      <c r="B83" s="61" t="s">
        <v>149</v>
      </c>
      <c r="C83" s="129">
        <v>0.13120000000000001</v>
      </c>
      <c r="D83" s="83">
        <v>1.44E-2</v>
      </c>
      <c r="E83" s="83">
        <v>0.12839999999999999</v>
      </c>
      <c r="F83" s="87">
        <v>0.1285</v>
      </c>
      <c r="G83" s="87">
        <v>0.2135</v>
      </c>
      <c r="H83" s="87">
        <v>0.13780000000000001</v>
      </c>
    </row>
    <row r="84" spans="1:8" x14ac:dyDescent="0.3">
      <c r="A84" s="1" t="s">
        <v>152</v>
      </c>
      <c r="B84" s="61" t="s">
        <v>153</v>
      </c>
      <c r="C84" s="129">
        <v>0.24579999999999999</v>
      </c>
      <c r="D84" s="108">
        <v>-0.21229999999999999</v>
      </c>
      <c r="E84" s="83">
        <v>0.2341</v>
      </c>
      <c r="F84" s="87">
        <v>0.1951</v>
      </c>
      <c r="G84" s="87">
        <v>0.12970000000000001</v>
      </c>
      <c r="H84" s="87">
        <v>0.15040000000000001</v>
      </c>
    </row>
    <row r="85" spans="1:8" x14ac:dyDescent="0.3">
      <c r="A85" s="1" t="s">
        <v>152</v>
      </c>
      <c r="B85" s="61" t="s">
        <v>154</v>
      </c>
      <c r="C85" s="108">
        <v>-0.46410000000000001</v>
      </c>
      <c r="D85" s="108">
        <v>-0.3634</v>
      </c>
      <c r="E85" s="83">
        <v>5.1999999999999998E-2</v>
      </c>
      <c r="F85" s="87">
        <v>-0.48060000000000003</v>
      </c>
      <c r="G85" s="87">
        <v>0.46810000000000002</v>
      </c>
      <c r="H85" s="87">
        <v>0.38219999999999998</v>
      </c>
    </row>
    <row r="86" spans="1:8" x14ac:dyDescent="0.3">
      <c r="A86" s="1" t="s">
        <v>152</v>
      </c>
      <c r="B86" s="61" t="s">
        <v>155</v>
      </c>
      <c r="C86" s="129">
        <v>0.13339999999999999</v>
      </c>
      <c r="D86" s="83">
        <v>0.20649999999999999</v>
      </c>
      <c r="E86" s="83">
        <v>0.48680000000000001</v>
      </c>
      <c r="F86" s="87">
        <v>0.21640000000000001</v>
      </c>
      <c r="G86" s="87">
        <v>0.25390000000000001</v>
      </c>
      <c r="H86" s="87">
        <v>0.31790000000000002</v>
      </c>
    </row>
    <row r="87" spans="1:8" x14ac:dyDescent="0.3">
      <c r="A87" s="1" t="s">
        <v>152</v>
      </c>
      <c r="B87" s="61" t="s">
        <v>156</v>
      </c>
      <c r="C87" s="129">
        <v>0.74850000000000005</v>
      </c>
      <c r="D87" s="108">
        <v>-0.14929999999999999</v>
      </c>
      <c r="E87" s="83">
        <v>3.39E-2</v>
      </c>
      <c r="F87" s="87">
        <v>0.86360000000000003</v>
      </c>
      <c r="G87" s="87">
        <v>1.1521999999999999</v>
      </c>
      <c r="H87" s="87">
        <v>1.1537999999999999</v>
      </c>
    </row>
    <row r="88" spans="1:8" x14ac:dyDescent="0.3">
      <c r="A88" s="1" t="s">
        <v>152</v>
      </c>
      <c r="B88" s="61" t="s">
        <v>157</v>
      </c>
      <c r="C88" s="129">
        <v>0.72699999999999998</v>
      </c>
      <c r="D88" s="83">
        <v>0.28639999999999999</v>
      </c>
      <c r="E88" s="83">
        <v>0.36459999999999998</v>
      </c>
      <c r="F88" s="87">
        <v>0.4849</v>
      </c>
      <c r="G88" s="87">
        <v>0.73350000000000004</v>
      </c>
      <c r="H88" s="87">
        <v>0.60450000000000004</v>
      </c>
    </row>
    <row r="89" spans="1:8" x14ac:dyDescent="0.3">
      <c r="A89" s="1" t="s">
        <v>152</v>
      </c>
      <c r="B89" s="61" t="s">
        <v>158</v>
      </c>
      <c r="C89" s="129">
        <v>0.76949999999999996</v>
      </c>
      <c r="D89" s="83">
        <v>0.21110000000000001</v>
      </c>
      <c r="E89" s="83">
        <v>0.52590000000000003</v>
      </c>
      <c r="F89" s="87">
        <v>0.79330000000000001</v>
      </c>
      <c r="G89" s="87">
        <v>0.61019999999999996</v>
      </c>
      <c r="H89" s="87">
        <v>0.51700000000000002</v>
      </c>
    </row>
    <row r="90" spans="1:8" x14ac:dyDescent="0.3">
      <c r="A90" s="1" t="s">
        <v>152</v>
      </c>
      <c r="B90" s="61" t="s">
        <v>159</v>
      </c>
      <c r="C90" s="108">
        <v>-0.47170000000000001</v>
      </c>
      <c r="D90" s="83">
        <v>0.52180000000000004</v>
      </c>
      <c r="E90" s="83">
        <v>0.54259999999999997</v>
      </c>
      <c r="F90" s="87">
        <v>-0.58599999999999997</v>
      </c>
      <c r="G90" s="87">
        <v>0.3125</v>
      </c>
      <c r="H90" s="87">
        <v>0.48270000000000002</v>
      </c>
    </row>
    <row r="91" spans="1:8" x14ac:dyDescent="0.3">
      <c r="A91" s="1" t="s">
        <v>152</v>
      </c>
      <c r="B91" s="61" t="s">
        <v>160</v>
      </c>
      <c r="C91" s="129">
        <v>0.60140000000000005</v>
      </c>
      <c r="D91" s="83">
        <v>0.17269999999999999</v>
      </c>
      <c r="E91" s="83">
        <v>0.27760000000000001</v>
      </c>
      <c r="F91" s="87">
        <v>0.69379999999999997</v>
      </c>
      <c r="G91" s="87">
        <v>0.41249999999999998</v>
      </c>
      <c r="H91" s="87">
        <v>0.46989999999999998</v>
      </c>
    </row>
    <row r="92" spans="1:8" x14ac:dyDescent="0.3">
      <c r="A92" s="1" t="s">
        <v>152</v>
      </c>
      <c r="B92" s="61" t="s">
        <v>161</v>
      </c>
      <c r="C92" s="129">
        <v>0.44419999999999998</v>
      </c>
      <c r="D92" s="83">
        <v>0.45379999999999998</v>
      </c>
      <c r="E92" s="83">
        <v>0.48170000000000002</v>
      </c>
      <c r="F92" s="87">
        <v>0.57279999999999998</v>
      </c>
      <c r="G92" s="87">
        <v>0.5524</v>
      </c>
      <c r="H92" s="87">
        <v>0.58809999999999996</v>
      </c>
    </row>
    <row r="93" spans="1:8" x14ac:dyDescent="0.3">
      <c r="A93" s="1" t="s">
        <v>162</v>
      </c>
      <c r="B93" s="61" t="s">
        <v>163</v>
      </c>
      <c r="C93" s="129">
        <v>0.5091</v>
      </c>
      <c r="D93" s="83">
        <v>0.41</v>
      </c>
      <c r="E93" s="83">
        <v>0.48199999999999998</v>
      </c>
      <c r="F93" s="87">
        <v>0.71730000000000005</v>
      </c>
      <c r="G93" s="87">
        <v>0.36599999999999999</v>
      </c>
      <c r="H93" s="87">
        <v>0.30790000000000001</v>
      </c>
    </row>
    <row r="94" spans="1:8" x14ac:dyDescent="0.3">
      <c r="A94" s="1" t="s">
        <v>162</v>
      </c>
      <c r="B94" s="61" t="s">
        <v>164</v>
      </c>
      <c r="C94" s="129">
        <v>0.79310000000000003</v>
      </c>
      <c r="D94" s="83">
        <v>0.11650000000000001</v>
      </c>
      <c r="E94" s="83">
        <v>0.19120000000000001</v>
      </c>
      <c r="F94" s="87">
        <v>0.99270000000000003</v>
      </c>
      <c r="G94" s="87">
        <v>0.53049999999999997</v>
      </c>
      <c r="H94" s="87">
        <v>0.51649999999999996</v>
      </c>
    </row>
    <row r="95" spans="1:8" x14ac:dyDescent="0.3">
      <c r="A95" s="1" t="s">
        <v>162</v>
      </c>
      <c r="B95" s="61" t="s">
        <v>165</v>
      </c>
      <c r="C95" s="129">
        <v>0.34360000000000002</v>
      </c>
      <c r="D95" s="83">
        <v>0.67979999999999996</v>
      </c>
      <c r="E95" s="83">
        <v>0.83250000000000002</v>
      </c>
      <c r="F95" s="87">
        <v>-0.2077</v>
      </c>
      <c r="G95" s="87">
        <v>0.45529999999999998</v>
      </c>
      <c r="H95" s="87">
        <v>0.35630000000000001</v>
      </c>
    </row>
    <row r="96" spans="1:8" x14ac:dyDescent="0.3">
      <c r="A96" s="1" t="s">
        <v>76</v>
      </c>
      <c r="B96" s="61" t="s">
        <v>80</v>
      </c>
      <c r="C96" s="129">
        <v>0.21709999999999999</v>
      </c>
      <c r="D96" s="83">
        <v>0.28920000000000001</v>
      </c>
      <c r="E96" s="83">
        <v>0.32790000000000002</v>
      </c>
      <c r="F96" s="87">
        <v>7.2400000000000006E-2</v>
      </c>
      <c r="G96" s="87">
        <v>0.13150000000000001</v>
      </c>
      <c r="H96" s="87">
        <v>0.1193</v>
      </c>
    </row>
    <row r="97" spans="1:9" x14ac:dyDescent="0.3">
      <c r="A97" s="1" t="s">
        <v>127</v>
      </c>
      <c r="B97" s="61" t="s">
        <v>129</v>
      </c>
      <c r="C97" s="129">
        <v>1.0084</v>
      </c>
      <c r="D97" s="83">
        <v>0.17299999999999999</v>
      </c>
      <c r="E97" s="83">
        <v>0.1487</v>
      </c>
      <c r="F97" s="87">
        <v>0.99519999999999997</v>
      </c>
      <c r="G97" s="87">
        <v>0.2944</v>
      </c>
      <c r="H97" s="87">
        <v>0.53139999999999998</v>
      </c>
    </row>
    <row r="98" spans="1:9" x14ac:dyDescent="0.3">
      <c r="A98" s="1" t="s">
        <v>162</v>
      </c>
      <c r="B98" s="61" t="s">
        <v>166</v>
      </c>
      <c r="C98" s="129">
        <v>0.92100000000000004</v>
      </c>
      <c r="D98" s="83">
        <v>0.42630000000000001</v>
      </c>
      <c r="E98" s="83">
        <v>0.4955</v>
      </c>
      <c r="F98" s="87">
        <v>1.0827</v>
      </c>
      <c r="G98" s="87">
        <v>1.0448999999999999</v>
      </c>
      <c r="H98" s="87">
        <v>0.998</v>
      </c>
    </row>
    <row r="99" spans="1:9" x14ac:dyDescent="0.3">
      <c r="A99" s="1" t="s">
        <v>44</v>
      </c>
      <c r="B99" s="61" t="s">
        <v>51</v>
      </c>
      <c r="C99" s="129">
        <v>0.60189999999999999</v>
      </c>
      <c r="D99" s="83">
        <v>0.29509999999999997</v>
      </c>
      <c r="E99" s="83">
        <v>0.23530000000000001</v>
      </c>
      <c r="F99" s="87">
        <v>0.78779999999999994</v>
      </c>
      <c r="G99" s="87">
        <v>0.94289999999999996</v>
      </c>
      <c r="H99" s="87">
        <v>1.0281</v>
      </c>
    </row>
    <row r="100" spans="1:9" x14ac:dyDescent="0.3">
      <c r="A100" s="1" t="s">
        <v>54</v>
      </c>
      <c r="B100" s="61" t="s">
        <v>64</v>
      </c>
      <c r="C100" s="108">
        <v>-0.38669999999999999</v>
      </c>
      <c r="D100" s="83">
        <v>1.0889</v>
      </c>
      <c r="E100" s="83">
        <v>1.0811999999999999</v>
      </c>
      <c r="F100" s="87">
        <v>-0.15870000000000001</v>
      </c>
      <c r="G100" s="87">
        <v>0.47010000000000002</v>
      </c>
      <c r="H100" s="87">
        <v>0.434</v>
      </c>
    </row>
    <row r="101" spans="1:9" x14ac:dyDescent="0.3">
      <c r="A101" s="1" t="s">
        <v>54</v>
      </c>
      <c r="B101" s="61" t="s">
        <v>65</v>
      </c>
      <c r="C101" s="108">
        <v>-0.39550000000000002</v>
      </c>
      <c r="D101" s="83">
        <v>0.9254</v>
      </c>
      <c r="E101" s="83">
        <v>1.0093000000000001</v>
      </c>
      <c r="F101" s="87">
        <v>-0.13650000000000001</v>
      </c>
      <c r="G101" s="87">
        <v>-0.15079999999999999</v>
      </c>
      <c r="H101" s="87">
        <v>-0.46160000000000001</v>
      </c>
    </row>
    <row r="102" spans="1:9" x14ac:dyDescent="0.3">
      <c r="A102" s="1" t="s">
        <v>86</v>
      </c>
      <c r="B102" s="61" t="s">
        <v>95</v>
      </c>
      <c r="C102" s="108">
        <v>-0.8256</v>
      </c>
      <c r="D102" s="83">
        <v>0.64549999999999996</v>
      </c>
      <c r="E102" s="83">
        <v>0.72950000000000004</v>
      </c>
      <c r="F102" s="87">
        <v>-0.61780000000000002</v>
      </c>
      <c r="G102" s="87">
        <v>-0.65069999999999995</v>
      </c>
      <c r="H102" s="87">
        <v>-0.48930000000000001</v>
      </c>
    </row>
    <row r="103" spans="1:9" x14ac:dyDescent="0.3">
      <c r="A103" s="1" t="s">
        <v>96</v>
      </c>
      <c r="B103" s="61" t="s">
        <v>106</v>
      </c>
      <c r="C103" s="108">
        <v>-1.2117</v>
      </c>
      <c r="D103" s="83">
        <v>0.5454</v>
      </c>
      <c r="E103" s="83">
        <v>0.38319999999999999</v>
      </c>
      <c r="F103" s="87">
        <v>-0.89580000000000004</v>
      </c>
      <c r="G103" s="87">
        <v>0.17150000000000001</v>
      </c>
      <c r="H103" s="87">
        <v>5.8200000000000002E-2</v>
      </c>
    </row>
    <row r="104" spans="1:9" x14ac:dyDescent="0.3">
      <c r="A104" s="1" t="s">
        <v>146</v>
      </c>
      <c r="B104" s="61" t="s">
        <v>150</v>
      </c>
      <c r="C104" s="129">
        <v>0.91180000000000005</v>
      </c>
      <c r="D104" s="83">
        <v>0.44030000000000002</v>
      </c>
      <c r="E104" s="83">
        <v>0.37640000000000001</v>
      </c>
      <c r="F104" s="87">
        <v>0.98350000000000004</v>
      </c>
      <c r="G104" s="87">
        <v>0.97160000000000002</v>
      </c>
      <c r="H104" s="87">
        <v>0.83720000000000006</v>
      </c>
    </row>
    <row r="105" spans="1:9" x14ac:dyDescent="0.3">
      <c r="A105" s="1" t="s">
        <v>146</v>
      </c>
      <c r="B105" s="61" t="s">
        <v>151</v>
      </c>
      <c r="C105" s="129">
        <v>0.2611</v>
      </c>
      <c r="D105" s="83">
        <v>0.52259999999999995</v>
      </c>
      <c r="E105" s="83">
        <v>0.48170000000000002</v>
      </c>
      <c r="F105" s="87">
        <v>0.71350000000000002</v>
      </c>
      <c r="G105" s="109">
        <v>0.70940000000000003</v>
      </c>
      <c r="H105" s="109">
        <v>0.67479999999999996</v>
      </c>
      <c r="I105" s="52"/>
    </row>
    <row r="106" spans="1:9" x14ac:dyDescent="0.3">
      <c r="A106" s="1" t="s">
        <v>44</v>
      </c>
      <c r="B106" s="61" t="s">
        <v>52</v>
      </c>
      <c r="C106" s="129">
        <v>0.41099999999999998</v>
      </c>
      <c r="D106" s="83">
        <v>0.1676</v>
      </c>
      <c r="E106" s="83">
        <v>0.31030000000000002</v>
      </c>
      <c r="F106" s="87">
        <v>0.65529999999999999</v>
      </c>
      <c r="G106" s="109">
        <v>0.54049999999999998</v>
      </c>
      <c r="H106" s="109">
        <v>0.58130000000000004</v>
      </c>
      <c r="I106" s="52"/>
    </row>
    <row r="107" spans="1:9" x14ac:dyDescent="0.3">
      <c r="A107" s="1" t="s">
        <v>162</v>
      </c>
      <c r="B107" s="61" t="s">
        <v>172</v>
      </c>
      <c r="C107" s="129">
        <v>0.79679999999999995</v>
      </c>
      <c r="D107" s="83">
        <v>4.9399999999999999E-2</v>
      </c>
      <c r="E107" s="83">
        <v>9.0700000000000003E-2</v>
      </c>
      <c r="F107" s="106" t="s">
        <v>171</v>
      </c>
      <c r="G107" s="106" t="s">
        <v>171</v>
      </c>
      <c r="H107" s="106" t="s">
        <v>171</v>
      </c>
      <c r="I107" s="52"/>
    </row>
    <row r="108" spans="1:9" x14ac:dyDescent="0.3">
      <c r="A108" s="1" t="s">
        <v>162</v>
      </c>
      <c r="B108" s="61" t="s">
        <v>173</v>
      </c>
      <c r="C108" s="129">
        <v>1.0132000000000001</v>
      </c>
      <c r="D108" s="83">
        <v>0.34079999999999999</v>
      </c>
      <c r="E108" s="83">
        <v>0.43930000000000002</v>
      </c>
      <c r="F108" s="106" t="s">
        <v>171</v>
      </c>
      <c r="G108" s="106" t="s">
        <v>171</v>
      </c>
      <c r="H108" s="106" t="s">
        <v>171</v>
      </c>
      <c r="I108" s="52"/>
    </row>
    <row r="109" spans="1:9" x14ac:dyDescent="0.3">
      <c r="A109" s="1" t="s">
        <v>162</v>
      </c>
      <c r="B109" s="61" t="s">
        <v>174</v>
      </c>
      <c r="C109" s="129">
        <v>0.8367</v>
      </c>
      <c r="D109" s="83">
        <v>0.63990000000000002</v>
      </c>
      <c r="E109" s="83">
        <v>0.70130000000000003</v>
      </c>
      <c r="F109" s="106" t="s">
        <v>171</v>
      </c>
      <c r="G109" s="106" t="s">
        <v>171</v>
      </c>
      <c r="H109" s="106" t="s">
        <v>171</v>
      </c>
      <c r="I109" s="52"/>
    </row>
    <row r="110" spans="1:9" x14ac:dyDescent="0.3">
      <c r="A110" s="1" t="s">
        <v>162</v>
      </c>
      <c r="B110" s="61" t="s">
        <v>175</v>
      </c>
      <c r="C110" s="129">
        <v>0.90469999999999995</v>
      </c>
      <c r="D110" s="83">
        <v>4.4200000000000003E-2</v>
      </c>
      <c r="E110" s="108">
        <v>-6.4399999999999999E-2</v>
      </c>
      <c r="F110" s="106" t="s">
        <v>171</v>
      </c>
      <c r="G110" s="106" t="s">
        <v>171</v>
      </c>
      <c r="H110" s="106" t="s">
        <v>171</v>
      </c>
      <c r="I110" s="52"/>
    </row>
    <row r="111" spans="1:9" x14ac:dyDescent="0.3">
      <c r="A111" s="1" t="s">
        <v>54</v>
      </c>
      <c r="B111" s="61" t="s">
        <v>66</v>
      </c>
      <c r="C111" s="108">
        <v>-2.8047</v>
      </c>
      <c r="D111" s="83">
        <v>0.68559999999999999</v>
      </c>
      <c r="E111" s="83">
        <v>0.6593</v>
      </c>
      <c r="F111" s="87">
        <v>-2.2774999999999999</v>
      </c>
      <c r="G111" s="87">
        <v>0.25209999999999999</v>
      </c>
      <c r="H111" s="109">
        <v>0.10539999999999999</v>
      </c>
      <c r="I111" s="52"/>
    </row>
    <row r="112" spans="1:9" x14ac:dyDescent="0.3">
      <c r="A112" s="1" t="s">
        <v>110</v>
      </c>
      <c r="B112" s="61" t="s">
        <v>115</v>
      </c>
      <c r="C112" s="108">
        <v>-0.24679999999999999</v>
      </c>
      <c r="D112" s="83">
        <v>0.48659999999999998</v>
      </c>
      <c r="E112" s="83">
        <v>0.67069999999999996</v>
      </c>
      <c r="F112" s="87">
        <v>-0.33700000000000002</v>
      </c>
      <c r="G112" s="87">
        <v>-0.3271</v>
      </c>
      <c r="H112" s="87">
        <v>-0.26079999999999998</v>
      </c>
    </row>
    <row r="113" spans="1:8" x14ac:dyDescent="0.3">
      <c r="A113" s="1" t="s">
        <v>136</v>
      </c>
      <c r="B113" s="61" t="s">
        <v>142</v>
      </c>
      <c r="C113" s="108">
        <v>-0.25169999999999998</v>
      </c>
      <c r="D113" s="83">
        <v>0.88549999999999995</v>
      </c>
      <c r="E113" s="83">
        <v>0.98770000000000002</v>
      </c>
      <c r="F113" s="87">
        <v>-0.3236</v>
      </c>
      <c r="G113" s="87">
        <v>0.45029999999999998</v>
      </c>
      <c r="H113" s="87">
        <v>9.3399999999999997E-2</v>
      </c>
    </row>
    <row r="114" spans="1:8" x14ac:dyDescent="0.3">
      <c r="A114" s="1" t="s">
        <v>162</v>
      </c>
      <c r="B114" s="61" t="s">
        <v>167</v>
      </c>
      <c r="C114" s="129" t="s">
        <v>171</v>
      </c>
      <c r="D114" s="83" t="s">
        <v>171</v>
      </c>
      <c r="E114" s="83" t="s">
        <v>171</v>
      </c>
      <c r="F114" s="87">
        <v>0.92359999999999998</v>
      </c>
      <c r="G114" s="87">
        <v>0.66069999999999995</v>
      </c>
      <c r="H114" s="87">
        <v>0.50209999999999999</v>
      </c>
    </row>
    <row r="115" spans="1:8" x14ac:dyDescent="0.3">
      <c r="F115" s="83"/>
    </row>
    <row r="116" spans="1:8" x14ac:dyDescent="0.3">
      <c r="F116" s="83"/>
    </row>
    <row r="117" spans="1:8" x14ac:dyDescent="0.3">
      <c r="F117" s="83"/>
    </row>
  </sheetData>
  <mergeCells count="5">
    <mergeCell ref="A1:A3"/>
    <mergeCell ref="B1:B3"/>
    <mergeCell ref="C1:H1"/>
    <mergeCell ref="C2:E2"/>
    <mergeCell ref="F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25.650399757385244</v>
      </c>
      <c r="D2" s="39">
        <v>4.6674299850463843</v>
      </c>
      <c r="E2" s="39">
        <v>0</v>
      </c>
      <c r="F2" s="39">
        <v>0.102059997558594</v>
      </c>
      <c r="G2" s="40">
        <v>30.419889739990221</v>
      </c>
      <c r="H2" s="38">
        <v>174.98160025882729</v>
      </c>
      <c r="I2" s="39">
        <v>1.3236499958038337</v>
      </c>
      <c r="J2" s="39">
        <v>194.48855041456244</v>
      </c>
      <c r="K2" s="39">
        <v>1.4634500098228453</v>
      </c>
      <c r="L2" s="40">
        <v>372.25725067901641</v>
      </c>
      <c r="M2" s="38">
        <v>244.12525005578988</v>
      </c>
      <c r="N2" s="39">
        <v>0.4425999946594239</v>
      </c>
      <c r="O2" s="39">
        <v>534.16065952491795</v>
      </c>
      <c r="P2" s="39">
        <v>0</v>
      </c>
      <c r="Q2" s="40">
        <v>778.7285095753673</v>
      </c>
      <c r="R2" s="38">
        <v>405.15718020153065</v>
      </c>
      <c r="S2" s="39">
        <v>2.1467600040435775</v>
      </c>
      <c r="T2" s="39">
        <v>8.9864299688339351</v>
      </c>
      <c r="U2" s="39">
        <v>51.169900065183633</v>
      </c>
      <c r="V2" s="40">
        <v>467.46027023959181</v>
      </c>
      <c r="W2" s="38">
        <v>1.3574000167846689</v>
      </c>
      <c r="X2" s="39">
        <v>0.60272999763488755</v>
      </c>
      <c r="Y2" s="39">
        <v>3.2639700012207058</v>
      </c>
      <c r="Z2" s="39">
        <v>0.25566999816894498</v>
      </c>
      <c r="AA2" s="39">
        <v>0.61977999877929701</v>
      </c>
      <c r="AB2" s="39">
        <v>0.42073001098632801</v>
      </c>
      <c r="AC2" s="39">
        <v>0.74477001953124999</v>
      </c>
      <c r="AD2" s="39">
        <v>0</v>
      </c>
      <c r="AE2" s="40">
        <v>7.2650500431060827</v>
      </c>
      <c r="AF2" s="38">
        <v>0</v>
      </c>
      <c r="AG2" s="39">
        <v>127.52848030281075</v>
      </c>
      <c r="AH2" s="39">
        <v>49.019679923296017</v>
      </c>
      <c r="AI2" s="40">
        <v>176.54816022610677</v>
      </c>
      <c r="AJ2" s="71">
        <v>1832.6791305031784</v>
      </c>
    </row>
    <row r="3" spans="1:36" x14ac:dyDescent="0.3">
      <c r="A3" s="1" t="s">
        <v>44</v>
      </c>
      <c r="B3" s="61" t="s">
        <v>46</v>
      </c>
      <c r="C3" s="38">
        <v>0</v>
      </c>
      <c r="D3" s="39">
        <v>0</v>
      </c>
      <c r="E3" s="39">
        <v>0</v>
      </c>
      <c r="F3" s="39">
        <v>0</v>
      </c>
      <c r="G3" s="40">
        <v>0</v>
      </c>
      <c r="H3" s="38">
        <v>18.023609825134294</v>
      </c>
      <c r="I3" s="39">
        <v>0</v>
      </c>
      <c r="J3" s="39">
        <v>30.934709834575649</v>
      </c>
      <c r="K3" s="39">
        <v>0.147680004119873</v>
      </c>
      <c r="L3" s="40">
        <v>49.105999663829813</v>
      </c>
      <c r="M3" s="38">
        <v>47.219389913558992</v>
      </c>
      <c r="N3" s="39">
        <v>0</v>
      </c>
      <c r="O3" s="39">
        <v>33.800199963569661</v>
      </c>
      <c r="P3" s="39">
        <v>0</v>
      </c>
      <c r="Q3" s="40">
        <v>81.019589877128652</v>
      </c>
      <c r="R3" s="38">
        <v>28.247650045394909</v>
      </c>
      <c r="S3" s="39">
        <v>0</v>
      </c>
      <c r="T3" s="39">
        <v>1.0450200233459468</v>
      </c>
      <c r="U3" s="39">
        <v>5.2873499879837089</v>
      </c>
      <c r="V3" s="40">
        <v>34.580020056724564</v>
      </c>
      <c r="W3" s="38">
        <v>0</v>
      </c>
      <c r="X3" s="39">
        <v>9.6599998474121099E-3</v>
      </c>
      <c r="Y3" s="39">
        <v>0</v>
      </c>
      <c r="Z3" s="39">
        <v>0</v>
      </c>
      <c r="AA3" s="39">
        <v>0.24647999572753901</v>
      </c>
      <c r="AB3" s="39">
        <v>0</v>
      </c>
      <c r="AC3" s="39">
        <v>9.5699996948242202E-2</v>
      </c>
      <c r="AD3" s="39">
        <v>0</v>
      </c>
      <c r="AE3" s="40">
        <v>0.35183999252319331</v>
      </c>
      <c r="AF3" s="38">
        <v>0</v>
      </c>
      <c r="AG3" s="39">
        <v>10.498640025138856</v>
      </c>
      <c r="AH3" s="39">
        <v>9.0307799537181861</v>
      </c>
      <c r="AI3" s="40">
        <v>19.529419978857042</v>
      </c>
      <c r="AJ3" s="71">
        <v>184.58686956906325</v>
      </c>
    </row>
    <row r="4" spans="1:36" x14ac:dyDescent="0.3">
      <c r="A4" s="1" t="s">
        <v>44</v>
      </c>
      <c r="B4" s="61" t="s">
        <v>47</v>
      </c>
      <c r="C4" s="38">
        <v>3.1009499511718799</v>
      </c>
      <c r="D4" s="39">
        <v>0</v>
      </c>
      <c r="E4" s="39">
        <v>0</v>
      </c>
      <c r="F4" s="39">
        <v>0</v>
      </c>
      <c r="G4" s="40">
        <v>3.1009499511718799</v>
      </c>
      <c r="H4" s="38">
        <v>34.722109941482501</v>
      </c>
      <c r="I4" s="39">
        <v>0</v>
      </c>
      <c r="J4" s="39">
        <v>68.565909732818625</v>
      </c>
      <c r="K4" s="39">
        <v>6.8110000610351495E-2</v>
      </c>
      <c r="L4" s="40">
        <v>103.35612967491147</v>
      </c>
      <c r="M4" s="38">
        <v>83.791830212593084</v>
      </c>
      <c r="N4" s="39">
        <v>0</v>
      </c>
      <c r="O4" s="39">
        <v>25.344629911422732</v>
      </c>
      <c r="P4" s="39">
        <v>0</v>
      </c>
      <c r="Q4" s="40">
        <v>109.13646012401581</v>
      </c>
      <c r="R4" s="38">
        <v>88.147759942531593</v>
      </c>
      <c r="S4" s="39">
        <v>8.1910003662109404E-2</v>
      </c>
      <c r="T4" s="39">
        <v>1.4459700088500977</v>
      </c>
      <c r="U4" s="39">
        <v>8.2257100043296809</v>
      </c>
      <c r="V4" s="40">
        <v>97.901349959373476</v>
      </c>
      <c r="W4" s="38">
        <v>0.62887001800537146</v>
      </c>
      <c r="X4" s="39">
        <v>8.55800018310547E-2</v>
      </c>
      <c r="Y4" s="39">
        <v>2.7696998825073242</v>
      </c>
      <c r="Z4" s="39">
        <v>0.257369995117188</v>
      </c>
      <c r="AA4" s="39">
        <v>0.53127998352050798</v>
      </c>
      <c r="AB4" s="39">
        <v>0</v>
      </c>
      <c r="AC4" s="39">
        <v>7.2269996643066395E-2</v>
      </c>
      <c r="AD4" s="39">
        <v>0</v>
      </c>
      <c r="AE4" s="40">
        <v>4.3450698776245122</v>
      </c>
      <c r="AF4" s="38">
        <v>0</v>
      </c>
      <c r="AG4" s="39">
        <v>9.2763198518753072</v>
      </c>
      <c r="AH4" s="39">
        <v>5.0715800273418434</v>
      </c>
      <c r="AI4" s="40">
        <v>14.347899879217151</v>
      </c>
      <c r="AJ4" s="71">
        <v>332.18785946631431</v>
      </c>
    </row>
    <row r="5" spans="1:36" x14ac:dyDescent="0.3">
      <c r="A5" s="1" t="s">
        <v>44</v>
      </c>
      <c r="B5" s="61" t="s">
        <v>48</v>
      </c>
      <c r="C5" s="38">
        <v>0.17224000549316401</v>
      </c>
      <c r="D5" s="39">
        <v>0.21930999755859401</v>
      </c>
      <c r="E5" s="39">
        <v>0</v>
      </c>
      <c r="F5" s="39">
        <v>0.25285999298095702</v>
      </c>
      <c r="G5" s="40">
        <v>0.64440999603271498</v>
      </c>
      <c r="H5" s="38">
        <v>54.739050171852135</v>
      </c>
      <c r="I5" s="39">
        <v>0.2790000019073488</v>
      </c>
      <c r="J5" s="39">
        <v>74.207799966812146</v>
      </c>
      <c r="K5" s="39">
        <v>0.65370999717712397</v>
      </c>
      <c r="L5" s="40">
        <v>129.87956013774874</v>
      </c>
      <c r="M5" s="38">
        <v>72.09950921726228</v>
      </c>
      <c r="N5" s="39">
        <v>0</v>
      </c>
      <c r="O5" s="39">
        <v>87.320099210262327</v>
      </c>
      <c r="P5" s="39">
        <v>0</v>
      </c>
      <c r="Q5" s="40">
        <v>159.41960842752462</v>
      </c>
      <c r="R5" s="38">
        <v>66.099310203552221</v>
      </c>
      <c r="S5" s="39">
        <v>0.1116999969482422</v>
      </c>
      <c r="T5" s="39">
        <v>1.192189990997315</v>
      </c>
      <c r="U5" s="39">
        <v>5.1854999647140474</v>
      </c>
      <c r="V5" s="40">
        <v>72.588700156211843</v>
      </c>
      <c r="W5" s="38">
        <v>0.75285997200012211</v>
      </c>
      <c r="X5" s="39">
        <v>8.8419998168945302E-2</v>
      </c>
      <c r="Y5" s="39">
        <v>1.4437999706268361</v>
      </c>
      <c r="Z5" s="39">
        <v>0</v>
      </c>
      <c r="AA5" s="39">
        <v>0.16733000183105501</v>
      </c>
      <c r="AB5" s="39">
        <v>0</v>
      </c>
      <c r="AC5" s="39">
        <v>0</v>
      </c>
      <c r="AD5" s="39">
        <v>0</v>
      </c>
      <c r="AE5" s="40">
        <v>2.4524099426269585</v>
      </c>
      <c r="AF5" s="38">
        <v>0</v>
      </c>
      <c r="AG5" s="39">
        <v>10.051990097045898</v>
      </c>
      <c r="AH5" s="39">
        <v>5.1398200540542662</v>
      </c>
      <c r="AI5" s="40">
        <v>15.191810151100164</v>
      </c>
      <c r="AJ5" s="71">
        <v>380.17649881124504</v>
      </c>
    </row>
    <row r="6" spans="1:36" x14ac:dyDescent="0.3">
      <c r="A6" s="1" t="s">
        <v>44</v>
      </c>
      <c r="B6" s="61" t="s">
        <v>49</v>
      </c>
      <c r="C6" s="38">
        <v>3.3518698730468799</v>
      </c>
      <c r="D6" s="39">
        <v>1.0666100158691401</v>
      </c>
      <c r="E6" s="39">
        <v>0</v>
      </c>
      <c r="F6" s="39">
        <v>0.10793000030517599</v>
      </c>
      <c r="G6" s="40">
        <v>4.5264098892211955</v>
      </c>
      <c r="H6" s="38">
        <v>7.5415901947021506</v>
      </c>
      <c r="I6" s="39">
        <v>0</v>
      </c>
      <c r="J6" s="39">
        <v>33.255230222702025</v>
      </c>
      <c r="K6" s="39">
        <v>0</v>
      </c>
      <c r="L6" s="40">
        <v>40.796820417404177</v>
      </c>
      <c r="M6" s="38">
        <v>22.883060297012342</v>
      </c>
      <c r="N6" s="39">
        <v>0</v>
      </c>
      <c r="O6" s="39">
        <v>17.677529809951775</v>
      </c>
      <c r="P6" s="39">
        <v>0</v>
      </c>
      <c r="Q6" s="40">
        <v>40.560590106964113</v>
      </c>
      <c r="R6" s="38">
        <v>9.0464299402236907</v>
      </c>
      <c r="S6" s="39">
        <v>0</v>
      </c>
      <c r="T6" s="39">
        <v>6.1700000762939501E-2</v>
      </c>
      <c r="U6" s="39">
        <v>1.6895299892425535</v>
      </c>
      <c r="V6" s="40">
        <v>10.797659930229184</v>
      </c>
      <c r="W6" s="38">
        <v>0</v>
      </c>
      <c r="X6" s="39">
        <v>3.9340000629424998E-2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40">
        <v>3.9340000629424998E-2</v>
      </c>
      <c r="AF6" s="38">
        <v>0</v>
      </c>
      <c r="AG6" s="39">
        <v>0</v>
      </c>
      <c r="AH6" s="39">
        <v>1.2761800076961514</v>
      </c>
      <c r="AI6" s="40">
        <v>1.2761800076961514</v>
      </c>
      <c r="AJ6" s="71">
        <v>97.997000352144241</v>
      </c>
    </row>
    <row r="7" spans="1:36" x14ac:dyDescent="0.3">
      <c r="A7" s="1" t="s">
        <v>44</v>
      </c>
      <c r="B7" s="61" t="s">
        <v>50</v>
      </c>
      <c r="C7" s="38">
        <v>0.604940010070801</v>
      </c>
      <c r="D7" s="39">
        <v>0.35170000076293895</v>
      </c>
      <c r="E7" s="39">
        <v>0</v>
      </c>
      <c r="F7" s="39">
        <v>0</v>
      </c>
      <c r="G7" s="40">
        <v>0.95664001083373995</v>
      </c>
      <c r="H7" s="38">
        <v>39.997069992065427</v>
      </c>
      <c r="I7" s="39">
        <v>0</v>
      </c>
      <c r="J7" s="39">
        <v>75.034139438629126</v>
      </c>
      <c r="K7" s="39">
        <v>0.13818000030517569</v>
      </c>
      <c r="L7" s="40">
        <v>115.16938943099973</v>
      </c>
      <c r="M7" s="38">
        <v>63.929149797439571</v>
      </c>
      <c r="N7" s="39">
        <v>0</v>
      </c>
      <c r="O7" s="39">
        <v>43.09106020832062</v>
      </c>
      <c r="P7" s="39">
        <v>0</v>
      </c>
      <c r="Q7" s="40">
        <v>107.02021000576019</v>
      </c>
      <c r="R7" s="38">
        <v>33.734849960803992</v>
      </c>
      <c r="S7" s="39">
        <v>0</v>
      </c>
      <c r="T7" s="39">
        <v>3.3710799989700346</v>
      </c>
      <c r="U7" s="39">
        <v>4.4695399856567413</v>
      </c>
      <c r="V7" s="40">
        <v>41.575469945430768</v>
      </c>
      <c r="W7" s="38">
        <v>0.2349500045776364</v>
      </c>
      <c r="X7" s="39">
        <v>3.6839999198913599E-2</v>
      </c>
      <c r="Y7" s="39">
        <v>0.35094000625610328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40">
        <v>0.62273001003265327</v>
      </c>
      <c r="AF7" s="38">
        <v>0</v>
      </c>
      <c r="AG7" s="39">
        <v>5.4029899559021013</v>
      </c>
      <c r="AH7" s="39">
        <v>3.1601300110816974</v>
      </c>
      <c r="AI7" s="40">
        <v>8.5631199669837983</v>
      </c>
      <c r="AJ7" s="71">
        <v>273.90755937004087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0</v>
      </c>
      <c r="G8" s="40">
        <v>0</v>
      </c>
      <c r="H8" s="38">
        <v>11.768019893646244</v>
      </c>
      <c r="I8" s="39">
        <v>0</v>
      </c>
      <c r="J8" s="39">
        <v>24.011209969520596</v>
      </c>
      <c r="K8" s="39">
        <v>0</v>
      </c>
      <c r="L8" s="40">
        <v>35.77922986316684</v>
      </c>
      <c r="M8" s="38">
        <v>33.510010203361517</v>
      </c>
      <c r="N8" s="39">
        <v>0</v>
      </c>
      <c r="O8" s="39">
        <v>45.727569805145279</v>
      </c>
      <c r="P8" s="39">
        <v>0</v>
      </c>
      <c r="Q8" s="40">
        <v>79.237580008506797</v>
      </c>
      <c r="R8" s="38">
        <v>9.3433800964355402</v>
      </c>
      <c r="S8" s="39">
        <v>0</v>
      </c>
      <c r="T8" s="39">
        <v>0.56106999206542996</v>
      </c>
      <c r="U8" s="39">
        <v>6.9028799753189052</v>
      </c>
      <c r="V8" s="40">
        <v>16.807330063819876</v>
      </c>
      <c r="W8" s="38">
        <v>0</v>
      </c>
      <c r="X8" s="39">
        <v>2.87699995040894E-2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40">
        <v>2.87699995040894E-2</v>
      </c>
      <c r="AF8" s="38">
        <v>0</v>
      </c>
      <c r="AG8" s="39">
        <v>1.1870400390625</v>
      </c>
      <c r="AH8" s="39">
        <v>3.1101899890899629</v>
      </c>
      <c r="AI8" s="40">
        <v>4.2972300281524625</v>
      </c>
      <c r="AJ8" s="71">
        <v>136.15013996315005</v>
      </c>
    </row>
    <row r="9" spans="1:36" x14ac:dyDescent="0.3">
      <c r="A9" s="1" t="s">
        <v>44</v>
      </c>
      <c r="B9" s="61" t="s">
        <v>52</v>
      </c>
      <c r="C9" s="38">
        <v>1.26286999511719</v>
      </c>
      <c r="D9" s="39">
        <v>0</v>
      </c>
      <c r="E9" s="39">
        <v>1.5055699462890599</v>
      </c>
      <c r="F9" s="39">
        <v>0</v>
      </c>
      <c r="G9" s="40">
        <v>2.7684399414062497</v>
      </c>
      <c r="H9" s="38">
        <v>17.551199874877931</v>
      </c>
      <c r="I9" s="39">
        <v>0</v>
      </c>
      <c r="J9" s="39">
        <v>57.890689636230491</v>
      </c>
      <c r="K9" s="39">
        <v>0.36704998779296899</v>
      </c>
      <c r="L9" s="40">
        <v>75.808939498901395</v>
      </c>
      <c r="M9" s="38">
        <v>32.994600037574777</v>
      </c>
      <c r="N9" s="39">
        <v>0</v>
      </c>
      <c r="O9" s="39">
        <v>20.022120116233811</v>
      </c>
      <c r="P9" s="39">
        <v>2.4059999465942401E-2</v>
      </c>
      <c r="Q9" s="40">
        <v>53.040780153274532</v>
      </c>
      <c r="R9" s="38">
        <v>62.641379820823666</v>
      </c>
      <c r="S9" s="39">
        <v>0.47184999847412068</v>
      </c>
      <c r="T9" s="39">
        <v>0.89814000701904306</v>
      </c>
      <c r="U9" s="39">
        <v>5.2795500051975255</v>
      </c>
      <c r="V9" s="40">
        <v>69.290919831514344</v>
      </c>
      <c r="W9" s="38">
        <v>0.66139999389648407</v>
      </c>
      <c r="X9" s="39">
        <v>0.78918000030517543</v>
      </c>
      <c r="Y9" s="39">
        <v>1.4228699951171879</v>
      </c>
      <c r="Z9" s="39">
        <v>0</v>
      </c>
      <c r="AA9" s="39">
        <v>0.24141000366210899</v>
      </c>
      <c r="AB9" s="39">
        <v>0.25005000305175801</v>
      </c>
      <c r="AC9" s="39">
        <v>0</v>
      </c>
      <c r="AD9" s="39">
        <v>0</v>
      </c>
      <c r="AE9" s="40">
        <v>3.364909996032714</v>
      </c>
      <c r="AF9" s="38">
        <v>0</v>
      </c>
      <c r="AG9" s="39">
        <v>1.0529799804687501</v>
      </c>
      <c r="AH9" s="39">
        <v>6.3255900025367753</v>
      </c>
      <c r="AI9" s="40">
        <v>7.3785699830055256</v>
      </c>
      <c r="AJ9" s="71">
        <v>211.65255940413476</v>
      </c>
    </row>
    <row r="10" spans="1:36" x14ac:dyDescent="0.3">
      <c r="A10" s="1" t="s">
        <v>168</v>
      </c>
      <c r="B10" s="61" t="s">
        <v>53</v>
      </c>
      <c r="C10" s="38">
        <v>0.52978997802734396</v>
      </c>
      <c r="D10" s="39">
        <v>0.47410000610351599</v>
      </c>
      <c r="E10" s="39">
        <v>0</v>
      </c>
      <c r="F10" s="39">
        <v>0</v>
      </c>
      <c r="G10" s="40">
        <v>1.0038899841308599</v>
      </c>
      <c r="H10" s="38">
        <v>18.63369007110596</v>
      </c>
      <c r="I10" s="39">
        <v>3.29700012207031E-2</v>
      </c>
      <c r="J10" s="39">
        <v>24.659130092620856</v>
      </c>
      <c r="K10" s="39">
        <v>0.208210006713867</v>
      </c>
      <c r="L10" s="40">
        <v>43.53400017166139</v>
      </c>
      <c r="M10" s="38">
        <v>22.033050065994264</v>
      </c>
      <c r="N10" s="39">
        <v>0</v>
      </c>
      <c r="O10" s="39">
        <v>37.778129854679129</v>
      </c>
      <c r="P10" s="39">
        <v>0</v>
      </c>
      <c r="Q10" s="40">
        <v>59.811179920673396</v>
      </c>
      <c r="R10" s="38">
        <v>42.110899985790269</v>
      </c>
      <c r="S10" s="39">
        <v>0</v>
      </c>
      <c r="T10" s="39">
        <v>0.54742000579833938</v>
      </c>
      <c r="U10" s="39">
        <v>17.471659929275518</v>
      </c>
      <c r="V10" s="40">
        <v>60.129979920864123</v>
      </c>
      <c r="W10" s="38">
        <v>7.8800004005432203E-2</v>
      </c>
      <c r="X10" s="39">
        <v>2.8100000143051189E-2</v>
      </c>
      <c r="Y10" s="39">
        <v>0</v>
      </c>
      <c r="Z10" s="39">
        <v>0</v>
      </c>
      <c r="AA10" s="39">
        <v>0</v>
      </c>
      <c r="AB10" s="39">
        <v>0.41067001342773402</v>
      </c>
      <c r="AC10" s="39">
        <v>0</v>
      </c>
      <c r="AD10" s="39">
        <v>0</v>
      </c>
      <c r="AE10" s="40">
        <v>0.51757001757621746</v>
      </c>
      <c r="AF10" s="38">
        <v>0</v>
      </c>
      <c r="AG10" s="39">
        <v>3.18442999267578</v>
      </c>
      <c r="AH10" s="39">
        <v>22.07143994808197</v>
      </c>
      <c r="AI10" s="40">
        <v>25.255869940757751</v>
      </c>
      <c r="AJ10" s="71">
        <v>190.25248995566375</v>
      </c>
    </row>
    <row r="11" spans="1:36" x14ac:dyDescent="0.3">
      <c r="A11" s="1" t="s">
        <v>54</v>
      </c>
      <c r="B11" s="61" t="s">
        <v>55</v>
      </c>
      <c r="C11" s="38">
        <v>23.92862026977539</v>
      </c>
      <c r="D11" s="39">
        <v>2.8175099792480447</v>
      </c>
      <c r="E11" s="39">
        <v>20.955299518585193</v>
      </c>
      <c r="F11" s="39">
        <v>2.9045099906921399</v>
      </c>
      <c r="G11" s="40">
        <v>50.605939758300771</v>
      </c>
      <c r="H11" s="38">
        <v>50.531479576110833</v>
      </c>
      <c r="I11" s="39">
        <v>0.77338999366760208</v>
      </c>
      <c r="J11" s="39">
        <v>139.44562011098853</v>
      </c>
      <c r="K11" s="39">
        <v>0.11001000213623</v>
      </c>
      <c r="L11" s="40">
        <v>190.8604996829032</v>
      </c>
      <c r="M11" s="38">
        <v>269.67525030469898</v>
      </c>
      <c r="N11" s="39">
        <v>0.25526999664306649</v>
      </c>
      <c r="O11" s="39">
        <v>313.21793943262116</v>
      </c>
      <c r="P11" s="39">
        <v>0</v>
      </c>
      <c r="Q11" s="40">
        <v>583.14845973396314</v>
      </c>
      <c r="R11" s="38">
        <v>426.96592952442177</v>
      </c>
      <c r="S11" s="39">
        <v>0.21256000518798801</v>
      </c>
      <c r="T11" s="39">
        <v>4.4043599648475631</v>
      </c>
      <c r="U11" s="39">
        <v>33.717929974556007</v>
      </c>
      <c r="V11" s="40">
        <v>465.30077946901332</v>
      </c>
      <c r="W11" s="38">
        <v>0.62293001079559329</v>
      </c>
      <c r="X11" s="39">
        <v>0.39354999923706063</v>
      </c>
      <c r="Y11" s="39">
        <v>0.56874000549316395</v>
      </c>
      <c r="Z11" s="39">
        <v>0</v>
      </c>
      <c r="AA11" s="39">
        <v>0.34451998901367198</v>
      </c>
      <c r="AB11" s="39">
        <v>0</v>
      </c>
      <c r="AC11" s="39">
        <v>0</v>
      </c>
      <c r="AD11" s="39">
        <v>0</v>
      </c>
      <c r="AE11" s="40">
        <v>1.9297400045394899</v>
      </c>
      <c r="AF11" s="38">
        <v>0</v>
      </c>
      <c r="AG11" s="39">
        <v>25.817239973545071</v>
      </c>
      <c r="AH11" s="39">
        <v>19.633620037078853</v>
      </c>
      <c r="AI11" s="40">
        <v>45.450860010623927</v>
      </c>
      <c r="AJ11" s="71">
        <v>1337.2962786593439</v>
      </c>
    </row>
    <row r="12" spans="1:36" x14ac:dyDescent="0.3">
      <c r="A12" s="1" t="s">
        <v>54</v>
      </c>
      <c r="B12" s="61" t="s">
        <v>56</v>
      </c>
      <c r="C12" s="38">
        <v>11.696210176467904</v>
      </c>
      <c r="D12" s="39">
        <v>2.896310001373287</v>
      </c>
      <c r="E12" s="39">
        <v>0.24123000335693348</v>
      </c>
      <c r="F12" s="39">
        <v>3.8110000610351601E-2</v>
      </c>
      <c r="G12" s="40">
        <v>14.871860181808477</v>
      </c>
      <c r="H12" s="38">
        <v>23.960849985599509</v>
      </c>
      <c r="I12" s="39">
        <v>5.4310001373290999E-2</v>
      </c>
      <c r="J12" s="39">
        <v>92.56210987663269</v>
      </c>
      <c r="K12" s="39">
        <v>0.29393999862670922</v>
      </c>
      <c r="L12" s="40">
        <v>116.87120986223221</v>
      </c>
      <c r="M12" s="38">
        <v>130.84615976953506</v>
      </c>
      <c r="N12" s="39">
        <v>0.2667899913787839</v>
      </c>
      <c r="O12" s="39">
        <v>129.06072026634217</v>
      </c>
      <c r="P12" s="39">
        <v>0</v>
      </c>
      <c r="Q12" s="40">
        <v>260.17367002725598</v>
      </c>
      <c r="R12" s="38">
        <v>123.50769966495039</v>
      </c>
      <c r="S12" s="39">
        <v>3.6610300045013395</v>
      </c>
      <c r="T12" s="39">
        <v>2.8709200191497799</v>
      </c>
      <c r="U12" s="39">
        <v>13.682919965744013</v>
      </c>
      <c r="V12" s="40">
        <v>143.72256965434553</v>
      </c>
      <c r="W12" s="38">
        <v>0.87762999343872061</v>
      </c>
      <c r="X12" s="39">
        <v>1.273660001993179</v>
      </c>
      <c r="Y12" s="39">
        <v>0</v>
      </c>
      <c r="Z12" s="39">
        <v>1.072749984741211</v>
      </c>
      <c r="AA12" s="39">
        <v>3.64599990844727E-2</v>
      </c>
      <c r="AB12" s="39">
        <v>0</v>
      </c>
      <c r="AC12" s="39">
        <v>0.10351999664306601</v>
      </c>
      <c r="AD12" s="39">
        <v>0</v>
      </c>
      <c r="AE12" s="40">
        <v>3.3640199759006499</v>
      </c>
      <c r="AF12" s="38">
        <v>0</v>
      </c>
      <c r="AG12" s="39">
        <v>5.1851200523376511</v>
      </c>
      <c r="AH12" s="39">
        <v>6.6174599952697797</v>
      </c>
      <c r="AI12" s="40">
        <v>11.802580047607432</v>
      </c>
      <c r="AJ12" s="71">
        <v>550.80590974915037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</v>
      </c>
      <c r="G13" s="40">
        <v>0</v>
      </c>
      <c r="H13" s="38">
        <v>17.656630008697523</v>
      </c>
      <c r="I13" s="39">
        <v>0</v>
      </c>
      <c r="J13" s="39">
        <v>19.197359963893909</v>
      </c>
      <c r="K13" s="39">
        <v>2.74099998474121E-2</v>
      </c>
      <c r="L13" s="40">
        <v>36.881399972438849</v>
      </c>
      <c r="M13" s="38">
        <v>19.158460035324115</v>
      </c>
      <c r="N13" s="39">
        <v>6.2270000457763701E-2</v>
      </c>
      <c r="O13" s="39">
        <v>47.239879819869998</v>
      </c>
      <c r="P13" s="39">
        <v>5.40900001525879E-2</v>
      </c>
      <c r="Q13" s="40">
        <v>66.514699855804466</v>
      </c>
      <c r="R13" s="38">
        <v>35.327709965229033</v>
      </c>
      <c r="S13" s="39">
        <v>0</v>
      </c>
      <c r="T13" s="39">
        <v>9.0549999237060502E-2</v>
      </c>
      <c r="U13" s="39">
        <v>1.6033499946594238</v>
      </c>
      <c r="V13" s="40">
        <v>37.02160995912552</v>
      </c>
      <c r="W13" s="38">
        <v>0</v>
      </c>
      <c r="X13" s="39">
        <v>0.1282800016403198</v>
      </c>
      <c r="Y13" s="39">
        <v>0.64366001892089808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40">
        <v>0.77194002056121791</v>
      </c>
      <c r="AF13" s="38">
        <v>0</v>
      </c>
      <c r="AG13" s="39">
        <v>4.9838100357055612</v>
      </c>
      <c r="AH13" s="39">
        <v>0.48476999843120655</v>
      </c>
      <c r="AI13" s="40">
        <v>5.4685800341367674</v>
      </c>
      <c r="AJ13" s="71">
        <v>146.65822984206682</v>
      </c>
    </row>
    <row r="14" spans="1:36" x14ac:dyDescent="0.3">
      <c r="A14" s="1" t="s">
        <v>54</v>
      </c>
      <c r="B14" s="61" t="s">
        <v>58</v>
      </c>
      <c r="C14" s="38">
        <v>82.64993896913532</v>
      </c>
      <c r="D14" s="39">
        <v>19.4068800392151</v>
      </c>
      <c r="E14" s="39">
        <v>23.016870084762569</v>
      </c>
      <c r="F14" s="39">
        <v>9.2532299880981412</v>
      </c>
      <c r="G14" s="40">
        <v>134.32691908121114</v>
      </c>
      <c r="H14" s="38">
        <v>147.55498044657708</v>
      </c>
      <c r="I14" s="39">
        <v>2.3135999984741207</v>
      </c>
      <c r="J14" s="39">
        <v>180.80331973314293</v>
      </c>
      <c r="K14" s="39">
        <v>3.5210600175857594</v>
      </c>
      <c r="L14" s="40">
        <v>334.1929601957799</v>
      </c>
      <c r="M14" s="38">
        <v>437.26383969354623</v>
      </c>
      <c r="N14" s="39">
        <v>2.4444899911880462</v>
      </c>
      <c r="O14" s="39">
        <v>828.69522918987309</v>
      </c>
      <c r="P14" s="39">
        <v>0</v>
      </c>
      <c r="Q14" s="40">
        <v>1268.4035588746074</v>
      </c>
      <c r="R14" s="38">
        <v>1152.8555104684833</v>
      </c>
      <c r="S14" s="39">
        <v>0.91963999938964891</v>
      </c>
      <c r="T14" s="39">
        <v>14.6565700237751</v>
      </c>
      <c r="U14" s="39">
        <v>169.53885990202431</v>
      </c>
      <c r="V14" s="40">
        <v>1337.9705803936724</v>
      </c>
      <c r="W14" s="38">
        <v>9.12502001428604</v>
      </c>
      <c r="X14" s="39">
        <v>0.24910999774932868</v>
      </c>
      <c r="Y14" s="39">
        <v>4.0073100225925469</v>
      </c>
      <c r="Z14" s="39">
        <v>0</v>
      </c>
      <c r="AA14" s="39">
        <v>8.9639999389648395E-2</v>
      </c>
      <c r="AB14" s="39">
        <v>0</v>
      </c>
      <c r="AC14" s="39">
        <v>0</v>
      </c>
      <c r="AD14" s="39">
        <v>0</v>
      </c>
      <c r="AE14" s="40">
        <v>13.471080034017564</v>
      </c>
      <c r="AF14" s="38">
        <v>0</v>
      </c>
      <c r="AG14" s="39">
        <v>298.97871983003608</v>
      </c>
      <c r="AH14" s="39">
        <v>291.89364999747289</v>
      </c>
      <c r="AI14" s="40">
        <v>590.87236982750892</v>
      </c>
      <c r="AJ14" s="71">
        <v>3679.2374684067972</v>
      </c>
    </row>
    <row r="15" spans="1:36" x14ac:dyDescent="0.3">
      <c r="A15" s="1" t="s">
        <v>54</v>
      </c>
      <c r="B15" s="61" t="s">
        <v>59</v>
      </c>
      <c r="C15" s="38">
        <v>0.58903002929687498</v>
      </c>
      <c r="D15" s="39">
        <v>1.8490599822998042</v>
      </c>
      <c r="E15" s="39">
        <v>1.7547500114440893</v>
      </c>
      <c r="F15" s="39">
        <v>3.5360900039672871</v>
      </c>
      <c r="G15" s="40">
        <v>7.7289300270080545</v>
      </c>
      <c r="H15" s="38">
        <v>62.493709993839254</v>
      </c>
      <c r="I15" s="39">
        <v>2.260140002250675</v>
      </c>
      <c r="J15" s="39">
        <v>107.80569005656247</v>
      </c>
      <c r="K15" s="39">
        <v>0.79758999633789063</v>
      </c>
      <c r="L15" s="40">
        <v>173.35713004899026</v>
      </c>
      <c r="M15" s="38">
        <v>195.05756036663044</v>
      </c>
      <c r="N15" s="39">
        <v>0.22054999828338639</v>
      </c>
      <c r="O15" s="39">
        <v>781.0707498619546</v>
      </c>
      <c r="P15" s="39">
        <v>0</v>
      </c>
      <c r="Q15" s="40">
        <v>976.3488602268684</v>
      </c>
      <c r="R15" s="38">
        <v>355.97492956805235</v>
      </c>
      <c r="S15" s="39">
        <v>0.71691999053955136</v>
      </c>
      <c r="T15" s="39">
        <v>4.6343699653148649</v>
      </c>
      <c r="U15" s="39">
        <v>48.770769861698142</v>
      </c>
      <c r="V15" s="40">
        <v>410.09698938560496</v>
      </c>
      <c r="W15" s="38">
        <v>2.0797499690055905</v>
      </c>
      <c r="X15" s="39">
        <v>1.7125699939727772</v>
      </c>
      <c r="Y15" s="39">
        <v>1.1207399911880489</v>
      </c>
      <c r="Z15" s="39">
        <v>0</v>
      </c>
      <c r="AA15" s="39">
        <v>0.90107000732421905</v>
      </c>
      <c r="AB15" s="39">
        <v>0</v>
      </c>
      <c r="AC15" s="39">
        <v>0</v>
      </c>
      <c r="AD15" s="39">
        <v>0</v>
      </c>
      <c r="AE15" s="40">
        <v>5.8141299614906359</v>
      </c>
      <c r="AF15" s="38">
        <v>0</v>
      </c>
      <c r="AG15" s="39">
        <v>96.88324998474117</v>
      </c>
      <c r="AH15" s="39">
        <v>63.146460087299339</v>
      </c>
      <c r="AI15" s="40">
        <v>160.0297100720405</v>
      </c>
      <c r="AJ15" s="71">
        <v>1733.3757497220029</v>
      </c>
    </row>
    <row r="16" spans="1:36" x14ac:dyDescent="0.3">
      <c r="A16" s="1" t="s">
        <v>54</v>
      </c>
      <c r="B16" s="61" t="s">
        <v>60</v>
      </c>
      <c r="C16" s="38">
        <v>48.218749988555906</v>
      </c>
      <c r="D16" s="39">
        <v>1.5322300262451183</v>
      </c>
      <c r="E16" s="39">
        <v>10.349180099487301</v>
      </c>
      <c r="F16" s="39">
        <v>2.1629499797821055</v>
      </c>
      <c r="G16" s="40">
        <v>62.263110094070427</v>
      </c>
      <c r="H16" s="38">
        <v>32.754409810066235</v>
      </c>
      <c r="I16" s="39">
        <v>2.8670000076293899E-2</v>
      </c>
      <c r="J16" s="39">
        <v>128.24166011571887</v>
      </c>
      <c r="K16" s="39">
        <v>0.34111000061035146</v>
      </c>
      <c r="L16" s="40">
        <v>161.36584992647175</v>
      </c>
      <c r="M16" s="38">
        <v>168.90943008470526</v>
      </c>
      <c r="N16" s="39">
        <v>0.27835000038146968</v>
      </c>
      <c r="O16" s="39">
        <v>133.9766399426461</v>
      </c>
      <c r="P16" s="39">
        <v>1.0640000343322799E-2</v>
      </c>
      <c r="Q16" s="40">
        <v>303.17506002807613</v>
      </c>
      <c r="R16" s="38">
        <v>226.48297971439368</v>
      </c>
      <c r="S16" s="39">
        <v>0.18014999389648401</v>
      </c>
      <c r="T16" s="39">
        <v>2.767110021591185</v>
      </c>
      <c r="U16" s="39">
        <v>26.331990093529221</v>
      </c>
      <c r="V16" s="40">
        <v>255.76222982341056</v>
      </c>
      <c r="W16" s="38">
        <v>0.1915699977874756</v>
      </c>
      <c r="X16" s="39">
        <v>0.46446999740600592</v>
      </c>
      <c r="Y16" s="39">
        <v>0.47839999961853036</v>
      </c>
      <c r="Z16" s="39">
        <v>0</v>
      </c>
      <c r="AA16" s="39">
        <v>1.11767004394531</v>
      </c>
      <c r="AB16" s="39">
        <v>0.18336000061035199</v>
      </c>
      <c r="AC16" s="39">
        <v>0</v>
      </c>
      <c r="AD16" s="39">
        <v>0</v>
      </c>
      <c r="AE16" s="40">
        <v>2.435470039367674</v>
      </c>
      <c r="AF16" s="38">
        <v>0</v>
      </c>
      <c r="AG16" s="39">
        <v>63.330569947004278</v>
      </c>
      <c r="AH16" s="39">
        <v>69.716920098304755</v>
      </c>
      <c r="AI16" s="40">
        <v>133.04749004530902</v>
      </c>
      <c r="AJ16" s="71">
        <v>918.04920995670557</v>
      </c>
    </row>
    <row r="17" spans="1:36" x14ac:dyDescent="0.3">
      <c r="A17" s="1" t="s">
        <v>54</v>
      </c>
      <c r="B17" s="61" t="s">
        <v>61</v>
      </c>
      <c r="C17" s="38">
        <v>10.170249982833861</v>
      </c>
      <c r="D17" s="39">
        <v>1.6797400207519499</v>
      </c>
      <c r="E17" s="39">
        <v>0</v>
      </c>
      <c r="F17" s="39">
        <v>0</v>
      </c>
      <c r="G17" s="40">
        <v>11.849990003585811</v>
      </c>
      <c r="H17" s="38">
        <v>22.533430073738099</v>
      </c>
      <c r="I17" s="39">
        <v>0.43700999832153298</v>
      </c>
      <c r="J17" s="39">
        <v>61.758120073318473</v>
      </c>
      <c r="K17" s="39">
        <v>0</v>
      </c>
      <c r="L17" s="40">
        <v>84.728560145378111</v>
      </c>
      <c r="M17" s="38">
        <v>87.649359960079195</v>
      </c>
      <c r="N17" s="39">
        <v>0.17998999786376951</v>
      </c>
      <c r="O17" s="39">
        <v>40.608009827136975</v>
      </c>
      <c r="P17" s="39">
        <v>0</v>
      </c>
      <c r="Q17" s="40">
        <v>128.43735978507993</v>
      </c>
      <c r="R17" s="38">
        <v>100.40305015277853</v>
      </c>
      <c r="S17" s="39">
        <v>0.43380999755859401</v>
      </c>
      <c r="T17" s="39">
        <v>1.8624700150489806</v>
      </c>
      <c r="U17" s="39">
        <v>6.6654599914550783</v>
      </c>
      <c r="V17" s="40">
        <v>109.3647901568412</v>
      </c>
      <c r="W17" s="38">
        <v>3.4810001373291002E-2</v>
      </c>
      <c r="X17" s="39">
        <v>3.8760000228881798E-2</v>
      </c>
      <c r="Y17" s="39">
        <v>0.45467999267578102</v>
      </c>
      <c r="Z17" s="39">
        <v>0.46867001342773401</v>
      </c>
      <c r="AA17" s="39">
        <v>0.36942999267578103</v>
      </c>
      <c r="AB17" s="39">
        <v>1.7990199432373051</v>
      </c>
      <c r="AC17" s="39">
        <v>0.18372999572753901</v>
      </c>
      <c r="AD17" s="39">
        <v>0.169279998779297</v>
      </c>
      <c r="AE17" s="40">
        <v>3.51837993812561</v>
      </c>
      <c r="AF17" s="38">
        <v>0</v>
      </c>
      <c r="AG17" s="39">
        <v>15.771030051231378</v>
      </c>
      <c r="AH17" s="39">
        <v>11.249979923248292</v>
      </c>
      <c r="AI17" s="40">
        <v>27.021009974479668</v>
      </c>
      <c r="AJ17" s="71">
        <v>364.92009000349032</v>
      </c>
    </row>
    <row r="18" spans="1:36" x14ac:dyDescent="0.3">
      <c r="A18" s="1" t="s">
        <v>54</v>
      </c>
      <c r="B18" s="61" t="s">
        <v>62</v>
      </c>
      <c r="C18" s="38">
        <v>0.308</v>
      </c>
      <c r="D18" s="39">
        <v>1.11548999023437</v>
      </c>
      <c r="E18" s="39">
        <v>0</v>
      </c>
      <c r="F18" s="39">
        <v>1.4410999946594218</v>
      </c>
      <c r="G18" s="40">
        <v>2.8645899848937919</v>
      </c>
      <c r="H18" s="38">
        <v>10.17947994232178</v>
      </c>
      <c r="I18" s="39">
        <v>0</v>
      </c>
      <c r="J18" s="39">
        <v>37.547760215759254</v>
      </c>
      <c r="K18" s="39">
        <v>0</v>
      </c>
      <c r="L18" s="40">
        <v>47.727240158081031</v>
      </c>
      <c r="M18" s="38">
        <v>42.75670939302443</v>
      </c>
      <c r="N18" s="39">
        <v>6.0109998703002904E-2</v>
      </c>
      <c r="O18" s="39">
        <v>49.881139996528653</v>
      </c>
      <c r="P18" s="39">
        <v>0.112879997253418</v>
      </c>
      <c r="Q18" s="40">
        <v>92.81083938550951</v>
      </c>
      <c r="R18" s="38">
        <v>104.45232007926708</v>
      </c>
      <c r="S18" s="39">
        <v>0</v>
      </c>
      <c r="T18" s="39">
        <v>0.16012999916076659</v>
      </c>
      <c r="U18" s="39">
        <v>7.0986700477600078</v>
      </c>
      <c r="V18" s="40">
        <v>111.71112012618786</v>
      </c>
      <c r="W18" s="38">
        <v>0.64519000339508104</v>
      </c>
      <c r="X18" s="39">
        <v>4.4299999237060503E-2</v>
      </c>
      <c r="Y18" s="39">
        <v>0.42576998901367202</v>
      </c>
      <c r="Z18" s="39">
        <v>0.15403999328613299</v>
      </c>
      <c r="AA18" s="39">
        <v>0</v>
      </c>
      <c r="AB18" s="39">
        <v>0.41922000122070302</v>
      </c>
      <c r="AC18" s="39">
        <v>0</v>
      </c>
      <c r="AD18" s="39">
        <v>0</v>
      </c>
      <c r="AE18" s="40">
        <v>1.6885199861526494</v>
      </c>
      <c r="AF18" s="38">
        <v>0</v>
      </c>
      <c r="AG18" s="39">
        <v>15.655430061340338</v>
      </c>
      <c r="AH18" s="39">
        <v>8.4320200457572909</v>
      </c>
      <c r="AI18" s="40">
        <v>24.087450107097631</v>
      </c>
      <c r="AJ18" s="71">
        <v>280.88975974792243</v>
      </c>
    </row>
    <row r="19" spans="1:36" x14ac:dyDescent="0.3">
      <c r="A19" s="1" t="s">
        <v>54</v>
      </c>
      <c r="B19" s="61" t="s">
        <v>63</v>
      </c>
      <c r="C19" s="38">
        <v>3.40748999023437</v>
      </c>
      <c r="D19" s="39">
        <v>1.0053899841308591</v>
      </c>
      <c r="E19" s="39">
        <v>0</v>
      </c>
      <c r="F19" s="39">
        <v>0</v>
      </c>
      <c r="G19" s="40">
        <v>4.4128799743652287</v>
      </c>
      <c r="H19" s="38">
        <v>26.454610011100765</v>
      </c>
      <c r="I19" s="39">
        <v>0.13484000205993699</v>
      </c>
      <c r="J19" s="39">
        <v>33.484629804134364</v>
      </c>
      <c r="K19" s="39">
        <v>0.17877999877929648</v>
      </c>
      <c r="L19" s="40">
        <v>60.25285981607437</v>
      </c>
      <c r="M19" s="38">
        <v>34.435959833621993</v>
      </c>
      <c r="N19" s="39">
        <v>7.8770000457763695E-2</v>
      </c>
      <c r="O19" s="39">
        <v>46.348930243492127</v>
      </c>
      <c r="P19" s="39">
        <v>0</v>
      </c>
      <c r="Q19" s="40">
        <v>80.863660077571893</v>
      </c>
      <c r="R19" s="38">
        <v>72.803780148029347</v>
      </c>
      <c r="S19" s="39">
        <v>0</v>
      </c>
      <c r="T19" s="39">
        <v>0.44305999851226779</v>
      </c>
      <c r="U19" s="39">
        <v>5.3789099693298335</v>
      </c>
      <c r="V19" s="40">
        <v>78.625750115871455</v>
      </c>
      <c r="W19" s="38">
        <v>6.0680000305175799E-2</v>
      </c>
      <c r="X19" s="39">
        <v>0</v>
      </c>
      <c r="Y19" s="39">
        <v>0</v>
      </c>
      <c r="Z19" s="39">
        <v>0.48507000732421901</v>
      </c>
      <c r="AA19" s="39">
        <v>0</v>
      </c>
      <c r="AB19" s="39">
        <v>0.70353997802734403</v>
      </c>
      <c r="AC19" s="39">
        <v>0</v>
      </c>
      <c r="AD19" s="39">
        <v>0</v>
      </c>
      <c r="AE19" s="40">
        <v>1.249289985656739</v>
      </c>
      <c r="AF19" s="38">
        <v>0</v>
      </c>
      <c r="AG19" s="39">
        <v>13.205669916152949</v>
      </c>
      <c r="AH19" s="39">
        <v>2.3273800365924839</v>
      </c>
      <c r="AI19" s="40">
        <v>15.533049952745433</v>
      </c>
      <c r="AJ19" s="71">
        <v>240.93748992228512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12.127620117187497</v>
      </c>
      <c r="F20" s="39">
        <v>2.8361700401306162</v>
      </c>
      <c r="G20" s="40">
        <v>14.963790157318114</v>
      </c>
      <c r="H20" s="38">
        <v>33.720489973068254</v>
      </c>
      <c r="I20" s="39">
        <v>0.30335000038146953</v>
      </c>
      <c r="J20" s="39">
        <v>56.016909977912903</v>
      </c>
      <c r="K20" s="39">
        <v>0</v>
      </c>
      <c r="L20" s="40">
        <v>90.040749951362628</v>
      </c>
      <c r="M20" s="38">
        <v>47.123089771509164</v>
      </c>
      <c r="N20" s="39">
        <v>2.54200000762939E-2</v>
      </c>
      <c r="O20" s="39">
        <v>96.818760051965739</v>
      </c>
      <c r="P20" s="39">
        <v>0</v>
      </c>
      <c r="Q20" s="40">
        <v>143.96726982355119</v>
      </c>
      <c r="R20" s="38">
        <v>109.91916995048523</v>
      </c>
      <c r="S20" s="39">
        <v>0.20841000366210899</v>
      </c>
      <c r="T20" s="39">
        <v>0.85632000303268363</v>
      </c>
      <c r="U20" s="39">
        <v>10.946159993648529</v>
      </c>
      <c r="V20" s="40">
        <v>121.93005995082854</v>
      </c>
      <c r="W20" s="38">
        <v>3.1625999844074268</v>
      </c>
      <c r="X20" s="39">
        <v>0.27921000003814728</v>
      </c>
      <c r="Y20" s="39">
        <v>0.12147999620437619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40">
        <v>3.5632899806499503</v>
      </c>
      <c r="AF20" s="38">
        <v>0</v>
      </c>
      <c r="AG20" s="39">
        <v>6.3713299866914763</v>
      </c>
      <c r="AH20" s="39">
        <v>11.053289954423906</v>
      </c>
      <c r="AI20" s="40">
        <v>17.424619941115381</v>
      </c>
      <c r="AJ20" s="71">
        <v>391.88977980482576</v>
      </c>
    </row>
    <row r="21" spans="1:36" x14ac:dyDescent="0.3">
      <c r="A21" s="1" t="s">
        <v>54</v>
      </c>
      <c r="B21" s="61" t="s">
        <v>65</v>
      </c>
      <c r="C21" s="38">
        <v>0</v>
      </c>
      <c r="D21" s="39">
        <v>0</v>
      </c>
      <c r="E21" s="39">
        <v>1.2678500061035156</v>
      </c>
      <c r="F21" s="39">
        <v>0.61238999176025388</v>
      </c>
      <c r="G21" s="40">
        <v>1.8802399978637694</v>
      </c>
      <c r="H21" s="38">
        <v>5.0760099563598686</v>
      </c>
      <c r="I21" s="39">
        <v>7.7360000610351601E-2</v>
      </c>
      <c r="J21" s="39">
        <v>8.596409976959233</v>
      </c>
      <c r="K21" s="39">
        <v>0</v>
      </c>
      <c r="L21" s="40">
        <v>13.749779933929453</v>
      </c>
      <c r="M21" s="38">
        <v>23.952399816513054</v>
      </c>
      <c r="N21" s="39">
        <v>8.7970001220703101E-2</v>
      </c>
      <c r="O21" s="39">
        <v>14.848060005187977</v>
      </c>
      <c r="P21" s="39">
        <v>0</v>
      </c>
      <c r="Q21" s="40">
        <v>38.888429822921736</v>
      </c>
      <c r="R21" s="38">
        <v>40.633050040721891</v>
      </c>
      <c r="S21" s="39">
        <v>0</v>
      </c>
      <c r="T21" s="39">
        <v>0</v>
      </c>
      <c r="U21" s="39">
        <v>3.0038700056076042</v>
      </c>
      <c r="V21" s="40">
        <v>43.636920046329493</v>
      </c>
      <c r="W21" s="38">
        <v>0.1669199924468992</v>
      </c>
      <c r="X21" s="39">
        <v>0</v>
      </c>
      <c r="Y21" s="39">
        <v>2.27199993133545E-2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40">
        <v>0.1896399917602537</v>
      </c>
      <c r="AF21" s="38">
        <v>0</v>
      </c>
      <c r="AG21" s="39">
        <v>11.595209959983837</v>
      </c>
      <c r="AH21" s="39">
        <v>2.4142900142669674</v>
      </c>
      <c r="AI21" s="40">
        <v>14.009499974250804</v>
      </c>
      <c r="AJ21" s="71">
        <v>112.35450976705552</v>
      </c>
    </row>
    <row r="22" spans="1:36" x14ac:dyDescent="0.3">
      <c r="A22" s="1" t="s">
        <v>54</v>
      </c>
      <c r="B22" s="61" t="s">
        <v>66</v>
      </c>
      <c r="C22" s="38">
        <v>20.214340087890619</v>
      </c>
      <c r="D22" s="39">
        <v>4.3493500785827646</v>
      </c>
      <c r="E22" s="39">
        <v>25.698890443801883</v>
      </c>
      <c r="F22" s="39">
        <v>10.142100082397459</v>
      </c>
      <c r="G22" s="40">
        <v>60.404680692672727</v>
      </c>
      <c r="H22" s="38">
        <v>9.3489000425338666</v>
      </c>
      <c r="I22" s="39">
        <v>7.8119998931884801E-2</v>
      </c>
      <c r="J22" s="39">
        <v>74.276219994544945</v>
      </c>
      <c r="K22" s="39">
        <v>0.1870100021362302</v>
      </c>
      <c r="L22" s="40">
        <v>83.890250038146931</v>
      </c>
      <c r="M22" s="38">
        <v>171.53025961494441</v>
      </c>
      <c r="N22" s="39">
        <v>0.29502000427246089</v>
      </c>
      <c r="O22" s="39">
        <v>187.60582989120482</v>
      </c>
      <c r="P22" s="39">
        <v>0</v>
      </c>
      <c r="Q22" s="40">
        <v>359.43110951042172</v>
      </c>
      <c r="R22" s="38">
        <v>379.25861001873045</v>
      </c>
      <c r="S22" s="39">
        <v>0.5476999969482419</v>
      </c>
      <c r="T22" s="39">
        <v>1.8997899847030641</v>
      </c>
      <c r="U22" s="39">
        <v>35.458220033168793</v>
      </c>
      <c r="V22" s="40">
        <v>417.16432003355061</v>
      </c>
      <c r="W22" s="38">
        <v>1.4329400115013116</v>
      </c>
      <c r="X22" s="39">
        <v>5.3159999847412098E-2</v>
      </c>
      <c r="Y22" s="39">
        <v>1.6603800277709957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40">
        <v>3.1464800391197194</v>
      </c>
      <c r="AF22" s="38">
        <v>0</v>
      </c>
      <c r="AG22" s="39">
        <v>107.4956594805717</v>
      </c>
      <c r="AH22" s="39">
        <v>40.624339956521979</v>
      </c>
      <c r="AI22" s="40">
        <v>148.11999943709367</v>
      </c>
      <c r="AJ22" s="71">
        <v>1072.1568397510055</v>
      </c>
    </row>
    <row r="23" spans="1:36" x14ac:dyDescent="0.3">
      <c r="A23" s="1" t="s">
        <v>169</v>
      </c>
      <c r="B23" s="61" t="s">
        <v>170</v>
      </c>
      <c r="C23" s="38">
        <v>2.51399993896484E-2</v>
      </c>
      <c r="D23" s="39">
        <v>0</v>
      </c>
      <c r="E23" s="39">
        <v>0</v>
      </c>
      <c r="F23" s="39">
        <v>0.218759994506836</v>
      </c>
      <c r="G23" s="40">
        <v>0.2438999938964844</v>
      </c>
      <c r="H23" s="38">
        <v>85.146329817771957</v>
      </c>
      <c r="I23" s="39">
        <v>1.703229991912842</v>
      </c>
      <c r="J23" s="39">
        <v>89.806799917459486</v>
      </c>
      <c r="K23" s="39">
        <v>0.35054999923706009</v>
      </c>
      <c r="L23" s="40">
        <v>177.00690972638131</v>
      </c>
      <c r="M23" s="38">
        <v>94.289799832403673</v>
      </c>
      <c r="N23" s="39">
        <v>0</v>
      </c>
      <c r="O23" s="39">
        <v>45.141200052738164</v>
      </c>
      <c r="P23" s="39">
        <v>0</v>
      </c>
      <c r="Q23" s="40">
        <v>139.43099988514183</v>
      </c>
      <c r="R23" s="38">
        <v>156.70603991913805</v>
      </c>
      <c r="S23" s="39">
        <v>7.1578799324035627</v>
      </c>
      <c r="T23" s="39">
        <v>5.971299983978267</v>
      </c>
      <c r="U23" s="39">
        <v>16.900559959650042</v>
      </c>
      <c r="V23" s="40">
        <v>186.73577979516995</v>
      </c>
      <c r="W23" s="38">
        <v>3.1959300339221954</v>
      </c>
      <c r="X23" s="39">
        <v>0.66708999919891332</v>
      </c>
      <c r="Y23" s="39">
        <v>8.8010000228881807E-2</v>
      </c>
      <c r="Z23" s="39">
        <v>1.4039999961852999E-2</v>
      </c>
      <c r="AA23" s="39">
        <v>0.14600000000000019</v>
      </c>
      <c r="AB23" s="39">
        <v>1.5204899902343749</v>
      </c>
      <c r="AC23" s="39">
        <v>0</v>
      </c>
      <c r="AD23" s="39">
        <v>0</v>
      </c>
      <c r="AE23" s="40">
        <v>5.6315600235462187</v>
      </c>
      <c r="AF23" s="38">
        <v>0</v>
      </c>
      <c r="AG23" s="39">
        <v>32.378320065498336</v>
      </c>
      <c r="AH23" s="39">
        <v>48.801949867486968</v>
      </c>
      <c r="AI23" s="40">
        <v>81.180269932985311</v>
      </c>
      <c r="AJ23" s="71">
        <v>590.22941935712106</v>
      </c>
    </row>
    <row r="24" spans="1:36" x14ac:dyDescent="0.3">
      <c r="A24" s="1" t="s">
        <v>169</v>
      </c>
      <c r="B24" s="61" t="s">
        <v>67</v>
      </c>
      <c r="C24" s="38">
        <v>9.36785009765625</v>
      </c>
      <c r="D24" s="39">
        <v>5.7350000381469701E-2</v>
      </c>
      <c r="E24" s="39">
        <v>4.1168899593353299</v>
      </c>
      <c r="F24" s="39">
        <v>2.4070600051879856</v>
      </c>
      <c r="G24" s="40">
        <v>15.949150062561035</v>
      </c>
      <c r="H24" s="38">
        <v>115.59793941521643</v>
      </c>
      <c r="I24" s="39">
        <v>0.4129599952697755</v>
      </c>
      <c r="J24" s="39">
        <v>132.14444982862477</v>
      </c>
      <c r="K24" s="39">
        <v>9.1599998474121095E-3</v>
      </c>
      <c r="L24" s="40">
        <v>248.1645092389584</v>
      </c>
      <c r="M24" s="38">
        <v>174.35858042359342</v>
      </c>
      <c r="N24" s="39">
        <v>0.43555998992919931</v>
      </c>
      <c r="O24" s="39">
        <v>150.18847978067384</v>
      </c>
      <c r="P24" s="39">
        <v>0</v>
      </c>
      <c r="Q24" s="40">
        <v>324.98262019419644</v>
      </c>
      <c r="R24" s="38">
        <v>183.35400018185379</v>
      </c>
      <c r="S24" s="39">
        <v>0.62859001159667904</v>
      </c>
      <c r="T24" s="39">
        <v>4.644870034217834</v>
      </c>
      <c r="U24" s="39">
        <v>34.538779898166666</v>
      </c>
      <c r="V24" s="40">
        <v>223.16624012583497</v>
      </c>
      <c r="W24" s="38">
        <v>4.8499999523162814E-2</v>
      </c>
      <c r="X24" s="39">
        <v>0.69074999761581368</v>
      </c>
      <c r="Y24" s="39">
        <v>2.2106800079345721</v>
      </c>
      <c r="Z24" s="39">
        <v>1.498069969177249</v>
      </c>
      <c r="AA24" s="39">
        <v>0.11838999748229979</v>
      </c>
      <c r="AB24" s="39">
        <v>0.61776000976562473</v>
      </c>
      <c r="AC24" s="39">
        <v>0</v>
      </c>
      <c r="AD24" s="39">
        <v>0</v>
      </c>
      <c r="AE24" s="40">
        <v>5.184149981498722</v>
      </c>
      <c r="AF24" s="38">
        <v>0</v>
      </c>
      <c r="AG24" s="39">
        <v>19.384080005168919</v>
      </c>
      <c r="AH24" s="39">
        <v>25.898830026864996</v>
      </c>
      <c r="AI24" s="40">
        <v>45.282910032033911</v>
      </c>
      <c r="AJ24" s="71">
        <v>862.7295796350835</v>
      </c>
    </row>
    <row r="25" spans="1:36" x14ac:dyDescent="0.3">
      <c r="A25" s="1" t="s">
        <v>68</v>
      </c>
      <c r="B25" s="61" t="s">
        <v>69</v>
      </c>
      <c r="C25" s="38">
        <v>12.378359893798827</v>
      </c>
      <c r="D25" s="39">
        <v>1.5103100280761721</v>
      </c>
      <c r="E25" s="39">
        <v>16.977879913330078</v>
      </c>
      <c r="F25" s="39">
        <v>3.4114699840545644</v>
      </c>
      <c r="G25" s="40">
        <v>34.27801981925964</v>
      </c>
      <c r="H25" s="38">
        <v>83.221830225229283</v>
      </c>
      <c r="I25" s="39">
        <v>0.31939999771118144</v>
      </c>
      <c r="J25" s="39">
        <v>124.23392061853409</v>
      </c>
      <c r="K25" s="39">
        <v>0.37919000053405749</v>
      </c>
      <c r="L25" s="40">
        <v>208.15434084200862</v>
      </c>
      <c r="M25" s="38">
        <v>229.73499944043158</v>
      </c>
      <c r="N25" s="39">
        <v>1.0988499860763552</v>
      </c>
      <c r="O25" s="39">
        <v>87.838130242109244</v>
      </c>
      <c r="P25" s="39">
        <v>0</v>
      </c>
      <c r="Q25" s="40">
        <v>318.67197966861715</v>
      </c>
      <c r="R25" s="38">
        <v>262.81902972221366</v>
      </c>
      <c r="S25" s="39">
        <v>0.47805000305175804</v>
      </c>
      <c r="T25" s="39">
        <v>2.0260299868583678</v>
      </c>
      <c r="U25" s="39">
        <v>20.479239948272703</v>
      </c>
      <c r="V25" s="40">
        <v>285.80234966039649</v>
      </c>
      <c r="W25" s="38">
        <v>0.81314999675750732</v>
      </c>
      <c r="X25" s="39">
        <v>0.28574999666213985</v>
      </c>
      <c r="Y25" s="39">
        <v>1.493650024414062</v>
      </c>
      <c r="Z25" s="39">
        <v>0</v>
      </c>
      <c r="AA25" s="39">
        <v>0</v>
      </c>
      <c r="AB25" s="39">
        <v>0.14233000183105501</v>
      </c>
      <c r="AC25" s="39">
        <v>0</v>
      </c>
      <c r="AD25" s="39">
        <v>6.9629997253417994E-2</v>
      </c>
      <c r="AE25" s="40">
        <v>2.8045100169181825</v>
      </c>
      <c r="AF25" s="38">
        <v>0</v>
      </c>
      <c r="AG25" s="39">
        <v>55.86759011888509</v>
      </c>
      <c r="AH25" s="39">
        <v>52.722350062131916</v>
      </c>
      <c r="AI25" s="40">
        <v>108.589940181017</v>
      </c>
      <c r="AJ25" s="71">
        <v>958.30114018821712</v>
      </c>
    </row>
    <row r="26" spans="1:36" x14ac:dyDescent="0.3">
      <c r="A26" s="1" t="s">
        <v>68</v>
      </c>
      <c r="B26" s="61" t="s">
        <v>70</v>
      </c>
      <c r="C26" s="38">
        <v>2.1634099845886232</v>
      </c>
      <c r="D26" s="39">
        <v>1.1681099700927731</v>
      </c>
      <c r="E26" s="39">
        <v>0.36223999977111904</v>
      </c>
      <c r="F26" s="39">
        <v>0.2209500007629395</v>
      </c>
      <c r="G26" s="40">
        <v>3.914709955215455</v>
      </c>
      <c r="H26" s="38">
        <v>86.394630265712735</v>
      </c>
      <c r="I26" s="39">
        <v>0.69168999671935982</v>
      </c>
      <c r="J26" s="39">
        <v>151.72463962268836</v>
      </c>
      <c r="K26" s="39">
        <v>0.49916999530792217</v>
      </c>
      <c r="L26" s="40">
        <v>239.31012988042835</v>
      </c>
      <c r="M26" s="38">
        <v>228.31643999290472</v>
      </c>
      <c r="N26" s="39">
        <v>0.90466999149322458</v>
      </c>
      <c r="O26" s="39">
        <v>125.51179000854493</v>
      </c>
      <c r="P26" s="39">
        <v>0</v>
      </c>
      <c r="Q26" s="40">
        <v>354.73289999294286</v>
      </c>
      <c r="R26" s="38">
        <v>328.7206602938175</v>
      </c>
      <c r="S26" s="39">
        <v>0</v>
      </c>
      <c r="T26" s="39">
        <v>1.2926099908351896</v>
      </c>
      <c r="U26" s="39">
        <v>21.584909972190861</v>
      </c>
      <c r="V26" s="40">
        <v>351.59818025684359</v>
      </c>
      <c r="W26" s="38">
        <v>1.4243900008201613</v>
      </c>
      <c r="X26" s="39">
        <v>0.24598000049591051</v>
      </c>
      <c r="Y26" s="39">
        <v>1.022830001831055</v>
      </c>
      <c r="Z26" s="39">
        <v>0</v>
      </c>
      <c r="AA26" s="39">
        <v>0.108660003662109</v>
      </c>
      <c r="AB26" s="39">
        <v>0</v>
      </c>
      <c r="AC26" s="39">
        <v>0</v>
      </c>
      <c r="AD26" s="39">
        <v>0</v>
      </c>
      <c r="AE26" s="40">
        <v>2.8018600068092359</v>
      </c>
      <c r="AF26" s="38">
        <v>0</v>
      </c>
      <c r="AG26" s="39">
        <v>104.1085998163223</v>
      </c>
      <c r="AH26" s="39">
        <v>35.040840015172954</v>
      </c>
      <c r="AI26" s="40">
        <v>139.14943983149524</v>
      </c>
      <c r="AJ26" s="71">
        <v>1091.5072199237345</v>
      </c>
    </row>
    <row r="27" spans="1:36" x14ac:dyDescent="0.3">
      <c r="A27" s="1" t="s">
        <v>68</v>
      </c>
      <c r="B27" s="61" t="s">
        <v>71</v>
      </c>
      <c r="C27" s="38">
        <v>0</v>
      </c>
      <c r="D27" s="39">
        <v>0</v>
      </c>
      <c r="E27" s="39">
        <v>0</v>
      </c>
      <c r="F27" s="39">
        <v>0</v>
      </c>
      <c r="G27" s="40">
        <v>0</v>
      </c>
      <c r="H27" s="38">
        <v>61.556089823722814</v>
      </c>
      <c r="I27" s="39">
        <v>0</v>
      </c>
      <c r="J27" s="39">
        <v>44.780060214281065</v>
      </c>
      <c r="K27" s="39">
        <v>0</v>
      </c>
      <c r="L27" s="40">
        <v>106.33615003800388</v>
      </c>
      <c r="M27" s="38">
        <v>32.447500219583503</v>
      </c>
      <c r="N27" s="39">
        <v>7.73000011444092E-2</v>
      </c>
      <c r="O27" s="39">
        <v>22.720780155658726</v>
      </c>
      <c r="P27" s="39">
        <v>0</v>
      </c>
      <c r="Q27" s="40">
        <v>55.245580376386641</v>
      </c>
      <c r="R27" s="38">
        <v>41.947300008296942</v>
      </c>
      <c r="S27" s="39">
        <v>0</v>
      </c>
      <c r="T27" s="39">
        <v>0.59817000579834079</v>
      </c>
      <c r="U27" s="39">
        <v>1.7931600008010857</v>
      </c>
      <c r="V27" s="40">
        <v>44.338630014896367</v>
      </c>
      <c r="W27" s="38">
        <v>0.638090015411377</v>
      </c>
      <c r="X27" s="39">
        <v>0.2170200014114379</v>
      </c>
      <c r="Y27" s="39">
        <v>0.26509000778198222</v>
      </c>
      <c r="Z27" s="39">
        <v>4.2180000305175797E-2</v>
      </c>
      <c r="AA27" s="39">
        <v>0</v>
      </c>
      <c r="AB27" s="39">
        <v>0</v>
      </c>
      <c r="AC27" s="39">
        <v>0</v>
      </c>
      <c r="AD27" s="39">
        <v>0</v>
      </c>
      <c r="AE27" s="40">
        <v>1.1623800249099729</v>
      </c>
      <c r="AF27" s="38">
        <v>0</v>
      </c>
      <c r="AG27" s="39">
        <v>13.743119829177861</v>
      </c>
      <c r="AH27" s="39">
        <v>2.5093699772357954</v>
      </c>
      <c r="AI27" s="40">
        <v>16.252489806413656</v>
      </c>
      <c r="AJ27" s="71">
        <v>223.3352302606105</v>
      </c>
    </row>
    <row r="28" spans="1:36" x14ac:dyDescent="0.3">
      <c r="A28" s="1" t="s">
        <v>68</v>
      </c>
      <c r="B28" s="61" t="s">
        <v>72</v>
      </c>
      <c r="C28" s="38">
        <v>11.225380157470699</v>
      </c>
      <c r="D28" s="39">
        <v>1.567589973449707</v>
      </c>
      <c r="E28" s="39">
        <v>4.7827200927734372</v>
      </c>
      <c r="F28" s="39">
        <v>1.1503000087738018</v>
      </c>
      <c r="G28" s="40">
        <v>18.725990232467645</v>
      </c>
      <c r="H28" s="38">
        <v>83.572550004482281</v>
      </c>
      <c r="I28" s="39">
        <v>0.36</v>
      </c>
      <c r="J28" s="39">
        <v>146.04054985141758</v>
      </c>
      <c r="K28" s="39">
        <v>0.2455699996948239</v>
      </c>
      <c r="L28" s="40">
        <v>230.2186698555947</v>
      </c>
      <c r="M28" s="38">
        <v>242.92774949741366</v>
      </c>
      <c r="N28" s="39">
        <v>0.1749900026321411</v>
      </c>
      <c r="O28" s="39">
        <v>168.17171992516526</v>
      </c>
      <c r="P28" s="39">
        <v>0</v>
      </c>
      <c r="Q28" s="40">
        <v>411.27445942521103</v>
      </c>
      <c r="R28" s="38">
        <v>212.99090972375859</v>
      </c>
      <c r="S28" s="39">
        <v>0.6462400093078613</v>
      </c>
      <c r="T28" s="39">
        <v>2.135890007972717</v>
      </c>
      <c r="U28" s="39">
        <v>33.449680038452144</v>
      </c>
      <c r="V28" s="40">
        <v>249.22271977949129</v>
      </c>
      <c r="W28" s="38">
        <v>2.5529200613498695</v>
      </c>
      <c r="X28" s="39">
        <v>2.6099999427795388E-2</v>
      </c>
      <c r="Y28" s="39">
        <v>0</v>
      </c>
      <c r="Z28" s="39">
        <v>1.627060028076174</v>
      </c>
      <c r="AA28" s="39">
        <v>0</v>
      </c>
      <c r="AB28" s="39">
        <v>0</v>
      </c>
      <c r="AC28" s="39">
        <v>4.7180000305175801E-2</v>
      </c>
      <c r="AD28" s="39">
        <v>0</v>
      </c>
      <c r="AE28" s="40">
        <v>4.2532600891590144</v>
      </c>
      <c r="AF28" s="38">
        <v>0</v>
      </c>
      <c r="AG28" s="39">
        <v>86.254669648408893</v>
      </c>
      <c r="AH28" s="39">
        <v>45.500160127878196</v>
      </c>
      <c r="AI28" s="40">
        <v>131.7548297762871</v>
      </c>
      <c r="AJ28" s="71">
        <v>1045.4499291582108</v>
      </c>
    </row>
    <row r="29" spans="1:36" x14ac:dyDescent="0.3">
      <c r="A29" s="1" t="s">
        <v>68</v>
      </c>
      <c r="B29" s="61" t="s">
        <v>73</v>
      </c>
      <c r="C29" s="38">
        <v>29.440430173873853</v>
      </c>
      <c r="D29" s="39">
        <v>2.974480018615723</v>
      </c>
      <c r="E29" s="39">
        <v>5.557219833374023</v>
      </c>
      <c r="F29" s="39">
        <v>0</v>
      </c>
      <c r="G29" s="40">
        <v>37.972130025863599</v>
      </c>
      <c r="H29" s="38">
        <v>34.283649998188011</v>
      </c>
      <c r="I29" s="39">
        <v>2.0057800045013461</v>
      </c>
      <c r="J29" s="39">
        <v>91.620240012168907</v>
      </c>
      <c r="K29" s="39">
        <v>1.1583100032806395</v>
      </c>
      <c r="L29" s="40">
        <v>129.06798001813891</v>
      </c>
      <c r="M29" s="38">
        <v>226.11502979254723</v>
      </c>
      <c r="N29" s="39">
        <v>0.25600999641418443</v>
      </c>
      <c r="O29" s="39">
        <v>122.58040009808533</v>
      </c>
      <c r="P29" s="39">
        <v>0.147309997558594</v>
      </c>
      <c r="Q29" s="40">
        <v>349.0987498846053</v>
      </c>
      <c r="R29" s="38">
        <v>295.9515698728564</v>
      </c>
      <c r="S29" s="39">
        <v>0.34320999526977503</v>
      </c>
      <c r="T29" s="39">
        <v>3.2436599910259232</v>
      </c>
      <c r="U29" s="39">
        <v>25.482760022878651</v>
      </c>
      <c r="V29" s="40">
        <v>325.02119988203077</v>
      </c>
      <c r="W29" s="38">
        <v>0.83859002017974893</v>
      </c>
      <c r="X29" s="39">
        <v>9.4099998474121097E-3</v>
      </c>
      <c r="Y29" s="39">
        <v>0.30934999561309862</v>
      </c>
      <c r="Z29" s="39">
        <v>1.5582099609375</v>
      </c>
      <c r="AA29" s="39">
        <v>0</v>
      </c>
      <c r="AB29" s="39">
        <v>0</v>
      </c>
      <c r="AC29" s="39">
        <v>0</v>
      </c>
      <c r="AD29" s="39">
        <v>0</v>
      </c>
      <c r="AE29" s="40">
        <v>2.7155599765777598</v>
      </c>
      <c r="AF29" s="38">
        <v>0</v>
      </c>
      <c r="AG29" s="39">
        <v>102.58926048755642</v>
      </c>
      <c r="AH29" s="39">
        <v>47.411240052699995</v>
      </c>
      <c r="AI29" s="40">
        <v>150.00050054025641</v>
      </c>
      <c r="AJ29" s="71">
        <v>993.87612032747268</v>
      </c>
    </row>
    <row r="30" spans="1:36" x14ac:dyDescent="0.3">
      <c r="A30" s="1" t="s">
        <v>68</v>
      </c>
      <c r="B30" s="61" t="s">
        <v>74</v>
      </c>
      <c r="C30" s="38">
        <v>23.733309700012207</v>
      </c>
      <c r="D30" s="39">
        <v>1.4850300216674803</v>
      </c>
      <c r="E30" s="39">
        <v>27.222510137557997</v>
      </c>
      <c r="F30" s="39">
        <v>11.639070066452023</v>
      </c>
      <c r="G30" s="40">
        <v>64.079919925689708</v>
      </c>
      <c r="H30" s="38">
        <v>54.276190190136447</v>
      </c>
      <c r="I30" s="39">
        <v>1.4417900180816654</v>
      </c>
      <c r="J30" s="39">
        <v>303.63295963215802</v>
      </c>
      <c r="K30" s="39">
        <v>0.146019998550415</v>
      </c>
      <c r="L30" s="40">
        <v>359.49695983892656</v>
      </c>
      <c r="M30" s="38">
        <v>272.71927063274387</v>
      </c>
      <c r="N30" s="39">
        <v>0.41357999897003117</v>
      </c>
      <c r="O30" s="39">
        <v>353.0124103970528</v>
      </c>
      <c r="P30" s="39">
        <v>0.336639999389648</v>
      </c>
      <c r="Q30" s="40">
        <v>626.48190102815636</v>
      </c>
      <c r="R30" s="38">
        <v>568.08253970021019</v>
      </c>
      <c r="S30" s="39">
        <v>0.55059000015258763</v>
      </c>
      <c r="T30" s="39">
        <v>4.1109600210189789</v>
      </c>
      <c r="U30" s="39">
        <v>35.881940041065221</v>
      </c>
      <c r="V30" s="40">
        <v>608.62602976244705</v>
      </c>
      <c r="W30" s="38">
        <v>1.9201100356578817</v>
      </c>
      <c r="X30" s="39">
        <v>0.1493299980163578</v>
      </c>
      <c r="Y30" s="39">
        <v>2.0079100003242498</v>
      </c>
      <c r="Z30" s="39">
        <v>8.1376300516128488</v>
      </c>
      <c r="AA30" s="39">
        <v>0.21727999877929699</v>
      </c>
      <c r="AB30" s="39">
        <v>0.95735998153686519</v>
      </c>
      <c r="AC30" s="39">
        <v>0</v>
      </c>
      <c r="AD30" s="39">
        <v>0.26485998535156302</v>
      </c>
      <c r="AE30" s="40">
        <v>13.654480051279062</v>
      </c>
      <c r="AF30" s="38">
        <v>0</v>
      </c>
      <c r="AG30" s="39">
        <v>212.48629036474219</v>
      </c>
      <c r="AH30" s="39">
        <v>53.033850239753711</v>
      </c>
      <c r="AI30" s="40">
        <v>265.52014060449591</v>
      </c>
      <c r="AJ30" s="71">
        <v>1937.8594312109947</v>
      </c>
    </row>
    <row r="31" spans="1:36" x14ac:dyDescent="0.3">
      <c r="A31" s="1" t="s">
        <v>68</v>
      </c>
      <c r="B31" s="61" t="s">
        <v>75</v>
      </c>
      <c r="C31" s="38">
        <v>3.515830078125</v>
      </c>
      <c r="D31" s="39">
        <v>0.27110000610351598</v>
      </c>
      <c r="E31" s="39">
        <v>21.463830078125</v>
      </c>
      <c r="F31" s="39">
        <v>0.63585998535156296</v>
      </c>
      <c r="G31" s="40">
        <v>25.886620147705077</v>
      </c>
      <c r="H31" s="38">
        <v>1.8851099777221676</v>
      </c>
      <c r="I31" s="39">
        <v>0</v>
      </c>
      <c r="J31" s="39">
        <v>20.148419749259961</v>
      </c>
      <c r="K31" s="39">
        <v>2.44799995422363E-2</v>
      </c>
      <c r="L31" s="40">
        <v>22.058009726524364</v>
      </c>
      <c r="M31" s="38">
        <v>93.496599986076362</v>
      </c>
      <c r="N31" s="39">
        <v>0.35250000000000004</v>
      </c>
      <c r="O31" s="39">
        <v>38.624120115280135</v>
      </c>
      <c r="P31" s="39">
        <v>0</v>
      </c>
      <c r="Q31" s="40">
        <v>132.4732201013565</v>
      </c>
      <c r="R31" s="38">
        <v>74.860239893436443</v>
      </c>
      <c r="S31" s="39">
        <v>0.14960000610351601</v>
      </c>
      <c r="T31" s="39">
        <v>0</v>
      </c>
      <c r="U31" s="39">
        <v>4.9748999686241149</v>
      </c>
      <c r="V31" s="40">
        <v>79.98473986816407</v>
      </c>
      <c r="W31" s="38">
        <v>0.1470000019073486</v>
      </c>
      <c r="X31" s="39">
        <v>3.33299989700317E-2</v>
      </c>
      <c r="Y31" s="39">
        <v>0</v>
      </c>
      <c r="Z31" s="39">
        <v>0.14267999267578099</v>
      </c>
      <c r="AA31" s="39">
        <v>0</v>
      </c>
      <c r="AB31" s="39">
        <v>0</v>
      </c>
      <c r="AC31" s="39">
        <v>0</v>
      </c>
      <c r="AD31" s="39">
        <v>0</v>
      </c>
      <c r="AE31" s="40">
        <v>0.32300999355316129</v>
      </c>
      <c r="AF31" s="38">
        <v>0</v>
      </c>
      <c r="AG31" s="39">
        <v>10.09496997833252</v>
      </c>
      <c r="AH31" s="39">
        <v>2.9829299883842482</v>
      </c>
      <c r="AI31" s="40">
        <v>13.077899966716767</v>
      </c>
      <c r="AJ31" s="71">
        <v>273.80349980401996</v>
      </c>
    </row>
    <row r="32" spans="1:36" x14ac:dyDescent="0.3">
      <c r="A32" s="1" t="s">
        <v>76</v>
      </c>
      <c r="B32" s="61" t="s">
        <v>77</v>
      </c>
      <c r="C32" s="38">
        <v>11.519559844970704</v>
      </c>
      <c r="D32" s="39">
        <v>1.3908399734497063</v>
      </c>
      <c r="E32" s="39">
        <v>6.5421997680663999</v>
      </c>
      <c r="F32" s="39">
        <v>0.22974000549316401</v>
      </c>
      <c r="G32" s="40">
        <v>19.682339591979975</v>
      </c>
      <c r="H32" s="38">
        <v>67.86830028045172</v>
      </c>
      <c r="I32" s="39">
        <v>0.37592000389099189</v>
      </c>
      <c r="J32" s="39">
        <v>78.291700165987066</v>
      </c>
      <c r="K32" s="39">
        <v>0</v>
      </c>
      <c r="L32" s="40">
        <v>146.5359204503298</v>
      </c>
      <c r="M32" s="38">
        <v>85.074480000495939</v>
      </c>
      <c r="N32" s="39">
        <v>9.1890001773834301E-2</v>
      </c>
      <c r="O32" s="39">
        <v>94.31800990676885</v>
      </c>
      <c r="P32" s="39">
        <v>0</v>
      </c>
      <c r="Q32" s="40">
        <v>179.48437990903864</v>
      </c>
      <c r="R32" s="38">
        <v>102.23996994876856</v>
      </c>
      <c r="S32" s="39">
        <v>0.179050003051758</v>
      </c>
      <c r="T32" s="39">
        <v>1.2142699928283693</v>
      </c>
      <c r="U32" s="39">
        <v>13.675329988479616</v>
      </c>
      <c r="V32" s="40">
        <v>117.3086199331283</v>
      </c>
      <c r="W32" s="38">
        <v>1.664050006866459</v>
      </c>
      <c r="X32" s="39">
        <v>0</v>
      </c>
      <c r="Y32" s="39">
        <v>0.53892999649047901</v>
      </c>
      <c r="Z32" s="39">
        <v>0</v>
      </c>
      <c r="AA32" s="39">
        <v>1.4280699615478518</v>
      </c>
      <c r="AB32" s="39">
        <v>0.56002001953125002</v>
      </c>
      <c r="AC32" s="39">
        <v>0</v>
      </c>
      <c r="AD32" s="39">
        <v>8.1599998474121097E-2</v>
      </c>
      <c r="AE32" s="40">
        <v>4.2726699829101609</v>
      </c>
      <c r="AF32" s="38">
        <v>0</v>
      </c>
      <c r="AG32" s="39">
        <v>40.275429961442995</v>
      </c>
      <c r="AH32" s="39">
        <v>17.338020013809246</v>
      </c>
      <c r="AI32" s="40">
        <v>57.613449975252237</v>
      </c>
      <c r="AJ32" s="71">
        <v>524.89737984263911</v>
      </c>
    </row>
    <row r="33" spans="1:36" x14ac:dyDescent="0.3">
      <c r="A33" s="1" t="s">
        <v>76</v>
      </c>
      <c r="B33" s="61" t="s">
        <v>78</v>
      </c>
      <c r="C33" s="38">
        <v>0</v>
      </c>
      <c r="D33" s="39">
        <v>0</v>
      </c>
      <c r="E33" s="39">
        <v>0</v>
      </c>
      <c r="F33" s="39">
        <v>0</v>
      </c>
      <c r="G33" s="40">
        <v>0</v>
      </c>
      <c r="H33" s="38">
        <v>12.99547008323669</v>
      </c>
      <c r="I33" s="39">
        <v>0</v>
      </c>
      <c r="J33" s="39">
        <v>31.554879986762998</v>
      </c>
      <c r="K33" s="39">
        <v>0</v>
      </c>
      <c r="L33" s="40">
        <v>44.550350069999688</v>
      </c>
      <c r="M33" s="38">
        <v>9.7119499473571818</v>
      </c>
      <c r="N33" s="39">
        <v>0</v>
      </c>
      <c r="O33" s="39">
        <v>34.205059964180002</v>
      </c>
      <c r="P33" s="39">
        <v>0</v>
      </c>
      <c r="Q33" s="40">
        <v>43.917009911537185</v>
      </c>
      <c r="R33" s="38">
        <v>26.873380032062535</v>
      </c>
      <c r="S33" s="39">
        <v>0</v>
      </c>
      <c r="T33" s="39">
        <v>0.7720499944686896</v>
      </c>
      <c r="U33" s="39">
        <v>3.0876599960327153</v>
      </c>
      <c r="V33" s="40">
        <v>30.733090022563939</v>
      </c>
      <c r="W33" s="38">
        <v>0.34171999931335462</v>
      </c>
      <c r="X33" s="39">
        <v>0.15419999885559071</v>
      </c>
      <c r="Y33" s="39">
        <v>0</v>
      </c>
      <c r="Z33" s="39">
        <v>0.45444000244140598</v>
      </c>
      <c r="AA33" s="39">
        <v>0</v>
      </c>
      <c r="AB33" s="39">
        <v>0.28195001220703098</v>
      </c>
      <c r="AC33" s="39">
        <v>0</v>
      </c>
      <c r="AD33" s="39">
        <v>0</v>
      </c>
      <c r="AE33" s="40">
        <v>1.2323100128173823</v>
      </c>
      <c r="AF33" s="38">
        <v>0</v>
      </c>
      <c r="AG33" s="39">
        <v>2.6967300062179529</v>
      </c>
      <c r="AH33" s="39">
        <v>2.3079500076770785</v>
      </c>
      <c r="AI33" s="40">
        <v>5.0046800138950314</v>
      </c>
      <c r="AJ33" s="71">
        <v>125.43744003081324</v>
      </c>
    </row>
    <row r="34" spans="1:36" x14ac:dyDescent="0.3">
      <c r="A34" s="1" t="s">
        <v>76</v>
      </c>
      <c r="B34" s="61" t="s">
        <v>79</v>
      </c>
      <c r="C34" s="38">
        <v>3.3641000976562498</v>
      </c>
      <c r="D34" s="39">
        <v>1.7091299896240257</v>
      </c>
      <c r="E34" s="39">
        <v>11.231759815216076</v>
      </c>
      <c r="F34" s="39">
        <v>1.631770004272461</v>
      </c>
      <c r="G34" s="40">
        <v>17.936759906768813</v>
      </c>
      <c r="H34" s="38">
        <v>15.844029975891116</v>
      </c>
      <c r="I34" s="39">
        <v>9.6399997711181601E-2</v>
      </c>
      <c r="J34" s="39">
        <v>16.172359921455381</v>
      </c>
      <c r="K34" s="39">
        <v>0</v>
      </c>
      <c r="L34" s="40">
        <v>32.112789895057681</v>
      </c>
      <c r="M34" s="38">
        <v>11.765490067481997</v>
      </c>
      <c r="N34" s="39">
        <v>0</v>
      </c>
      <c r="O34" s="39">
        <v>29.84440995025632</v>
      </c>
      <c r="P34" s="39">
        <v>0</v>
      </c>
      <c r="Q34" s="40">
        <v>41.609900017738319</v>
      </c>
      <c r="R34" s="38">
        <v>2.3769900026321409</v>
      </c>
      <c r="S34" s="39">
        <v>3.1049999237060501E-2</v>
      </c>
      <c r="T34" s="39">
        <v>2.3998000087738056</v>
      </c>
      <c r="U34" s="39">
        <v>11.045059994697578</v>
      </c>
      <c r="V34" s="40">
        <v>15.852900005340585</v>
      </c>
      <c r="W34" s="38">
        <v>0</v>
      </c>
      <c r="X34" s="39">
        <v>0.244420003890991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40">
        <v>0.244420003890991</v>
      </c>
      <c r="AF34" s="38">
        <v>0</v>
      </c>
      <c r="AG34" s="39">
        <v>1.42005004882812</v>
      </c>
      <c r="AH34" s="39">
        <v>1.7733399796485916</v>
      </c>
      <c r="AI34" s="40">
        <v>3.1933900284767116</v>
      </c>
      <c r="AJ34" s="71">
        <v>110.95015985727311</v>
      </c>
    </row>
    <row r="35" spans="1:36" x14ac:dyDescent="0.3">
      <c r="A35" s="1" t="s">
        <v>76</v>
      </c>
      <c r="B35" s="61" t="s">
        <v>80</v>
      </c>
      <c r="C35" s="38">
        <v>0.23461999511718801</v>
      </c>
      <c r="D35" s="39">
        <v>5.3560001373290998E-2</v>
      </c>
      <c r="E35" s="39">
        <v>0</v>
      </c>
      <c r="F35" s="39">
        <v>0</v>
      </c>
      <c r="G35" s="40">
        <v>0.28817999649047898</v>
      </c>
      <c r="H35" s="38">
        <v>31.539310173034647</v>
      </c>
      <c r="I35" s="39">
        <v>0.16357000160217289</v>
      </c>
      <c r="J35" s="39">
        <v>74.654630185127246</v>
      </c>
      <c r="K35" s="39">
        <v>0</v>
      </c>
      <c r="L35" s="40">
        <v>106.35751035976406</v>
      </c>
      <c r="M35" s="38">
        <v>47.730440028667452</v>
      </c>
      <c r="N35" s="39">
        <v>0.10675</v>
      </c>
      <c r="O35" s="39">
        <v>75.35171001267436</v>
      </c>
      <c r="P35" s="39">
        <v>0</v>
      </c>
      <c r="Q35" s="40">
        <v>123.18890004134181</v>
      </c>
      <c r="R35" s="38">
        <v>116.47183988785748</v>
      </c>
      <c r="S35" s="39">
        <v>1.5420999984741202</v>
      </c>
      <c r="T35" s="39">
        <v>0.93099998283386287</v>
      </c>
      <c r="U35" s="39">
        <v>16.777559995651249</v>
      </c>
      <c r="V35" s="40">
        <v>135.72249986481671</v>
      </c>
      <c r="W35" s="38">
        <v>1.2554700376987489</v>
      </c>
      <c r="X35" s="39">
        <v>8.31300010681153E-2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40">
        <v>1.3386000387668642</v>
      </c>
      <c r="AF35" s="38">
        <v>0</v>
      </c>
      <c r="AG35" s="39">
        <v>51.964659883499159</v>
      </c>
      <c r="AH35" s="39">
        <v>4.6852300045490223</v>
      </c>
      <c r="AI35" s="40">
        <v>56.649889888048179</v>
      </c>
      <c r="AJ35" s="71">
        <v>423.54558018922819</v>
      </c>
    </row>
    <row r="36" spans="1:36" x14ac:dyDescent="0.3">
      <c r="A36" s="1" t="s">
        <v>81</v>
      </c>
      <c r="B36" s="61" t="s">
        <v>82</v>
      </c>
      <c r="C36" s="38">
        <v>3.5040200061798128</v>
      </c>
      <c r="D36" s="39">
        <v>1.5218699989318856</v>
      </c>
      <c r="E36" s="39">
        <v>0</v>
      </c>
      <c r="F36" s="39">
        <v>0</v>
      </c>
      <c r="G36" s="40">
        <v>5.0258900051116981</v>
      </c>
      <c r="H36" s="38">
        <v>28.617829929351817</v>
      </c>
      <c r="I36" s="39">
        <v>4.4190000534057597E-2</v>
      </c>
      <c r="J36" s="39">
        <v>37.848659899711606</v>
      </c>
      <c r="K36" s="39">
        <v>8.7699996948242195E-2</v>
      </c>
      <c r="L36" s="40">
        <v>66.598379826545724</v>
      </c>
      <c r="M36" s="38">
        <v>30.166549835205089</v>
      </c>
      <c r="N36" s="39">
        <v>2.9020000457763699E-2</v>
      </c>
      <c r="O36" s="39">
        <v>11.837640082359302</v>
      </c>
      <c r="P36" s="39">
        <v>0</v>
      </c>
      <c r="Q36" s="40">
        <v>42.033209918022152</v>
      </c>
      <c r="R36" s="38">
        <v>36.015510047912578</v>
      </c>
      <c r="S36" s="39">
        <v>9.1150001525878904E-2</v>
      </c>
      <c r="T36" s="39">
        <v>2.9678299350738508</v>
      </c>
      <c r="U36" s="39">
        <v>3.0319600543975831</v>
      </c>
      <c r="V36" s="40">
        <v>42.106450038909898</v>
      </c>
      <c r="W36" s="38">
        <v>0.50645000648498506</v>
      </c>
      <c r="X36" s="39">
        <v>0.20500999927520758</v>
      </c>
      <c r="Y36" s="39">
        <v>6.7330001831054698E-2</v>
      </c>
      <c r="Z36" s="39">
        <v>0</v>
      </c>
      <c r="AA36" s="39">
        <v>0</v>
      </c>
      <c r="AB36" s="39">
        <v>1.30853002929687</v>
      </c>
      <c r="AC36" s="39">
        <v>0</v>
      </c>
      <c r="AD36" s="39">
        <v>0</v>
      </c>
      <c r="AE36" s="40">
        <v>2.0873200368881175</v>
      </c>
      <c r="AF36" s="38">
        <v>0</v>
      </c>
      <c r="AG36" s="39">
        <v>7.2904300537109323</v>
      </c>
      <c r="AH36" s="39">
        <v>1.1459700057506566</v>
      </c>
      <c r="AI36" s="40">
        <v>8.4364000594615884</v>
      </c>
      <c r="AJ36" s="71">
        <v>166.28764988493919</v>
      </c>
    </row>
    <row r="37" spans="1:36" x14ac:dyDescent="0.3">
      <c r="A37" s="1" t="s">
        <v>81</v>
      </c>
      <c r="B37" s="61" t="s">
        <v>83</v>
      </c>
      <c r="C37" s="38">
        <v>5.942540019989015</v>
      </c>
      <c r="D37" s="39">
        <v>3.176590025901795</v>
      </c>
      <c r="E37" s="39">
        <v>0</v>
      </c>
      <c r="F37" s="39">
        <v>0.29127999877929656</v>
      </c>
      <c r="G37" s="40">
        <v>9.4104100446701064</v>
      </c>
      <c r="H37" s="38">
        <v>41.262049940109264</v>
      </c>
      <c r="I37" s="39">
        <v>0</v>
      </c>
      <c r="J37" s="39">
        <v>50.811789988517766</v>
      </c>
      <c r="K37" s="39">
        <v>0.27704999828338583</v>
      </c>
      <c r="L37" s="40">
        <v>92.350889926910412</v>
      </c>
      <c r="M37" s="38">
        <v>48.429979927062995</v>
      </c>
      <c r="N37" s="39">
        <v>0</v>
      </c>
      <c r="O37" s="39">
        <v>46.26910990333559</v>
      </c>
      <c r="P37" s="39">
        <v>0</v>
      </c>
      <c r="Q37" s="40">
        <v>94.699089830398577</v>
      </c>
      <c r="R37" s="38">
        <v>62.956369912385902</v>
      </c>
      <c r="S37" s="39">
        <v>0</v>
      </c>
      <c r="T37" s="39">
        <v>3.2392699961662297</v>
      </c>
      <c r="U37" s="39">
        <v>9.9570499610900871</v>
      </c>
      <c r="V37" s="40">
        <v>76.152689869642231</v>
      </c>
      <c r="W37" s="38">
        <v>0</v>
      </c>
      <c r="X37" s="39">
        <v>0.32321999883651709</v>
      </c>
      <c r="Y37" s="39">
        <v>7.7580001831054707E-2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40">
        <v>0.40080000066757182</v>
      </c>
      <c r="AF37" s="38">
        <v>0</v>
      </c>
      <c r="AG37" s="39">
        <v>6.0747600736618041</v>
      </c>
      <c r="AH37" s="39">
        <v>11.012649957895292</v>
      </c>
      <c r="AI37" s="40">
        <v>17.087410031557095</v>
      </c>
      <c r="AJ37" s="71">
        <v>290.10128970384602</v>
      </c>
    </row>
    <row r="38" spans="1:36" x14ac:dyDescent="0.3">
      <c r="A38" s="1" t="s">
        <v>81</v>
      </c>
      <c r="B38" s="61" t="s">
        <v>84</v>
      </c>
      <c r="C38" s="38">
        <v>11.765970130920419</v>
      </c>
      <c r="D38" s="39">
        <v>5.8945299839973444</v>
      </c>
      <c r="E38" s="39">
        <v>0.25884999847412099</v>
      </c>
      <c r="F38" s="39">
        <v>0.21747000312805159</v>
      </c>
      <c r="G38" s="40">
        <v>18.136820116519939</v>
      </c>
      <c r="H38" s="38">
        <v>123.87554020738602</v>
      </c>
      <c r="I38" s="39">
        <v>1.5129300041198732</v>
      </c>
      <c r="J38" s="39">
        <v>111.62846020174031</v>
      </c>
      <c r="K38" s="39">
        <v>2.6409999847412099E-2</v>
      </c>
      <c r="L38" s="40">
        <v>237.0433404130936</v>
      </c>
      <c r="M38" s="38">
        <v>161.79374988794322</v>
      </c>
      <c r="N38" s="39">
        <v>7.1309997558593699E-2</v>
      </c>
      <c r="O38" s="39">
        <v>142.76216990351676</v>
      </c>
      <c r="P38" s="39">
        <v>0</v>
      </c>
      <c r="Q38" s="40">
        <v>304.62722978901854</v>
      </c>
      <c r="R38" s="38">
        <v>118.42812040734283</v>
      </c>
      <c r="S38" s="39">
        <v>0.30029000854492199</v>
      </c>
      <c r="T38" s="39">
        <v>8.1988600564002976</v>
      </c>
      <c r="U38" s="39">
        <v>32.633879942894005</v>
      </c>
      <c r="V38" s="40">
        <v>159.56115041518206</v>
      </c>
      <c r="W38" s="38">
        <v>0</v>
      </c>
      <c r="X38" s="39">
        <v>5.0196200003623916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40">
        <v>5.0196200003623916</v>
      </c>
      <c r="AF38" s="38">
        <v>0</v>
      </c>
      <c r="AG38" s="39">
        <v>2.8874600143432589</v>
      </c>
      <c r="AH38" s="39">
        <v>14.84233003139496</v>
      </c>
      <c r="AI38" s="40">
        <v>17.72979004573822</v>
      </c>
      <c r="AJ38" s="71">
        <v>742.11795077991474</v>
      </c>
    </row>
    <row r="39" spans="1:36" x14ac:dyDescent="0.3">
      <c r="A39" s="1" t="s">
        <v>81</v>
      </c>
      <c r="B39" s="61" t="s">
        <v>85</v>
      </c>
      <c r="C39" s="38">
        <v>7.3105098686218257</v>
      </c>
      <c r="D39" s="39">
        <v>1.3167599830627439</v>
      </c>
      <c r="E39" s="39">
        <v>0</v>
      </c>
      <c r="F39" s="39">
        <v>0</v>
      </c>
      <c r="G39" s="40">
        <v>8.6272698516845701</v>
      </c>
      <c r="H39" s="38">
        <v>20.366189548492425</v>
      </c>
      <c r="I39" s="39">
        <v>0.87220999145507805</v>
      </c>
      <c r="J39" s="39">
        <v>16.566029943466173</v>
      </c>
      <c r="K39" s="39">
        <v>0</v>
      </c>
      <c r="L39" s="40">
        <v>37.804429483413678</v>
      </c>
      <c r="M39" s="38">
        <v>13.349950093269348</v>
      </c>
      <c r="N39" s="39">
        <v>0</v>
      </c>
      <c r="O39" s="39">
        <v>18.581390007019049</v>
      </c>
      <c r="P39" s="39">
        <v>0</v>
      </c>
      <c r="Q39" s="40">
        <v>31.931340100288395</v>
      </c>
      <c r="R39" s="38">
        <v>13.65578995943069</v>
      </c>
      <c r="S39" s="39">
        <v>0.60320001411437951</v>
      </c>
      <c r="T39" s="39">
        <v>0.417760002613068</v>
      </c>
      <c r="U39" s="39">
        <v>2.7972300024032597</v>
      </c>
      <c r="V39" s="40">
        <v>17.473979978561399</v>
      </c>
      <c r="W39" s="38">
        <v>2.4693199291229271</v>
      </c>
      <c r="X39" s="39">
        <v>0.2777800025939946</v>
      </c>
      <c r="Y39" s="39">
        <v>0.14300999450683599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40">
        <v>2.890109926223758</v>
      </c>
      <c r="AF39" s="38">
        <v>0</v>
      </c>
      <c r="AG39" s="39">
        <v>0.9731800088882443</v>
      </c>
      <c r="AH39" s="39">
        <v>1.0559499926567075</v>
      </c>
      <c r="AI39" s="40">
        <v>2.029130001544952</v>
      </c>
      <c r="AJ39" s="71">
        <v>100.75625934171676</v>
      </c>
    </row>
    <row r="40" spans="1:36" x14ac:dyDescent="0.3">
      <c r="A40" s="1" t="s">
        <v>86</v>
      </c>
      <c r="B40" s="61" t="s">
        <v>87</v>
      </c>
      <c r="C40" s="38">
        <v>3.4155899963378902</v>
      </c>
      <c r="D40" s="39">
        <v>0.867900024414063</v>
      </c>
      <c r="E40" s="39">
        <v>0</v>
      </c>
      <c r="F40" s="39">
        <v>0</v>
      </c>
      <c r="G40" s="40">
        <v>4.2834900207519535</v>
      </c>
      <c r="H40" s="38">
        <v>11.241389915466304</v>
      </c>
      <c r="I40" s="39">
        <v>0.21659999847412109</v>
      </c>
      <c r="J40" s="39">
        <v>29.777640060424794</v>
      </c>
      <c r="K40" s="39">
        <v>0</v>
      </c>
      <c r="L40" s="40">
        <v>41.235629974365217</v>
      </c>
      <c r="M40" s="38">
        <v>23.313560028076175</v>
      </c>
      <c r="N40" s="39">
        <v>0.53402999305725107</v>
      </c>
      <c r="O40" s="39">
        <v>22.117930189132686</v>
      </c>
      <c r="P40" s="39">
        <v>0</v>
      </c>
      <c r="Q40" s="40">
        <v>45.965520210266114</v>
      </c>
      <c r="R40" s="38">
        <v>34.148430019378686</v>
      </c>
      <c r="S40" s="39">
        <v>0.121</v>
      </c>
      <c r="T40" s="39">
        <v>0</v>
      </c>
      <c r="U40" s="39">
        <v>4.6612400016784692</v>
      </c>
      <c r="V40" s="40">
        <v>38.930670021057161</v>
      </c>
      <c r="W40" s="38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40">
        <v>0</v>
      </c>
      <c r="AF40" s="38">
        <v>0</v>
      </c>
      <c r="AG40" s="39">
        <v>8.8325298871994047</v>
      </c>
      <c r="AH40" s="39">
        <v>2.1664000179767586</v>
      </c>
      <c r="AI40" s="40">
        <v>10.998929905176164</v>
      </c>
      <c r="AJ40" s="71">
        <v>141.41424013161659</v>
      </c>
    </row>
    <row r="41" spans="1:36" x14ac:dyDescent="0.3">
      <c r="A41" s="1" t="s">
        <v>86</v>
      </c>
      <c r="B41" s="61" t="s">
        <v>88</v>
      </c>
      <c r="C41" s="38">
        <v>36.813800781250002</v>
      </c>
      <c r="D41" s="39">
        <v>1.038670013427734</v>
      </c>
      <c r="E41" s="39">
        <v>1.43335998535156</v>
      </c>
      <c r="F41" s="39">
        <v>0.37305999755859398</v>
      </c>
      <c r="G41" s="40">
        <v>39.658890777587885</v>
      </c>
      <c r="H41" s="38">
        <v>3.1727300014495841</v>
      </c>
      <c r="I41" s="39">
        <v>0</v>
      </c>
      <c r="J41" s="39">
        <v>18.417260096549981</v>
      </c>
      <c r="K41" s="39">
        <v>0</v>
      </c>
      <c r="L41" s="40">
        <v>21.589990097999564</v>
      </c>
      <c r="M41" s="38">
        <v>16.484799972772603</v>
      </c>
      <c r="N41" s="39">
        <v>0</v>
      </c>
      <c r="O41" s="39">
        <v>22.027679850578302</v>
      </c>
      <c r="P41" s="39">
        <v>0</v>
      </c>
      <c r="Q41" s="40">
        <v>38.512479823350901</v>
      </c>
      <c r="R41" s="38">
        <v>24.294159917831426</v>
      </c>
      <c r="S41" s="39">
        <v>0</v>
      </c>
      <c r="T41" s="39">
        <v>0.86331998443603597</v>
      </c>
      <c r="U41" s="39">
        <v>1.6888100013732947</v>
      </c>
      <c r="V41" s="40">
        <v>26.846289903640756</v>
      </c>
      <c r="W41" s="38">
        <v>0</v>
      </c>
      <c r="X41" s="39">
        <v>0</v>
      </c>
      <c r="Y41" s="39">
        <v>1.34799995422363E-2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40">
        <v>1.34799995422363E-2</v>
      </c>
      <c r="AF41" s="38">
        <v>0</v>
      </c>
      <c r="AG41" s="39">
        <v>15.368770038604737</v>
      </c>
      <c r="AH41" s="39">
        <v>5.8615400943756137</v>
      </c>
      <c r="AI41" s="40">
        <v>21.23031013298035</v>
      </c>
      <c r="AJ41" s="71">
        <v>147.85144073510168</v>
      </c>
    </row>
    <row r="42" spans="1:36" x14ac:dyDescent="0.3">
      <c r="A42" s="1" t="s">
        <v>86</v>
      </c>
      <c r="B42" s="61" t="s">
        <v>89</v>
      </c>
      <c r="C42" s="38">
        <v>12.0957299804688</v>
      </c>
      <c r="D42" s="39">
        <v>0.73186999511718798</v>
      </c>
      <c r="E42" s="39">
        <v>14.406910003662109</v>
      </c>
      <c r="F42" s="39">
        <v>1.6004599685668941</v>
      </c>
      <c r="G42" s="40">
        <v>28.83496994781499</v>
      </c>
      <c r="H42" s="38">
        <v>13.524949859619145</v>
      </c>
      <c r="I42" s="39">
        <v>8.9729999542236302E-2</v>
      </c>
      <c r="J42" s="39">
        <v>35.780679986953729</v>
      </c>
      <c r="K42" s="39">
        <v>0.32050999832153332</v>
      </c>
      <c r="L42" s="40">
        <v>49.715869844436646</v>
      </c>
      <c r="M42" s="38">
        <v>47.076349647045163</v>
      </c>
      <c r="N42" s="39">
        <v>0.37756999206542963</v>
      </c>
      <c r="O42" s="39">
        <v>51.797389973640442</v>
      </c>
      <c r="P42" s="39">
        <v>0</v>
      </c>
      <c r="Q42" s="40">
        <v>99.251309612751044</v>
      </c>
      <c r="R42" s="38">
        <v>102.8473399600983</v>
      </c>
      <c r="S42" s="39">
        <v>0.71259999847412203</v>
      </c>
      <c r="T42" s="39">
        <v>1.0184599871635438</v>
      </c>
      <c r="U42" s="39">
        <v>13.831750016212467</v>
      </c>
      <c r="V42" s="40">
        <v>118.41014996194842</v>
      </c>
      <c r="W42" s="38">
        <v>0.28513999748229968</v>
      </c>
      <c r="X42" s="39">
        <v>8.1700000762939498E-2</v>
      </c>
      <c r="Y42" s="39">
        <v>1.8211699695587213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40">
        <v>2.1880099678039606</v>
      </c>
      <c r="AF42" s="38">
        <v>0</v>
      </c>
      <c r="AG42" s="39">
        <v>67.786509935617403</v>
      </c>
      <c r="AH42" s="39">
        <v>18.178209875345235</v>
      </c>
      <c r="AI42" s="40">
        <v>85.964719810962634</v>
      </c>
      <c r="AJ42" s="71">
        <v>384.36502914571776</v>
      </c>
    </row>
    <row r="43" spans="1:36" x14ac:dyDescent="0.3">
      <c r="A43" s="1" t="s">
        <v>86</v>
      </c>
      <c r="B43" s="61" t="s">
        <v>90</v>
      </c>
      <c r="C43" s="38">
        <v>3.28414998626709</v>
      </c>
      <c r="D43" s="39">
        <v>1.0959299774169931</v>
      </c>
      <c r="E43" s="39">
        <v>18.559209989547732</v>
      </c>
      <c r="F43" s="39">
        <v>5.5646400203704767</v>
      </c>
      <c r="G43" s="40">
        <v>28.50392997360229</v>
      </c>
      <c r="H43" s="38">
        <v>27.440859771728519</v>
      </c>
      <c r="I43" s="39">
        <v>0.16076999664306599</v>
      </c>
      <c r="J43" s="39">
        <v>39.853099730730051</v>
      </c>
      <c r="K43" s="39">
        <v>0</v>
      </c>
      <c r="L43" s="40">
        <v>67.454729499101632</v>
      </c>
      <c r="M43" s="38">
        <v>94.740419723033952</v>
      </c>
      <c r="N43" s="39">
        <v>1.5318399972915662</v>
      </c>
      <c r="O43" s="39">
        <v>34.839680047035216</v>
      </c>
      <c r="P43" s="39">
        <v>0</v>
      </c>
      <c r="Q43" s="40">
        <v>131.11193976736075</v>
      </c>
      <c r="R43" s="38">
        <v>116.79263009881971</v>
      </c>
      <c r="S43" s="39">
        <v>3.1479299945831292</v>
      </c>
      <c r="T43" s="39">
        <v>1.5106200180053722</v>
      </c>
      <c r="U43" s="39">
        <v>20.556379985809329</v>
      </c>
      <c r="V43" s="40">
        <v>142.00756009721755</v>
      </c>
      <c r="W43" s="38">
        <v>0.69659000587463338</v>
      </c>
      <c r="X43" s="39">
        <v>0.10914000320434569</v>
      </c>
      <c r="Y43" s="39">
        <v>0.3011600069999697</v>
      </c>
      <c r="Z43" s="39">
        <v>0</v>
      </c>
      <c r="AA43" s="39">
        <v>0.27417999267578103</v>
      </c>
      <c r="AB43" s="39">
        <v>0</v>
      </c>
      <c r="AC43" s="39">
        <v>0</v>
      </c>
      <c r="AD43" s="39">
        <v>0.16275999450683601</v>
      </c>
      <c r="AE43" s="40">
        <v>1.5438300032615659</v>
      </c>
      <c r="AF43" s="38">
        <v>0</v>
      </c>
      <c r="AG43" s="39">
        <v>51.702459943056127</v>
      </c>
      <c r="AH43" s="39">
        <v>9.8668200027942721</v>
      </c>
      <c r="AI43" s="40">
        <v>61.569279945850397</v>
      </c>
      <c r="AJ43" s="71">
        <v>432.19126928639417</v>
      </c>
    </row>
    <row r="44" spans="1:36" x14ac:dyDescent="0.3">
      <c r="A44" s="1" t="s">
        <v>86</v>
      </c>
      <c r="B44" s="61" t="s">
        <v>91</v>
      </c>
      <c r="C44" s="38">
        <v>30.107940155029294</v>
      </c>
      <c r="D44" s="39">
        <v>8.0712500057220495</v>
      </c>
      <c r="E44" s="39">
        <v>1.2278100585937499</v>
      </c>
      <c r="F44" s="39">
        <v>0.221080001831055</v>
      </c>
      <c r="G44" s="40">
        <v>39.628080221176148</v>
      </c>
      <c r="H44" s="38">
        <v>88.555170434474917</v>
      </c>
      <c r="I44" s="39">
        <v>0.48333999729156552</v>
      </c>
      <c r="J44" s="39">
        <v>64.543770031452226</v>
      </c>
      <c r="K44" s="39">
        <v>0.29226000213622999</v>
      </c>
      <c r="L44" s="40">
        <v>153.87454046535493</v>
      </c>
      <c r="M44" s="38">
        <v>110.94576022243507</v>
      </c>
      <c r="N44" s="39">
        <v>0.15843000030517579</v>
      </c>
      <c r="O44" s="39">
        <v>58.710339680671694</v>
      </c>
      <c r="P44" s="39">
        <v>0</v>
      </c>
      <c r="Q44" s="40">
        <v>169.81452990341194</v>
      </c>
      <c r="R44" s="38">
        <v>181.88190046143527</v>
      </c>
      <c r="S44" s="39">
        <v>0.13151000213623049</v>
      </c>
      <c r="T44" s="39">
        <v>1.9763199987411499</v>
      </c>
      <c r="U44" s="39">
        <v>22.628459971904764</v>
      </c>
      <c r="V44" s="40">
        <v>206.61819043421741</v>
      </c>
      <c r="W44" s="38">
        <v>1.4670000076293901E-2</v>
      </c>
      <c r="X44" s="39">
        <v>1.37600002288818E-2</v>
      </c>
      <c r="Y44" s="39">
        <v>1.5635800704956049</v>
      </c>
      <c r="Z44" s="39">
        <v>4.8105800781249997</v>
      </c>
      <c r="AA44" s="39">
        <v>0</v>
      </c>
      <c r="AB44" s="39">
        <v>0</v>
      </c>
      <c r="AC44" s="39">
        <v>0</v>
      </c>
      <c r="AD44" s="39">
        <v>0</v>
      </c>
      <c r="AE44" s="40">
        <v>6.4025901489257802</v>
      </c>
      <c r="AF44" s="38">
        <v>0</v>
      </c>
      <c r="AG44" s="39">
        <v>77.043399902820653</v>
      </c>
      <c r="AH44" s="39">
        <v>46.031869997978163</v>
      </c>
      <c r="AI44" s="40">
        <v>123.07526990079882</v>
      </c>
      <c r="AJ44" s="71">
        <v>699.41320107388492</v>
      </c>
    </row>
    <row r="45" spans="1:36" x14ac:dyDescent="0.3">
      <c r="A45" s="1" t="s">
        <v>86</v>
      </c>
      <c r="B45" s="61" t="s">
        <v>92</v>
      </c>
      <c r="C45" s="38">
        <v>11.7107602539062</v>
      </c>
      <c r="D45" s="39">
        <v>0.72514001464843802</v>
      </c>
      <c r="E45" s="39">
        <v>0</v>
      </c>
      <c r="F45" s="39">
        <v>0</v>
      </c>
      <c r="G45" s="40">
        <v>12.435900268554638</v>
      </c>
      <c r="H45" s="38">
        <v>16.771689965724946</v>
      </c>
      <c r="I45" s="39">
        <v>0</v>
      </c>
      <c r="J45" s="39">
        <v>15.727530057907117</v>
      </c>
      <c r="K45" s="39">
        <v>0</v>
      </c>
      <c r="L45" s="40">
        <v>32.499220023632063</v>
      </c>
      <c r="M45" s="38">
        <v>33.959099894143641</v>
      </c>
      <c r="N45" s="39">
        <v>4.9830001831054703E-2</v>
      </c>
      <c r="O45" s="39">
        <v>30.816730278968805</v>
      </c>
      <c r="P45" s="39">
        <v>0</v>
      </c>
      <c r="Q45" s="40">
        <v>64.825660174943494</v>
      </c>
      <c r="R45" s="38">
        <v>42.649270004749297</v>
      </c>
      <c r="S45" s="39">
        <v>0.79978001022338896</v>
      </c>
      <c r="T45" s="39">
        <v>0.25193000388145492</v>
      </c>
      <c r="U45" s="39">
        <v>14.358090066432998</v>
      </c>
      <c r="V45" s="40">
        <v>58.059070085287139</v>
      </c>
      <c r="W45" s="38">
        <v>0.32379998779296898</v>
      </c>
      <c r="X45" s="39">
        <v>0</v>
      </c>
      <c r="Y45" s="39">
        <v>0.212470001220703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40">
        <v>0.53626998901367195</v>
      </c>
      <c r="AF45" s="38">
        <v>0</v>
      </c>
      <c r="AG45" s="39">
        <v>20.565590116977674</v>
      </c>
      <c r="AH45" s="39">
        <v>2.0974800138473486</v>
      </c>
      <c r="AI45" s="40">
        <v>22.663070130825023</v>
      </c>
      <c r="AJ45" s="71">
        <v>191.01919067225603</v>
      </c>
    </row>
    <row r="46" spans="1:36" x14ac:dyDescent="0.3">
      <c r="A46" s="1" t="s">
        <v>86</v>
      </c>
      <c r="B46" s="61" t="s">
        <v>93</v>
      </c>
      <c r="C46" s="38">
        <v>11.135310363769531</v>
      </c>
      <c r="D46" s="39">
        <v>0.31117001342773398</v>
      </c>
      <c r="E46" s="39">
        <v>3.4022199096679699</v>
      </c>
      <c r="F46" s="39">
        <v>0</v>
      </c>
      <c r="G46" s="40">
        <v>14.848700286865235</v>
      </c>
      <c r="H46" s="38">
        <v>13.550149875640866</v>
      </c>
      <c r="I46" s="39">
        <v>0</v>
      </c>
      <c r="J46" s="39">
        <v>24.675079736709595</v>
      </c>
      <c r="K46" s="39">
        <v>4.7450000762939502E-2</v>
      </c>
      <c r="L46" s="40">
        <v>38.272679613113404</v>
      </c>
      <c r="M46" s="38">
        <v>62.376999916076642</v>
      </c>
      <c r="N46" s="39">
        <v>9.3670000076293905E-2</v>
      </c>
      <c r="O46" s="39">
        <v>75.482930256843574</v>
      </c>
      <c r="P46" s="39">
        <v>0</v>
      </c>
      <c r="Q46" s="40">
        <v>137.95360017299652</v>
      </c>
      <c r="R46" s="38">
        <v>91.734440033912676</v>
      </c>
      <c r="S46" s="39">
        <v>0.75676000595092807</v>
      </c>
      <c r="T46" s="39">
        <v>0.50456999492645305</v>
      </c>
      <c r="U46" s="39">
        <v>9.0436300363540578</v>
      </c>
      <c r="V46" s="40">
        <v>102.03940007114412</v>
      </c>
      <c r="W46" s="38">
        <v>0.43428001022338902</v>
      </c>
      <c r="X46" s="39">
        <v>1.44799995422363E-2</v>
      </c>
      <c r="Y46" s="39">
        <v>0</v>
      </c>
      <c r="Z46" s="39">
        <v>0</v>
      </c>
      <c r="AA46" s="39">
        <v>0</v>
      </c>
      <c r="AB46" s="39">
        <v>0.30060998535156302</v>
      </c>
      <c r="AC46" s="39">
        <v>0</v>
      </c>
      <c r="AD46" s="39">
        <v>0</v>
      </c>
      <c r="AE46" s="40">
        <v>0.74936999511718838</v>
      </c>
      <c r="AF46" s="38">
        <v>0</v>
      </c>
      <c r="AG46" s="39">
        <v>101.40461981296548</v>
      </c>
      <c r="AH46" s="39">
        <v>8.8808199784755697</v>
      </c>
      <c r="AI46" s="40">
        <v>110.28543979144105</v>
      </c>
      <c r="AJ46" s="71">
        <v>404.14918993067749</v>
      </c>
    </row>
    <row r="47" spans="1:36" x14ac:dyDescent="0.3">
      <c r="A47" s="1" t="s">
        <v>86</v>
      </c>
      <c r="B47" s="61" t="s">
        <v>94</v>
      </c>
      <c r="C47" s="38">
        <v>6.2498000211715743</v>
      </c>
      <c r="D47" s="39">
        <v>1.1698399887084951</v>
      </c>
      <c r="E47" s="39">
        <v>5.3120799770355243</v>
      </c>
      <c r="F47" s="39">
        <v>2.6936400070190443</v>
      </c>
      <c r="G47" s="40">
        <v>15.425359993934638</v>
      </c>
      <c r="H47" s="38">
        <v>7.8043298301696833</v>
      </c>
      <c r="I47" s="39">
        <v>0</v>
      </c>
      <c r="J47" s="39">
        <v>38.513420450210589</v>
      </c>
      <c r="K47" s="39">
        <v>0</v>
      </c>
      <c r="L47" s="40">
        <v>46.317750280380274</v>
      </c>
      <c r="M47" s="38">
        <v>46.513749973297109</v>
      </c>
      <c r="N47" s="39">
        <v>0</v>
      </c>
      <c r="O47" s="39">
        <v>39.08445008659362</v>
      </c>
      <c r="P47" s="39">
        <v>0</v>
      </c>
      <c r="Q47" s="40">
        <v>85.598200059890729</v>
      </c>
      <c r="R47" s="38">
        <v>33.246389970779411</v>
      </c>
      <c r="S47" s="39">
        <v>0</v>
      </c>
      <c r="T47" s="39">
        <v>0.36880999946594251</v>
      </c>
      <c r="U47" s="39">
        <v>5.2202200622558648</v>
      </c>
      <c r="V47" s="40">
        <v>38.835420032501219</v>
      </c>
      <c r="W47" s="38">
        <v>0.84963000679016198</v>
      </c>
      <c r="X47" s="39">
        <v>0.11828000068664549</v>
      </c>
      <c r="Y47" s="39">
        <v>0.163410003662109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40">
        <v>1.1313200111389166</v>
      </c>
      <c r="AF47" s="38">
        <v>0</v>
      </c>
      <c r="AG47" s="39">
        <v>30.152310141563408</v>
      </c>
      <c r="AH47" s="39">
        <v>3.7797600402832057</v>
      </c>
      <c r="AI47" s="40">
        <v>33.932070181846612</v>
      </c>
      <c r="AJ47" s="71">
        <v>221.2401205596924</v>
      </c>
    </row>
    <row r="48" spans="1:36" x14ac:dyDescent="0.3">
      <c r="A48" s="1" t="s">
        <v>86</v>
      </c>
      <c r="B48" s="61" t="s">
        <v>95</v>
      </c>
      <c r="C48" s="38">
        <v>3.5164299926757798</v>
      </c>
      <c r="D48" s="39">
        <v>1.134329971313476</v>
      </c>
      <c r="E48" s="39">
        <v>0</v>
      </c>
      <c r="F48" s="39">
        <v>8.6430000305175794E-2</v>
      </c>
      <c r="G48" s="40">
        <v>4.7371899642944308</v>
      </c>
      <c r="H48" s="38">
        <v>17.621120108604423</v>
      </c>
      <c r="I48" s="39">
        <v>0</v>
      </c>
      <c r="J48" s="39">
        <v>15.738359998702995</v>
      </c>
      <c r="K48" s="39">
        <v>0</v>
      </c>
      <c r="L48" s="40">
        <v>33.359480107307419</v>
      </c>
      <c r="M48" s="38">
        <v>43.166090156316756</v>
      </c>
      <c r="N48" s="39">
        <v>0</v>
      </c>
      <c r="O48" s="39">
        <v>24.199850072741505</v>
      </c>
      <c r="P48" s="39">
        <v>0</v>
      </c>
      <c r="Q48" s="40">
        <v>67.365940229058253</v>
      </c>
      <c r="R48" s="38">
        <v>29.987330080032347</v>
      </c>
      <c r="S48" s="39">
        <v>0.11475</v>
      </c>
      <c r="T48" s="39">
        <v>0.65438999938964793</v>
      </c>
      <c r="U48" s="39">
        <v>2.8553399963378903</v>
      </c>
      <c r="V48" s="40">
        <v>33.611810075759884</v>
      </c>
      <c r="W48" s="38">
        <v>9.6569998741149896E-2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40">
        <v>9.6569998741149896E-2</v>
      </c>
      <c r="AF48" s="38">
        <v>0</v>
      </c>
      <c r="AG48" s="39">
        <v>20.290089930534368</v>
      </c>
      <c r="AH48" s="39">
        <v>6.0394000654220577</v>
      </c>
      <c r="AI48" s="40">
        <v>26.329489995956425</v>
      </c>
      <c r="AJ48" s="71">
        <v>165.50048037111756</v>
      </c>
    </row>
    <row r="49" spans="1:36" x14ac:dyDescent="0.3">
      <c r="A49" s="1" t="s">
        <v>96</v>
      </c>
      <c r="B49" s="61" t="s">
        <v>97</v>
      </c>
      <c r="C49" s="38">
        <v>7.2567697753906204</v>
      </c>
      <c r="D49" s="39">
        <v>1.0463599853515619</v>
      </c>
      <c r="E49" s="39">
        <v>0</v>
      </c>
      <c r="F49" s="39">
        <v>0</v>
      </c>
      <c r="G49" s="40">
        <v>8.3031297607421823</v>
      </c>
      <c r="H49" s="38">
        <v>15.291890008926394</v>
      </c>
      <c r="I49" s="39">
        <v>0</v>
      </c>
      <c r="J49" s="39">
        <v>29.980589973449707</v>
      </c>
      <c r="K49" s="39">
        <v>0.46786000823974688</v>
      </c>
      <c r="L49" s="40">
        <v>45.740339990615844</v>
      </c>
      <c r="M49" s="38">
        <v>30.845729993820189</v>
      </c>
      <c r="N49" s="39">
        <v>0</v>
      </c>
      <c r="O49" s="39">
        <v>26.514050024986258</v>
      </c>
      <c r="P49" s="39">
        <v>0</v>
      </c>
      <c r="Q49" s="40">
        <v>57.359780018806447</v>
      </c>
      <c r="R49" s="38">
        <v>22.058440075874337</v>
      </c>
      <c r="S49" s="39">
        <v>0</v>
      </c>
      <c r="T49" s="39">
        <v>0.41038999176025348</v>
      </c>
      <c r="U49" s="39">
        <v>3.7089699878692639</v>
      </c>
      <c r="V49" s="40">
        <v>26.177800055503855</v>
      </c>
      <c r="W49" s="38">
        <v>0</v>
      </c>
      <c r="X49" s="39">
        <v>0</v>
      </c>
      <c r="Y49" s="39">
        <v>0.35223999023437502</v>
      </c>
      <c r="Z49" s="39">
        <v>0</v>
      </c>
      <c r="AA49" s="39">
        <v>0</v>
      </c>
      <c r="AB49" s="39">
        <v>7.1010002136230502E-2</v>
      </c>
      <c r="AC49" s="39">
        <v>0</v>
      </c>
      <c r="AD49" s="39">
        <v>0</v>
      </c>
      <c r="AE49" s="40">
        <v>0.42324999237060551</v>
      </c>
      <c r="AF49" s="38">
        <v>0</v>
      </c>
      <c r="AG49" s="39">
        <v>9.3394100327491749</v>
      </c>
      <c r="AH49" s="39">
        <v>1.1573099970817564</v>
      </c>
      <c r="AI49" s="40">
        <v>10.496720029830932</v>
      </c>
      <c r="AJ49" s="71">
        <v>148.50101984786988</v>
      </c>
    </row>
    <row r="50" spans="1:36" x14ac:dyDescent="0.3">
      <c r="A50" s="1" t="s">
        <v>96</v>
      </c>
      <c r="B50" s="61" t="s">
        <v>98</v>
      </c>
      <c r="C50" s="38">
        <v>10.531420045852663</v>
      </c>
      <c r="D50" s="39">
        <v>2.4730799922943079</v>
      </c>
      <c r="E50" s="39">
        <v>1.4241499443054222</v>
      </c>
      <c r="F50" s="39">
        <v>0.17512999343872049</v>
      </c>
      <c r="G50" s="40">
        <v>14.603779975891111</v>
      </c>
      <c r="H50" s="38">
        <v>31.430869911193849</v>
      </c>
      <c r="I50" s="39">
        <v>0.21743999862670901</v>
      </c>
      <c r="J50" s="39">
        <v>27.208659971237189</v>
      </c>
      <c r="K50" s="39">
        <v>0.204140005111694</v>
      </c>
      <c r="L50" s="40">
        <v>59.061109886169447</v>
      </c>
      <c r="M50" s="38">
        <v>64.726020377159116</v>
      </c>
      <c r="N50" s="39">
        <v>6.0659999847412098E-2</v>
      </c>
      <c r="O50" s="39">
        <v>82.793119981288896</v>
      </c>
      <c r="P50" s="39">
        <v>0</v>
      </c>
      <c r="Q50" s="40">
        <v>147.57980035829542</v>
      </c>
      <c r="R50" s="38">
        <v>18.1819400691986</v>
      </c>
      <c r="S50" s="39">
        <v>0</v>
      </c>
      <c r="T50" s="39">
        <v>4.4227900161743117</v>
      </c>
      <c r="U50" s="39">
        <v>3.8690799779891982</v>
      </c>
      <c r="V50" s="40">
        <v>26.473810063362109</v>
      </c>
      <c r="W50" s="38">
        <v>0.79577998924255333</v>
      </c>
      <c r="X50" s="39">
        <v>0.1575699939727784</v>
      </c>
      <c r="Y50" s="39">
        <v>0.88988998413085962</v>
      </c>
      <c r="Z50" s="39">
        <v>0</v>
      </c>
      <c r="AA50" s="39">
        <v>0</v>
      </c>
      <c r="AB50" s="39">
        <v>0</v>
      </c>
      <c r="AC50" s="39">
        <v>0.21896000671386701</v>
      </c>
      <c r="AD50" s="39">
        <v>0</v>
      </c>
      <c r="AE50" s="40">
        <v>2.0621999740600581</v>
      </c>
      <c r="AF50" s="38">
        <v>0</v>
      </c>
      <c r="AG50" s="39">
        <v>5.1334500322341956</v>
      </c>
      <c r="AH50" s="39">
        <v>1.024870004653931</v>
      </c>
      <c r="AI50" s="40">
        <v>6.1583200368881261</v>
      </c>
      <c r="AJ50" s="71">
        <v>255.93902029466628</v>
      </c>
    </row>
    <row r="51" spans="1:36" x14ac:dyDescent="0.3">
      <c r="A51" s="1" t="s">
        <v>96</v>
      </c>
      <c r="B51" s="61" t="s">
        <v>99</v>
      </c>
      <c r="C51" s="38">
        <v>6.9352299804687494</v>
      </c>
      <c r="D51" s="39">
        <v>1.470200012207032</v>
      </c>
      <c r="E51" s="39">
        <v>2.397279991149901</v>
      </c>
      <c r="F51" s="39">
        <v>0.59196999359130897</v>
      </c>
      <c r="G51" s="40">
        <v>11.394679977416992</v>
      </c>
      <c r="H51" s="38">
        <v>40.492750011444109</v>
      </c>
      <c r="I51" s="39">
        <v>7.4269996643066397E-2</v>
      </c>
      <c r="J51" s="39">
        <v>55.308190053939832</v>
      </c>
      <c r="K51" s="39">
        <v>1.0459300003051761</v>
      </c>
      <c r="L51" s="40">
        <v>96.921140062332185</v>
      </c>
      <c r="M51" s="38">
        <v>47.272249824523918</v>
      </c>
      <c r="N51" s="39">
        <v>0.22080000114440901</v>
      </c>
      <c r="O51" s="39">
        <v>77.494870162963878</v>
      </c>
      <c r="P51" s="39">
        <v>0</v>
      </c>
      <c r="Q51" s="40">
        <v>124.9879199886322</v>
      </c>
      <c r="R51" s="38">
        <v>27.781949966430659</v>
      </c>
      <c r="S51" s="39">
        <v>0</v>
      </c>
      <c r="T51" s="39">
        <v>0.75863000488281296</v>
      </c>
      <c r="U51" s="39">
        <v>6.3857700424194395</v>
      </c>
      <c r="V51" s="40">
        <v>34.926350013732915</v>
      </c>
      <c r="W51" s="38">
        <v>0</v>
      </c>
      <c r="X51" s="39">
        <v>6.4870000839233402E-2</v>
      </c>
      <c r="Y51" s="39">
        <v>0.15161999511718699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40">
        <v>0.21648999595642038</v>
      </c>
      <c r="AF51" s="38">
        <v>0</v>
      </c>
      <c r="AG51" s="39">
        <v>1.577460052490234</v>
      </c>
      <c r="AH51" s="39">
        <v>3.5273199748992918</v>
      </c>
      <c r="AI51" s="40">
        <v>5.1047800273895261</v>
      </c>
      <c r="AJ51" s="71">
        <v>273.55136006546024</v>
      </c>
    </row>
    <row r="52" spans="1:36" x14ac:dyDescent="0.3">
      <c r="A52" s="1" t="s">
        <v>96</v>
      </c>
      <c r="B52" s="61" t="s">
        <v>100</v>
      </c>
      <c r="C52" s="38">
        <v>5.1400099487304791</v>
      </c>
      <c r="D52" s="39">
        <v>0.63565999603271606</v>
      </c>
      <c r="E52" s="39">
        <v>2.4616499557495142</v>
      </c>
      <c r="F52" s="39">
        <v>1.1499999999999999</v>
      </c>
      <c r="G52" s="40">
        <v>9.3873199005127095</v>
      </c>
      <c r="H52" s="38">
        <v>86.255109817504845</v>
      </c>
      <c r="I52" s="39">
        <v>0.38090999031066891</v>
      </c>
      <c r="J52" s="39">
        <v>88.327470769405338</v>
      </c>
      <c r="K52" s="39">
        <v>0.29186000251770022</v>
      </c>
      <c r="L52" s="40">
        <v>175.25535057973855</v>
      </c>
      <c r="M52" s="38">
        <v>124.41904060935981</v>
      </c>
      <c r="N52" s="39">
        <v>0.39200000000000018</v>
      </c>
      <c r="O52" s="39">
        <v>167.80638982200625</v>
      </c>
      <c r="P52" s="39">
        <v>0</v>
      </c>
      <c r="Q52" s="40">
        <v>292.61743043136607</v>
      </c>
      <c r="R52" s="38">
        <v>185.81363984394076</v>
      </c>
      <c r="S52" s="39">
        <v>0.45805000305175803</v>
      </c>
      <c r="T52" s="39">
        <v>1.1890400085449215</v>
      </c>
      <c r="U52" s="39">
        <v>17.186639991521833</v>
      </c>
      <c r="V52" s="40">
        <v>204.64736984705931</v>
      </c>
      <c r="W52" s="38">
        <v>0.36221000456809971</v>
      </c>
      <c r="X52" s="39">
        <v>0.20447999382019039</v>
      </c>
      <c r="Y52" s="39">
        <v>0</v>
      </c>
      <c r="Z52" s="39">
        <v>0</v>
      </c>
      <c r="AA52" s="39">
        <v>0.62801000976562504</v>
      </c>
      <c r="AB52" s="39">
        <v>0</v>
      </c>
      <c r="AC52" s="39">
        <v>0</v>
      </c>
      <c r="AD52" s="39">
        <v>0</v>
      </c>
      <c r="AE52" s="40">
        <v>1.194700008153915</v>
      </c>
      <c r="AF52" s="38">
        <v>0</v>
      </c>
      <c r="AG52" s="39">
        <v>16.461259947776771</v>
      </c>
      <c r="AH52" s="39">
        <v>11.077439958572388</v>
      </c>
      <c r="AI52" s="40">
        <v>27.538699906349159</v>
      </c>
      <c r="AJ52" s="71">
        <v>710.64087067317973</v>
      </c>
    </row>
    <row r="53" spans="1:36" x14ac:dyDescent="0.3">
      <c r="A53" s="1" t="s">
        <v>96</v>
      </c>
      <c r="B53" s="61" t="s">
        <v>101</v>
      </c>
      <c r="C53" s="38">
        <v>0</v>
      </c>
      <c r="D53" s="39">
        <v>0</v>
      </c>
      <c r="E53" s="39">
        <v>13.457340072631835</v>
      </c>
      <c r="F53" s="39">
        <v>2.9780900249481239</v>
      </c>
      <c r="G53" s="40">
        <v>16.43543009757996</v>
      </c>
      <c r="H53" s="38">
        <v>0.294600006103516</v>
      </c>
      <c r="I53" s="39">
        <v>0</v>
      </c>
      <c r="J53" s="39">
        <v>75.913210345268297</v>
      </c>
      <c r="K53" s="39">
        <v>0</v>
      </c>
      <c r="L53" s="40">
        <v>76.207810351371819</v>
      </c>
      <c r="M53" s="38">
        <v>31.636960227966313</v>
      </c>
      <c r="N53" s="39">
        <v>0</v>
      </c>
      <c r="O53" s="39">
        <v>75.373260024547577</v>
      </c>
      <c r="P53" s="39">
        <v>0</v>
      </c>
      <c r="Q53" s="40">
        <v>107.01022025251389</v>
      </c>
      <c r="R53" s="38">
        <v>37.970560177326206</v>
      </c>
      <c r="S53" s="39">
        <v>1.044219985961915</v>
      </c>
      <c r="T53" s="39">
        <v>6.6739699449539192</v>
      </c>
      <c r="U53" s="39">
        <v>22.203089948892586</v>
      </c>
      <c r="V53" s="40">
        <v>67.89184005713463</v>
      </c>
      <c r="W53" s="38">
        <v>1.8369599757194572</v>
      </c>
      <c r="X53" s="39">
        <v>7.2730000495910746E-2</v>
      </c>
      <c r="Y53" s="39">
        <v>0.64633000183105493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40">
        <v>2.556019978046423</v>
      </c>
      <c r="AF53" s="38">
        <v>0</v>
      </c>
      <c r="AG53" s="39">
        <v>6.4453900418281531</v>
      </c>
      <c r="AH53" s="39">
        <v>7.0987000069618205</v>
      </c>
      <c r="AI53" s="40">
        <v>13.544090048789974</v>
      </c>
      <c r="AJ53" s="71">
        <v>283.6454107854367</v>
      </c>
    </row>
    <row r="54" spans="1:36" x14ac:dyDescent="0.3">
      <c r="A54" s="1" t="s">
        <v>96</v>
      </c>
      <c r="B54" s="61" t="s">
        <v>102</v>
      </c>
      <c r="C54" s="38">
        <v>4.3695499801635735</v>
      </c>
      <c r="D54" s="39">
        <v>0.348779998779297</v>
      </c>
      <c r="E54" s="39">
        <v>1.696330024719241</v>
      </c>
      <c r="F54" s="39">
        <v>0.77205000305175697</v>
      </c>
      <c r="G54" s="40">
        <v>7.1867100067138692</v>
      </c>
      <c r="H54" s="38">
        <v>27.072249697685265</v>
      </c>
      <c r="I54" s="39">
        <v>0.21193000030517578</v>
      </c>
      <c r="J54" s="39">
        <v>76.546030101776097</v>
      </c>
      <c r="K54" s="39">
        <v>0.21171000099182108</v>
      </c>
      <c r="L54" s="40">
        <v>104.04191980075835</v>
      </c>
      <c r="M54" s="38">
        <v>53.175470220804222</v>
      </c>
      <c r="N54" s="39">
        <v>0</v>
      </c>
      <c r="O54" s="39">
        <v>55.414709838867132</v>
      </c>
      <c r="P54" s="39">
        <v>0</v>
      </c>
      <c r="Q54" s="40">
        <v>108.59018005967135</v>
      </c>
      <c r="R54" s="38">
        <v>41.149870030879953</v>
      </c>
      <c r="S54" s="39">
        <v>0.29968998718261697</v>
      </c>
      <c r="T54" s="39">
        <v>2.727200028896331</v>
      </c>
      <c r="U54" s="39">
        <v>7.3207099909782416</v>
      </c>
      <c r="V54" s="40">
        <v>51.497470037937148</v>
      </c>
      <c r="W54" s="38">
        <v>0.65905999565124462</v>
      </c>
      <c r="X54" s="39">
        <v>6.3249998569488597E-2</v>
      </c>
      <c r="Y54" s="39">
        <v>0.36642999267578102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40">
        <v>1.0887399868965142</v>
      </c>
      <c r="AF54" s="38">
        <v>1.6430000305175801E-2</v>
      </c>
      <c r="AG54" s="39">
        <v>13.868379991769785</v>
      </c>
      <c r="AH54" s="39">
        <v>12.557469982862473</v>
      </c>
      <c r="AI54" s="40">
        <v>26.442279974937435</v>
      </c>
      <c r="AJ54" s="71">
        <v>298.84729986691468</v>
      </c>
    </row>
    <row r="55" spans="1:36" x14ac:dyDescent="0.3">
      <c r="A55" s="1" t="s">
        <v>96</v>
      </c>
      <c r="B55" s="61" t="s">
        <v>103</v>
      </c>
      <c r="C55" s="38">
        <v>0</v>
      </c>
      <c r="D55" s="39">
        <v>0</v>
      </c>
      <c r="E55" s="39">
        <v>0.961429992675781</v>
      </c>
      <c r="F55" s="39">
        <v>0.214550003051758</v>
      </c>
      <c r="G55" s="40">
        <v>1.175979995727539</v>
      </c>
      <c r="H55" s="38">
        <v>16.047440011978139</v>
      </c>
      <c r="I55" s="39">
        <v>0.72185000610351646</v>
      </c>
      <c r="J55" s="39">
        <v>36.507890117645282</v>
      </c>
      <c r="K55" s="39">
        <v>0.10208000183105501</v>
      </c>
      <c r="L55" s="40">
        <v>53.379260137557992</v>
      </c>
      <c r="M55" s="38">
        <v>50.35274972438814</v>
      </c>
      <c r="N55" s="39">
        <v>7.7639999389648398E-2</v>
      </c>
      <c r="O55" s="39">
        <v>16.685400049209598</v>
      </c>
      <c r="P55" s="39">
        <v>0</v>
      </c>
      <c r="Q55" s="40">
        <v>67.115789772987384</v>
      </c>
      <c r="R55" s="38">
        <v>30.57142010927198</v>
      </c>
      <c r="S55" s="39">
        <v>0.28277999877929699</v>
      </c>
      <c r="T55" s="39">
        <v>0.97864998245239276</v>
      </c>
      <c r="U55" s="39">
        <v>2.7827499580383308</v>
      </c>
      <c r="V55" s="40">
        <v>34.615600048541999</v>
      </c>
      <c r="W55" s="38">
        <v>0.208630004882813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40">
        <v>0.208630004882813</v>
      </c>
      <c r="AF55" s="38">
        <v>0</v>
      </c>
      <c r="AG55" s="39">
        <v>1.9194499855041509</v>
      </c>
      <c r="AH55" s="39">
        <v>4.6266100153923029</v>
      </c>
      <c r="AI55" s="40">
        <v>6.5460600008964533</v>
      </c>
      <c r="AJ55" s="71">
        <v>163.04131996059419</v>
      </c>
    </row>
    <row r="56" spans="1:36" x14ac:dyDescent="0.3">
      <c r="A56" s="1" t="s">
        <v>96</v>
      </c>
      <c r="B56" s="61" t="s">
        <v>104</v>
      </c>
      <c r="C56" s="38">
        <v>8.3031199951171892</v>
      </c>
      <c r="D56" s="39">
        <v>0.44968000030517574</v>
      </c>
      <c r="E56" s="39">
        <v>13.215319641113332</v>
      </c>
      <c r="F56" s="39">
        <v>0.77119000244140601</v>
      </c>
      <c r="G56" s="40">
        <v>22.739309638977105</v>
      </c>
      <c r="H56" s="38">
        <v>21.930229877471906</v>
      </c>
      <c r="I56" s="39">
        <v>0</v>
      </c>
      <c r="J56" s="39">
        <v>28.137230267524714</v>
      </c>
      <c r="K56" s="39">
        <v>0</v>
      </c>
      <c r="L56" s="40">
        <v>50.067460144996616</v>
      </c>
      <c r="M56" s="38">
        <v>17.91547996139526</v>
      </c>
      <c r="N56" s="39">
        <v>0</v>
      </c>
      <c r="O56" s="39">
        <v>15.510289987564086</v>
      </c>
      <c r="P56" s="39">
        <v>0</v>
      </c>
      <c r="Q56" s="40">
        <v>33.425769948959342</v>
      </c>
      <c r="R56" s="38">
        <v>15.699440063476567</v>
      </c>
      <c r="S56" s="39">
        <v>0</v>
      </c>
      <c r="T56" s="39">
        <v>0.1196000003814697</v>
      </c>
      <c r="U56" s="39">
        <v>2.4266999626159724</v>
      </c>
      <c r="V56" s="40">
        <v>18.24574002647401</v>
      </c>
      <c r="W56" s="38">
        <v>0</v>
      </c>
      <c r="X56" s="39">
        <v>0.27399999618530319</v>
      </c>
      <c r="Y56" s="39">
        <v>0</v>
      </c>
      <c r="Z56" s="39">
        <v>0</v>
      </c>
      <c r="AA56" s="39">
        <v>0.188240005493164</v>
      </c>
      <c r="AB56" s="39">
        <v>0.334040008544922</v>
      </c>
      <c r="AC56" s="39">
        <v>0</v>
      </c>
      <c r="AD56" s="39">
        <v>0</v>
      </c>
      <c r="AE56" s="40">
        <v>0.79628001022338912</v>
      </c>
      <c r="AF56" s="38">
        <v>0</v>
      </c>
      <c r="AG56" s="39">
        <v>5.7400001525878902E-2</v>
      </c>
      <c r="AH56" s="39">
        <v>2.0710900254249589</v>
      </c>
      <c r="AI56" s="40">
        <v>2.1284900269508378</v>
      </c>
      <c r="AJ56" s="71">
        <v>127.4030497965813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10.273010040283209</v>
      </c>
      <c r="F57" s="39">
        <v>0.16</v>
      </c>
      <c r="G57" s="40">
        <v>10.433010040283209</v>
      </c>
      <c r="H57" s="38">
        <v>13.243299553871152</v>
      </c>
      <c r="I57" s="39">
        <v>0</v>
      </c>
      <c r="J57" s="39">
        <v>16.251309528350806</v>
      </c>
      <c r="K57" s="39">
        <v>0</v>
      </c>
      <c r="L57" s="40">
        <v>29.494609082221956</v>
      </c>
      <c r="M57" s="38">
        <v>23.479430522918669</v>
      </c>
      <c r="N57" s="39">
        <v>0</v>
      </c>
      <c r="O57" s="39">
        <v>5.7341899662017797</v>
      </c>
      <c r="P57" s="39">
        <v>0</v>
      </c>
      <c r="Q57" s="40">
        <v>29.213620489120448</v>
      </c>
      <c r="R57" s="38">
        <v>19.251290066003804</v>
      </c>
      <c r="S57" s="39">
        <v>0.30300999832153303</v>
      </c>
      <c r="T57" s="39">
        <v>2.2979999542236298E-2</v>
      </c>
      <c r="U57" s="39">
        <v>2.856279976844788</v>
      </c>
      <c r="V57" s="40">
        <v>22.433560040712361</v>
      </c>
      <c r="W57" s="38">
        <v>0.44967001152038599</v>
      </c>
      <c r="X57" s="39">
        <v>2.83199996948242E-2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40">
        <v>0.47799001121521018</v>
      </c>
      <c r="AF57" s="38">
        <v>0</v>
      </c>
      <c r="AG57" s="39">
        <v>2.0944100165367114</v>
      </c>
      <c r="AH57" s="39">
        <v>2.8937000095844274</v>
      </c>
      <c r="AI57" s="40">
        <v>4.9881100261211389</v>
      </c>
      <c r="AJ57" s="71">
        <v>97.040899689674319</v>
      </c>
    </row>
    <row r="58" spans="1:36" x14ac:dyDescent="0.3">
      <c r="A58" s="1" t="s">
        <v>96</v>
      </c>
      <c r="B58" s="61" t="s">
        <v>106</v>
      </c>
      <c r="C58" s="38">
        <v>8.6430000305175794E-2</v>
      </c>
      <c r="D58" s="39">
        <v>0.45811999511718698</v>
      </c>
      <c r="E58" s="39">
        <v>0</v>
      </c>
      <c r="F58" s="39">
        <v>0.35566999816894596</v>
      </c>
      <c r="G58" s="40">
        <v>0.90021999359130878</v>
      </c>
      <c r="H58" s="38">
        <v>7.4494699401855415</v>
      </c>
      <c r="I58" s="39">
        <v>0.19543000030517529</v>
      </c>
      <c r="J58" s="39">
        <v>15.799660053253184</v>
      </c>
      <c r="K58" s="39">
        <v>0.53438000297546395</v>
      </c>
      <c r="L58" s="40">
        <v>23.978939996719365</v>
      </c>
      <c r="M58" s="38">
        <v>46.503369843244585</v>
      </c>
      <c r="N58" s="39">
        <v>0</v>
      </c>
      <c r="O58" s="39">
        <v>38.87391984462738</v>
      </c>
      <c r="P58" s="39">
        <v>0</v>
      </c>
      <c r="Q58" s="40">
        <v>85.377289687871965</v>
      </c>
      <c r="R58" s="38">
        <v>24.441709954261775</v>
      </c>
      <c r="S58" s="39">
        <v>5.8119998931884798E-2</v>
      </c>
      <c r="T58" s="39">
        <v>0.1680400037765499</v>
      </c>
      <c r="U58" s="39">
        <v>5.5578400149345448</v>
      </c>
      <c r="V58" s="40">
        <v>30.225709971904756</v>
      </c>
      <c r="W58" s="38">
        <v>0.139690002441406</v>
      </c>
      <c r="X58" s="39">
        <v>4.3640000343322702E-2</v>
      </c>
      <c r="Y58" s="39">
        <v>0.33564999389648398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40">
        <v>0.51897999668121275</v>
      </c>
      <c r="AF58" s="38">
        <v>0</v>
      </c>
      <c r="AG58" s="39">
        <v>17.168620052337666</v>
      </c>
      <c r="AH58" s="39">
        <v>7.660650024890896</v>
      </c>
      <c r="AI58" s="40">
        <v>24.829270077228561</v>
      </c>
      <c r="AJ58" s="71">
        <v>165.83040972399718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31.893619660377468</v>
      </c>
      <c r="F59" s="39">
        <v>4.1619199581146233</v>
      </c>
      <c r="G59" s="40">
        <v>36.055539618492091</v>
      </c>
      <c r="H59" s="38">
        <v>10.257610109329223</v>
      </c>
      <c r="I59" s="39">
        <v>0.36449999999999999</v>
      </c>
      <c r="J59" s="39">
        <v>31.330540035247804</v>
      </c>
      <c r="K59" s="39">
        <v>6.6069999694824202E-2</v>
      </c>
      <c r="L59" s="40">
        <v>42.018720144271853</v>
      </c>
      <c r="M59" s="38">
        <v>40.72662965965268</v>
      </c>
      <c r="N59" s="39">
        <v>7.2099998474121102E-2</v>
      </c>
      <c r="O59" s="39">
        <v>9.0707998981475839</v>
      </c>
      <c r="P59" s="39">
        <v>0</v>
      </c>
      <c r="Q59" s="40">
        <v>49.869529556274387</v>
      </c>
      <c r="R59" s="38">
        <v>43.354889954566964</v>
      </c>
      <c r="S59" s="39">
        <v>0</v>
      </c>
      <c r="T59" s="39">
        <v>0.77259999758005182</v>
      </c>
      <c r="U59" s="39">
        <v>2.5216399898529032</v>
      </c>
      <c r="V59" s="40">
        <v>46.649129941999917</v>
      </c>
      <c r="W59" s="38">
        <v>3.6069999694824197E-2</v>
      </c>
      <c r="X59" s="39">
        <v>3.0770000457763708E-2</v>
      </c>
      <c r="Y59" s="39">
        <v>0.96763003540039094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40">
        <v>1.0344700355529788</v>
      </c>
      <c r="AF59" s="38">
        <v>0</v>
      </c>
      <c r="AG59" s="39">
        <v>2.1124799804687502</v>
      </c>
      <c r="AH59" s="39">
        <v>3.1366700086593613</v>
      </c>
      <c r="AI59" s="40">
        <v>5.2491499891281119</v>
      </c>
      <c r="AJ59" s="71">
        <v>180.87653928571933</v>
      </c>
    </row>
    <row r="60" spans="1:36" x14ac:dyDescent="0.3">
      <c r="A60" s="1" t="s">
        <v>107</v>
      </c>
      <c r="B60" s="61" t="s">
        <v>109</v>
      </c>
      <c r="C60" s="38">
        <v>6.4526599578857375</v>
      </c>
      <c r="D60" s="39">
        <v>0.81655000305175796</v>
      </c>
      <c r="E60" s="39">
        <v>0.85108997726440505</v>
      </c>
      <c r="F60" s="39">
        <v>0.3996299934387213</v>
      </c>
      <c r="G60" s="40">
        <v>8.5199299316406218</v>
      </c>
      <c r="H60" s="38">
        <v>9.4175299911499017</v>
      </c>
      <c r="I60" s="39">
        <v>0</v>
      </c>
      <c r="J60" s="39">
        <v>15.543119883537297</v>
      </c>
      <c r="K60" s="39">
        <v>5.9260000228881803E-2</v>
      </c>
      <c r="L60" s="40">
        <v>25.019909874916081</v>
      </c>
      <c r="M60" s="38">
        <v>12.260399971008301</v>
      </c>
      <c r="N60" s="39">
        <v>0.1888299980163573</v>
      </c>
      <c r="O60" s="39">
        <v>3.077479965209958</v>
      </c>
      <c r="P60" s="39">
        <v>0</v>
      </c>
      <c r="Q60" s="40">
        <v>15.526709934234617</v>
      </c>
      <c r="R60" s="38">
        <v>9.6108000640869058</v>
      </c>
      <c r="S60" s="39">
        <v>0</v>
      </c>
      <c r="T60" s="39">
        <v>0.409099993228912</v>
      </c>
      <c r="U60" s="39">
        <v>1.6280800247192386</v>
      </c>
      <c r="V60" s="40">
        <v>11.647980082035057</v>
      </c>
      <c r="W60" s="38">
        <v>0</v>
      </c>
      <c r="X60" s="39">
        <v>4.1809999465942403E-2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40">
        <v>4.1809999465942403E-2</v>
      </c>
      <c r="AF60" s="38">
        <v>0</v>
      </c>
      <c r="AG60" s="39">
        <v>2.6437899932861342</v>
      </c>
      <c r="AH60" s="39">
        <v>3.073870007276533</v>
      </c>
      <c r="AI60" s="40">
        <v>5.7176600005626668</v>
      </c>
      <c r="AJ60" s="71">
        <v>66.473999822854978</v>
      </c>
    </row>
    <row r="61" spans="1:36" x14ac:dyDescent="0.3">
      <c r="A61" s="1" t="s">
        <v>110</v>
      </c>
      <c r="B61" s="61" t="s">
        <v>111</v>
      </c>
      <c r="C61" s="38">
        <v>1.6823599853515601</v>
      </c>
      <c r="D61" s="39">
        <v>0.17224000549316401</v>
      </c>
      <c r="E61" s="39">
        <v>25.349099792480473</v>
      </c>
      <c r="F61" s="39">
        <v>0.47354998779296897</v>
      </c>
      <c r="G61" s="40">
        <v>27.677249771118166</v>
      </c>
      <c r="H61" s="38">
        <v>18.763519922256474</v>
      </c>
      <c r="I61" s="39">
        <v>0</v>
      </c>
      <c r="J61" s="39">
        <v>15.281139951705926</v>
      </c>
      <c r="K61" s="39">
        <v>0</v>
      </c>
      <c r="L61" s="40">
        <v>34.044659873962402</v>
      </c>
      <c r="M61" s="38">
        <v>12.361660003662113</v>
      </c>
      <c r="N61" s="39">
        <v>0</v>
      </c>
      <c r="O61" s="39">
        <v>6.7609599494934018</v>
      </c>
      <c r="P61" s="39">
        <v>0</v>
      </c>
      <c r="Q61" s="40">
        <v>19.122619953155514</v>
      </c>
      <c r="R61" s="38">
        <v>52.404149827957177</v>
      </c>
      <c r="S61" s="39">
        <v>1.43915002441406</v>
      </c>
      <c r="T61" s="39">
        <v>5.2029999732971198E-2</v>
      </c>
      <c r="U61" s="39">
        <v>3.11935997390747</v>
      </c>
      <c r="V61" s="40">
        <v>57.014689826011683</v>
      </c>
      <c r="W61" s="38">
        <v>8.50800018310547E-2</v>
      </c>
      <c r="X61" s="39">
        <v>7.3519998550414994E-2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40">
        <v>0.15860000038146971</v>
      </c>
      <c r="AF61" s="38">
        <v>0</v>
      </c>
      <c r="AG61" s="39">
        <v>1.9654100055694588</v>
      </c>
      <c r="AH61" s="39">
        <v>2.2185200273990633</v>
      </c>
      <c r="AI61" s="40">
        <v>4.1839300329685223</v>
      </c>
      <c r="AJ61" s="71">
        <v>142.20174945759774</v>
      </c>
    </row>
    <row r="62" spans="1:36" x14ac:dyDescent="0.3">
      <c r="A62" s="1" t="s">
        <v>110</v>
      </c>
      <c r="B62" s="61" t="s">
        <v>112</v>
      </c>
      <c r="C62" s="38">
        <v>3.7735999450683639</v>
      </c>
      <c r="D62" s="39">
        <v>0.87075999450683494</v>
      </c>
      <c r="E62" s="39">
        <v>6.969079976081848</v>
      </c>
      <c r="F62" s="39">
        <v>1.889859968185424</v>
      </c>
      <c r="G62" s="40">
        <v>13.503299883842471</v>
      </c>
      <c r="H62" s="38">
        <v>15.557189952850351</v>
      </c>
      <c r="I62" s="39">
        <v>1.5692100086212162</v>
      </c>
      <c r="J62" s="39">
        <v>93.033089890003225</v>
      </c>
      <c r="K62" s="39">
        <v>3.1139999389648398E-2</v>
      </c>
      <c r="L62" s="40">
        <v>110.19062985086444</v>
      </c>
      <c r="M62" s="38">
        <v>68.01588989543913</v>
      </c>
      <c r="N62" s="39">
        <v>0</v>
      </c>
      <c r="O62" s="39">
        <v>10.842580038547508</v>
      </c>
      <c r="P62" s="39">
        <v>0</v>
      </c>
      <c r="Q62" s="40">
        <v>78.85846993398664</v>
      </c>
      <c r="R62" s="38">
        <v>50.62438996124267</v>
      </c>
      <c r="S62" s="39">
        <v>0</v>
      </c>
      <c r="T62" s="39">
        <v>2.552380016803744</v>
      </c>
      <c r="U62" s="39">
        <v>6.8985400390625031</v>
      </c>
      <c r="V62" s="40">
        <v>60.075310017108919</v>
      </c>
      <c r="W62" s="38">
        <v>0.17811999702453621</v>
      </c>
      <c r="X62" s="39">
        <v>0.52105000495910647</v>
      </c>
      <c r="Y62" s="39">
        <v>4.989810050964361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40">
        <v>5.6889800529480041</v>
      </c>
      <c r="AF62" s="38">
        <v>0</v>
      </c>
      <c r="AG62" s="39">
        <v>5.7916500737667</v>
      </c>
      <c r="AH62" s="39">
        <v>5.0206300153732286</v>
      </c>
      <c r="AI62" s="40">
        <v>10.812280089139929</v>
      </c>
      <c r="AJ62" s="71">
        <v>279.12896982789039</v>
      </c>
    </row>
    <row r="63" spans="1:36" x14ac:dyDescent="0.3">
      <c r="A63" s="1" t="s">
        <v>110</v>
      </c>
      <c r="B63" s="61" t="s">
        <v>113</v>
      </c>
      <c r="C63" s="38">
        <v>0</v>
      </c>
      <c r="D63" s="39">
        <v>0</v>
      </c>
      <c r="E63" s="39">
        <v>1.6323399467468258</v>
      </c>
      <c r="F63" s="39">
        <v>4.3599998474121097E-2</v>
      </c>
      <c r="G63" s="40">
        <v>1.6759399452209469</v>
      </c>
      <c r="H63" s="38">
        <v>21.201960198402411</v>
      </c>
      <c r="I63" s="39">
        <v>6.1749999999999999E-2</v>
      </c>
      <c r="J63" s="39">
        <v>45.309089834213275</v>
      </c>
      <c r="K63" s="39">
        <v>0.18835000610351599</v>
      </c>
      <c r="L63" s="40">
        <v>66.761150038719208</v>
      </c>
      <c r="M63" s="38">
        <v>33.091350126266477</v>
      </c>
      <c r="N63" s="39">
        <v>0</v>
      </c>
      <c r="O63" s="39">
        <v>41.473709722518926</v>
      </c>
      <c r="P63" s="39">
        <v>0</v>
      </c>
      <c r="Q63" s="40">
        <v>74.56505984878541</v>
      </c>
      <c r="R63" s="38">
        <v>54.981269931793221</v>
      </c>
      <c r="S63" s="39">
        <v>0</v>
      </c>
      <c r="T63" s="39">
        <v>0.83967999529838599</v>
      </c>
      <c r="U63" s="39">
        <v>13.520209985733036</v>
      </c>
      <c r="V63" s="40">
        <v>69.341159912824637</v>
      </c>
      <c r="W63" s="38">
        <v>0.46339999294281026</v>
      </c>
      <c r="X63" s="39">
        <v>0.15567000341415371</v>
      </c>
      <c r="Y63" s="39">
        <v>4.8340000152587902E-2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40">
        <v>0.6674099965095518</v>
      </c>
      <c r="AF63" s="38">
        <v>0</v>
      </c>
      <c r="AG63" s="39">
        <v>1.7518699874877881</v>
      </c>
      <c r="AH63" s="39">
        <v>2.8386699910163857</v>
      </c>
      <c r="AI63" s="40">
        <v>4.5905399785041734</v>
      </c>
      <c r="AJ63" s="71">
        <v>217.60125972056395</v>
      </c>
    </row>
    <row r="64" spans="1:36" x14ac:dyDescent="0.3">
      <c r="A64" s="1" t="s">
        <v>110</v>
      </c>
      <c r="B64" s="61" t="s">
        <v>114</v>
      </c>
      <c r="C64" s="38">
        <v>1.31411999511719</v>
      </c>
      <c r="D64" s="39">
        <v>2.1393600158691388</v>
      </c>
      <c r="E64" s="39">
        <v>0</v>
      </c>
      <c r="F64" s="39">
        <v>0</v>
      </c>
      <c r="G64" s="40">
        <v>3.4534800109863291</v>
      </c>
      <c r="H64" s="38">
        <v>10.138979949951164</v>
      </c>
      <c r="I64" s="39">
        <v>1.740479995727539</v>
      </c>
      <c r="J64" s="39">
        <v>33.61644949531555</v>
      </c>
      <c r="K64" s="39">
        <v>0</v>
      </c>
      <c r="L64" s="40">
        <v>45.495909440994254</v>
      </c>
      <c r="M64" s="38">
        <v>29.011409846305849</v>
      </c>
      <c r="N64" s="39">
        <v>0</v>
      </c>
      <c r="O64" s="39">
        <v>2.6653800773620611</v>
      </c>
      <c r="P64" s="39">
        <v>0</v>
      </c>
      <c r="Q64" s="40">
        <v>31.676789923667911</v>
      </c>
      <c r="R64" s="38">
        <v>21.086710064411161</v>
      </c>
      <c r="S64" s="39">
        <v>0</v>
      </c>
      <c r="T64" s="39">
        <v>0.32716999816894499</v>
      </c>
      <c r="U64" s="39">
        <v>6.1469999313354506E-2</v>
      </c>
      <c r="V64" s="40">
        <v>21.475350061893458</v>
      </c>
      <c r="W64" s="38">
        <v>0.18621000671386739</v>
      </c>
      <c r="X64" s="39">
        <v>5.5310001373291E-2</v>
      </c>
      <c r="Y64" s="39">
        <v>1.0516999511718801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40">
        <v>1.2932199592590385</v>
      </c>
      <c r="AF64" s="38">
        <v>0</v>
      </c>
      <c r="AG64" s="39">
        <v>1.9920900130271959</v>
      </c>
      <c r="AH64" s="39">
        <v>1.1907300105094911</v>
      </c>
      <c r="AI64" s="40">
        <v>3.1828200235366868</v>
      </c>
      <c r="AJ64" s="71">
        <v>106.57756942033767</v>
      </c>
    </row>
    <row r="65" spans="1:36" x14ac:dyDescent="0.3">
      <c r="A65" s="1" t="s">
        <v>110</v>
      </c>
      <c r="B65" s="61" t="s">
        <v>115</v>
      </c>
      <c r="C65" s="38">
        <v>9.1970001220703104E-2</v>
      </c>
      <c r="D65" s="39">
        <v>6.4779998779296896E-2</v>
      </c>
      <c r="E65" s="39">
        <v>0</v>
      </c>
      <c r="F65" s="39">
        <v>0</v>
      </c>
      <c r="G65" s="40">
        <v>0.15675</v>
      </c>
      <c r="H65" s="38">
        <v>4.2555899658203211</v>
      </c>
      <c r="I65" s="39">
        <v>0</v>
      </c>
      <c r="J65" s="39">
        <v>12.506349922180172</v>
      </c>
      <c r="K65" s="39">
        <v>0</v>
      </c>
      <c r="L65" s="40">
        <v>16.761939888000494</v>
      </c>
      <c r="M65" s="38">
        <v>10.812149860382084</v>
      </c>
      <c r="N65" s="39">
        <v>0</v>
      </c>
      <c r="O65" s="39">
        <v>8.8422702236175539</v>
      </c>
      <c r="P65" s="39">
        <v>0</v>
      </c>
      <c r="Q65" s="40">
        <v>19.654420083999639</v>
      </c>
      <c r="R65" s="38">
        <v>7.3247499847412101</v>
      </c>
      <c r="S65" s="39">
        <v>0</v>
      </c>
      <c r="T65" s="39">
        <v>3.4400000572204601E-3</v>
      </c>
      <c r="U65" s="39">
        <v>0.64728001117706302</v>
      </c>
      <c r="V65" s="40">
        <v>7.9754699959754936</v>
      </c>
      <c r="W65" s="38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40">
        <v>0</v>
      </c>
      <c r="AF65" s="38">
        <v>0</v>
      </c>
      <c r="AG65" s="39">
        <v>0</v>
      </c>
      <c r="AH65" s="39">
        <v>0.52631000852584864</v>
      </c>
      <c r="AI65" s="40">
        <v>0.52631000852584864</v>
      </c>
      <c r="AJ65" s="71">
        <v>45.074889976501481</v>
      </c>
    </row>
    <row r="66" spans="1:36" x14ac:dyDescent="0.3">
      <c r="A66" s="1" t="s">
        <v>116</v>
      </c>
      <c r="B66" s="61" t="s">
        <v>117</v>
      </c>
      <c r="C66" s="38">
        <v>7.7787202148437498</v>
      </c>
      <c r="D66" s="39">
        <v>0</v>
      </c>
      <c r="E66" s="39">
        <v>0</v>
      </c>
      <c r="F66" s="39">
        <v>0.189820007324219</v>
      </c>
      <c r="G66" s="40">
        <v>7.9685402221679684</v>
      </c>
      <c r="H66" s="38">
        <v>13.702050022125238</v>
      </c>
      <c r="I66" s="39">
        <v>9.1909999847412105E-2</v>
      </c>
      <c r="J66" s="39">
        <v>26.496490352630612</v>
      </c>
      <c r="K66" s="39">
        <v>0.39073999977111862</v>
      </c>
      <c r="L66" s="40">
        <v>40.681190374374381</v>
      </c>
      <c r="M66" s="38">
        <v>8.6049199581146247</v>
      </c>
      <c r="N66" s="39">
        <v>9.3439998626709E-2</v>
      </c>
      <c r="O66" s="39">
        <v>4.9465199851989725</v>
      </c>
      <c r="P66" s="39">
        <v>0</v>
      </c>
      <c r="Q66" s="40">
        <v>13.644879941940307</v>
      </c>
      <c r="R66" s="38">
        <v>26.695309824943561</v>
      </c>
      <c r="S66" s="39">
        <v>0</v>
      </c>
      <c r="T66" s="39">
        <v>0.53946999740600665</v>
      </c>
      <c r="U66" s="39">
        <v>1.5018799819946278</v>
      </c>
      <c r="V66" s="40">
        <v>28.736659804344193</v>
      </c>
      <c r="W66" s="38">
        <v>0</v>
      </c>
      <c r="X66" s="39">
        <v>8.3349998474121112E-2</v>
      </c>
      <c r="Y66" s="39">
        <v>1.41967004394531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40">
        <v>1.5030200424194311</v>
      </c>
      <c r="AF66" s="38">
        <v>0</v>
      </c>
      <c r="AG66" s="39">
        <v>0</v>
      </c>
      <c r="AH66" s="39">
        <v>1.2945800218582151</v>
      </c>
      <c r="AI66" s="40">
        <v>1.2945800218582151</v>
      </c>
      <c r="AJ66" s="71">
        <v>93.828870407104503</v>
      </c>
    </row>
    <row r="67" spans="1:36" x14ac:dyDescent="0.3">
      <c r="A67" s="1" t="s">
        <v>116</v>
      </c>
      <c r="B67" s="61" t="s">
        <v>118</v>
      </c>
      <c r="C67" s="38">
        <v>0</v>
      </c>
      <c r="D67" s="39">
        <v>0</v>
      </c>
      <c r="E67" s="39">
        <v>0</v>
      </c>
      <c r="F67" s="39">
        <v>0</v>
      </c>
      <c r="G67" s="40">
        <v>0</v>
      </c>
      <c r="H67" s="38">
        <v>27.381219299316452</v>
      </c>
      <c r="I67" s="39">
        <v>0</v>
      </c>
      <c r="J67" s="39">
        <v>7.1755400695800775</v>
      </c>
      <c r="K67" s="39">
        <v>5.9549999237060502E-2</v>
      </c>
      <c r="L67" s="40">
        <v>34.616309368133592</v>
      </c>
      <c r="M67" s="38">
        <v>3.1909300575256343</v>
      </c>
      <c r="N67" s="39">
        <v>0</v>
      </c>
      <c r="O67" s="39">
        <v>5.5627200603485107</v>
      </c>
      <c r="P67" s="39">
        <v>0</v>
      </c>
      <c r="Q67" s="40">
        <v>8.7536501178741446</v>
      </c>
      <c r="R67" s="38">
        <v>8.2938600916862537</v>
      </c>
      <c r="S67" s="39">
        <v>0</v>
      </c>
      <c r="T67" s="39">
        <v>0</v>
      </c>
      <c r="U67" s="39">
        <v>0.33818999099731389</v>
      </c>
      <c r="V67" s="40">
        <v>8.632050082683568</v>
      </c>
      <c r="W67" s="38">
        <v>0</v>
      </c>
      <c r="X67" s="39">
        <v>5.0100002288818403E-3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40">
        <v>5.0100002288818403E-3</v>
      </c>
      <c r="AF67" s="38">
        <v>0</v>
      </c>
      <c r="AG67" s="39">
        <v>5.6773899230957001</v>
      </c>
      <c r="AH67" s="39">
        <v>0.22062999725341836</v>
      </c>
      <c r="AI67" s="40">
        <v>5.8980199203491184</v>
      </c>
      <c r="AJ67" s="71">
        <v>57.905039489269306</v>
      </c>
    </row>
    <row r="68" spans="1:36" x14ac:dyDescent="0.3">
      <c r="A68" s="1" t="s">
        <v>116</v>
      </c>
      <c r="B68" s="61" t="s">
        <v>119</v>
      </c>
      <c r="C68" s="38">
        <v>55.861700080871515</v>
      </c>
      <c r="D68" s="39">
        <v>22.45848011016842</v>
      </c>
      <c r="E68" s="39">
        <v>46.50595994567869</v>
      </c>
      <c r="F68" s="39">
        <v>10.662480015754705</v>
      </c>
      <c r="G68" s="40">
        <v>135.48862015247335</v>
      </c>
      <c r="H68" s="38">
        <v>150.39222973442074</v>
      </c>
      <c r="I68" s="39">
        <v>2.7032299919128424</v>
      </c>
      <c r="J68" s="39">
        <v>208.65208014452472</v>
      </c>
      <c r="K68" s="39">
        <v>1.4532200164794917</v>
      </c>
      <c r="L68" s="40">
        <v>363.20075988733782</v>
      </c>
      <c r="M68" s="38">
        <v>246.70093014484638</v>
      </c>
      <c r="N68" s="39">
        <v>2.145220017433167</v>
      </c>
      <c r="O68" s="39">
        <v>43.208259920120256</v>
      </c>
      <c r="P68" s="39">
        <v>1.789800018310552</v>
      </c>
      <c r="Q68" s="40">
        <v>293.84421010071031</v>
      </c>
      <c r="R68" s="38">
        <v>416.05453993034303</v>
      </c>
      <c r="S68" s="39">
        <v>0.842460006713867</v>
      </c>
      <c r="T68" s="39">
        <v>11.858030030250553</v>
      </c>
      <c r="U68" s="39">
        <v>58.70124993199105</v>
      </c>
      <c r="V68" s="40">
        <v>487.45627989929852</v>
      </c>
      <c r="W68" s="38">
        <v>1.2480700240135199</v>
      </c>
      <c r="X68" s="39">
        <v>0.57914999580383242</v>
      </c>
      <c r="Y68" s="39">
        <v>1.6526800346374537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40">
        <v>3.4799000544548058</v>
      </c>
      <c r="AF68" s="38">
        <v>0</v>
      </c>
      <c r="AG68" s="39">
        <v>53.935530129432721</v>
      </c>
      <c r="AH68" s="39">
        <v>48.916870012998579</v>
      </c>
      <c r="AI68" s="40">
        <v>102.85240014243129</v>
      </c>
      <c r="AJ68" s="71">
        <v>1386.3221702367064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0</v>
      </c>
      <c r="F69" s="39">
        <v>0</v>
      </c>
      <c r="G69" s="40">
        <v>0</v>
      </c>
      <c r="H69" s="38">
        <v>33.017699983596806</v>
      </c>
      <c r="I69" s="39">
        <v>1.702210021972661</v>
      </c>
      <c r="J69" s="39">
        <v>24.083289991378756</v>
      </c>
      <c r="K69" s="39">
        <v>0.20529999542236288</v>
      </c>
      <c r="L69" s="40">
        <v>59.008499992370588</v>
      </c>
      <c r="M69" s="38">
        <v>63.517820063591046</v>
      </c>
      <c r="N69" s="39">
        <v>0.75831002235412592</v>
      </c>
      <c r="O69" s="39">
        <v>12.838649922370919</v>
      </c>
      <c r="P69" s="39">
        <v>0</v>
      </c>
      <c r="Q69" s="40">
        <v>77.114780008316089</v>
      </c>
      <c r="R69" s="38">
        <v>67.355949902534462</v>
      </c>
      <c r="S69" s="39">
        <v>0.46355000114440881</v>
      </c>
      <c r="T69" s="39">
        <v>1.0628499975204468</v>
      </c>
      <c r="U69" s="39">
        <v>2.1086900196075442</v>
      </c>
      <c r="V69" s="40">
        <v>70.99103992080687</v>
      </c>
      <c r="W69" s="38">
        <v>0.42378000116348313</v>
      </c>
      <c r="X69" s="39">
        <v>0.22680000305175779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40">
        <v>0.65058000421524098</v>
      </c>
      <c r="AF69" s="38">
        <v>0</v>
      </c>
      <c r="AG69" s="39">
        <v>2.82807006835937</v>
      </c>
      <c r="AH69" s="39">
        <v>0.7628699994087218</v>
      </c>
      <c r="AI69" s="40">
        <v>3.5909400677680918</v>
      </c>
      <c r="AJ69" s="71">
        <v>211.35583999347688</v>
      </c>
    </row>
    <row r="70" spans="1:36" x14ac:dyDescent="0.3">
      <c r="A70" s="1" t="s">
        <v>116</v>
      </c>
      <c r="B70" s="61" t="s">
        <v>121</v>
      </c>
      <c r="C70" s="38">
        <v>6.5207401733398491</v>
      </c>
      <c r="D70" s="39">
        <v>1.5902499694824219</v>
      </c>
      <c r="E70" s="39">
        <v>0</v>
      </c>
      <c r="F70" s="39">
        <v>0</v>
      </c>
      <c r="G70" s="40">
        <v>8.1109901428222706</v>
      </c>
      <c r="H70" s="38">
        <v>5.4700701026916523</v>
      </c>
      <c r="I70" s="39">
        <v>0</v>
      </c>
      <c r="J70" s="39">
        <v>31.802439945220947</v>
      </c>
      <c r="K70" s="39">
        <v>0</v>
      </c>
      <c r="L70" s="40">
        <v>37.272510047912597</v>
      </c>
      <c r="M70" s="38">
        <v>18.968170154571549</v>
      </c>
      <c r="N70" s="39">
        <v>0</v>
      </c>
      <c r="O70" s="39">
        <v>15.868529851436623</v>
      </c>
      <c r="P70" s="39">
        <v>0</v>
      </c>
      <c r="Q70" s="40">
        <v>34.836700006008172</v>
      </c>
      <c r="R70" s="38">
        <v>7.3709199638366742</v>
      </c>
      <c r="S70" s="39">
        <v>0</v>
      </c>
      <c r="T70" s="39">
        <v>0</v>
      </c>
      <c r="U70" s="39">
        <v>0.7855200004577626</v>
      </c>
      <c r="V70" s="40">
        <v>8.156439964294437</v>
      </c>
      <c r="W70" s="38">
        <v>0</v>
      </c>
      <c r="X70" s="39">
        <v>8.450000286102291E-2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40">
        <v>8.450000286102291E-2</v>
      </c>
      <c r="AF70" s="38">
        <v>0</v>
      </c>
      <c r="AG70" s="39">
        <v>0.18024999999999999</v>
      </c>
      <c r="AH70" s="39">
        <v>1.2510000228881841E-2</v>
      </c>
      <c r="AI70" s="40">
        <v>0.19276000022888184</v>
      </c>
      <c r="AJ70" s="71">
        <v>88.653900164127393</v>
      </c>
    </row>
    <row r="71" spans="1:36" x14ac:dyDescent="0.3">
      <c r="A71" s="1" t="s">
        <v>122</v>
      </c>
      <c r="B71" s="61" t="s">
        <v>123</v>
      </c>
      <c r="C71" s="38">
        <v>3.4681100845336901</v>
      </c>
      <c r="D71" s="39">
        <v>1.5054300079345702</v>
      </c>
      <c r="E71" s="39">
        <v>9.2330001831054706E-2</v>
      </c>
      <c r="F71" s="39">
        <v>9.1329996109008799E-2</v>
      </c>
      <c r="G71" s="40">
        <v>5.1572000904083239</v>
      </c>
      <c r="H71" s="38">
        <v>26.773690395355224</v>
      </c>
      <c r="I71" s="39">
        <v>0</v>
      </c>
      <c r="J71" s="39">
        <v>24.17251974487305</v>
      </c>
      <c r="K71" s="39">
        <v>0.17553999900817868</v>
      </c>
      <c r="L71" s="40">
        <v>51.121750139236454</v>
      </c>
      <c r="M71" s="38">
        <v>12.584120056152342</v>
      </c>
      <c r="N71" s="39">
        <v>7.0260002136230501E-2</v>
      </c>
      <c r="O71" s="39">
        <v>19.219010013580327</v>
      </c>
      <c r="P71" s="39">
        <v>0</v>
      </c>
      <c r="Q71" s="40">
        <v>31.873390071868897</v>
      </c>
      <c r="R71" s="38">
        <v>10.791359990119929</v>
      </c>
      <c r="S71" s="39">
        <v>0</v>
      </c>
      <c r="T71" s="39">
        <v>0.11937000274658199</v>
      </c>
      <c r="U71" s="39">
        <v>2.1714199752807581</v>
      </c>
      <c r="V71" s="40">
        <v>13.082149968147268</v>
      </c>
      <c r="W71" s="38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40">
        <v>0</v>
      </c>
      <c r="AF71" s="38">
        <v>0</v>
      </c>
      <c r="AG71" s="39">
        <v>4.2780000686645503E-2</v>
      </c>
      <c r="AH71" s="39">
        <v>0.26014999341964684</v>
      </c>
      <c r="AI71" s="40">
        <v>0.30292999410629234</v>
      </c>
      <c r="AJ71" s="71">
        <v>101.53742026376723</v>
      </c>
    </row>
    <row r="72" spans="1:36" x14ac:dyDescent="0.3">
      <c r="A72" s="1" t="s">
        <v>122</v>
      </c>
      <c r="B72" s="61" t="s">
        <v>124</v>
      </c>
      <c r="C72" s="38">
        <v>0</v>
      </c>
      <c r="D72" s="39">
        <v>0</v>
      </c>
      <c r="E72" s="39">
        <v>5.4221099853515673</v>
      </c>
      <c r="F72" s="39">
        <v>0.360260009765625</v>
      </c>
      <c r="G72" s="40">
        <v>5.7823699951171923</v>
      </c>
      <c r="H72" s="38">
        <v>35.410729767799396</v>
      </c>
      <c r="I72" s="39">
        <v>0</v>
      </c>
      <c r="J72" s="39">
        <v>3.5323300409317078</v>
      </c>
      <c r="K72" s="39">
        <v>0</v>
      </c>
      <c r="L72" s="40">
        <v>38.943059808731107</v>
      </c>
      <c r="M72" s="38">
        <v>19.758710140228278</v>
      </c>
      <c r="N72" s="39">
        <v>0</v>
      </c>
      <c r="O72" s="39">
        <v>7.5622800350189232</v>
      </c>
      <c r="P72" s="39">
        <v>0</v>
      </c>
      <c r="Q72" s="40">
        <v>27.3209901752472</v>
      </c>
      <c r="R72" s="38">
        <v>21.898380037307749</v>
      </c>
      <c r="S72" s="39">
        <v>0</v>
      </c>
      <c r="T72" s="39">
        <v>0.51961000823974601</v>
      </c>
      <c r="U72" s="39">
        <v>1.7584199972152712</v>
      </c>
      <c r="V72" s="40">
        <v>24.176410042762765</v>
      </c>
      <c r="W72" s="38">
        <v>0</v>
      </c>
      <c r="X72" s="39">
        <v>1.50900001525879E-2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40">
        <v>1.50900001525879E-2</v>
      </c>
      <c r="AF72" s="38">
        <v>0</v>
      </c>
      <c r="AG72" s="39">
        <v>1.9581399688720711</v>
      </c>
      <c r="AH72" s="39">
        <v>1.4926299948692343</v>
      </c>
      <c r="AI72" s="40">
        <v>3.4507699637413056</v>
      </c>
      <c r="AJ72" s="71">
        <v>99.688689985752163</v>
      </c>
    </row>
    <row r="73" spans="1:36" x14ac:dyDescent="0.3">
      <c r="A73" s="1" t="s">
        <v>122</v>
      </c>
      <c r="B73" s="61" t="s">
        <v>125</v>
      </c>
      <c r="C73" s="38">
        <v>3.50577001953125</v>
      </c>
      <c r="D73" s="39">
        <v>1.228150024414062</v>
      </c>
      <c r="E73" s="39">
        <v>11.630430145263679</v>
      </c>
      <c r="F73" s="39">
        <v>3.7625999832153325</v>
      </c>
      <c r="G73" s="40">
        <v>20.126950172424323</v>
      </c>
      <c r="H73" s="38">
        <v>15.257719923019419</v>
      </c>
      <c r="I73" s="39">
        <v>0.120419998168945</v>
      </c>
      <c r="J73" s="39">
        <v>30.548569923400876</v>
      </c>
      <c r="K73" s="39">
        <v>0</v>
      </c>
      <c r="L73" s="40">
        <v>45.92670984458924</v>
      </c>
      <c r="M73" s="38">
        <v>77.139959717750529</v>
      </c>
      <c r="N73" s="39">
        <v>0.42923001098632801</v>
      </c>
      <c r="O73" s="39">
        <v>22.988849941253662</v>
      </c>
      <c r="P73" s="39">
        <v>0.108120002746582</v>
      </c>
      <c r="Q73" s="40">
        <v>100.66615967273711</v>
      </c>
      <c r="R73" s="38">
        <v>48.201209986686727</v>
      </c>
      <c r="S73" s="39">
        <v>0.35192999267578101</v>
      </c>
      <c r="T73" s="39">
        <v>2.922280031204219</v>
      </c>
      <c r="U73" s="39">
        <v>11.241520018577583</v>
      </c>
      <c r="V73" s="40">
        <v>62.716940029144304</v>
      </c>
      <c r="W73" s="38">
        <v>6.2919998168945293E-2</v>
      </c>
      <c r="X73" s="39">
        <v>3.26799998283386E-2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40">
        <v>9.5599997997283886E-2</v>
      </c>
      <c r="AF73" s="38">
        <v>0</v>
      </c>
      <c r="AG73" s="39">
        <v>9.1639798974990789</v>
      </c>
      <c r="AH73" s="39">
        <v>4.294500016689307</v>
      </c>
      <c r="AI73" s="40">
        <v>13.458479914188386</v>
      </c>
      <c r="AJ73" s="71">
        <v>242.99083963108066</v>
      </c>
    </row>
    <row r="74" spans="1:36" x14ac:dyDescent="0.3">
      <c r="A74" s="1" t="s">
        <v>122</v>
      </c>
      <c r="B74" s="61" t="s">
        <v>126</v>
      </c>
      <c r="C74" s="38">
        <v>14.562270210266114</v>
      </c>
      <c r="D74" s="39">
        <v>2.370809999465938</v>
      </c>
      <c r="E74" s="39">
        <v>0</v>
      </c>
      <c r="F74" s="39">
        <v>2.2579999923706101E-2</v>
      </c>
      <c r="G74" s="40">
        <v>16.955660209655758</v>
      </c>
      <c r="H74" s="38">
        <v>3.6445200004577671</v>
      </c>
      <c r="I74" s="39">
        <v>6.6309997558593806E-2</v>
      </c>
      <c r="J74" s="39">
        <v>34.549490175247186</v>
      </c>
      <c r="K74" s="39">
        <v>0.21166000366210899</v>
      </c>
      <c r="L74" s="40">
        <v>38.471980176925655</v>
      </c>
      <c r="M74" s="38">
        <v>52.828810354471187</v>
      </c>
      <c r="N74" s="39">
        <v>3.8989999771118201E-2</v>
      </c>
      <c r="O74" s="39">
        <v>10.468830071449286</v>
      </c>
      <c r="P74" s="39">
        <v>0</v>
      </c>
      <c r="Q74" s="40">
        <v>63.336630425691595</v>
      </c>
      <c r="R74" s="38">
        <v>27.00551004242897</v>
      </c>
      <c r="S74" s="39">
        <v>0</v>
      </c>
      <c r="T74" s="39">
        <v>2.2943599700927724</v>
      </c>
      <c r="U74" s="39">
        <v>3.6608700168132788</v>
      </c>
      <c r="V74" s="40">
        <v>32.960740029335021</v>
      </c>
      <c r="W74" s="38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40">
        <v>0</v>
      </c>
      <c r="AF74" s="38">
        <v>0</v>
      </c>
      <c r="AG74" s="39">
        <v>0</v>
      </c>
      <c r="AH74" s="39">
        <v>0.63805999851226802</v>
      </c>
      <c r="AI74" s="40">
        <v>0.63805999851226802</v>
      </c>
      <c r="AJ74" s="71">
        <v>152.36307084012029</v>
      </c>
    </row>
    <row r="75" spans="1:36" x14ac:dyDescent="0.3">
      <c r="A75" s="1" t="s">
        <v>127</v>
      </c>
      <c r="B75" s="61" t="s">
        <v>128</v>
      </c>
      <c r="C75" s="38">
        <v>7.5191502075195302</v>
      </c>
      <c r="D75" s="39">
        <v>0</v>
      </c>
      <c r="E75" s="39">
        <v>0</v>
      </c>
      <c r="F75" s="39">
        <v>0</v>
      </c>
      <c r="G75" s="40">
        <v>7.5191502075195302</v>
      </c>
      <c r="H75" s="38">
        <v>0.37298999404907229</v>
      </c>
      <c r="I75" s="39">
        <v>0.157910003662109</v>
      </c>
      <c r="J75" s="39">
        <v>12.863589941024781</v>
      </c>
      <c r="K75" s="39">
        <v>0</v>
      </c>
      <c r="L75" s="40">
        <v>13.394489938735962</v>
      </c>
      <c r="M75" s="38">
        <v>8.5452299365997302</v>
      </c>
      <c r="N75" s="39">
        <v>0</v>
      </c>
      <c r="O75" s="39">
        <v>9.5440002441406296E-2</v>
      </c>
      <c r="P75" s="39">
        <v>0</v>
      </c>
      <c r="Q75" s="40">
        <v>8.6406699390411372</v>
      </c>
      <c r="R75" s="38">
        <v>15.46794005584716</v>
      </c>
      <c r="S75" s="39">
        <v>0.17802000427246101</v>
      </c>
      <c r="T75" s="39">
        <v>1.1346099748611449</v>
      </c>
      <c r="U75" s="39">
        <v>4.7758800010681099</v>
      </c>
      <c r="V75" s="40">
        <v>21.556450036048876</v>
      </c>
      <c r="W75" s="38">
        <v>0</v>
      </c>
      <c r="X75" s="39">
        <v>0</v>
      </c>
      <c r="Y75" s="39">
        <v>0</v>
      </c>
      <c r="Z75" s="39">
        <v>0.111839996337891</v>
      </c>
      <c r="AA75" s="39">
        <v>0</v>
      </c>
      <c r="AB75" s="39">
        <v>0</v>
      </c>
      <c r="AC75" s="39">
        <v>0</v>
      </c>
      <c r="AD75" s="39">
        <v>0</v>
      </c>
      <c r="AE75" s="40">
        <v>0.111839996337891</v>
      </c>
      <c r="AF75" s="38">
        <v>0</v>
      </c>
      <c r="AG75" s="39">
        <v>0</v>
      </c>
      <c r="AH75" s="39">
        <v>0.95986999320983957</v>
      </c>
      <c r="AI75" s="40">
        <v>0.95986999320983957</v>
      </c>
      <c r="AJ75" s="71">
        <v>52.182470110893235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1.56728001403809</v>
      </c>
      <c r="I76" s="39">
        <v>0</v>
      </c>
      <c r="J76" s="39">
        <v>2.4456101074218699</v>
      </c>
      <c r="K76" s="39">
        <v>0</v>
      </c>
      <c r="L76" s="40">
        <v>4.0128901214599599</v>
      </c>
      <c r="M76" s="38">
        <v>1.76996997070312</v>
      </c>
      <c r="N76" s="39">
        <v>0</v>
      </c>
      <c r="O76" s="39">
        <v>9.2899000740051321</v>
      </c>
      <c r="P76" s="39">
        <v>0</v>
      </c>
      <c r="Q76" s="40">
        <v>11.059870044708251</v>
      </c>
      <c r="R76" s="38">
        <v>3.1413299636840812</v>
      </c>
      <c r="S76" s="39">
        <v>0</v>
      </c>
      <c r="T76" s="39">
        <v>0</v>
      </c>
      <c r="U76" s="39">
        <v>0.2256000061035156</v>
      </c>
      <c r="V76" s="40">
        <v>3.3669299697875967</v>
      </c>
      <c r="W76" s="38">
        <v>0</v>
      </c>
      <c r="X76" s="39">
        <v>5.0470001220703102E-2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40">
        <v>5.0470001220703102E-2</v>
      </c>
      <c r="AF76" s="38">
        <v>0</v>
      </c>
      <c r="AG76" s="39">
        <v>0</v>
      </c>
      <c r="AH76" s="39">
        <v>0</v>
      </c>
      <c r="AI76" s="40">
        <v>0</v>
      </c>
      <c r="AJ76" s="71">
        <v>18.49016013717651</v>
      </c>
    </row>
    <row r="77" spans="1:36" x14ac:dyDescent="0.3">
      <c r="A77" s="1" t="s">
        <v>130</v>
      </c>
      <c r="B77" s="61" t="s">
        <v>131</v>
      </c>
      <c r="C77" s="38">
        <v>0.67246998977661099</v>
      </c>
      <c r="D77" s="39">
        <v>2.265820007324221</v>
      </c>
      <c r="E77" s="39">
        <v>0</v>
      </c>
      <c r="F77" s="39">
        <v>0</v>
      </c>
      <c r="G77" s="40">
        <v>2.9382899971008318</v>
      </c>
      <c r="H77" s="38">
        <v>18.623300201416022</v>
      </c>
      <c r="I77" s="39">
        <v>4.9200000762939497E-2</v>
      </c>
      <c r="J77" s="39">
        <v>13.472230118989946</v>
      </c>
      <c r="K77" s="39">
        <v>0</v>
      </c>
      <c r="L77" s="40">
        <v>32.144730321168907</v>
      </c>
      <c r="M77" s="38">
        <v>14.76029007720947</v>
      </c>
      <c r="N77" s="39">
        <v>0</v>
      </c>
      <c r="O77" s="39">
        <v>7.4433699645996176</v>
      </c>
      <c r="P77" s="39">
        <v>0</v>
      </c>
      <c r="Q77" s="40">
        <v>22.203660041809087</v>
      </c>
      <c r="R77" s="38">
        <v>22.618900005817419</v>
      </c>
      <c r="S77" s="39">
        <v>0</v>
      </c>
      <c r="T77" s="39">
        <v>5.63899993896484E-2</v>
      </c>
      <c r="U77" s="39">
        <v>1.0355600032806396</v>
      </c>
      <c r="V77" s="40">
        <v>23.710850008487707</v>
      </c>
      <c r="W77" s="38">
        <v>0.51518998956680295</v>
      </c>
      <c r="X77" s="39">
        <v>0</v>
      </c>
      <c r="Y77" s="39">
        <v>1.185179977416992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40">
        <v>1.7003699669837951</v>
      </c>
      <c r="AF77" s="38">
        <v>0</v>
      </c>
      <c r="AG77" s="39">
        <v>0.78808001708984399</v>
      </c>
      <c r="AH77" s="39">
        <v>5.0619998931884798E-2</v>
      </c>
      <c r="AI77" s="40">
        <v>0.83870001602172883</v>
      </c>
      <c r="AJ77" s="71">
        <v>83.536600351572062</v>
      </c>
    </row>
    <row r="78" spans="1:36" x14ac:dyDescent="0.3">
      <c r="A78" s="1" t="s">
        <v>130</v>
      </c>
      <c r="B78" s="61" t="s">
        <v>132</v>
      </c>
      <c r="C78" s="38">
        <v>0</v>
      </c>
      <c r="D78" s="39">
        <v>0</v>
      </c>
      <c r="E78" s="39">
        <v>6.8720001220703097E-2</v>
      </c>
      <c r="F78" s="39">
        <v>0.12935000610351599</v>
      </c>
      <c r="G78" s="40">
        <v>0.19807000732421909</v>
      </c>
      <c r="H78" s="38">
        <v>1.9415</v>
      </c>
      <c r="I78" s="39">
        <v>0</v>
      </c>
      <c r="J78" s="39">
        <v>12.586200130462654</v>
      </c>
      <c r="K78" s="39">
        <v>0</v>
      </c>
      <c r="L78" s="40">
        <v>14.527700130462653</v>
      </c>
      <c r="M78" s="38">
        <v>2.0258700141906738</v>
      </c>
      <c r="N78" s="39">
        <v>0</v>
      </c>
      <c r="O78" s="39">
        <v>3.3201099548339865</v>
      </c>
      <c r="P78" s="39">
        <v>0</v>
      </c>
      <c r="Q78" s="40">
        <v>5.3459799690246603</v>
      </c>
      <c r="R78" s="38">
        <v>0.82455998229980398</v>
      </c>
      <c r="S78" s="39">
        <v>0</v>
      </c>
      <c r="T78" s="39">
        <v>0</v>
      </c>
      <c r="U78" s="39">
        <v>0.234770004272461</v>
      </c>
      <c r="V78" s="40">
        <v>1.059329986572265</v>
      </c>
      <c r="W78" s="38">
        <v>0</v>
      </c>
      <c r="X78" s="39">
        <v>0</v>
      </c>
      <c r="Y78" s="39">
        <v>6.0849998474121099E-2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40">
        <v>6.0849998474121099E-2</v>
      </c>
      <c r="AF78" s="38">
        <v>0</v>
      </c>
      <c r="AG78" s="39">
        <v>0</v>
      </c>
      <c r="AH78" s="39">
        <v>7.6100001335143996E-3</v>
      </c>
      <c r="AI78" s="40">
        <v>7.6100001335143996E-3</v>
      </c>
      <c r="AJ78" s="71">
        <v>21.199540091991434</v>
      </c>
    </row>
    <row r="79" spans="1:36" x14ac:dyDescent="0.3">
      <c r="A79" s="1" t="s">
        <v>130</v>
      </c>
      <c r="B79" s="61" t="s">
        <v>133</v>
      </c>
      <c r="C79" s="38">
        <v>37.255759822845441</v>
      </c>
      <c r="D79" s="39">
        <v>14.904249988555899</v>
      </c>
      <c r="E79" s="39">
        <v>8.8461200027465843</v>
      </c>
      <c r="F79" s="39">
        <v>1.8269699916839603</v>
      </c>
      <c r="G79" s="40">
        <v>62.833099805831885</v>
      </c>
      <c r="H79" s="38">
        <v>45.270049895286569</v>
      </c>
      <c r="I79" s="39">
        <v>1.8161700172424309</v>
      </c>
      <c r="J79" s="39">
        <v>89.059040013313336</v>
      </c>
      <c r="K79" s="39">
        <v>0.74072999763488789</v>
      </c>
      <c r="L79" s="40">
        <v>136.88598992347724</v>
      </c>
      <c r="M79" s="38">
        <v>120.5710094814301</v>
      </c>
      <c r="N79" s="39">
        <v>0.90329000759124689</v>
      </c>
      <c r="O79" s="39">
        <v>20.029289950370796</v>
      </c>
      <c r="P79" s="39">
        <v>0.24403000640869099</v>
      </c>
      <c r="Q79" s="40">
        <v>141.74761944580084</v>
      </c>
      <c r="R79" s="38">
        <v>89.504240090847077</v>
      </c>
      <c r="S79" s="39">
        <v>4.4930000305175799E-2</v>
      </c>
      <c r="T79" s="39">
        <v>1.6796099967956564</v>
      </c>
      <c r="U79" s="39">
        <v>12.122069964885707</v>
      </c>
      <c r="V79" s="40">
        <v>103.35085005283362</v>
      </c>
      <c r="W79" s="38">
        <v>0.6887200012207032</v>
      </c>
      <c r="X79" s="39">
        <v>0.18587000083923311</v>
      </c>
      <c r="Y79" s="39">
        <v>0</v>
      </c>
      <c r="Z79" s="39">
        <v>0</v>
      </c>
      <c r="AA79" s="39">
        <v>0.19011000061035199</v>
      </c>
      <c r="AB79" s="39">
        <v>0</v>
      </c>
      <c r="AC79" s="39">
        <v>0</v>
      </c>
      <c r="AD79" s="39">
        <v>0</v>
      </c>
      <c r="AE79" s="40">
        <v>1.0647000026702882</v>
      </c>
      <c r="AF79" s="38">
        <v>0</v>
      </c>
      <c r="AG79" s="39">
        <v>3.5693099899292</v>
      </c>
      <c r="AH79" s="39">
        <v>6.915390026092525</v>
      </c>
      <c r="AI79" s="40">
        <v>10.484700016021725</v>
      </c>
      <c r="AJ79" s="71">
        <v>456.36695924663553</v>
      </c>
    </row>
    <row r="80" spans="1:36" x14ac:dyDescent="0.3">
      <c r="A80" s="1" t="s">
        <v>130</v>
      </c>
      <c r="B80" s="61" t="s">
        <v>134</v>
      </c>
      <c r="C80" s="38">
        <v>20.365360351562501</v>
      </c>
      <c r="D80" s="39">
        <v>0.9553999786376951</v>
      </c>
      <c r="E80" s="39">
        <v>0</v>
      </c>
      <c r="F80" s="39">
        <v>0</v>
      </c>
      <c r="G80" s="40">
        <v>21.320760330200194</v>
      </c>
      <c r="H80" s="38">
        <v>0</v>
      </c>
      <c r="I80" s="39">
        <v>0</v>
      </c>
      <c r="J80" s="39">
        <v>11.158229896545409</v>
      </c>
      <c r="K80" s="39">
        <v>0</v>
      </c>
      <c r="L80" s="40">
        <v>11.158229896545409</v>
      </c>
      <c r="M80" s="38">
        <v>27.890630111694328</v>
      </c>
      <c r="N80" s="39">
        <v>0.110769996643066</v>
      </c>
      <c r="O80" s="39">
        <v>2.1883700180053722</v>
      </c>
      <c r="P80" s="39">
        <v>0</v>
      </c>
      <c r="Q80" s="40">
        <v>30.189770126342765</v>
      </c>
      <c r="R80" s="38">
        <v>3.5585800418853748</v>
      </c>
      <c r="S80" s="39">
        <v>0</v>
      </c>
      <c r="T80" s="39">
        <v>9.7749998092651405E-2</v>
      </c>
      <c r="U80" s="39">
        <v>0.81248999404907274</v>
      </c>
      <c r="V80" s="40">
        <v>4.4688200340270994</v>
      </c>
      <c r="W80" s="38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40">
        <v>0</v>
      </c>
      <c r="AF80" s="38">
        <v>0</v>
      </c>
      <c r="AG80" s="39">
        <v>0</v>
      </c>
      <c r="AH80" s="39">
        <v>3.6249999999999998E-2</v>
      </c>
      <c r="AI80" s="40">
        <v>3.6249999999999998E-2</v>
      </c>
      <c r="AJ80" s="71">
        <v>67.173830387115459</v>
      </c>
    </row>
    <row r="81" spans="1:36" x14ac:dyDescent="0.3">
      <c r="A81" s="1" t="s">
        <v>130</v>
      </c>
      <c r="B81" s="61" t="s">
        <v>135</v>
      </c>
      <c r="C81" s="38">
        <v>24.403510284423831</v>
      </c>
      <c r="D81" s="39">
        <v>4.384730056762697</v>
      </c>
      <c r="E81" s="39">
        <v>3.1383901214599601</v>
      </c>
      <c r="F81" s="39">
        <v>1.1216900100708009</v>
      </c>
      <c r="G81" s="40">
        <v>33.048320472717293</v>
      </c>
      <c r="H81" s="38">
        <v>31.903139690399193</v>
      </c>
      <c r="I81" s="39">
        <v>0.33061000823974601</v>
      </c>
      <c r="J81" s="39">
        <v>18.89920986366273</v>
      </c>
      <c r="K81" s="39">
        <v>9.5699998855590801E-2</v>
      </c>
      <c r="L81" s="40">
        <v>51.228659561157258</v>
      </c>
      <c r="M81" s="38">
        <v>57.990440191268931</v>
      </c>
      <c r="N81" s="39">
        <v>0.11179999923706049</v>
      </c>
      <c r="O81" s="39">
        <v>8.5147099294662549</v>
      </c>
      <c r="P81" s="39">
        <v>0</v>
      </c>
      <c r="Q81" s="40">
        <v>66.616950119972245</v>
      </c>
      <c r="R81" s="38">
        <v>30.262139882087702</v>
      </c>
      <c r="S81" s="39">
        <v>0</v>
      </c>
      <c r="T81" s="39">
        <v>0.2918100068569186</v>
      </c>
      <c r="U81" s="39">
        <v>1.4314500010013567</v>
      </c>
      <c r="V81" s="40">
        <v>31.985399889945977</v>
      </c>
      <c r="W81" s="38">
        <v>0</v>
      </c>
      <c r="X81" s="39">
        <v>2.2062899551391624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40">
        <v>2.2062899551391624</v>
      </c>
      <c r="AF81" s="38">
        <v>0</v>
      </c>
      <c r="AG81" s="39">
        <v>0</v>
      </c>
      <c r="AH81" s="39">
        <v>1.65464999294281</v>
      </c>
      <c r="AI81" s="40">
        <v>1.65464999294281</v>
      </c>
      <c r="AJ81" s="71">
        <v>186.74026999187475</v>
      </c>
    </row>
    <row r="82" spans="1:36" x14ac:dyDescent="0.3">
      <c r="A82" s="1" t="s">
        <v>136</v>
      </c>
      <c r="B82" s="61" t="s">
        <v>137</v>
      </c>
      <c r="C82" s="38">
        <v>0</v>
      </c>
      <c r="D82" s="39">
        <v>0</v>
      </c>
      <c r="E82" s="39">
        <v>0</v>
      </c>
      <c r="F82" s="39">
        <v>0</v>
      </c>
      <c r="G82" s="40">
        <v>0</v>
      </c>
      <c r="H82" s="38">
        <v>0</v>
      </c>
      <c r="I82" s="39">
        <v>6.0569999694824198E-2</v>
      </c>
      <c r="J82" s="39">
        <v>53.517579191684725</v>
      </c>
      <c r="K82" s="39">
        <v>0</v>
      </c>
      <c r="L82" s="40">
        <v>53.578149191379552</v>
      </c>
      <c r="M82" s="38">
        <v>61.925458803176866</v>
      </c>
      <c r="N82" s="39">
        <v>0</v>
      </c>
      <c r="O82" s="39">
        <v>19.845039588928227</v>
      </c>
      <c r="P82" s="39">
        <v>0</v>
      </c>
      <c r="Q82" s="40">
        <v>81.770498392105097</v>
      </c>
      <c r="R82" s="38">
        <v>36.873560004234307</v>
      </c>
      <c r="S82" s="39">
        <v>0</v>
      </c>
      <c r="T82" s="39">
        <v>8.5500001907348605E-3</v>
      </c>
      <c r="U82" s="39">
        <v>1.1060800018310546</v>
      </c>
      <c r="V82" s="40">
        <v>37.988190006256097</v>
      </c>
      <c r="W82" s="38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40">
        <v>0</v>
      </c>
      <c r="AF82" s="38">
        <v>7.1800003051757794E-2</v>
      </c>
      <c r="AG82" s="39">
        <v>0.49061999511718801</v>
      </c>
      <c r="AH82" s="39">
        <v>2.4320499825477566</v>
      </c>
      <c r="AI82" s="40">
        <v>2.9944699807167026</v>
      </c>
      <c r="AJ82" s="71">
        <v>176.33130757045745</v>
      </c>
    </row>
    <row r="83" spans="1:36" x14ac:dyDescent="0.3">
      <c r="A83" s="1" t="s">
        <v>136</v>
      </c>
      <c r="B83" s="61" t="s">
        <v>138</v>
      </c>
      <c r="C83" s="38">
        <v>3.788960083007813</v>
      </c>
      <c r="D83" s="39">
        <v>0.66808000946044899</v>
      </c>
      <c r="E83" s="39">
        <v>17.018639820098894</v>
      </c>
      <c r="F83" s="39">
        <v>3.3181500091552709</v>
      </c>
      <c r="G83" s="40">
        <v>24.793829921722427</v>
      </c>
      <c r="H83" s="38">
        <v>9.1466699600219705</v>
      </c>
      <c r="I83" s="39">
        <v>0</v>
      </c>
      <c r="J83" s="39">
        <v>73.397000115871421</v>
      </c>
      <c r="K83" s="39">
        <v>0.26476000213623091</v>
      </c>
      <c r="L83" s="40">
        <v>82.808430078029616</v>
      </c>
      <c r="M83" s="38">
        <v>78.128920085906984</v>
      </c>
      <c r="N83" s="39">
        <v>0.1192800025939941</v>
      </c>
      <c r="O83" s="39">
        <v>74.265270071029676</v>
      </c>
      <c r="P83" s="39">
        <v>0</v>
      </c>
      <c r="Q83" s="40">
        <v>152.51347015953064</v>
      </c>
      <c r="R83" s="38">
        <v>63.272779832839952</v>
      </c>
      <c r="S83" s="39">
        <v>0</v>
      </c>
      <c r="T83" s="39">
        <v>0.66645000362396212</v>
      </c>
      <c r="U83" s="39">
        <v>5.2307899923324577</v>
      </c>
      <c r="V83" s="40">
        <v>69.17001982879637</v>
      </c>
      <c r="W83" s="38">
        <v>1.1556100168228172</v>
      </c>
      <c r="X83" s="39">
        <v>0</v>
      </c>
      <c r="Y83" s="39">
        <v>1.6978999938964849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40">
        <v>2.8535100107193019</v>
      </c>
      <c r="AF83" s="38">
        <v>0</v>
      </c>
      <c r="AG83" s="39">
        <v>7.7642599649429282</v>
      </c>
      <c r="AH83" s="39">
        <v>4.3462599654197716</v>
      </c>
      <c r="AI83" s="40">
        <v>12.110519930362699</v>
      </c>
      <c r="AJ83" s="71">
        <v>344.24977992916104</v>
      </c>
    </row>
    <row r="84" spans="1:36" x14ac:dyDescent="0.3">
      <c r="A84" s="1" t="s">
        <v>136</v>
      </c>
      <c r="B84" s="61" t="s">
        <v>139</v>
      </c>
      <c r="C84" s="38">
        <v>0</v>
      </c>
      <c r="D84" s="39">
        <v>0</v>
      </c>
      <c r="E84" s="39">
        <v>0</v>
      </c>
      <c r="F84" s="39">
        <v>0.25580001068115199</v>
      </c>
      <c r="G84" s="40">
        <v>0.25580001068115199</v>
      </c>
      <c r="H84" s="38">
        <v>1.6836800003051757</v>
      </c>
      <c r="I84" s="39">
        <v>0</v>
      </c>
      <c r="J84" s="39">
        <v>16.566270149230959</v>
      </c>
      <c r="K84" s="39">
        <v>0</v>
      </c>
      <c r="L84" s="40">
        <v>18.249950149536136</v>
      </c>
      <c r="M84" s="38">
        <v>38.968630315780644</v>
      </c>
      <c r="N84" s="39">
        <v>0</v>
      </c>
      <c r="O84" s="39">
        <v>21.29868020629883</v>
      </c>
      <c r="P84" s="39">
        <v>0</v>
      </c>
      <c r="Q84" s="40">
        <v>60.26731052207947</v>
      </c>
      <c r="R84" s="38">
        <v>34.505419807434095</v>
      </c>
      <c r="S84" s="39">
        <v>0</v>
      </c>
      <c r="T84" s="39">
        <v>0</v>
      </c>
      <c r="U84" s="39">
        <v>0.36527000045776331</v>
      </c>
      <c r="V84" s="40">
        <v>34.870689807891857</v>
      </c>
      <c r="W84" s="38">
        <v>0</v>
      </c>
      <c r="X84" s="39">
        <v>0</v>
      </c>
      <c r="Y84" s="39">
        <v>0.363309997558594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0.363309997558594</v>
      </c>
      <c r="AF84" s="38">
        <v>0</v>
      </c>
      <c r="AG84" s="39">
        <v>0.60896002197265597</v>
      </c>
      <c r="AH84" s="39">
        <v>0.24325000262260449</v>
      </c>
      <c r="AI84" s="40">
        <v>0.85221002459526041</v>
      </c>
      <c r="AJ84" s="71">
        <v>114.85927051234246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5.9060499725341842</v>
      </c>
      <c r="F85" s="39">
        <v>0.54866000366210899</v>
      </c>
      <c r="G85" s="40">
        <v>6.4547099761962929</v>
      </c>
      <c r="H85" s="38">
        <v>8.5232597656249993</v>
      </c>
      <c r="I85" s="39">
        <v>0</v>
      </c>
      <c r="J85" s="39">
        <v>22.512520194530492</v>
      </c>
      <c r="K85" s="39">
        <v>0</v>
      </c>
      <c r="L85" s="40">
        <v>31.035779960155491</v>
      </c>
      <c r="M85" s="38">
        <v>26.530380126953133</v>
      </c>
      <c r="N85" s="39">
        <v>0</v>
      </c>
      <c r="O85" s="39">
        <v>14.089899795532229</v>
      </c>
      <c r="P85" s="39">
        <v>0</v>
      </c>
      <c r="Q85" s="40">
        <v>40.620279922485366</v>
      </c>
      <c r="R85" s="38">
        <v>15.75291997241975</v>
      </c>
      <c r="S85" s="39">
        <v>0</v>
      </c>
      <c r="T85" s="39">
        <v>0</v>
      </c>
      <c r="U85" s="39">
        <v>1.1166499986648566</v>
      </c>
      <c r="V85" s="40">
        <v>16.869569971084609</v>
      </c>
      <c r="W85" s="38">
        <v>2.33400001525879E-2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40">
        <v>2.33400001525879E-2</v>
      </c>
      <c r="AF85" s="38">
        <v>0</v>
      </c>
      <c r="AG85" s="39">
        <v>1.5634400024414099</v>
      </c>
      <c r="AH85" s="39">
        <v>1.0078399820327761</v>
      </c>
      <c r="AI85" s="40">
        <v>2.5712799844741863</v>
      </c>
      <c r="AJ85" s="71">
        <v>97.574959814548535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16.264020429611207</v>
      </c>
      <c r="F86" s="39">
        <v>0.69910000610351597</v>
      </c>
      <c r="G86" s="40">
        <v>16.963120435714725</v>
      </c>
      <c r="H86" s="38">
        <v>20.469630014419554</v>
      </c>
      <c r="I86" s="39">
        <v>0</v>
      </c>
      <c r="J86" s="39">
        <v>90.784370377540611</v>
      </c>
      <c r="K86" s="39">
        <v>8.1619998931884791E-2</v>
      </c>
      <c r="L86" s="40">
        <v>111.33562039089205</v>
      </c>
      <c r="M86" s="38">
        <v>120.00132002258297</v>
      </c>
      <c r="N86" s="39">
        <v>0.1605900001525879</v>
      </c>
      <c r="O86" s="39">
        <v>84.747940221786493</v>
      </c>
      <c r="P86" s="39">
        <v>0</v>
      </c>
      <c r="Q86" s="40">
        <v>204.90985024452203</v>
      </c>
      <c r="R86" s="38">
        <v>172.19696993255621</v>
      </c>
      <c r="S86" s="39">
        <v>0</v>
      </c>
      <c r="T86" s="39">
        <v>1.5638199889659894</v>
      </c>
      <c r="U86" s="39">
        <v>3.5033299961090099</v>
      </c>
      <c r="V86" s="40">
        <v>177.26411991763123</v>
      </c>
      <c r="W86" s="38">
        <v>1.6436200180053739</v>
      </c>
      <c r="X86" s="39">
        <v>0.11253000116348259</v>
      </c>
      <c r="Y86" s="39">
        <v>0.31280000305175804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40">
        <v>2.0689500222206147</v>
      </c>
      <c r="AF86" s="38">
        <v>0</v>
      </c>
      <c r="AG86" s="39">
        <v>1.4784399948120091</v>
      </c>
      <c r="AH86" s="39">
        <v>13.106850002050404</v>
      </c>
      <c r="AI86" s="40">
        <v>14.585289996862413</v>
      </c>
      <c r="AJ86" s="71">
        <v>527.12695100784299</v>
      </c>
    </row>
    <row r="87" spans="1:36" x14ac:dyDescent="0.3">
      <c r="A87" s="1" t="s">
        <v>136</v>
      </c>
      <c r="B87" s="61" t="s">
        <v>142</v>
      </c>
      <c r="C87" s="38">
        <v>0</v>
      </c>
      <c r="D87" s="39">
        <v>0</v>
      </c>
      <c r="E87" s="39">
        <v>11.0906298828125</v>
      </c>
      <c r="F87" s="39">
        <v>0</v>
      </c>
      <c r="G87" s="40">
        <v>11.0906298828125</v>
      </c>
      <c r="H87" s="38">
        <v>0</v>
      </c>
      <c r="I87" s="39">
        <v>0</v>
      </c>
      <c r="J87" s="39">
        <v>41.684269555091859</v>
      </c>
      <c r="K87" s="39">
        <v>0</v>
      </c>
      <c r="L87" s="40">
        <v>41.684269555091859</v>
      </c>
      <c r="M87" s="38">
        <v>19.078269935131068</v>
      </c>
      <c r="N87" s="39">
        <v>0</v>
      </c>
      <c r="O87" s="39">
        <v>21.127249940872179</v>
      </c>
      <c r="P87" s="39">
        <v>0.71986999511718797</v>
      </c>
      <c r="Q87" s="40">
        <v>40.925389871120437</v>
      </c>
      <c r="R87" s="38">
        <v>16.737690123319616</v>
      </c>
      <c r="S87" s="39">
        <v>0</v>
      </c>
      <c r="T87" s="39">
        <v>0.52861000823974602</v>
      </c>
      <c r="U87" s="39">
        <v>0.56898999977111808</v>
      </c>
      <c r="V87" s="40">
        <v>17.835290131330481</v>
      </c>
      <c r="W87" s="38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40">
        <v>0</v>
      </c>
      <c r="AF87" s="38">
        <v>0</v>
      </c>
      <c r="AG87" s="39">
        <v>4.9364298400878965</v>
      </c>
      <c r="AH87" s="39">
        <v>1.437409959316253</v>
      </c>
      <c r="AI87" s="40">
        <v>6.3738397994041494</v>
      </c>
      <c r="AJ87" s="71">
        <v>117.90941923975942</v>
      </c>
    </row>
    <row r="88" spans="1:36" x14ac:dyDescent="0.3">
      <c r="A88" s="1" t="s">
        <v>143</v>
      </c>
      <c r="B88" s="61" t="s">
        <v>144</v>
      </c>
      <c r="C88" s="38">
        <v>5.3637300376892121</v>
      </c>
      <c r="D88" s="39">
        <v>1.077280014038086</v>
      </c>
      <c r="E88" s="39">
        <v>0.15621000671386701</v>
      </c>
      <c r="F88" s="39">
        <v>0</v>
      </c>
      <c r="G88" s="40">
        <v>6.5972200584411658</v>
      </c>
      <c r="H88" s="38">
        <v>4.0738900146484402</v>
      </c>
      <c r="I88" s="39">
        <v>0</v>
      </c>
      <c r="J88" s="39">
        <v>46.385758342742889</v>
      </c>
      <c r="K88" s="39">
        <v>0</v>
      </c>
      <c r="L88" s="40">
        <v>50.45964835739133</v>
      </c>
      <c r="M88" s="38">
        <v>1.8603400154113747</v>
      </c>
      <c r="N88" s="39">
        <v>0</v>
      </c>
      <c r="O88" s="39">
        <v>2.5406899986267089</v>
      </c>
      <c r="P88" s="39">
        <v>0</v>
      </c>
      <c r="Q88" s="40">
        <v>4.4010300140380831</v>
      </c>
      <c r="R88" s="38">
        <v>10.257750012397775</v>
      </c>
      <c r="S88" s="39">
        <v>0</v>
      </c>
      <c r="T88" s="39">
        <v>0.5708100051879883</v>
      </c>
      <c r="U88" s="39">
        <v>2.3441899814605698</v>
      </c>
      <c r="V88" s="40">
        <v>13.172749999046333</v>
      </c>
      <c r="W88" s="38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40">
        <v>0</v>
      </c>
      <c r="AF88" s="38">
        <v>0</v>
      </c>
      <c r="AG88" s="39">
        <v>0.52286999511718701</v>
      </c>
      <c r="AH88" s="39">
        <v>0.55731999778747587</v>
      </c>
      <c r="AI88" s="40">
        <v>1.0801899929046628</v>
      </c>
      <c r="AJ88" s="71">
        <v>75.710838421821578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2.0302100563049268</v>
      </c>
      <c r="F89" s="39">
        <v>0.13971000671386699</v>
      </c>
      <c r="G89" s="40">
        <v>2.1699200630187936</v>
      </c>
      <c r="H89" s="38">
        <v>0.15128999328613299</v>
      </c>
      <c r="I89" s="39">
        <v>0.18039999389648401</v>
      </c>
      <c r="J89" s="39">
        <v>52.26868977165222</v>
      </c>
      <c r="K89" s="39">
        <v>0.62005999755859398</v>
      </c>
      <c r="L89" s="40">
        <v>53.220439756393425</v>
      </c>
      <c r="M89" s="38">
        <v>5.8244700312614412</v>
      </c>
      <c r="N89" s="39">
        <v>0</v>
      </c>
      <c r="O89" s="39">
        <v>8.487410100936879</v>
      </c>
      <c r="P89" s="39">
        <v>4.8060001373291E-2</v>
      </c>
      <c r="Q89" s="40">
        <v>14.359940133571611</v>
      </c>
      <c r="R89" s="38">
        <v>15.511190028190617</v>
      </c>
      <c r="S89" s="39">
        <v>0</v>
      </c>
      <c r="T89" s="39">
        <v>5.2689998626708999E-2</v>
      </c>
      <c r="U89" s="39">
        <v>0.54924998474121101</v>
      </c>
      <c r="V89" s="40">
        <v>16.113130011558539</v>
      </c>
      <c r="W89" s="38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40">
        <v>0</v>
      </c>
      <c r="AF89" s="38">
        <v>0</v>
      </c>
      <c r="AG89" s="39">
        <v>0.54954998779296904</v>
      </c>
      <c r="AH89" s="39">
        <v>6.7731899700164835</v>
      </c>
      <c r="AI89" s="40">
        <v>7.3227399578094525</v>
      </c>
      <c r="AJ89" s="71">
        <v>93.186169922351823</v>
      </c>
    </row>
    <row r="90" spans="1:36" x14ac:dyDescent="0.3">
      <c r="A90" s="1" t="s">
        <v>146</v>
      </c>
      <c r="B90" s="61" t="s">
        <v>147</v>
      </c>
      <c r="C90" s="38">
        <v>2.57900009155273E-2</v>
      </c>
      <c r="D90" s="39">
        <v>0.63288999938964796</v>
      </c>
      <c r="E90" s="39">
        <v>0</v>
      </c>
      <c r="F90" s="39">
        <v>0</v>
      </c>
      <c r="G90" s="40">
        <v>0.65868000030517526</v>
      </c>
      <c r="H90" s="38">
        <v>12.10162984085083</v>
      </c>
      <c r="I90" s="39">
        <v>0.34030998992919903</v>
      </c>
      <c r="J90" s="39">
        <v>62.222229385375961</v>
      </c>
      <c r="K90" s="39">
        <v>0</v>
      </c>
      <c r="L90" s="40">
        <v>74.664169216155983</v>
      </c>
      <c r="M90" s="38">
        <v>63.560309961319028</v>
      </c>
      <c r="N90" s="39">
        <v>0</v>
      </c>
      <c r="O90" s="39">
        <v>17.067459996223441</v>
      </c>
      <c r="P90" s="39">
        <v>0</v>
      </c>
      <c r="Q90" s="40">
        <v>80.627769957542469</v>
      </c>
      <c r="R90" s="38">
        <v>26.132959954261786</v>
      </c>
      <c r="S90" s="39">
        <v>2.6730000495910601E-2</v>
      </c>
      <c r="T90" s="39">
        <v>2.8250000000000001E-2</v>
      </c>
      <c r="U90" s="39">
        <v>1.963439981460571</v>
      </c>
      <c r="V90" s="40">
        <v>28.151379936218266</v>
      </c>
      <c r="W90" s="38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40">
        <v>0</v>
      </c>
      <c r="AF90" s="38">
        <v>0</v>
      </c>
      <c r="AG90" s="39">
        <v>1.6374099731445311</v>
      </c>
      <c r="AH90" s="39">
        <v>0.16062999916076667</v>
      </c>
      <c r="AI90" s="40">
        <v>1.7980399723052978</v>
      </c>
      <c r="AJ90" s="71">
        <v>185.90003908252717</v>
      </c>
    </row>
    <row r="91" spans="1:36" x14ac:dyDescent="0.3">
      <c r="A91" s="1" t="s">
        <v>146</v>
      </c>
      <c r="B91" s="61" t="s">
        <v>148</v>
      </c>
      <c r="C91" s="38">
        <v>0</v>
      </c>
      <c r="D91" s="39">
        <v>0.26944000244140598</v>
      </c>
      <c r="E91" s="39">
        <v>1.0940999908447271</v>
      </c>
      <c r="F91" s="39">
        <v>0.53291000366210906</v>
      </c>
      <c r="G91" s="40">
        <v>1.8964499969482422</v>
      </c>
      <c r="H91" s="38">
        <v>10.70427954101563</v>
      </c>
      <c r="I91" s="39">
        <v>0</v>
      </c>
      <c r="J91" s="39">
        <v>51.816599670410156</v>
      </c>
      <c r="K91" s="39">
        <v>0</v>
      </c>
      <c r="L91" s="40">
        <v>62.520879211425786</v>
      </c>
      <c r="M91" s="38">
        <v>7.5566799697875977</v>
      </c>
      <c r="N91" s="39">
        <v>0</v>
      </c>
      <c r="O91" s="39">
        <v>9.1025799064636264</v>
      </c>
      <c r="P91" s="39">
        <v>8.3470001220703097E-2</v>
      </c>
      <c r="Q91" s="40">
        <v>16.742729877471927</v>
      </c>
      <c r="R91" s="38">
        <v>9.9870098800659299</v>
      </c>
      <c r="S91" s="39">
        <v>0</v>
      </c>
      <c r="T91" s="39">
        <v>0.30276000595092772</v>
      </c>
      <c r="U91" s="39">
        <v>0</v>
      </c>
      <c r="V91" s="40">
        <v>10.289769886016858</v>
      </c>
      <c r="W91" s="38">
        <v>0</v>
      </c>
      <c r="X91" s="39">
        <v>0</v>
      </c>
      <c r="Y91" s="39">
        <v>0.103339996337891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40">
        <v>0.103339996337891</v>
      </c>
      <c r="AF91" s="38">
        <v>0</v>
      </c>
      <c r="AG91" s="39">
        <v>2.8250000000000001E-2</v>
      </c>
      <c r="AH91" s="39">
        <v>0.159579999923706</v>
      </c>
      <c r="AI91" s="40">
        <v>0.187829999923706</v>
      </c>
      <c r="AJ91" s="71">
        <v>91.740998968124416</v>
      </c>
    </row>
    <row r="92" spans="1:36" x14ac:dyDescent="0.3">
      <c r="A92" s="1" t="s">
        <v>146</v>
      </c>
      <c r="B92" s="61" t="s">
        <v>149</v>
      </c>
      <c r="C92" s="38">
        <v>1.8268900222778335</v>
      </c>
      <c r="D92" s="39">
        <v>0.59629001617431598</v>
      </c>
      <c r="E92" s="39">
        <v>5.47802996826172</v>
      </c>
      <c r="F92" s="39">
        <v>1.26962001037598</v>
      </c>
      <c r="G92" s="40">
        <v>9.17083001708985</v>
      </c>
      <c r="H92" s="38">
        <v>18.881020105361923</v>
      </c>
      <c r="I92" s="39">
        <v>0</v>
      </c>
      <c r="J92" s="39">
        <v>30.246920101165738</v>
      </c>
      <c r="K92" s="39">
        <v>0.879090026855469</v>
      </c>
      <c r="L92" s="40">
        <v>50.007030233383134</v>
      </c>
      <c r="M92" s="38">
        <v>30.676790113449069</v>
      </c>
      <c r="N92" s="39">
        <v>0</v>
      </c>
      <c r="O92" s="39">
        <v>11.278409860610958</v>
      </c>
      <c r="P92" s="39">
        <v>0</v>
      </c>
      <c r="Q92" s="40">
        <v>41.955199974060029</v>
      </c>
      <c r="R92" s="38">
        <v>33.327309830665563</v>
      </c>
      <c r="S92" s="39">
        <v>0</v>
      </c>
      <c r="T92" s="39">
        <v>1.8873100109100298</v>
      </c>
      <c r="U92" s="39">
        <v>5.2602799720764191</v>
      </c>
      <c r="V92" s="40">
        <v>40.474899813652009</v>
      </c>
      <c r="W92" s="38">
        <v>0</v>
      </c>
      <c r="X92" s="39">
        <v>0</v>
      </c>
      <c r="Y92" s="39">
        <v>0.73640000915527304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40">
        <v>0.73640000915527304</v>
      </c>
      <c r="AF92" s="38">
        <v>0</v>
      </c>
      <c r="AG92" s="39">
        <v>0</v>
      </c>
      <c r="AH92" s="39">
        <v>1.0277499980926512</v>
      </c>
      <c r="AI92" s="40">
        <v>1.0277499980926512</v>
      </c>
      <c r="AJ92" s="71">
        <v>143.37211004543295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9.076879913330071</v>
      </c>
      <c r="I93" s="39">
        <v>0</v>
      </c>
      <c r="J93" s="39">
        <v>8.585959991455077</v>
      </c>
      <c r="K93" s="39">
        <v>0</v>
      </c>
      <c r="L93" s="40">
        <v>17.662839904785148</v>
      </c>
      <c r="M93" s="38">
        <v>19.864769886016848</v>
      </c>
      <c r="N93" s="39">
        <v>0</v>
      </c>
      <c r="O93" s="39">
        <v>2.1121199722290007</v>
      </c>
      <c r="P93" s="39">
        <v>0</v>
      </c>
      <c r="Q93" s="40">
        <v>21.976889858245848</v>
      </c>
      <c r="R93" s="38">
        <v>21.981069907665251</v>
      </c>
      <c r="S93" s="39">
        <v>0</v>
      </c>
      <c r="T93" s="39">
        <v>0</v>
      </c>
      <c r="U93" s="39">
        <v>1.9895699834823601</v>
      </c>
      <c r="V93" s="40">
        <v>23.970639891147613</v>
      </c>
      <c r="W93" s="38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40">
        <v>0</v>
      </c>
      <c r="AF93" s="38">
        <v>0</v>
      </c>
      <c r="AG93" s="39">
        <v>1.1234300537109401</v>
      </c>
      <c r="AH93" s="39">
        <v>0</v>
      </c>
      <c r="AI93" s="40">
        <v>1.1234300537109401</v>
      </c>
      <c r="AJ93" s="71">
        <v>64.733799707889546</v>
      </c>
    </row>
    <row r="94" spans="1:36" x14ac:dyDescent="0.3">
      <c r="A94" s="1" t="s">
        <v>146</v>
      </c>
      <c r="B94" s="61" t="s">
        <v>151</v>
      </c>
      <c r="C94" s="38">
        <v>0</v>
      </c>
      <c r="D94" s="39">
        <v>0</v>
      </c>
      <c r="E94" s="39">
        <v>0</v>
      </c>
      <c r="F94" s="39">
        <v>0</v>
      </c>
      <c r="G94" s="40">
        <v>0</v>
      </c>
      <c r="H94" s="38">
        <v>14.877330078125</v>
      </c>
      <c r="I94" s="39">
        <v>3.5299999237060599E-2</v>
      </c>
      <c r="J94" s="39">
        <v>3.7384999389648437</v>
      </c>
      <c r="K94" s="39">
        <v>0</v>
      </c>
      <c r="L94" s="40">
        <v>18.651130016326906</v>
      </c>
      <c r="M94" s="38">
        <v>3.7147101135253959</v>
      </c>
      <c r="N94" s="39">
        <v>0</v>
      </c>
      <c r="O94" s="39">
        <v>2.3457200317382823</v>
      </c>
      <c r="P94" s="39">
        <v>0</v>
      </c>
      <c r="Q94" s="40">
        <v>6.0604301452636786</v>
      </c>
      <c r="R94" s="38">
        <v>0.78489000701904266</v>
      </c>
      <c r="S94" s="39">
        <v>0</v>
      </c>
      <c r="T94" s="39">
        <v>0</v>
      </c>
      <c r="U94" s="39">
        <v>1.4E-2</v>
      </c>
      <c r="V94" s="40">
        <v>0.79889000701904267</v>
      </c>
      <c r="W94" s="38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40">
        <v>0</v>
      </c>
      <c r="AF94" s="38">
        <v>0</v>
      </c>
      <c r="AG94" s="39">
        <v>0</v>
      </c>
      <c r="AH94" s="39">
        <v>0</v>
      </c>
      <c r="AI94" s="40">
        <v>0</v>
      </c>
      <c r="AJ94" s="71">
        <v>25.510450168609626</v>
      </c>
    </row>
    <row r="95" spans="1:36" x14ac:dyDescent="0.3">
      <c r="A95" s="1" t="s">
        <v>152</v>
      </c>
      <c r="B95" s="61" t="s">
        <v>153</v>
      </c>
      <c r="C95" s="38">
        <v>3.3897400207519559</v>
      </c>
      <c r="D95" s="39">
        <v>0.27358999633789099</v>
      </c>
      <c r="E95" s="39">
        <v>0</v>
      </c>
      <c r="F95" s="39">
        <v>2.14899997711182E-2</v>
      </c>
      <c r="G95" s="40">
        <v>3.6848200168609653</v>
      </c>
      <c r="H95" s="38">
        <v>36.150890041351325</v>
      </c>
      <c r="I95" s="39">
        <v>0.2414000015258787</v>
      </c>
      <c r="J95" s="39">
        <v>49.179279757022854</v>
      </c>
      <c r="K95" s="39">
        <v>0.11830000305175779</v>
      </c>
      <c r="L95" s="40">
        <v>85.689869802951819</v>
      </c>
      <c r="M95" s="38">
        <v>46.23826988601683</v>
      </c>
      <c r="N95" s="39">
        <v>5.4150001525878899E-2</v>
      </c>
      <c r="O95" s="39">
        <v>51.255510026931745</v>
      </c>
      <c r="P95" s="39">
        <v>0.166029998779297</v>
      </c>
      <c r="Q95" s="40">
        <v>97.713959913253746</v>
      </c>
      <c r="R95" s="38">
        <v>59.228369890689841</v>
      </c>
      <c r="S95" s="39">
        <v>0</v>
      </c>
      <c r="T95" s="39">
        <v>0.2041599998474119</v>
      </c>
      <c r="U95" s="39">
        <v>1.5729100241661067</v>
      </c>
      <c r="V95" s="40">
        <v>61.005439914703359</v>
      </c>
      <c r="W95" s="38">
        <v>0</v>
      </c>
      <c r="X95" s="39">
        <v>1.7319999694824201E-2</v>
      </c>
      <c r="Y95" s="39">
        <v>0</v>
      </c>
      <c r="Z95" s="39">
        <v>1.4929799880981449</v>
      </c>
      <c r="AA95" s="39">
        <v>0.46406001281738296</v>
      </c>
      <c r="AB95" s="39">
        <v>0</v>
      </c>
      <c r="AC95" s="39">
        <v>0</v>
      </c>
      <c r="AD95" s="39">
        <v>0</v>
      </c>
      <c r="AE95" s="40">
        <v>1.9743600006103521</v>
      </c>
      <c r="AF95" s="38">
        <v>0</v>
      </c>
      <c r="AG95" s="39">
        <v>0</v>
      </c>
      <c r="AH95" s="39">
        <v>4.0428200004100781</v>
      </c>
      <c r="AI95" s="40">
        <v>4.0428200004100781</v>
      </c>
      <c r="AJ95" s="71">
        <v>254.11126964879031</v>
      </c>
    </row>
    <row r="96" spans="1:36" x14ac:dyDescent="0.3">
      <c r="A96" s="1" t="s">
        <v>152</v>
      </c>
      <c r="B96" s="61" t="s">
        <v>154</v>
      </c>
      <c r="C96" s="38">
        <v>10.496089996337879</v>
      </c>
      <c r="D96" s="39">
        <v>4.5720399971008243</v>
      </c>
      <c r="E96" s="39">
        <v>10.27578009033204</v>
      </c>
      <c r="F96" s="39">
        <v>0.73121000671386793</v>
      </c>
      <c r="G96" s="40">
        <v>26.075120090484614</v>
      </c>
      <c r="H96" s="38">
        <v>18.836399927139272</v>
      </c>
      <c r="I96" s="39">
        <v>0.20438000488281199</v>
      </c>
      <c r="J96" s="39">
        <v>60.205489475727113</v>
      </c>
      <c r="K96" s="39">
        <v>0.15760999870300299</v>
      </c>
      <c r="L96" s="40">
        <v>79.403879406452205</v>
      </c>
      <c r="M96" s="38">
        <v>44.646680119514485</v>
      </c>
      <c r="N96" s="39">
        <v>0</v>
      </c>
      <c r="O96" s="39">
        <v>25.667009681701668</v>
      </c>
      <c r="P96" s="39">
        <v>0</v>
      </c>
      <c r="Q96" s="40">
        <v>70.313689801216157</v>
      </c>
      <c r="R96" s="38">
        <v>37.213370100975062</v>
      </c>
      <c r="S96" s="39">
        <v>0</v>
      </c>
      <c r="T96" s="39">
        <v>1.0995899982452393</v>
      </c>
      <c r="U96" s="39">
        <v>5.3330499849319448</v>
      </c>
      <c r="V96" s="40">
        <v>43.646010084152252</v>
      </c>
      <c r="W96" s="38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40">
        <v>0</v>
      </c>
      <c r="AF96" s="38">
        <v>0</v>
      </c>
      <c r="AG96" s="39">
        <v>0</v>
      </c>
      <c r="AH96" s="39">
        <v>1.0931099863052371</v>
      </c>
      <c r="AI96" s="40">
        <v>1.0931099863052371</v>
      </c>
      <c r="AJ96" s="71">
        <v>220.53180936861045</v>
      </c>
    </row>
    <row r="97" spans="1:36" x14ac:dyDescent="0.3">
      <c r="A97" s="1" t="s">
        <v>152</v>
      </c>
      <c r="B97" s="61" t="s">
        <v>155</v>
      </c>
      <c r="C97" s="38">
        <v>7.2316700668334919</v>
      </c>
      <c r="D97" s="39">
        <v>3.6413599853515599</v>
      </c>
      <c r="E97" s="39">
        <v>0</v>
      </c>
      <c r="F97" s="39">
        <v>0</v>
      </c>
      <c r="G97" s="40">
        <v>10.873030052185051</v>
      </c>
      <c r="H97" s="38">
        <v>116.05102022147179</v>
      </c>
      <c r="I97" s="39">
        <v>0.40427999305725143</v>
      </c>
      <c r="J97" s="39">
        <v>211.53429992389678</v>
      </c>
      <c r="K97" s="39">
        <v>0.49599000358581502</v>
      </c>
      <c r="L97" s="40">
        <v>328.48559014201163</v>
      </c>
      <c r="M97" s="38">
        <v>107.85055077838895</v>
      </c>
      <c r="N97" s="39">
        <v>0.20627999782562248</v>
      </c>
      <c r="O97" s="39">
        <v>140.01984960079193</v>
      </c>
      <c r="P97" s="39">
        <v>0</v>
      </c>
      <c r="Q97" s="40">
        <v>248.07668037700648</v>
      </c>
      <c r="R97" s="38">
        <v>104.26016978359229</v>
      </c>
      <c r="S97" s="39">
        <v>1.6838499965667719</v>
      </c>
      <c r="T97" s="39">
        <v>6.9555900387763945</v>
      </c>
      <c r="U97" s="39">
        <v>11.390799998760226</v>
      </c>
      <c r="V97" s="40">
        <v>124.29040981769569</v>
      </c>
      <c r="W97" s="38">
        <v>1.5754899902343753</v>
      </c>
      <c r="X97" s="39">
        <v>0.94340000438690186</v>
      </c>
      <c r="Y97" s="39">
        <v>1.4120199432373024</v>
      </c>
      <c r="Z97" s="39">
        <v>0</v>
      </c>
      <c r="AA97" s="39">
        <v>0</v>
      </c>
      <c r="AB97" s="39">
        <v>4.6389999389648398E-2</v>
      </c>
      <c r="AC97" s="39">
        <v>0</v>
      </c>
      <c r="AD97" s="39">
        <v>0</v>
      </c>
      <c r="AE97" s="40">
        <v>3.9772999372482278</v>
      </c>
      <c r="AF97" s="38">
        <v>0</v>
      </c>
      <c r="AG97" s="39">
        <v>0.39610000610351598</v>
      </c>
      <c r="AH97" s="39">
        <v>2.0367800204753883</v>
      </c>
      <c r="AI97" s="40">
        <v>2.4328800265789043</v>
      </c>
      <c r="AJ97" s="71">
        <v>718.13589035272605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0.35246000671386701</v>
      </c>
      <c r="F98" s="39">
        <v>0.95409000015258805</v>
      </c>
      <c r="G98" s="40">
        <v>1.3065500068664551</v>
      </c>
      <c r="H98" s="38">
        <v>1.2496499843597413</v>
      </c>
      <c r="I98" s="39">
        <v>0.96111000823974591</v>
      </c>
      <c r="J98" s="39">
        <v>1.4831599540710445</v>
      </c>
      <c r="K98" s="39">
        <v>0</v>
      </c>
      <c r="L98" s="40">
        <v>3.6939199466705319</v>
      </c>
      <c r="M98" s="38">
        <v>11.916699943542485</v>
      </c>
      <c r="N98" s="39">
        <v>0</v>
      </c>
      <c r="O98" s="39">
        <v>1.9788900527954107</v>
      </c>
      <c r="P98" s="39">
        <v>0</v>
      </c>
      <c r="Q98" s="40">
        <v>13.895589996337895</v>
      </c>
      <c r="R98" s="38">
        <v>12.209680006980902</v>
      </c>
      <c r="S98" s="39">
        <v>0</v>
      </c>
      <c r="T98" s="39">
        <v>0</v>
      </c>
      <c r="U98" s="39">
        <v>0.30392000579834011</v>
      </c>
      <c r="V98" s="40">
        <v>12.513600012779241</v>
      </c>
      <c r="W98" s="38">
        <v>0</v>
      </c>
      <c r="X98" s="39">
        <v>0</v>
      </c>
      <c r="Y98" s="39">
        <v>1.10468005371094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40">
        <v>1.10468005371094</v>
      </c>
      <c r="AF98" s="38">
        <v>0</v>
      </c>
      <c r="AG98" s="39">
        <v>2.55417993164063</v>
      </c>
      <c r="AH98" s="39">
        <v>3.2070000648498541E-2</v>
      </c>
      <c r="AI98" s="40">
        <v>2.5862499322891286</v>
      </c>
      <c r="AJ98" s="71">
        <v>35.100589948654189</v>
      </c>
    </row>
    <row r="99" spans="1:36" x14ac:dyDescent="0.3">
      <c r="A99" s="1" t="s">
        <v>152</v>
      </c>
      <c r="B99" s="61" t="s">
        <v>157</v>
      </c>
      <c r="C99" s="38">
        <v>0</v>
      </c>
      <c r="D99" s="39">
        <v>0</v>
      </c>
      <c r="E99" s="39">
        <v>0</v>
      </c>
      <c r="F99" s="39">
        <v>0</v>
      </c>
      <c r="G99" s="40">
        <v>0</v>
      </c>
      <c r="H99" s="38">
        <v>4.6144999790191674</v>
      </c>
      <c r="I99" s="39">
        <v>0.35845000457763621</v>
      </c>
      <c r="J99" s="39">
        <v>8.3656600399017353</v>
      </c>
      <c r="K99" s="39">
        <v>0</v>
      </c>
      <c r="L99" s="40">
        <v>13.338610023498539</v>
      </c>
      <c r="M99" s="38">
        <v>16.424090047836323</v>
      </c>
      <c r="N99" s="39">
        <v>2.8079999923706099E-2</v>
      </c>
      <c r="O99" s="39">
        <v>5.0679400844573959</v>
      </c>
      <c r="P99" s="39">
        <v>0</v>
      </c>
      <c r="Q99" s="40">
        <v>21.520110132217425</v>
      </c>
      <c r="R99" s="38">
        <v>20.982929956436156</v>
      </c>
      <c r="S99" s="39">
        <v>0</v>
      </c>
      <c r="T99" s="39">
        <v>0.37171999359130897</v>
      </c>
      <c r="U99" s="39">
        <v>0.92594999694824154</v>
      </c>
      <c r="V99" s="40">
        <v>22.280599946975705</v>
      </c>
      <c r="W99" s="38">
        <v>0</v>
      </c>
      <c r="X99" s="39">
        <v>0.17404000091552699</v>
      </c>
      <c r="Y99" s="39">
        <v>4.7139999389648399E-2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40">
        <v>0.22118000030517537</v>
      </c>
      <c r="AF99" s="38">
        <v>0</v>
      </c>
      <c r="AG99" s="39">
        <v>0</v>
      </c>
      <c r="AH99" s="39">
        <v>1.1164599900245675</v>
      </c>
      <c r="AI99" s="40">
        <v>1.1164599900245675</v>
      </c>
      <c r="AJ99" s="71">
        <v>58.476960093021411</v>
      </c>
    </row>
    <row r="100" spans="1:36" x14ac:dyDescent="0.3">
      <c r="A100" s="1" t="s">
        <v>152</v>
      </c>
      <c r="B100" s="61" t="s">
        <v>158</v>
      </c>
      <c r="C100" s="38">
        <v>0</v>
      </c>
      <c r="D100" s="39">
        <v>0</v>
      </c>
      <c r="E100" s="39">
        <v>0</v>
      </c>
      <c r="F100" s="39">
        <v>0</v>
      </c>
      <c r="G100" s="40">
        <v>0</v>
      </c>
      <c r="H100" s="38">
        <v>1.5716200256347679</v>
      </c>
      <c r="I100" s="39">
        <v>0</v>
      </c>
      <c r="J100" s="39">
        <v>4.1070700035095307</v>
      </c>
      <c r="K100" s="39">
        <v>0</v>
      </c>
      <c r="L100" s="40">
        <v>5.678690029144299</v>
      </c>
      <c r="M100" s="38">
        <v>0.88010999870300299</v>
      </c>
      <c r="N100" s="39">
        <v>0</v>
      </c>
      <c r="O100" s="39">
        <v>1.041689971923828</v>
      </c>
      <c r="P100" s="39">
        <v>0</v>
      </c>
      <c r="Q100" s="40">
        <v>1.9217999706268309</v>
      </c>
      <c r="R100" s="38">
        <v>3.9723400330543432</v>
      </c>
      <c r="S100" s="39">
        <v>0</v>
      </c>
      <c r="T100" s="39">
        <v>0</v>
      </c>
      <c r="U100" s="39">
        <v>0.34762999725341803</v>
      </c>
      <c r="V100" s="40">
        <v>4.3199700303077613</v>
      </c>
      <c r="W100" s="38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40">
        <v>0</v>
      </c>
      <c r="AF100" s="38">
        <v>0</v>
      </c>
      <c r="AG100" s="39">
        <v>0</v>
      </c>
      <c r="AH100" s="39">
        <v>2.2409999847412099E-2</v>
      </c>
      <c r="AI100" s="40">
        <v>2.2409999847412099E-2</v>
      </c>
      <c r="AJ100" s="71">
        <v>11.942870029926302</v>
      </c>
    </row>
    <row r="101" spans="1:36" x14ac:dyDescent="0.3">
      <c r="A101" s="1" t="s">
        <v>152</v>
      </c>
      <c r="B101" s="61" t="s">
        <v>159</v>
      </c>
      <c r="C101" s="38">
        <v>8.206799991607669</v>
      </c>
      <c r="D101" s="39">
        <v>3.6026200218200684</v>
      </c>
      <c r="E101" s="39">
        <v>1.77193004226685</v>
      </c>
      <c r="F101" s="39">
        <v>0.77266998291015665</v>
      </c>
      <c r="G101" s="40">
        <v>14.354020038604745</v>
      </c>
      <c r="H101" s="38">
        <v>73.486200087547218</v>
      </c>
      <c r="I101" s="39">
        <v>0.70927999591827351</v>
      </c>
      <c r="J101" s="39">
        <v>142.74707075643548</v>
      </c>
      <c r="K101" s="39">
        <v>1.22075</v>
      </c>
      <c r="L101" s="40">
        <v>218.16330083990098</v>
      </c>
      <c r="M101" s="38">
        <v>79.923119796276069</v>
      </c>
      <c r="N101" s="39">
        <v>0</v>
      </c>
      <c r="O101" s="39">
        <v>60.059859931945809</v>
      </c>
      <c r="P101" s="39">
        <v>0</v>
      </c>
      <c r="Q101" s="40">
        <v>139.98297972822189</v>
      </c>
      <c r="R101" s="38">
        <v>151.46820976734153</v>
      </c>
      <c r="S101" s="39">
        <v>0.51666001129150396</v>
      </c>
      <c r="T101" s="39">
        <v>9.4703599605560314</v>
      </c>
      <c r="U101" s="39">
        <v>24.11429023838047</v>
      </c>
      <c r="V101" s="40">
        <v>185.56951997756954</v>
      </c>
      <c r="W101" s="38">
        <v>0</v>
      </c>
      <c r="X101" s="39">
        <v>9.5059998989105166E-2</v>
      </c>
      <c r="Y101" s="39">
        <v>0.241720001220703</v>
      </c>
      <c r="Z101" s="39">
        <v>0.52039999389648495</v>
      </c>
      <c r="AA101" s="39">
        <v>0</v>
      </c>
      <c r="AB101" s="39">
        <v>0</v>
      </c>
      <c r="AC101" s="39">
        <v>0</v>
      </c>
      <c r="AD101" s="39">
        <v>0</v>
      </c>
      <c r="AE101" s="40">
        <v>0.85717999410629309</v>
      </c>
      <c r="AF101" s="38">
        <v>0</v>
      </c>
      <c r="AG101" s="39">
        <v>1.9783499755859399</v>
      </c>
      <c r="AH101" s="39">
        <v>14.623919993639017</v>
      </c>
      <c r="AI101" s="40">
        <v>16.602269969224956</v>
      </c>
      <c r="AJ101" s="71">
        <v>575.52927054762847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6.7639800539016752</v>
      </c>
      <c r="I102" s="39">
        <v>2.1819799652099601</v>
      </c>
      <c r="J102" s="39">
        <v>15.919460189819333</v>
      </c>
      <c r="K102" s="39">
        <v>0</v>
      </c>
      <c r="L102" s="40">
        <v>24.865420208930967</v>
      </c>
      <c r="M102" s="38">
        <v>23.837390069007874</v>
      </c>
      <c r="N102" s="39">
        <v>0</v>
      </c>
      <c r="O102" s="39">
        <v>11.519079971313477</v>
      </c>
      <c r="P102" s="39">
        <v>0</v>
      </c>
      <c r="Q102" s="40">
        <v>35.356470040321355</v>
      </c>
      <c r="R102" s="38">
        <v>25.564279893875121</v>
      </c>
      <c r="S102" s="39">
        <v>0</v>
      </c>
      <c r="T102" s="39">
        <v>0</v>
      </c>
      <c r="U102" s="39">
        <v>5.3752799320220985</v>
      </c>
      <c r="V102" s="40">
        <v>30.93955982589722</v>
      </c>
      <c r="W102" s="38">
        <v>0</v>
      </c>
      <c r="X102" s="39">
        <v>4.82600002288818E-2</v>
      </c>
      <c r="Y102" s="39">
        <v>0</v>
      </c>
      <c r="Z102" s="39">
        <v>0.17719000244140601</v>
      </c>
      <c r="AA102" s="39">
        <v>0</v>
      </c>
      <c r="AB102" s="39">
        <v>0</v>
      </c>
      <c r="AC102" s="39">
        <v>0</v>
      </c>
      <c r="AD102" s="39">
        <v>0</v>
      </c>
      <c r="AE102" s="40">
        <v>0.22545000267028781</v>
      </c>
      <c r="AF102" s="38">
        <v>0</v>
      </c>
      <c r="AG102" s="39">
        <v>0</v>
      </c>
      <c r="AH102" s="39">
        <v>0.43546000003814739</v>
      </c>
      <c r="AI102" s="40">
        <v>0.43546000003814739</v>
      </c>
      <c r="AJ102" s="71">
        <v>91.822360077857979</v>
      </c>
    </row>
    <row r="103" spans="1:36" x14ac:dyDescent="0.3">
      <c r="A103" s="1" t="s">
        <v>152</v>
      </c>
      <c r="B103" s="61" t="s">
        <v>161</v>
      </c>
      <c r="C103" s="38">
        <v>0</v>
      </c>
      <c r="D103" s="39">
        <v>0</v>
      </c>
      <c r="E103" s="39">
        <v>0</v>
      </c>
      <c r="F103" s="39">
        <v>0</v>
      </c>
      <c r="G103" s="40">
        <v>0</v>
      </c>
      <c r="H103" s="38">
        <v>5.7572400088310269</v>
      </c>
      <c r="I103" s="39">
        <v>0</v>
      </c>
      <c r="J103" s="39">
        <v>17.797589924812325</v>
      </c>
      <c r="K103" s="39">
        <v>0</v>
      </c>
      <c r="L103" s="40">
        <v>23.554829933643351</v>
      </c>
      <c r="M103" s="38">
        <v>19.118680051803587</v>
      </c>
      <c r="N103" s="39">
        <v>0</v>
      </c>
      <c r="O103" s="39">
        <v>0.15036999511718699</v>
      </c>
      <c r="P103" s="39">
        <v>0</v>
      </c>
      <c r="Q103" s="40">
        <v>19.269050046920775</v>
      </c>
      <c r="R103" s="38">
        <v>12.002150015830994</v>
      </c>
      <c r="S103" s="39">
        <v>0</v>
      </c>
      <c r="T103" s="39">
        <v>2.182370040893554</v>
      </c>
      <c r="U103" s="39">
        <v>0.44181000137329052</v>
      </c>
      <c r="V103" s="40">
        <v>14.626330058097839</v>
      </c>
      <c r="W103" s="38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40">
        <v>0</v>
      </c>
      <c r="AF103" s="38">
        <v>0</v>
      </c>
      <c r="AG103" s="39">
        <v>0</v>
      </c>
      <c r="AH103" s="39">
        <v>0.64196999788284281</v>
      </c>
      <c r="AI103" s="40">
        <v>0.64196999788284281</v>
      </c>
      <c r="AJ103" s="71">
        <v>58.092180036544804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13.830400005340595</v>
      </c>
      <c r="F104" s="39">
        <v>5.763779991149903</v>
      </c>
      <c r="G104" s="40">
        <v>19.594179996490496</v>
      </c>
      <c r="H104" s="38">
        <v>35.165530672073359</v>
      </c>
      <c r="I104" s="39">
        <v>0</v>
      </c>
      <c r="J104" s="39">
        <v>22.066059669494638</v>
      </c>
      <c r="K104" s="39">
        <v>3.5699998855590803E-2</v>
      </c>
      <c r="L104" s="40">
        <v>57.267290340423585</v>
      </c>
      <c r="M104" s="38">
        <v>24.203770112991336</v>
      </c>
      <c r="N104" s="39">
        <v>0.28725999641418443</v>
      </c>
      <c r="O104" s="39">
        <v>8.0635299129486047</v>
      </c>
      <c r="P104" s="39">
        <v>0</v>
      </c>
      <c r="Q104" s="40">
        <v>32.554560022354124</v>
      </c>
      <c r="R104" s="38">
        <v>55.495309948444373</v>
      </c>
      <c r="S104" s="39">
        <v>0</v>
      </c>
      <c r="T104" s="39">
        <v>0.24555999755859409</v>
      </c>
      <c r="U104" s="39">
        <v>7.858830022811885</v>
      </c>
      <c r="V104" s="40">
        <v>63.599699968814853</v>
      </c>
      <c r="W104" s="38">
        <v>1.02399997711182E-2</v>
      </c>
      <c r="X104" s="39">
        <v>0</v>
      </c>
      <c r="Y104" s="39">
        <v>3.1521999511718799</v>
      </c>
      <c r="Z104" s="39">
        <v>0.76890002441406202</v>
      </c>
      <c r="AA104" s="39">
        <v>0</v>
      </c>
      <c r="AB104" s="39">
        <v>0</v>
      </c>
      <c r="AC104" s="39">
        <v>0</v>
      </c>
      <c r="AD104" s="39">
        <v>0</v>
      </c>
      <c r="AE104" s="40">
        <v>3.9313399753570604</v>
      </c>
      <c r="AF104" s="38">
        <v>0</v>
      </c>
      <c r="AG104" s="39">
        <v>1.9851400146484399</v>
      </c>
      <c r="AH104" s="39">
        <v>4.8651799950599672</v>
      </c>
      <c r="AI104" s="40">
        <v>6.8503200097084074</v>
      </c>
      <c r="AJ104" s="71">
        <v>183.79739031314853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7.2608298339843804</v>
      </c>
      <c r="F105" s="39">
        <v>5.5029998779296901E-2</v>
      </c>
      <c r="G105" s="40">
        <v>7.3158598327636772</v>
      </c>
      <c r="H105" s="38">
        <v>28.1028599395752</v>
      </c>
      <c r="I105" s="39">
        <v>1.9209999084472702E-2</v>
      </c>
      <c r="J105" s="39">
        <v>20.070509997844695</v>
      </c>
      <c r="K105" s="39">
        <v>0</v>
      </c>
      <c r="L105" s="40">
        <v>48.192579936504373</v>
      </c>
      <c r="M105" s="38">
        <v>40.359500042200082</v>
      </c>
      <c r="N105" s="39">
        <v>0</v>
      </c>
      <c r="O105" s="39">
        <v>3.0555499582290602</v>
      </c>
      <c r="P105" s="39">
        <v>0</v>
      </c>
      <c r="Q105" s="40">
        <v>43.41505000042914</v>
      </c>
      <c r="R105" s="38">
        <v>49.793229900360103</v>
      </c>
      <c r="S105" s="39">
        <v>0</v>
      </c>
      <c r="T105" s="39">
        <v>0.95085998535156369</v>
      </c>
      <c r="U105" s="39">
        <v>1.0055300073623659</v>
      </c>
      <c r="V105" s="40">
        <v>51.749619893074033</v>
      </c>
      <c r="W105" s="38">
        <v>0.2359000062942507</v>
      </c>
      <c r="X105" s="39">
        <v>0.43507999849319468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40">
        <v>0.67098000478744535</v>
      </c>
      <c r="AF105" s="38">
        <v>0</v>
      </c>
      <c r="AG105" s="39">
        <v>0.32450000000000001</v>
      </c>
      <c r="AH105" s="39">
        <v>0.60179001331329385</v>
      </c>
      <c r="AI105" s="40">
        <v>0.92629001331329386</v>
      </c>
      <c r="AJ105" s="71">
        <v>152.27037968087197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7.6535799865722698</v>
      </c>
      <c r="F106" s="39">
        <v>3.6700800533294711</v>
      </c>
      <c r="G106" s="40">
        <v>11.323660039901741</v>
      </c>
      <c r="H106" s="38">
        <v>8.380820047378549</v>
      </c>
      <c r="I106" s="39">
        <v>0</v>
      </c>
      <c r="J106" s="39">
        <v>39.901159968376142</v>
      </c>
      <c r="K106" s="39">
        <v>0.26949000263214101</v>
      </c>
      <c r="L106" s="40">
        <v>48.55147001838683</v>
      </c>
      <c r="M106" s="38">
        <v>50.819500157356266</v>
      </c>
      <c r="N106" s="39">
        <v>1.8430699882507331</v>
      </c>
      <c r="O106" s="39">
        <v>1.626949974060059</v>
      </c>
      <c r="P106" s="39">
        <v>0</v>
      </c>
      <c r="Q106" s="40">
        <v>54.28952011966706</v>
      </c>
      <c r="R106" s="38">
        <v>74.495690075397491</v>
      </c>
      <c r="S106" s="39">
        <v>0</v>
      </c>
      <c r="T106" s="39">
        <v>1.7124500122070281</v>
      </c>
      <c r="U106" s="39">
        <v>8.4298199844360315</v>
      </c>
      <c r="V106" s="40">
        <v>84.637960072040556</v>
      </c>
      <c r="W106" s="38">
        <v>0.93195997238159145</v>
      </c>
      <c r="X106" s="39">
        <v>0.12776000213623051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40">
        <v>1.0597199745178218</v>
      </c>
      <c r="AF106" s="38">
        <v>0</v>
      </c>
      <c r="AG106" s="39">
        <v>2.2037600097656251</v>
      </c>
      <c r="AH106" s="39">
        <v>3.641649997234345</v>
      </c>
      <c r="AI106" s="40">
        <v>5.8454100069999697</v>
      </c>
      <c r="AJ106" s="71">
        <v>205.70774023151398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0</v>
      </c>
      <c r="F107" s="39">
        <v>0.673309997558594</v>
      </c>
      <c r="G107" s="40">
        <v>0.673309997558594</v>
      </c>
      <c r="H107" s="38">
        <v>12.604410166740418</v>
      </c>
      <c r="I107" s="39">
        <v>7.8200000762939495E-2</v>
      </c>
      <c r="J107" s="39">
        <v>18.487460044860832</v>
      </c>
      <c r="K107" s="39">
        <v>0.25114000320434571</v>
      </c>
      <c r="L107" s="40">
        <v>31.421210215568532</v>
      </c>
      <c r="M107" s="38">
        <v>27.17303993225099</v>
      </c>
      <c r="N107" s="39">
        <v>0.19454000091552748</v>
      </c>
      <c r="O107" s="39">
        <v>8.6532000846862775</v>
      </c>
      <c r="P107" s="39">
        <v>0</v>
      </c>
      <c r="Q107" s="40">
        <v>36.020780017852793</v>
      </c>
      <c r="R107" s="38">
        <v>59.718730065345753</v>
      </c>
      <c r="S107" s="39">
        <v>0</v>
      </c>
      <c r="T107" s="39">
        <v>0.201440002441406</v>
      </c>
      <c r="U107" s="39">
        <v>0.67633000278472921</v>
      </c>
      <c r="V107" s="40">
        <v>60.596500070571892</v>
      </c>
      <c r="W107" s="38">
        <v>0.120310001373291</v>
      </c>
      <c r="X107" s="39">
        <v>0.14377000141143784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40">
        <v>0.26408000278472882</v>
      </c>
      <c r="AF107" s="38">
        <v>0</v>
      </c>
      <c r="AG107" s="39">
        <v>0</v>
      </c>
      <c r="AH107" s="39">
        <v>0.88759000635147078</v>
      </c>
      <c r="AI107" s="40">
        <v>0.88759000635147078</v>
      </c>
      <c r="AJ107" s="71">
        <v>129.863470310688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9.3412099609375012</v>
      </c>
      <c r="F108" s="39">
        <v>6.8379997253418007E-2</v>
      </c>
      <c r="G108" s="40">
        <v>9.409589958190919</v>
      </c>
      <c r="H108" s="38">
        <v>49.639460290908836</v>
      </c>
      <c r="I108" s="39">
        <v>0.22438999557495121</v>
      </c>
      <c r="J108" s="39">
        <v>33.949880111694355</v>
      </c>
      <c r="K108" s="39">
        <v>0.20248999977111812</v>
      </c>
      <c r="L108" s="40">
        <v>84.016220397949255</v>
      </c>
      <c r="M108" s="38">
        <v>26.461679832458497</v>
      </c>
      <c r="N108" s="39">
        <v>5.6600000381469701E-2</v>
      </c>
      <c r="O108" s="39">
        <v>15.614580167770388</v>
      </c>
      <c r="P108" s="39">
        <v>0</v>
      </c>
      <c r="Q108" s="40">
        <v>42.13286000061035</v>
      </c>
      <c r="R108" s="38">
        <v>93.720639982700334</v>
      </c>
      <c r="S108" s="39">
        <v>5.7279998779296903E-2</v>
      </c>
      <c r="T108" s="39">
        <v>0.23849000549316399</v>
      </c>
      <c r="U108" s="39">
        <v>1.9489799814224216</v>
      </c>
      <c r="V108" s="40">
        <v>95.965389968395215</v>
      </c>
      <c r="W108" s="38">
        <v>0</v>
      </c>
      <c r="X108" s="39">
        <v>0.26162999248504609</v>
      </c>
      <c r="Y108" s="39">
        <v>0.23974999999999999</v>
      </c>
      <c r="Z108" s="39">
        <v>1.68746997070313</v>
      </c>
      <c r="AA108" s="39">
        <v>0</v>
      </c>
      <c r="AB108" s="39">
        <v>0</v>
      </c>
      <c r="AC108" s="39">
        <v>0</v>
      </c>
      <c r="AD108" s="39">
        <v>0</v>
      </c>
      <c r="AE108" s="40">
        <v>2.1888499631881762</v>
      </c>
      <c r="AF108" s="38">
        <v>0</v>
      </c>
      <c r="AG108" s="39">
        <v>0.21222999572753901</v>
      </c>
      <c r="AH108" s="39">
        <v>0.74622002410888721</v>
      </c>
      <c r="AI108" s="40">
        <v>0.95845001983642619</v>
      </c>
      <c r="AJ108" s="71">
        <v>234.67136030817034</v>
      </c>
    </row>
    <row r="109" spans="1:36" s="43" customFormat="1" x14ac:dyDescent="0.3">
      <c r="A109" s="44" t="s">
        <v>15</v>
      </c>
      <c r="B109" s="61"/>
      <c r="C109" s="92">
        <v>767.85670191335669</v>
      </c>
      <c r="D109" s="93">
        <v>160.61694026899329</v>
      </c>
      <c r="E109" s="93">
        <v>537.58482902336118</v>
      </c>
      <c r="F109" s="93">
        <v>117.76082013797765</v>
      </c>
      <c r="G109" s="40">
        <v>1583.8192913436887</v>
      </c>
      <c r="H109" s="92">
        <v>3236.1009682857411</v>
      </c>
      <c r="I109" s="93">
        <v>37.621919978141797</v>
      </c>
      <c r="J109" s="93">
        <v>5775.1082663534871</v>
      </c>
      <c r="K109" s="93">
        <v>23.499350087642668</v>
      </c>
      <c r="L109" s="40">
        <v>9072.3305047050126</v>
      </c>
      <c r="M109" s="92">
        <v>7162.9476488303917</v>
      </c>
      <c r="N109" s="93">
        <v>20.078589966297145</v>
      </c>
      <c r="O109" s="93">
        <v>6900.8900962525613</v>
      </c>
      <c r="P109" s="93">
        <v>3.845000018119817</v>
      </c>
      <c r="Q109" s="40">
        <v>14087.761335067369</v>
      </c>
      <c r="R109" s="92">
        <v>9813.9442982055589</v>
      </c>
      <c r="S109" s="93">
        <v>36.22819999790191</v>
      </c>
      <c r="T109" s="93">
        <v>178.31309002023931</v>
      </c>
      <c r="U109" s="93">
        <v>1150.1512695184947</v>
      </c>
      <c r="V109" s="40">
        <v>11178.636857742196</v>
      </c>
      <c r="W109" s="92">
        <v>56.666720141410842</v>
      </c>
      <c r="X109" s="93">
        <v>22.930239939212793</v>
      </c>
      <c r="Y109" s="93">
        <v>54.584079981565516</v>
      </c>
      <c r="Z109" s="93">
        <v>25.737240051269541</v>
      </c>
      <c r="AA109" s="93">
        <v>8.4280699977874729</v>
      </c>
      <c r="AB109" s="93">
        <v>10.327079990386958</v>
      </c>
      <c r="AC109" s="93">
        <v>1.4661300125122068</v>
      </c>
      <c r="AD109" s="93">
        <v>0.7481299743652351</v>
      </c>
      <c r="AE109" s="40">
        <v>180.88769008851054</v>
      </c>
      <c r="AF109" s="92">
        <v>8.8230003356933595E-2</v>
      </c>
      <c r="AG109" s="93">
        <v>2175.915759564281</v>
      </c>
      <c r="AH109" s="93">
        <v>1308.0221404989957</v>
      </c>
      <c r="AI109" s="40">
        <v>3484.0261300666334</v>
      </c>
      <c r="AJ109" s="71">
        <v>39587.46180901341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6.5546875" style="42" bestFit="1" customWidth="1"/>
    <col min="4" max="4" width="34.109375" style="42" bestFit="1" customWidth="1"/>
    <col min="5" max="5" width="22.33203125" style="42" bestFit="1" customWidth="1"/>
    <col min="6" max="6" width="29.44140625" style="42" bestFit="1" customWidth="1"/>
    <col min="7" max="7" width="28.6640625" style="45" bestFit="1" customWidth="1"/>
    <col min="8" max="8" width="24.6640625" style="42" bestFit="1" customWidth="1"/>
    <col min="9" max="9" width="32.5546875" style="42" bestFit="1" customWidth="1"/>
    <col min="10" max="10" width="28.6640625" style="42" bestFit="1" customWidth="1"/>
    <col min="11" max="11" width="35.88671875" style="42" bestFit="1" customWidth="1"/>
    <col min="12" max="12" width="31.88671875" style="45" bestFit="1" customWidth="1"/>
    <col min="13" max="13" width="24.6640625" style="42" bestFit="1" customWidth="1"/>
    <col min="14" max="14" width="32.5546875" style="42" bestFit="1" customWidth="1"/>
    <col min="15" max="15" width="30.88671875" style="42" bestFit="1" customWidth="1"/>
    <col min="16" max="16" width="27.33203125" style="42" bestFit="1" customWidth="1"/>
    <col min="17" max="17" width="20.88671875" style="45" bestFit="1" customWidth="1"/>
    <col min="18" max="18" width="29.6640625" style="42" bestFit="1" customWidth="1"/>
    <col min="19" max="19" width="32.6640625" style="42" bestFit="1" customWidth="1"/>
    <col min="20" max="20" width="29.6640625" style="42" bestFit="1" customWidth="1"/>
    <col min="21" max="21" width="24.88671875" style="42" bestFit="1" customWidth="1"/>
    <col min="22" max="22" width="23.33203125" style="45" bestFit="1" customWidth="1"/>
    <col min="23" max="23" width="21.5546875" style="42" bestFit="1" customWidth="1"/>
    <col min="24" max="25" width="23.33203125" style="42" bestFit="1" customWidth="1"/>
    <col min="26" max="26" width="33.33203125" style="42" bestFit="1" customWidth="1"/>
    <col min="27" max="30" width="33.6640625" style="42" bestFit="1" customWidth="1"/>
    <col min="31" max="31" width="23.33203125" style="45" bestFit="1" customWidth="1"/>
    <col min="32" max="32" width="27" style="42" bestFit="1" customWidth="1"/>
    <col min="33" max="33" width="27.5546875" style="42" bestFit="1" customWidth="1"/>
    <col min="34" max="34" width="26.88671875" style="42" bestFit="1" customWidth="1"/>
    <col min="35" max="35" width="32" style="45" bestFit="1" customWidth="1"/>
    <col min="36" max="36" width="26.8867187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46">
        <v>0.36467280739342456</v>
      </c>
      <c r="D2" s="47">
        <v>0.2449182951551164</v>
      </c>
      <c r="E2" s="47">
        <v>0</v>
      </c>
      <c r="F2" s="47">
        <v>0.111606847735366</v>
      </c>
      <c r="G2" s="48">
        <v>0.3368397834686403</v>
      </c>
      <c r="H2" s="46">
        <v>0.48917934893878823</v>
      </c>
      <c r="I2" s="47">
        <v>0.12454459516392141</v>
      </c>
      <c r="J2" s="47">
        <v>0.46193471734191199</v>
      </c>
      <c r="K2" s="47">
        <v>0.18116309994774576</v>
      </c>
      <c r="L2" s="48">
        <v>0.46681492115770357</v>
      </c>
      <c r="M2" s="46">
        <v>0.28571049280572786</v>
      </c>
      <c r="N2" s="47">
        <v>0.11287072970122541</v>
      </c>
      <c r="O2" s="47">
        <v>0.22721895325191127</v>
      </c>
      <c r="P2" s="47">
        <v>0</v>
      </c>
      <c r="Q2" s="48">
        <v>0.24230240871623321</v>
      </c>
      <c r="R2" s="46">
        <v>0.14563106448873492</v>
      </c>
      <c r="S2" s="47">
        <v>9.1366924421574208E-2</v>
      </c>
      <c r="T2" s="47">
        <v>6.3623517715426889E-2</v>
      </c>
      <c r="U2" s="47">
        <v>7.6386420043636813E-2</v>
      </c>
      <c r="V2" s="48">
        <v>0.12925044631415344</v>
      </c>
      <c r="W2" s="46">
        <v>1.0979173512776519E-2</v>
      </c>
      <c r="X2" s="47">
        <v>5.1863713473422869E-2</v>
      </c>
      <c r="Y2" s="47">
        <v>9.0420910679449053E-3</v>
      </c>
      <c r="Z2" s="47">
        <v>8.0489199363166109E-3</v>
      </c>
      <c r="AA2" s="47">
        <v>7.2072126425250628E-3</v>
      </c>
      <c r="AB2" s="47">
        <v>5.109952821489799E-3</v>
      </c>
      <c r="AC2" s="47">
        <v>3.6380396598832E-2</v>
      </c>
      <c r="AD2" s="47">
        <v>0</v>
      </c>
      <c r="AE2" s="48">
        <v>1.0057556426212972E-2</v>
      </c>
      <c r="AF2" s="46">
        <v>0</v>
      </c>
      <c r="AG2" s="47">
        <v>0.51602972662110458</v>
      </c>
      <c r="AH2" s="47">
        <v>0.13815776698760177</v>
      </c>
      <c r="AI2" s="48">
        <v>0.29227388030277973</v>
      </c>
      <c r="AJ2" s="72">
        <v>0.20262419803614337</v>
      </c>
    </row>
    <row r="3" spans="1:36" x14ac:dyDescent="0.3">
      <c r="A3" s="1" t="s">
        <v>44</v>
      </c>
      <c r="B3" s="61" t="s">
        <v>46</v>
      </c>
      <c r="C3" s="46">
        <v>0</v>
      </c>
      <c r="D3" s="47">
        <v>0</v>
      </c>
      <c r="E3" s="47">
        <v>0</v>
      </c>
      <c r="F3" s="47">
        <v>0</v>
      </c>
      <c r="G3" s="48">
        <v>0</v>
      </c>
      <c r="H3" s="46">
        <v>0.27787839965421196</v>
      </c>
      <c r="I3" s="47">
        <v>0</v>
      </c>
      <c r="J3" s="47">
        <v>0.34160929781265853</v>
      </c>
      <c r="K3" s="47">
        <v>1</v>
      </c>
      <c r="L3" s="48">
        <v>0.31306868184260606</v>
      </c>
      <c r="M3" s="46">
        <v>0.32427162534604609</v>
      </c>
      <c r="N3" s="47">
        <v>0</v>
      </c>
      <c r="O3" s="47">
        <v>0.12864635576512606</v>
      </c>
      <c r="P3" s="47">
        <v>0</v>
      </c>
      <c r="Q3" s="48">
        <v>0.19798411946430972</v>
      </c>
      <c r="R3" s="46">
        <v>8.0710806940417212E-2</v>
      </c>
      <c r="S3" s="47">
        <v>0</v>
      </c>
      <c r="T3" s="47">
        <v>7.598228116272987E-2</v>
      </c>
      <c r="U3" s="47">
        <v>3.4597265841493793E-2</v>
      </c>
      <c r="V3" s="48">
        <v>6.692388945445743E-2</v>
      </c>
      <c r="W3" s="46">
        <v>0</v>
      </c>
      <c r="X3" s="47">
        <v>7.1727168463918646E-3</v>
      </c>
      <c r="Y3" s="47">
        <v>0</v>
      </c>
      <c r="Z3" s="47">
        <v>0</v>
      </c>
      <c r="AA3" s="47">
        <v>7.5844292513243643E-3</v>
      </c>
      <c r="AB3" s="47">
        <v>0</v>
      </c>
      <c r="AC3" s="47">
        <v>1.6900930394157399E-2</v>
      </c>
      <c r="AD3" s="47">
        <v>0</v>
      </c>
      <c r="AE3" s="48">
        <v>2.2314720534879814E-3</v>
      </c>
      <c r="AF3" s="46">
        <v>0</v>
      </c>
      <c r="AG3" s="47">
        <v>0.54199508914099681</v>
      </c>
      <c r="AH3" s="47">
        <v>9.0117804025136083E-2</v>
      </c>
      <c r="AI3" s="48">
        <v>0.16331514967627714</v>
      </c>
      <c r="AJ3" s="72">
        <v>0.13572204784217651</v>
      </c>
    </row>
    <row r="4" spans="1:36" x14ac:dyDescent="0.3">
      <c r="A4" s="1" t="s">
        <v>44</v>
      </c>
      <c r="B4" s="61" t="s">
        <v>47</v>
      </c>
      <c r="C4" s="46">
        <v>0.1743339786318612</v>
      </c>
      <c r="D4" s="47">
        <v>0</v>
      </c>
      <c r="E4" s="47">
        <v>0</v>
      </c>
      <c r="F4" s="47">
        <v>0</v>
      </c>
      <c r="G4" s="48">
        <v>9.3442382692179207E-2</v>
      </c>
      <c r="H4" s="46">
        <v>0.37638454035186847</v>
      </c>
      <c r="I4" s="47">
        <v>0</v>
      </c>
      <c r="J4" s="47">
        <v>0.40097574399472125</v>
      </c>
      <c r="K4" s="47">
        <v>2.3545802186781803E-2</v>
      </c>
      <c r="L4" s="48">
        <v>0.38502326306915874</v>
      </c>
      <c r="M4" s="46">
        <v>0.37408119113243177</v>
      </c>
      <c r="N4" s="47">
        <v>0</v>
      </c>
      <c r="O4" s="47">
        <v>7.7294827316175388E-2</v>
      </c>
      <c r="P4" s="47">
        <v>0</v>
      </c>
      <c r="Q4" s="48">
        <v>0.19740042318278042</v>
      </c>
      <c r="R4" s="46">
        <v>9.5282028456983886E-2</v>
      </c>
      <c r="S4" s="47">
        <v>3.6661894167402218E-2</v>
      </c>
      <c r="T4" s="47">
        <v>5.2520949101025782E-2</v>
      </c>
      <c r="U4" s="47">
        <v>2.8698494473476385E-2</v>
      </c>
      <c r="V4" s="48">
        <v>7.8856334001418366E-2</v>
      </c>
      <c r="W4" s="46">
        <v>2.25642043815945E-2</v>
      </c>
      <c r="X4" s="47">
        <v>6.1636634831179579E-2</v>
      </c>
      <c r="Y4" s="47">
        <v>5.4075950567118947E-2</v>
      </c>
      <c r="Z4" s="47">
        <v>9.3199515444035673E-3</v>
      </c>
      <c r="AA4" s="47">
        <v>9.0775334420704467E-3</v>
      </c>
      <c r="AB4" s="47">
        <v>0</v>
      </c>
      <c r="AC4" s="47">
        <v>9.5553144746520543E-3</v>
      </c>
      <c r="AD4" s="47">
        <v>0</v>
      </c>
      <c r="AE4" s="48">
        <v>1.9286453022061861E-2</v>
      </c>
      <c r="AF4" s="46">
        <v>0</v>
      </c>
      <c r="AG4" s="47">
        <v>0.43158421063578023</v>
      </c>
      <c r="AH4" s="47">
        <v>8.9841363854444661E-2</v>
      </c>
      <c r="AI4" s="48">
        <v>0.18228205480676571</v>
      </c>
      <c r="AJ4" s="72">
        <v>0.13841076321972812</v>
      </c>
    </row>
    <row r="5" spans="1:36" x14ac:dyDescent="0.3">
      <c r="A5" s="1" t="s">
        <v>44</v>
      </c>
      <c r="B5" s="61" t="s">
        <v>48</v>
      </c>
      <c r="C5" s="46">
        <v>0.26985445630456506</v>
      </c>
      <c r="D5" s="47">
        <v>0.10090409212141269</v>
      </c>
      <c r="E5" s="47">
        <v>0</v>
      </c>
      <c r="F5" s="47">
        <v>5.6238099324466849E-2</v>
      </c>
      <c r="G5" s="48">
        <v>3.3924832438645261E-2</v>
      </c>
      <c r="H5" s="46">
        <v>0.33344064457292327</v>
      </c>
      <c r="I5" s="47">
        <v>0.15817761389162982</v>
      </c>
      <c r="J5" s="47">
        <v>0.1263234134933745</v>
      </c>
      <c r="K5" s="47">
        <v>0.26273884123635188</v>
      </c>
      <c r="L5" s="48">
        <v>0.1718303711764389</v>
      </c>
      <c r="M5" s="46">
        <v>0.13945793695102052</v>
      </c>
      <c r="N5" s="47">
        <v>0</v>
      </c>
      <c r="O5" s="47">
        <v>8.1889536593215448E-2</v>
      </c>
      <c r="P5" s="47">
        <v>0</v>
      </c>
      <c r="Q5" s="48">
        <v>0.10065228021314836</v>
      </c>
      <c r="R5" s="46">
        <v>5.2740465591593066E-2</v>
      </c>
      <c r="S5" s="47">
        <v>3.8882467400891955E-2</v>
      </c>
      <c r="T5" s="47">
        <v>3.3397867834479726E-2</v>
      </c>
      <c r="U5" s="47">
        <v>1.8928138322733865E-2</v>
      </c>
      <c r="V5" s="48">
        <v>4.6358248852392342E-2</v>
      </c>
      <c r="W5" s="46">
        <v>7.4910798796956899E-3</v>
      </c>
      <c r="X5" s="47">
        <v>2.3887031692151263E-2</v>
      </c>
      <c r="Y5" s="47">
        <v>5.7635225405119417E-3</v>
      </c>
      <c r="Z5" s="47">
        <v>0</v>
      </c>
      <c r="AA5" s="47">
        <v>9.2680753280333199E-3</v>
      </c>
      <c r="AB5" s="47">
        <v>0</v>
      </c>
      <c r="AC5" s="47">
        <v>0</v>
      </c>
      <c r="AD5" s="47">
        <v>0</v>
      </c>
      <c r="AE5" s="48">
        <v>5.9822837526858196E-3</v>
      </c>
      <c r="AF5" s="46">
        <v>0</v>
      </c>
      <c r="AG5" s="47">
        <v>0.24373034248732481</v>
      </c>
      <c r="AH5" s="47">
        <v>0.10248031106831523</v>
      </c>
      <c r="AI5" s="48">
        <v>0.1662187669747579</v>
      </c>
      <c r="AJ5" s="72">
        <v>8.5898476573034691E-2</v>
      </c>
    </row>
    <row r="6" spans="1:36" x14ac:dyDescent="0.3">
      <c r="A6" s="1" t="s">
        <v>44</v>
      </c>
      <c r="B6" s="61" t="s">
        <v>49</v>
      </c>
      <c r="C6" s="46">
        <v>0.23355130283525249</v>
      </c>
      <c r="D6" s="47">
        <v>0.28931450767600225</v>
      </c>
      <c r="E6" s="47">
        <v>0</v>
      </c>
      <c r="F6" s="47">
        <v>1.8524112436277881E-2</v>
      </c>
      <c r="G6" s="48">
        <v>0.13452868321524264</v>
      </c>
      <c r="H6" s="46">
        <v>0.17000354576344834</v>
      </c>
      <c r="I6" s="47">
        <v>0</v>
      </c>
      <c r="J6" s="47">
        <v>0.22272714790083947</v>
      </c>
      <c r="K6" s="47">
        <v>0</v>
      </c>
      <c r="L6" s="48">
        <v>0.20989767458648717</v>
      </c>
      <c r="M6" s="46">
        <v>7.8295498054561818E-2</v>
      </c>
      <c r="N6" s="47">
        <v>0</v>
      </c>
      <c r="O6" s="47">
        <v>4.3155819191648334E-2</v>
      </c>
      <c r="P6" s="47">
        <v>0</v>
      </c>
      <c r="Q6" s="48">
        <v>5.7760154133139764E-2</v>
      </c>
      <c r="R6" s="46">
        <v>2.4348776411368674E-2</v>
      </c>
      <c r="S6" s="47">
        <v>0</v>
      </c>
      <c r="T6" s="47">
        <v>8.4082054851904106E-3</v>
      </c>
      <c r="U6" s="47">
        <v>3.5291210161269043E-2</v>
      </c>
      <c r="V6" s="48">
        <v>2.5272379871263965E-2</v>
      </c>
      <c r="W6" s="46">
        <v>0</v>
      </c>
      <c r="X6" s="47">
        <v>1.4622469944953666E-2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8">
        <v>3.1293278330642914E-4</v>
      </c>
      <c r="AF6" s="46">
        <v>0</v>
      </c>
      <c r="AG6" s="47">
        <v>0</v>
      </c>
      <c r="AH6" s="47">
        <v>5.1709977432707256E-2</v>
      </c>
      <c r="AI6" s="48">
        <v>3.8886871343577718E-2</v>
      </c>
      <c r="AJ6" s="72">
        <v>6.4641002599160877E-2</v>
      </c>
    </row>
    <row r="7" spans="1:36" x14ac:dyDescent="0.3">
      <c r="A7" s="1" t="s">
        <v>44</v>
      </c>
      <c r="B7" s="61" t="s">
        <v>50</v>
      </c>
      <c r="C7" s="46">
        <v>3.8171451464689983E-2</v>
      </c>
      <c r="D7" s="47">
        <v>0.15625971921508097</v>
      </c>
      <c r="E7" s="47">
        <v>0</v>
      </c>
      <c r="F7" s="47">
        <v>0</v>
      </c>
      <c r="G7" s="48">
        <v>4.7178135645248385E-2</v>
      </c>
      <c r="H7" s="46">
        <v>0.38266820462549705</v>
      </c>
      <c r="I7" s="47">
        <v>0</v>
      </c>
      <c r="J7" s="47">
        <v>0.20131449912134194</v>
      </c>
      <c r="K7" s="47">
        <v>0.16748888021416675</v>
      </c>
      <c r="L7" s="48">
        <v>0.23827433894105096</v>
      </c>
      <c r="M7" s="46">
        <v>0.1698139683638</v>
      </c>
      <c r="N7" s="47">
        <v>0</v>
      </c>
      <c r="O7" s="47">
        <v>6.4623596748647552E-2</v>
      </c>
      <c r="P7" s="47">
        <v>0</v>
      </c>
      <c r="Q7" s="48">
        <v>0.10246485705720615</v>
      </c>
      <c r="R7" s="46">
        <v>4.0682697128163345E-2</v>
      </c>
      <c r="S7" s="47">
        <v>0</v>
      </c>
      <c r="T7" s="47">
        <v>8.1545333261723391E-2</v>
      </c>
      <c r="U7" s="47">
        <v>2.7696128355940323E-2</v>
      </c>
      <c r="V7" s="48">
        <v>4.0255540692579937E-2</v>
      </c>
      <c r="W7" s="46">
        <v>1.2106163474548973E-2</v>
      </c>
      <c r="X7" s="47">
        <v>1.1538244440323061E-2</v>
      </c>
      <c r="Y7" s="47">
        <v>2.1076467747844965E-3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8">
        <v>2.3738590676300009E-3</v>
      </c>
      <c r="AF7" s="46">
        <v>0</v>
      </c>
      <c r="AG7" s="47">
        <v>0.22649012864658175</v>
      </c>
      <c r="AH7" s="47">
        <v>7.5553243568067779E-2</v>
      </c>
      <c r="AI7" s="48">
        <v>0.12808097464915835</v>
      </c>
      <c r="AJ7" s="72">
        <v>9.4124474444322356E-2</v>
      </c>
    </row>
    <row r="8" spans="1:36" x14ac:dyDescent="0.3">
      <c r="A8" s="1" t="s">
        <v>44</v>
      </c>
      <c r="B8" s="61" t="s">
        <v>51</v>
      </c>
      <c r="C8" s="46">
        <v>0</v>
      </c>
      <c r="D8" s="47">
        <v>0</v>
      </c>
      <c r="E8" s="47">
        <v>0</v>
      </c>
      <c r="F8" s="47">
        <v>0</v>
      </c>
      <c r="G8" s="48">
        <v>0</v>
      </c>
      <c r="H8" s="46">
        <v>0.45011816825011686</v>
      </c>
      <c r="I8" s="47">
        <v>0</v>
      </c>
      <c r="J8" s="47">
        <v>0.27701600778823765</v>
      </c>
      <c r="K8" s="47">
        <v>0</v>
      </c>
      <c r="L8" s="48">
        <v>0.3142125862422141</v>
      </c>
      <c r="M8" s="46">
        <v>0.24480401749246689</v>
      </c>
      <c r="N8" s="47">
        <v>0</v>
      </c>
      <c r="O8" s="47">
        <v>0.14697731778354739</v>
      </c>
      <c r="P8" s="47">
        <v>0</v>
      </c>
      <c r="Q8" s="48">
        <v>0.17683040361628499</v>
      </c>
      <c r="R8" s="46">
        <v>3.3010140926254657E-2</v>
      </c>
      <c r="S8" s="47">
        <v>0</v>
      </c>
      <c r="T8" s="47">
        <v>7.0592956026905809E-2</v>
      </c>
      <c r="U8" s="47">
        <v>8.295192342802267E-2</v>
      </c>
      <c r="V8" s="48">
        <v>4.4588347338722682E-2</v>
      </c>
      <c r="W8" s="46">
        <v>0</v>
      </c>
      <c r="X8" s="47">
        <v>1.6472191157576976E-2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8">
        <v>3.4500671483484997E-4</v>
      </c>
      <c r="AF8" s="46">
        <v>0</v>
      </c>
      <c r="AG8" s="47">
        <v>0.18962543050748923</v>
      </c>
      <c r="AH8" s="47">
        <v>0.11060411727880298</v>
      </c>
      <c r="AI8" s="48">
        <v>0.12491344952313334</v>
      </c>
      <c r="AJ8" s="72">
        <v>0.12753411391234237</v>
      </c>
    </row>
    <row r="9" spans="1:36" x14ac:dyDescent="0.3">
      <c r="A9" s="1" t="s">
        <v>44</v>
      </c>
      <c r="B9" s="61" t="s">
        <v>52</v>
      </c>
      <c r="C9" s="46">
        <v>0.1222951639533693</v>
      </c>
      <c r="D9" s="47">
        <v>0</v>
      </c>
      <c r="E9" s="47">
        <v>1</v>
      </c>
      <c r="F9" s="47">
        <v>0</v>
      </c>
      <c r="G9" s="48">
        <v>0.22109615036101171</v>
      </c>
      <c r="H9" s="46">
        <v>0.37166831387101046</v>
      </c>
      <c r="I9" s="47">
        <v>0</v>
      </c>
      <c r="J9" s="47">
        <v>0.56212335586919682</v>
      </c>
      <c r="K9" s="47">
        <v>0.45495672932380365</v>
      </c>
      <c r="L9" s="48">
        <v>0.50085974938060451</v>
      </c>
      <c r="M9" s="46">
        <v>0.3418338886300431</v>
      </c>
      <c r="N9" s="47">
        <v>0</v>
      </c>
      <c r="O9" s="47">
        <v>9.6335209316821005E-2</v>
      </c>
      <c r="P9" s="47">
        <v>8.2677001367921013E-3</v>
      </c>
      <c r="Q9" s="48">
        <v>0.17261919162616879</v>
      </c>
      <c r="R9" s="46">
        <v>0.14909092193415996</v>
      </c>
      <c r="S9" s="47">
        <v>0.1579097083323997</v>
      </c>
      <c r="T9" s="47">
        <v>4.1148213937097985E-2</v>
      </c>
      <c r="U9" s="47">
        <v>2.9808158001066221E-2</v>
      </c>
      <c r="V9" s="48">
        <v>0.11138439286020031</v>
      </c>
      <c r="W9" s="46">
        <v>5.5345913500351122E-3</v>
      </c>
      <c r="X9" s="47">
        <v>0.10183217384609206</v>
      </c>
      <c r="Y9" s="47">
        <v>3.5094170985809074E-2</v>
      </c>
      <c r="Z9" s="47">
        <v>0</v>
      </c>
      <c r="AA9" s="47">
        <v>1.9074024048481492E-2</v>
      </c>
      <c r="AB9" s="47">
        <v>1.2942352499400827E-2</v>
      </c>
      <c r="AC9" s="47">
        <v>0</v>
      </c>
      <c r="AD9" s="47">
        <v>0</v>
      </c>
      <c r="AE9" s="48">
        <v>1.5860035410311807E-2</v>
      </c>
      <c r="AF9" s="46">
        <v>0</v>
      </c>
      <c r="AG9" s="47">
        <v>0.12708692381298456</v>
      </c>
      <c r="AH9" s="47">
        <v>9.5382428379745463E-2</v>
      </c>
      <c r="AI9" s="48">
        <v>9.8903539459723452E-2</v>
      </c>
      <c r="AJ9" s="72">
        <v>0.15337094420032907</v>
      </c>
    </row>
    <row r="10" spans="1:36" x14ac:dyDescent="0.3">
      <c r="A10" s="1" t="s">
        <v>168</v>
      </c>
      <c r="B10" s="61" t="s">
        <v>53</v>
      </c>
      <c r="C10" s="46">
        <v>3.7292371886589022E-2</v>
      </c>
      <c r="D10" s="47">
        <v>0.24646240183954601</v>
      </c>
      <c r="E10" s="47">
        <v>0</v>
      </c>
      <c r="F10" s="47">
        <v>0</v>
      </c>
      <c r="G10" s="48">
        <v>5.2331399684362387E-2</v>
      </c>
      <c r="H10" s="46">
        <v>0.3899838583478184</v>
      </c>
      <c r="I10" s="47">
        <v>1.8238848236606698E-2</v>
      </c>
      <c r="J10" s="47">
        <v>0.25705144321365381</v>
      </c>
      <c r="K10" s="47">
        <v>0.43076446994836742</v>
      </c>
      <c r="L10" s="48">
        <v>0.29817314034187614</v>
      </c>
      <c r="M10" s="46">
        <v>0.16708385232733983</v>
      </c>
      <c r="N10" s="47">
        <v>0</v>
      </c>
      <c r="O10" s="47">
        <v>0.18537829563190192</v>
      </c>
      <c r="P10" s="47">
        <v>0</v>
      </c>
      <c r="Q10" s="48">
        <v>0.17808910083997187</v>
      </c>
      <c r="R10" s="46">
        <v>0.1743644950168044</v>
      </c>
      <c r="S10" s="47">
        <v>0</v>
      </c>
      <c r="T10" s="47">
        <v>6.2065478660225736E-2</v>
      </c>
      <c r="U10" s="47">
        <v>0.10180176043232805</v>
      </c>
      <c r="V10" s="48">
        <v>0.1414292214841516</v>
      </c>
      <c r="W10" s="46">
        <v>1.3528452685699656E-3</v>
      </c>
      <c r="X10" s="47">
        <v>7.2254149736680102E-3</v>
      </c>
      <c r="Y10" s="47">
        <v>0</v>
      </c>
      <c r="Z10" s="47">
        <v>0</v>
      </c>
      <c r="AA10" s="47">
        <v>0</v>
      </c>
      <c r="AB10" s="47">
        <v>5.7465886374948542E-3</v>
      </c>
      <c r="AC10" s="47">
        <v>0</v>
      </c>
      <c r="AD10" s="47">
        <v>0</v>
      </c>
      <c r="AE10" s="48">
        <v>2.6244469513395283E-3</v>
      </c>
      <c r="AF10" s="46">
        <v>0</v>
      </c>
      <c r="AG10" s="47">
        <v>0.2393318576907649</v>
      </c>
      <c r="AH10" s="47">
        <v>0.21893928340995272</v>
      </c>
      <c r="AI10" s="48">
        <v>0.22131697565451014</v>
      </c>
      <c r="AJ10" s="72">
        <v>0.15373660679201548</v>
      </c>
    </row>
    <row r="11" spans="1:36" x14ac:dyDescent="0.3">
      <c r="A11" s="1" t="s">
        <v>54</v>
      </c>
      <c r="B11" s="61" t="s">
        <v>55</v>
      </c>
      <c r="C11" s="46">
        <v>0.62856184108008062</v>
      </c>
      <c r="D11" s="47">
        <v>0.28472149815462744</v>
      </c>
      <c r="E11" s="47">
        <v>0.80634243756894808</v>
      </c>
      <c r="F11" s="47">
        <v>0.3712820785263633</v>
      </c>
      <c r="G11" s="48">
        <v>0.6188397202959478</v>
      </c>
      <c r="H11" s="46">
        <v>0.42015050167330892</v>
      </c>
      <c r="I11" s="47">
        <v>0.2016551874218489</v>
      </c>
      <c r="J11" s="47">
        <v>0.60745497293549044</v>
      </c>
      <c r="K11" s="47">
        <v>6.0448710044318003E-2</v>
      </c>
      <c r="L11" s="48">
        <v>0.53690595707924682</v>
      </c>
      <c r="M11" s="46">
        <v>0.52576202326640042</v>
      </c>
      <c r="N11" s="47">
        <v>0.13334830601987938</v>
      </c>
      <c r="O11" s="47">
        <v>0.3119096873987286</v>
      </c>
      <c r="P11" s="47">
        <v>0</v>
      </c>
      <c r="Q11" s="48">
        <v>0.38293175376251887</v>
      </c>
      <c r="R11" s="46">
        <v>0.23200379037151986</v>
      </c>
      <c r="S11" s="47">
        <v>1.9912354623651894E-2</v>
      </c>
      <c r="T11" s="47">
        <v>7.5104384986928341E-2</v>
      </c>
      <c r="U11" s="47">
        <v>5.1488180665239518E-2</v>
      </c>
      <c r="V11" s="48">
        <v>0.18143736557280268</v>
      </c>
      <c r="W11" s="46">
        <v>5.9521848498140665E-3</v>
      </c>
      <c r="X11" s="47">
        <v>3.9316744586790943E-2</v>
      </c>
      <c r="Y11" s="47">
        <v>3.29746424270969E-3</v>
      </c>
      <c r="Z11" s="47">
        <v>0</v>
      </c>
      <c r="AA11" s="47">
        <v>1.2254649638495816E-2</v>
      </c>
      <c r="AB11" s="47">
        <v>0</v>
      </c>
      <c r="AC11" s="47">
        <v>0</v>
      </c>
      <c r="AD11" s="47">
        <v>0</v>
      </c>
      <c r="AE11" s="48">
        <v>5.5405031155506138E-3</v>
      </c>
      <c r="AF11" s="46">
        <v>0</v>
      </c>
      <c r="AG11" s="47">
        <v>0.2545255821004051</v>
      </c>
      <c r="AH11" s="47">
        <v>0.11151306998231249</v>
      </c>
      <c r="AI11" s="48">
        <v>0.16284226269370436</v>
      </c>
      <c r="AJ11" s="72">
        <v>0.25956625258668581</v>
      </c>
    </row>
    <row r="12" spans="1:36" x14ac:dyDescent="0.3">
      <c r="A12" s="1" t="s">
        <v>54</v>
      </c>
      <c r="B12" s="61" t="s">
        <v>56</v>
      </c>
      <c r="C12" s="46">
        <v>0.39285636673919</v>
      </c>
      <c r="D12" s="47">
        <v>0.20124164402446168</v>
      </c>
      <c r="E12" s="47">
        <v>7.9245878771123934E-2</v>
      </c>
      <c r="F12" s="47">
        <v>3.3775580068427277E-2</v>
      </c>
      <c r="G12" s="48">
        <v>0.30767139883525629</v>
      </c>
      <c r="H12" s="46">
        <v>0.4154265139276026</v>
      </c>
      <c r="I12" s="47">
        <v>7.6497268662598622E-2</v>
      </c>
      <c r="J12" s="47">
        <v>0.39249878730979454</v>
      </c>
      <c r="K12" s="47">
        <v>0.13214587620374418</v>
      </c>
      <c r="L12" s="48">
        <v>0.39424940158937183</v>
      </c>
      <c r="M12" s="46">
        <v>0.34040869920852068</v>
      </c>
      <c r="N12" s="47">
        <v>0.11239272911293421</v>
      </c>
      <c r="O12" s="47">
        <v>0.13421448123182958</v>
      </c>
      <c r="P12" s="47">
        <v>0</v>
      </c>
      <c r="Q12" s="48">
        <v>0.19280719907307323</v>
      </c>
      <c r="R12" s="46">
        <v>0.13881317986994388</v>
      </c>
      <c r="S12" s="47">
        <v>0.11164958255629515</v>
      </c>
      <c r="T12" s="47">
        <v>6.1524720081289189E-2</v>
      </c>
      <c r="U12" s="47">
        <v>4.8490703320798988E-2</v>
      </c>
      <c r="V12" s="48">
        <v>0.1148521943139869</v>
      </c>
      <c r="W12" s="46">
        <v>6.6136307988424702E-3</v>
      </c>
      <c r="X12" s="47">
        <v>6.4940673519192152E-2</v>
      </c>
      <c r="Y12" s="47">
        <v>0</v>
      </c>
      <c r="Z12" s="47">
        <v>4.6576461025871277E-2</v>
      </c>
      <c r="AA12" s="47">
        <v>9.7286489567516873E-4</v>
      </c>
      <c r="AB12" s="47">
        <v>0</v>
      </c>
      <c r="AC12" s="47">
        <v>5.1337617973694098E-3</v>
      </c>
      <c r="AD12" s="47">
        <v>0</v>
      </c>
      <c r="AE12" s="48">
        <v>9.701824624705941E-3</v>
      </c>
      <c r="AF12" s="46">
        <v>0</v>
      </c>
      <c r="AG12" s="47">
        <v>0.16134946746874984</v>
      </c>
      <c r="AH12" s="47">
        <v>4.163750018685284E-2</v>
      </c>
      <c r="AI12" s="48">
        <v>6.1648924884819052E-2</v>
      </c>
      <c r="AJ12" s="72">
        <v>0.15810792231024345</v>
      </c>
    </row>
    <row r="13" spans="1:36" x14ac:dyDescent="0.3">
      <c r="A13" s="1" t="s">
        <v>54</v>
      </c>
      <c r="B13" s="61" t="s">
        <v>57</v>
      </c>
      <c r="C13" s="46">
        <v>0</v>
      </c>
      <c r="D13" s="47">
        <v>0</v>
      </c>
      <c r="E13" s="47">
        <v>0</v>
      </c>
      <c r="F13" s="47">
        <v>0</v>
      </c>
      <c r="G13" s="48">
        <v>0</v>
      </c>
      <c r="H13" s="46">
        <v>0.3322028880679731</v>
      </c>
      <c r="I13" s="47">
        <v>0</v>
      </c>
      <c r="J13" s="47">
        <v>0.27835157822085188</v>
      </c>
      <c r="K13" s="47">
        <v>0.50404560997469683</v>
      </c>
      <c r="L13" s="48">
        <v>0.29967126791960835</v>
      </c>
      <c r="M13" s="46">
        <v>0.24531354077613785</v>
      </c>
      <c r="N13" s="47">
        <v>6.4840944114518032E-2</v>
      </c>
      <c r="O13" s="47">
        <v>0.1231365446948435</v>
      </c>
      <c r="P13" s="47">
        <v>4.6648612948770166E-2</v>
      </c>
      <c r="Q13" s="48">
        <v>0.14339517938663149</v>
      </c>
      <c r="R13" s="46">
        <v>0.10195576975268339</v>
      </c>
      <c r="S13" s="47">
        <v>0</v>
      </c>
      <c r="T13" s="47">
        <v>1.2224641721039457E-2</v>
      </c>
      <c r="U13" s="47">
        <v>2.7818323933578536E-2</v>
      </c>
      <c r="V13" s="48">
        <v>8.8752223419676174E-2</v>
      </c>
      <c r="W13" s="46">
        <v>0</v>
      </c>
      <c r="X13" s="47">
        <v>5.5305023094089183E-2</v>
      </c>
      <c r="Y13" s="47">
        <v>7.8788833648875314E-3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8">
        <v>3.9363500843243669E-3</v>
      </c>
      <c r="AF13" s="46">
        <v>0</v>
      </c>
      <c r="AG13" s="47">
        <v>0.13938840187291066</v>
      </c>
      <c r="AH13" s="47">
        <v>2.1712354359655468E-2</v>
      </c>
      <c r="AI13" s="48">
        <v>9.0074476891876601E-2</v>
      </c>
      <c r="AJ13" s="72">
        <v>0.1162398169106202</v>
      </c>
    </row>
    <row r="14" spans="1:36" x14ac:dyDescent="0.3">
      <c r="A14" s="1" t="s">
        <v>54</v>
      </c>
      <c r="B14" s="61" t="s">
        <v>58</v>
      </c>
      <c r="C14" s="46">
        <v>0.55248862738792104</v>
      </c>
      <c r="D14" s="47">
        <v>0.2018437405003049</v>
      </c>
      <c r="E14" s="47">
        <v>0.39021670886349608</v>
      </c>
      <c r="F14" s="47">
        <v>0.34612229508086806</v>
      </c>
      <c r="G14" s="48">
        <v>0.40525513142540615</v>
      </c>
      <c r="H14" s="46">
        <v>0.53051604795835283</v>
      </c>
      <c r="I14" s="47">
        <v>0.20768476860827864</v>
      </c>
      <c r="J14" s="47">
        <v>0.49527952200370323</v>
      </c>
      <c r="K14" s="47">
        <v>0.43018606218084021</v>
      </c>
      <c r="L14" s="48">
        <v>0.50443243520069247</v>
      </c>
      <c r="M14" s="46">
        <v>0.50375615068372626</v>
      </c>
      <c r="N14" s="47">
        <v>0.43130269715823094</v>
      </c>
      <c r="O14" s="47">
        <v>0.37452860093315432</v>
      </c>
      <c r="P14" s="47">
        <v>0</v>
      </c>
      <c r="Q14" s="48">
        <v>0.41059055191938554</v>
      </c>
      <c r="R14" s="46">
        <v>0.38842818393847878</v>
      </c>
      <c r="S14" s="47">
        <v>6.3103708093202385E-2</v>
      </c>
      <c r="T14" s="47">
        <v>6.0137748568483321E-2</v>
      </c>
      <c r="U14" s="47">
        <v>0.10530708085022024</v>
      </c>
      <c r="V14" s="48">
        <v>0.27665517048197558</v>
      </c>
      <c r="W14" s="46">
        <v>9.1465180025603304E-2</v>
      </c>
      <c r="X14" s="47">
        <v>1.3650663247053841E-2</v>
      </c>
      <c r="Y14" s="47">
        <v>2.8308716657952048E-2</v>
      </c>
      <c r="Z14" s="47">
        <v>0</v>
      </c>
      <c r="AA14" s="47">
        <v>1.9060761858731093E-3</v>
      </c>
      <c r="AB14" s="47">
        <v>0</v>
      </c>
      <c r="AC14" s="47">
        <v>0</v>
      </c>
      <c r="AD14" s="47">
        <v>0</v>
      </c>
      <c r="AE14" s="48">
        <v>3.664273892874291E-2</v>
      </c>
      <c r="AF14" s="46">
        <v>0</v>
      </c>
      <c r="AG14" s="47">
        <v>0.48660522973404996</v>
      </c>
      <c r="AH14" s="47">
        <v>0.21447489876044518</v>
      </c>
      <c r="AI14" s="48">
        <v>0.29678808582743776</v>
      </c>
      <c r="AJ14" s="72">
        <v>0.3262326780618458</v>
      </c>
    </row>
    <row r="15" spans="1:36" x14ac:dyDescent="0.3">
      <c r="A15" s="1" t="s">
        <v>54</v>
      </c>
      <c r="B15" s="61" t="s">
        <v>59</v>
      </c>
      <c r="C15" s="46">
        <v>0.32290302583818792</v>
      </c>
      <c r="D15" s="47">
        <v>0.23009391140474697</v>
      </c>
      <c r="E15" s="47">
        <v>5.4153234843399102E-2</v>
      </c>
      <c r="F15" s="47">
        <v>0.23107289258555561</v>
      </c>
      <c r="G15" s="48">
        <v>0.13426061866233838</v>
      </c>
      <c r="H15" s="46">
        <v>0.46430046617609666</v>
      </c>
      <c r="I15" s="47">
        <v>0.24587184009622914</v>
      </c>
      <c r="J15" s="47">
        <v>0.48447044080065177</v>
      </c>
      <c r="K15" s="47">
        <v>0.15126125203542584</v>
      </c>
      <c r="L15" s="48">
        <v>0.4665335231731994</v>
      </c>
      <c r="M15" s="46">
        <v>0.51535411802883857</v>
      </c>
      <c r="N15" s="47">
        <v>9.4580338372964076E-2</v>
      </c>
      <c r="O15" s="47">
        <v>0.37295417889351956</v>
      </c>
      <c r="P15" s="47">
        <v>0</v>
      </c>
      <c r="Q15" s="48">
        <v>0.39414645878772187</v>
      </c>
      <c r="R15" s="46">
        <v>0.27029092725666426</v>
      </c>
      <c r="S15" s="47">
        <v>0.11112523196278698</v>
      </c>
      <c r="T15" s="47">
        <v>8.9059712449318498E-2</v>
      </c>
      <c r="U15" s="47">
        <v>0.15313202760004685</v>
      </c>
      <c r="V15" s="48">
        <v>0.24209037080057835</v>
      </c>
      <c r="W15" s="46">
        <v>1.5822075578957828E-2</v>
      </c>
      <c r="X15" s="47">
        <v>9.6135375350173066E-2</v>
      </c>
      <c r="Y15" s="47">
        <v>1.2186640359590679E-2</v>
      </c>
      <c r="Z15" s="47">
        <v>0</v>
      </c>
      <c r="AA15" s="47">
        <v>1.7294130196185628E-2</v>
      </c>
      <c r="AB15" s="47">
        <v>0</v>
      </c>
      <c r="AC15" s="47">
        <v>0</v>
      </c>
      <c r="AD15" s="47">
        <v>0</v>
      </c>
      <c r="AE15" s="48">
        <v>1.8207991536838202E-2</v>
      </c>
      <c r="AF15" s="46">
        <v>0</v>
      </c>
      <c r="AG15" s="47">
        <v>0.49426091412689849</v>
      </c>
      <c r="AH15" s="47">
        <v>0.27228524175184488</v>
      </c>
      <c r="AI15" s="48">
        <v>0.37342655599362612</v>
      </c>
      <c r="AJ15" s="72">
        <v>0.32410943628197886</v>
      </c>
    </row>
    <row r="16" spans="1:36" x14ac:dyDescent="0.3">
      <c r="A16" s="1" t="s">
        <v>54</v>
      </c>
      <c r="B16" s="61" t="s">
        <v>60</v>
      </c>
      <c r="C16" s="46">
        <v>0.87652350414227753</v>
      </c>
      <c r="D16" s="47">
        <v>0.22927450097469657</v>
      </c>
      <c r="E16" s="47">
        <v>0.15639739573550043</v>
      </c>
      <c r="F16" s="47">
        <v>7.6782036871981721E-2</v>
      </c>
      <c r="G16" s="48">
        <v>0.39902877980614693</v>
      </c>
      <c r="H16" s="46">
        <v>0.26222920307818887</v>
      </c>
      <c r="I16" s="47">
        <v>4.0946496923347344E-3</v>
      </c>
      <c r="J16" s="47">
        <v>0.32699939166932024</v>
      </c>
      <c r="K16" s="47">
        <v>0.10995461399541186</v>
      </c>
      <c r="L16" s="48">
        <v>0.30608744812938837</v>
      </c>
      <c r="M16" s="46">
        <v>0.26463924806507283</v>
      </c>
      <c r="N16" s="47">
        <v>0.2081977629160302</v>
      </c>
      <c r="O16" s="47">
        <v>0.10048775641511488</v>
      </c>
      <c r="P16" s="47">
        <v>3.7007280686780133E-3</v>
      </c>
      <c r="Q16" s="48">
        <v>0.15344899342649876</v>
      </c>
      <c r="R16" s="46">
        <v>7.7061945349968589E-2</v>
      </c>
      <c r="S16" s="47">
        <v>1.0240036551894111E-2</v>
      </c>
      <c r="T16" s="47">
        <v>3.1097752245716537E-2</v>
      </c>
      <c r="U16" s="47">
        <v>4.3204394402107223E-2</v>
      </c>
      <c r="V16" s="48">
        <v>6.997557293824283E-2</v>
      </c>
      <c r="W16" s="46">
        <v>1.6081569963913894E-3</v>
      </c>
      <c r="X16" s="47">
        <v>2.736985493652096E-2</v>
      </c>
      <c r="Y16" s="47">
        <v>2.3942263875866916E-3</v>
      </c>
      <c r="Z16" s="47">
        <v>0</v>
      </c>
      <c r="AA16" s="47">
        <v>9.7695236949739903E-3</v>
      </c>
      <c r="AB16" s="47">
        <v>5.1268602022626645E-3</v>
      </c>
      <c r="AC16" s="47">
        <v>0</v>
      </c>
      <c r="AD16" s="47">
        <v>0</v>
      </c>
      <c r="AE16" s="48">
        <v>4.6728960205339853E-3</v>
      </c>
      <c r="AF16" s="46">
        <v>0</v>
      </c>
      <c r="AG16" s="47">
        <v>0.31247188178429508</v>
      </c>
      <c r="AH16" s="47">
        <v>0.15324437658150158</v>
      </c>
      <c r="AI16" s="48">
        <v>0.20222586086386626</v>
      </c>
      <c r="AJ16" s="72">
        <v>0.12251942094917473</v>
      </c>
    </row>
    <row r="17" spans="1:36" x14ac:dyDescent="0.3">
      <c r="A17" s="1" t="s">
        <v>54</v>
      </c>
      <c r="B17" s="61" t="s">
        <v>61</v>
      </c>
      <c r="C17" s="46">
        <v>0.85390734768119536</v>
      </c>
      <c r="D17" s="47">
        <v>0.27921999355863497</v>
      </c>
      <c r="E17" s="47">
        <v>0</v>
      </c>
      <c r="F17" s="47">
        <v>0</v>
      </c>
      <c r="G17" s="48">
        <v>0.65072936596661746</v>
      </c>
      <c r="H17" s="46">
        <v>0.19998010318170664</v>
      </c>
      <c r="I17" s="47">
        <v>0.19194297042268646</v>
      </c>
      <c r="J17" s="47">
        <v>0.28137276532126548</v>
      </c>
      <c r="K17" s="47">
        <v>0</v>
      </c>
      <c r="L17" s="48">
        <v>0.25274658149789464</v>
      </c>
      <c r="M17" s="46">
        <v>0.23989106331790302</v>
      </c>
      <c r="N17" s="47">
        <v>0.10393772442814013</v>
      </c>
      <c r="O17" s="47">
        <v>7.2247409660147921E-2</v>
      </c>
      <c r="P17" s="47">
        <v>0</v>
      </c>
      <c r="Q17" s="48">
        <v>0.13822776264957415</v>
      </c>
      <c r="R17" s="46">
        <v>7.7847151059884295E-2</v>
      </c>
      <c r="S17" s="47">
        <v>9.1105356163813961E-2</v>
      </c>
      <c r="T17" s="47">
        <v>5.8779438517643195E-2</v>
      </c>
      <c r="U17" s="47">
        <v>1.0340046128709599E-2</v>
      </c>
      <c r="V17" s="48">
        <v>5.5492049032309802E-2</v>
      </c>
      <c r="W17" s="46">
        <v>3.0289056777399897E-3</v>
      </c>
      <c r="X17" s="47">
        <v>1.0599837029916079E-2</v>
      </c>
      <c r="Y17" s="47">
        <v>6.7129570373946788E-3</v>
      </c>
      <c r="Z17" s="47">
        <v>3.2350806317299197E-2</v>
      </c>
      <c r="AA17" s="47">
        <v>8.130836254181234E-3</v>
      </c>
      <c r="AB17" s="47">
        <v>1.7663389675067268E-2</v>
      </c>
      <c r="AC17" s="47">
        <v>2.6270211270327404E-3</v>
      </c>
      <c r="AD17" s="47">
        <v>2.9644012589283204E-3</v>
      </c>
      <c r="AE17" s="48">
        <v>9.4657264385222348E-3</v>
      </c>
      <c r="AF17" s="46">
        <v>0</v>
      </c>
      <c r="AG17" s="47">
        <v>0.20030777149647425</v>
      </c>
      <c r="AH17" s="47">
        <v>0.13960895435273257</v>
      </c>
      <c r="AI17" s="48">
        <v>0.16934901215954445</v>
      </c>
      <c r="AJ17" s="72">
        <v>9.6420136697552783E-2</v>
      </c>
    </row>
    <row r="18" spans="1:36" x14ac:dyDescent="0.3">
      <c r="A18" s="1" t="s">
        <v>54</v>
      </c>
      <c r="B18" s="61" t="s">
        <v>62</v>
      </c>
      <c r="C18" s="46">
        <v>0.37174720997890764</v>
      </c>
      <c r="D18" s="47">
        <v>0.24717808639357558</v>
      </c>
      <c r="E18" s="47">
        <v>0</v>
      </c>
      <c r="F18" s="47">
        <v>0.32770892459568668</v>
      </c>
      <c r="G18" s="48">
        <v>0.17223820169647772</v>
      </c>
      <c r="H18" s="46">
        <v>0.28970894511165646</v>
      </c>
      <c r="I18" s="47">
        <v>0</v>
      </c>
      <c r="J18" s="47">
        <v>0.3690208418144339</v>
      </c>
      <c r="K18" s="47">
        <v>0</v>
      </c>
      <c r="L18" s="48">
        <v>0.34447043544242595</v>
      </c>
      <c r="M18" s="46">
        <v>0.17968992683398488</v>
      </c>
      <c r="N18" s="47">
        <v>8.5081385283797356E-2</v>
      </c>
      <c r="O18" s="47">
        <v>0.14169803823208421</v>
      </c>
      <c r="P18" s="47">
        <v>0.18289935931480245</v>
      </c>
      <c r="Q18" s="48">
        <v>0.15696197609949478</v>
      </c>
      <c r="R18" s="46">
        <v>0.12657944659056442</v>
      </c>
      <c r="S18" s="47">
        <v>0</v>
      </c>
      <c r="T18" s="47">
        <v>8.0326260560728453E-3</v>
      </c>
      <c r="U18" s="47">
        <v>5.9034278034988404E-2</v>
      </c>
      <c r="V18" s="48">
        <v>0.11529313724008451</v>
      </c>
      <c r="W18" s="46">
        <v>3.5130372516279942E-2</v>
      </c>
      <c r="X18" s="47">
        <v>7.6238662133203211E-2</v>
      </c>
      <c r="Y18" s="47">
        <v>6.2846634816818474E-3</v>
      </c>
      <c r="Z18" s="47">
        <v>5.0407604306863243E-3</v>
      </c>
      <c r="AA18" s="47">
        <v>0</v>
      </c>
      <c r="AB18" s="47">
        <v>4.9559284206479468E-2</v>
      </c>
      <c r="AC18" s="47">
        <v>0</v>
      </c>
      <c r="AD18" s="47">
        <v>0</v>
      </c>
      <c r="AE18" s="48">
        <v>1.0713898808711389E-2</v>
      </c>
      <c r="AF18" s="46">
        <v>0</v>
      </c>
      <c r="AG18" s="47">
        <v>0.24817153885193197</v>
      </c>
      <c r="AH18" s="47">
        <v>0.18912616941085766</v>
      </c>
      <c r="AI18" s="48">
        <v>0.22372133814830811</v>
      </c>
      <c r="AJ18" s="72">
        <v>0.14181492409086632</v>
      </c>
    </row>
    <row r="19" spans="1:36" x14ac:dyDescent="0.3">
      <c r="A19" s="1" t="s">
        <v>54</v>
      </c>
      <c r="B19" s="61" t="s">
        <v>63</v>
      </c>
      <c r="C19" s="46">
        <v>1</v>
      </c>
      <c r="D19" s="47">
        <v>0.3748909221366476</v>
      </c>
      <c r="E19" s="47">
        <v>0</v>
      </c>
      <c r="F19" s="47">
        <v>0</v>
      </c>
      <c r="G19" s="48">
        <v>0.49083209173540493</v>
      </c>
      <c r="H19" s="46">
        <v>0.26340479248846138</v>
      </c>
      <c r="I19" s="47">
        <v>8.635895090894731E-2</v>
      </c>
      <c r="J19" s="47">
        <v>0.156800649410169</v>
      </c>
      <c r="K19" s="47">
        <v>5.9570894648527474E-2</v>
      </c>
      <c r="L19" s="48">
        <v>0.18915031197058951</v>
      </c>
      <c r="M19" s="46">
        <v>0.16438314062685269</v>
      </c>
      <c r="N19" s="47">
        <v>7.0635603433995775E-2</v>
      </c>
      <c r="O19" s="47">
        <v>6.5120517152950988E-2</v>
      </c>
      <c r="P19" s="47">
        <v>0</v>
      </c>
      <c r="Q19" s="48">
        <v>8.7672105881220208E-2</v>
      </c>
      <c r="R19" s="46">
        <v>7.3681395522864956E-2</v>
      </c>
      <c r="S19" s="47">
        <v>0</v>
      </c>
      <c r="T19" s="47">
        <v>2.2864627228358622E-2</v>
      </c>
      <c r="U19" s="47">
        <v>3.4744831908694283E-2</v>
      </c>
      <c r="V19" s="48">
        <v>6.762419382244339E-2</v>
      </c>
      <c r="W19" s="46">
        <v>8.6268790499389719E-3</v>
      </c>
      <c r="X19" s="47">
        <v>0</v>
      </c>
      <c r="Y19" s="47">
        <v>0</v>
      </c>
      <c r="Z19" s="47">
        <v>1.1946313122161222E-2</v>
      </c>
      <c r="AA19" s="47">
        <v>0</v>
      </c>
      <c r="AB19" s="47">
        <v>7.227826249182713E-2</v>
      </c>
      <c r="AC19" s="47">
        <v>0</v>
      </c>
      <c r="AD19" s="47">
        <v>0</v>
      </c>
      <c r="AE19" s="48">
        <v>1.0346885501318966E-2</v>
      </c>
      <c r="AF19" s="46">
        <v>0</v>
      </c>
      <c r="AG19" s="47">
        <v>0.14986463449566464</v>
      </c>
      <c r="AH19" s="47">
        <v>3.6487580601861101E-2</v>
      </c>
      <c r="AI19" s="48">
        <v>0.10209766525114812</v>
      </c>
      <c r="AJ19" s="72">
        <v>8.9719799804261632E-2</v>
      </c>
    </row>
    <row r="20" spans="1:36" x14ac:dyDescent="0.3">
      <c r="A20" s="1" t="s">
        <v>54</v>
      </c>
      <c r="B20" s="61" t="s">
        <v>64</v>
      </c>
      <c r="C20" s="46">
        <v>0</v>
      </c>
      <c r="D20" s="47">
        <v>0</v>
      </c>
      <c r="E20" s="47">
        <v>0.36333769817117179</v>
      </c>
      <c r="F20" s="47">
        <v>0.2973663311480268</v>
      </c>
      <c r="G20" s="48">
        <v>0.34867625513325268</v>
      </c>
      <c r="H20" s="46">
        <v>0.53469556196056933</v>
      </c>
      <c r="I20" s="47">
        <v>0.14769822571684946</v>
      </c>
      <c r="J20" s="47">
        <v>0.50501085671090462</v>
      </c>
      <c r="K20" s="47">
        <v>0</v>
      </c>
      <c r="L20" s="48">
        <v>0.51147636994854739</v>
      </c>
      <c r="M20" s="46">
        <v>0.35047978479676484</v>
      </c>
      <c r="N20" s="47">
        <v>4.6641345905903686E-2</v>
      </c>
      <c r="O20" s="47">
        <v>0.23005568529476217</v>
      </c>
      <c r="P20" s="47">
        <v>0</v>
      </c>
      <c r="Q20" s="48">
        <v>0.25829299187357951</v>
      </c>
      <c r="R20" s="46">
        <v>0.2042976465056395</v>
      </c>
      <c r="S20" s="47">
        <v>6.1807884133844658E-2</v>
      </c>
      <c r="T20" s="47">
        <v>3.2652936835243333E-2</v>
      </c>
      <c r="U20" s="47">
        <v>8.0671677300636443E-2</v>
      </c>
      <c r="V20" s="48">
        <v>0.17336380521809852</v>
      </c>
      <c r="W20" s="46">
        <v>2.9438950724653658E-2</v>
      </c>
      <c r="X20" s="47">
        <v>3.9292589755882401E-2</v>
      </c>
      <c r="Y20" s="47">
        <v>2.454614916438233E-3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8">
        <v>2.0029901205171154E-2</v>
      </c>
      <c r="AF20" s="46">
        <v>0</v>
      </c>
      <c r="AG20" s="47">
        <v>0.2197283098577969</v>
      </c>
      <c r="AH20" s="47">
        <v>0.1090702030958394</v>
      </c>
      <c r="AI20" s="48">
        <v>0.1320280817500688</v>
      </c>
      <c r="AJ20" s="72">
        <v>0.21899024785697177</v>
      </c>
    </row>
    <row r="21" spans="1:36" x14ac:dyDescent="0.3">
      <c r="A21" s="1" t="s">
        <v>54</v>
      </c>
      <c r="B21" s="61" t="s">
        <v>65</v>
      </c>
      <c r="C21" s="46">
        <v>0</v>
      </c>
      <c r="D21" s="47">
        <v>0</v>
      </c>
      <c r="E21" s="47">
        <v>0.12228856901425258</v>
      </c>
      <c r="F21" s="47">
        <v>0.16104337812619604</v>
      </c>
      <c r="G21" s="48">
        <v>0.11582760706739866</v>
      </c>
      <c r="H21" s="46">
        <v>0.37228860777222877</v>
      </c>
      <c r="I21" s="47">
        <v>4.1991217414832811E-2</v>
      </c>
      <c r="J21" s="47">
        <v>0.21579267915451905</v>
      </c>
      <c r="K21" s="47">
        <v>0</v>
      </c>
      <c r="L21" s="48">
        <v>0.24421819566067859</v>
      </c>
      <c r="M21" s="46">
        <v>0.19563898518954501</v>
      </c>
      <c r="N21" s="47">
        <v>0.29073303155646457</v>
      </c>
      <c r="O21" s="47">
        <v>0.11520463868502809</v>
      </c>
      <c r="P21" s="47">
        <v>0</v>
      </c>
      <c r="Q21" s="48">
        <v>0.15426151995591131</v>
      </c>
      <c r="R21" s="46">
        <v>8.0657033043780205E-2</v>
      </c>
      <c r="S21" s="47">
        <v>0</v>
      </c>
      <c r="T21" s="47">
        <v>0</v>
      </c>
      <c r="U21" s="47">
        <v>2.845340711675164E-2</v>
      </c>
      <c r="V21" s="48">
        <v>7.0134197959709904E-2</v>
      </c>
      <c r="W21" s="46">
        <v>5.0285284858889223E-2</v>
      </c>
      <c r="X21" s="47">
        <v>0</v>
      </c>
      <c r="Y21" s="47">
        <v>1.3568950153037456E-3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8">
        <v>3.4919167365041891E-3</v>
      </c>
      <c r="AF21" s="46">
        <v>0</v>
      </c>
      <c r="AG21" s="47">
        <v>0.21858774534081507</v>
      </c>
      <c r="AH21" s="47">
        <v>8.0975357845178009E-2</v>
      </c>
      <c r="AI21" s="48">
        <v>0.16907201530214594</v>
      </c>
      <c r="AJ21" s="72">
        <v>0.10364906136158969</v>
      </c>
    </row>
    <row r="22" spans="1:36" x14ac:dyDescent="0.3">
      <c r="A22" s="1" t="s">
        <v>54</v>
      </c>
      <c r="B22" s="61" t="s">
        <v>66</v>
      </c>
      <c r="C22" s="46">
        <v>0.75705395811217835</v>
      </c>
      <c r="D22" s="47">
        <v>0.35645063578767522</v>
      </c>
      <c r="E22" s="47">
        <v>0.59030032963834422</v>
      </c>
      <c r="F22" s="47">
        <v>0.36216987091195091</v>
      </c>
      <c r="G22" s="48">
        <v>0.54693507605684843</v>
      </c>
      <c r="H22" s="46">
        <v>0.50777089534063147</v>
      </c>
      <c r="I22" s="47">
        <v>0.17863349767002576</v>
      </c>
      <c r="J22" s="47">
        <v>0.57046565589003762</v>
      </c>
      <c r="K22" s="47">
        <v>7.1677431033897232E-2</v>
      </c>
      <c r="L22" s="48">
        <v>0.55314388734039377</v>
      </c>
      <c r="M22" s="46">
        <v>0.49233390452036807</v>
      </c>
      <c r="N22" s="47">
        <v>0.17456185285231746</v>
      </c>
      <c r="O22" s="47">
        <v>0.27654412752208501</v>
      </c>
      <c r="P22" s="47">
        <v>0</v>
      </c>
      <c r="Q22" s="48">
        <v>0.34939402885378262</v>
      </c>
      <c r="R22" s="46">
        <v>0.29622369793063569</v>
      </c>
      <c r="S22" s="47">
        <v>0.1145233694559116</v>
      </c>
      <c r="T22" s="47">
        <v>3.7765265315168918E-2</v>
      </c>
      <c r="U22" s="47">
        <v>7.9963197990453497E-2</v>
      </c>
      <c r="V22" s="48">
        <v>0.23451600708742318</v>
      </c>
      <c r="W22" s="46">
        <v>5.7826519767880093E-2</v>
      </c>
      <c r="X22" s="47">
        <v>2.2831913066023512E-2</v>
      </c>
      <c r="Y22" s="47">
        <v>2.0275042889957528E-2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8">
        <v>2.6516661452868542E-2</v>
      </c>
      <c r="AF22" s="46">
        <v>0</v>
      </c>
      <c r="AG22" s="47">
        <v>0.5386607944213897</v>
      </c>
      <c r="AH22" s="47">
        <v>0.1968606931418676</v>
      </c>
      <c r="AI22" s="48">
        <v>0.36254569071783227</v>
      </c>
      <c r="AJ22" s="72">
        <v>0.2980799411156233</v>
      </c>
    </row>
    <row r="23" spans="1:36" x14ac:dyDescent="0.3">
      <c r="A23" s="1" t="s">
        <v>169</v>
      </c>
      <c r="B23" s="61" t="s">
        <v>170</v>
      </c>
      <c r="C23" s="46">
        <v>1.1764182552841534E-3</v>
      </c>
      <c r="D23" s="47">
        <v>0</v>
      </c>
      <c r="E23" s="47">
        <v>0</v>
      </c>
      <c r="F23" s="47">
        <v>0.21819486934576279</v>
      </c>
      <c r="G23" s="48">
        <v>7.1410019529547899E-3</v>
      </c>
      <c r="H23" s="46">
        <v>0.5445429067679165</v>
      </c>
      <c r="I23" s="47">
        <v>0.31612365488095512</v>
      </c>
      <c r="J23" s="47">
        <v>0.62595646182452103</v>
      </c>
      <c r="K23" s="47">
        <v>0.43673534888828147</v>
      </c>
      <c r="L23" s="48">
        <v>0.57840711362967134</v>
      </c>
      <c r="M23" s="46">
        <v>0.41184462139110273</v>
      </c>
      <c r="N23" s="47">
        <v>0</v>
      </c>
      <c r="O23" s="47">
        <v>0.1646574610132662</v>
      </c>
      <c r="P23" s="47">
        <v>0</v>
      </c>
      <c r="Q23" s="48">
        <v>0.27698675570364745</v>
      </c>
      <c r="R23" s="46">
        <v>0.181780532020311</v>
      </c>
      <c r="S23" s="47">
        <v>0.22135173853811346</v>
      </c>
      <c r="T23" s="47">
        <v>0.11970632808947923</v>
      </c>
      <c r="U23" s="47">
        <v>3.4092787147769789E-2</v>
      </c>
      <c r="V23" s="48">
        <v>0.12967724487189874</v>
      </c>
      <c r="W23" s="46">
        <v>2.3088671817840568E-2</v>
      </c>
      <c r="X23" s="47">
        <v>7.939222550033935E-2</v>
      </c>
      <c r="Y23" s="47">
        <v>1.5450675783620393E-3</v>
      </c>
      <c r="Z23" s="47">
        <v>3.9768842076047203E-4</v>
      </c>
      <c r="AA23" s="47">
        <v>2.60595483874321E-3</v>
      </c>
      <c r="AB23" s="47">
        <v>3.1336198142956184E-2</v>
      </c>
      <c r="AC23" s="47">
        <v>0</v>
      </c>
      <c r="AD23" s="47">
        <v>0</v>
      </c>
      <c r="AE23" s="48">
        <v>1.5199179532486827E-2</v>
      </c>
      <c r="AF23" s="46">
        <v>0</v>
      </c>
      <c r="AG23" s="47">
        <v>0.32587745276609936</v>
      </c>
      <c r="AH23" s="47">
        <v>0.17261433043645064</v>
      </c>
      <c r="AI23" s="48">
        <v>0.20811014687723461</v>
      </c>
      <c r="AJ23" s="72">
        <v>0.19388848674681203</v>
      </c>
    </row>
    <row r="24" spans="1:36" x14ac:dyDescent="0.3">
      <c r="A24" s="1" t="s">
        <v>169</v>
      </c>
      <c r="B24" s="61" t="s">
        <v>67</v>
      </c>
      <c r="C24" s="46">
        <v>0.54826578260704362</v>
      </c>
      <c r="D24" s="47">
        <v>8.7163356370491107E-2</v>
      </c>
      <c r="E24" s="47">
        <v>0.46479719184428081</v>
      </c>
      <c r="F24" s="47">
        <v>0.29770450408785976</v>
      </c>
      <c r="G24" s="48">
        <v>0.45980088526040908</v>
      </c>
      <c r="H24" s="46">
        <v>0.59475868231803752</v>
      </c>
      <c r="I24" s="47">
        <v>0.17772651306742113</v>
      </c>
      <c r="J24" s="47">
        <v>0.57572786259234399</v>
      </c>
      <c r="K24" s="47">
        <v>3.6889371337248879E-2</v>
      </c>
      <c r="L24" s="48">
        <v>0.58191900549724007</v>
      </c>
      <c r="M24" s="46">
        <v>0.48686948239743622</v>
      </c>
      <c r="N24" s="47">
        <v>0.33630600330480748</v>
      </c>
      <c r="O24" s="47">
        <v>0.16585149493555867</v>
      </c>
      <c r="P24" s="47">
        <v>0</v>
      </c>
      <c r="Q24" s="48">
        <v>0.25674209802908604</v>
      </c>
      <c r="R24" s="46">
        <v>0.16956378456279877</v>
      </c>
      <c r="S24" s="47">
        <v>0.12706591681260149</v>
      </c>
      <c r="T24" s="47">
        <v>6.5574296247432551E-2</v>
      </c>
      <c r="U24" s="47">
        <v>8.6672350299767317E-2</v>
      </c>
      <c r="V24" s="48">
        <v>0.14345931231868866</v>
      </c>
      <c r="W24" s="46">
        <v>4.1597583340793491E-4</v>
      </c>
      <c r="X24" s="47">
        <v>5.4034455108070652E-2</v>
      </c>
      <c r="Y24" s="47">
        <v>1.4675899189516709E-2</v>
      </c>
      <c r="Z24" s="47">
        <v>1.4227517663966226E-2</v>
      </c>
      <c r="AA24" s="47">
        <v>1.5292640830375441E-3</v>
      </c>
      <c r="AB24" s="47">
        <v>1.6371412131141433E-2</v>
      </c>
      <c r="AC24" s="47">
        <v>0</v>
      </c>
      <c r="AD24" s="47">
        <v>0</v>
      </c>
      <c r="AE24" s="48">
        <v>1.0099639835922217E-2</v>
      </c>
      <c r="AF24" s="46">
        <v>0</v>
      </c>
      <c r="AG24" s="47">
        <v>0.18698010700717818</v>
      </c>
      <c r="AH24" s="47">
        <v>0.10103557170534685</v>
      </c>
      <c r="AI24" s="48">
        <v>0.12560190662975229</v>
      </c>
      <c r="AJ24" s="72">
        <v>0.20756783051206837</v>
      </c>
    </row>
    <row r="25" spans="1:36" x14ac:dyDescent="0.3">
      <c r="A25" s="1" t="s">
        <v>68</v>
      </c>
      <c r="B25" s="61" t="s">
        <v>69</v>
      </c>
      <c r="C25" s="46">
        <v>0.3753572871333084</v>
      </c>
      <c r="D25" s="47">
        <v>0.21709838167210324</v>
      </c>
      <c r="E25" s="47">
        <v>0.34449538874818081</v>
      </c>
      <c r="F25" s="47">
        <v>0.16942000420215791</v>
      </c>
      <c r="G25" s="48">
        <v>0.31345968198910051</v>
      </c>
      <c r="H25" s="46">
        <v>0.5101281696899902</v>
      </c>
      <c r="I25" s="47">
        <v>0.14065279647546719</v>
      </c>
      <c r="J25" s="47">
        <v>0.3830283268528944</v>
      </c>
      <c r="K25" s="47">
        <v>9.8092931878754203E-2</v>
      </c>
      <c r="L25" s="48">
        <v>0.42168766083397868</v>
      </c>
      <c r="M25" s="46">
        <v>0.31262862288544602</v>
      </c>
      <c r="N25" s="47">
        <v>0.27423053682659426</v>
      </c>
      <c r="O25" s="47">
        <v>0.12325743819327743</v>
      </c>
      <c r="P25" s="47">
        <v>0</v>
      </c>
      <c r="Q25" s="48">
        <v>0.21773179729516337</v>
      </c>
      <c r="R25" s="46">
        <v>0.13589661597055269</v>
      </c>
      <c r="S25" s="47">
        <v>3.2524567811127419E-2</v>
      </c>
      <c r="T25" s="47">
        <v>3.5770593967026802E-2</v>
      </c>
      <c r="U25" s="47">
        <v>4.7485097667816327E-2</v>
      </c>
      <c r="V25" s="48">
        <v>0.1172966200393485</v>
      </c>
      <c r="W25" s="46">
        <v>9.4092845441350915E-3</v>
      </c>
      <c r="X25" s="47">
        <v>2.8433599294164887E-2</v>
      </c>
      <c r="Y25" s="47">
        <v>9.7655779038929476E-3</v>
      </c>
      <c r="Z25" s="47">
        <v>0</v>
      </c>
      <c r="AA25" s="47">
        <v>0</v>
      </c>
      <c r="AB25" s="47">
        <v>4.3003416975283511E-3</v>
      </c>
      <c r="AC25" s="47">
        <v>0</v>
      </c>
      <c r="AD25" s="47">
        <v>1.7230243212596176E-2</v>
      </c>
      <c r="AE25" s="48">
        <v>7.8721642940742034E-3</v>
      </c>
      <c r="AF25" s="46">
        <v>0</v>
      </c>
      <c r="AG25" s="47">
        <v>0.34864774471775878</v>
      </c>
      <c r="AH25" s="47">
        <v>0.2168332505963094</v>
      </c>
      <c r="AI25" s="48">
        <v>0.26919492404110706</v>
      </c>
      <c r="AJ25" s="72">
        <v>0.18208970840826183</v>
      </c>
    </row>
    <row r="26" spans="1:36" x14ac:dyDescent="0.3">
      <c r="A26" s="1" t="s">
        <v>68</v>
      </c>
      <c r="B26" s="61" t="s">
        <v>70</v>
      </c>
      <c r="C26" s="46">
        <v>0.13355866660509993</v>
      </c>
      <c r="D26" s="47">
        <v>0.14914447601392805</v>
      </c>
      <c r="E26" s="47">
        <v>1.5399913665504202E-2</v>
      </c>
      <c r="F26" s="47">
        <v>5.2263695783522461E-2</v>
      </c>
      <c r="G26" s="48">
        <v>7.5602625171516141E-2</v>
      </c>
      <c r="H26" s="46">
        <v>0.42998785514616589</v>
      </c>
      <c r="I26" s="47">
        <v>7.342422748432581E-2</v>
      </c>
      <c r="J26" s="47">
        <v>0.39380130092448745</v>
      </c>
      <c r="K26" s="47">
        <v>7.6802709790523963E-2</v>
      </c>
      <c r="L26" s="48">
        <v>0.39744229037329076</v>
      </c>
      <c r="M26" s="46">
        <v>0.37570272626498408</v>
      </c>
      <c r="N26" s="47">
        <v>0.20613386374050446</v>
      </c>
      <c r="O26" s="47">
        <v>0.16042816306411728</v>
      </c>
      <c r="P26" s="47">
        <v>0</v>
      </c>
      <c r="Q26" s="48">
        <v>0.25415041553013451</v>
      </c>
      <c r="R26" s="46">
        <v>0.16964299514606901</v>
      </c>
      <c r="S26" s="47">
        <v>0</v>
      </c>
      <c r="T26" s="47">
        <v>3.7728078363873888E-2</v>
      </c>
      <c r="U26" s="47">
        <v>6.3292038920807564E-2</v>
      </c>
      <c r="V26" s="48">
        <v>0.15139282364583653</v>
      </c>
      <c r="W26" s="46">
        <v>1.0070710432688442E-2</v>
      </c>
      <c r="X26" s="47">
        <v>8.9216219175893528E-3</v>
      </c>
      <c r="Y26" s="47">
        <v>7.4307821844048971E-3</v>
      </c>
      <c r="Z26" s="47">
        <v>0</v>
      </c>
      <c r="AA26" s="47">
        <v>4.9059602316294882E-3</v>
      </c>
      <c r="AB26" s="47">
        <v>0</v>
      </c>
      <c r="AC26" s="47">
        <v>0</v>
      </c>
      <c r="AD26" s="47">
        <v>0</v>
      </c>
      <c r="AE26" s="48">
        <v>7.3830087372808682E-3</v>
      </c>
      <c r="AF26" s="46">
        <v>0</v>
      </c>
      <c r="AG26" s="47">
        <v>0.3930070454695278</v>
      </c>
      <c r="AH26" s="47">
        <v>0.18152092859181965</v>
      </c>
      <c r="AI26" s="48">
        <v>0.30281287175011928</v>
      </c>
      <c r="AJ26" s="72">
        <v>0.20945763013947588</v>
      </c>
    </row>
    <row r="27" spans="1:36" x14ac:dyDescent="0.3">
      <c r="A27" s="1" t="s">
        <v>68</v>
      </c>
      <c r="B27" s="61" t="s">
        <v>71</v>
      </c>
      <c r="C27" s="46">
        <v>0</v>
      </c>
      <c r="D27" s="47">
        <v>0</v>
      </c>
      <c r="E27" s="47">
        <v>0</v>
      </c>
      <c r="F27" s="47">
        <v>0</v>
      </c>
      <c r="G27" s="48">
        <v>0</v>
      </c>
      <c r="H27" s="46">
        <v>0.36532931489484949</v>
      </c>
      <c r="I27" s="47">
        <v>0</v>
      </c>
      <c r="J27" s="47">
        <v>0.26521000785527404</v>
      </c>
      <c r="K27" s="47">
        <v>0</v>
      </c>
      <c r="L27" s="48">
        <v>0.31383444936608634</v>
      </c>
      <c r="M27" s="46">
        <v>0.14090527394966404</v>
      </c>
      <c r="N27" s="47">
        <v>0.19268639420242858</v>
      </c>
      <c r="O27" s="47">
        <v>6.4902162067794908E-2</v>
      </c>
      <c r="P27" s="47">
        <v>0</v>
      </c>
      <c r="Q27" s="48">
        <v>9.4522404026024548E-2</v>
      </c>
      <c r="R27" s="46">
        <v>7.3939554395677162E-2</v>
      </c>
      <c r="S27" s="47">
        <v>0</v>
      </c>
      <c r="T27" s="47">
        <v>5.6381878300208355E-2</v>
      </c>
      <c r="U27" s="47">
        <v>1.5093128819078523E-2</v>
      </c>
      <c r="V27" s="48">
        <v>6.319783996003088E-2</v>
      </c>
      <c r="W27" s="46">
        <v>1.0981198907925538E-2</v>
      </c>
      <c r="X27" s="47">
        <v>2.2439496702004378E-2</v>
      </c>
      <c r="Y27" s="47">
        <v>3.0225115251567274E-3</v>
      </c>
      <c r="Z27" s="47">
        <v>2.7648700371555434E-3</v>
      </c>
      <c r="AA27" s="47">
        <v>0</v>
      </c>
      <c r="AB27" s="47">
        <v>0</v>
      </c>
      <c r="AC27" s="47">
        <v>0</v>
      </c>
      <c r="AD27" s="47">
        <v>0</v>
      </c>
      <c r="AE27" s="48">
        <v>4.597190287156396E-3</v>
      </c>
      <c r="AF27" s="46">
        <v>0</v>
      </c>
      <c r="AG27" s="47">
        <v>0.47943167578690249</v>
      </c>
      <c r="AH27" s="47">
        <v>8.3516243687009759E-2</v>
      </c>
      <c r="AI27" s="48">
        <v>0.27681750336003985</v>
      </c>
      <c r="AJ27" s="72">
        <v>0.11527094925586803</v>
      </c>
    </row>
    <row r="28" spans="1:36" x14ac:dyDescent="0.3">
      <c r="A28" s="1" t="s">
        <v>68</v>
      </c>
      <c r="B28" s="61" t="s">
        <v>72</v>
      </c>
      <c r="C28" s="46">
        <v>0.43292193483528735</v>
      </c>
      <c r="D28" s="47">
        <v>0.27770120393945369</v>
      </c>
      <c r="E28" s="47">
        <v>0.35625236327788301</v>
      </c>
      <c r="F28" s="47">
        <v>0.24476707661532157</v>
      </c>
      <c r="G28" s="48">
        <v>0.37678897544802303</v>
      </c>
      <c r="H28" s="46">
        <v>0.4245464057736224</v>
      </c>
      <c r="I28" s="47">
        <v>6.8568555063271502E-2</v>
      </c>
      <c r="J28" s="47">
        <v>0.45087150628173001</v>
      </c>
      <c r="K28" s="47">
        <v>0.10736708673943311</v>
      </c>
      <c r="L28" s="48">
        <v>0.43577585985656114</v>
      </c>
      <c r="M28" s="46">
        <v>0.36681733239553399</v>
      </c>
      <c r="N28" s="47">
        <v>5.4992159933940597E-2</v>
      </c>
      <c r="O28" s="47">
        <v>0.19187187186401614</v>
      </c>
      <c r="P28" s="47">
        <v>0</v>
      </c>
      <c r="Q28" s="48">
        <v>0.26645523834118096</v>
      </c>
      <c r="R28" s="46">
        <v>0.11591078605677728</v>
      </c>
      <c r="S28" s="47">
        <v>0.11556034148794048</v>
      </c>
      <c r="T28" s="47">
        <v>6.3212060422694713E-2</v>
      </c>
      <c r="U28" s="47">
        <v>7.067088723712972E-2</v>
      </c>
      <c r="V28" s="48">
        <v>0.10604141266488151</v>
      </c>
      <c r="W28" s="46">
        <v>5.76552448869075E-2</v>
      </c>
      <c r="X28" s="47">
        <v>2.5777344321153244E-3</v>
      </c>
      <c r="Y28" s="47">
        <v>0</v>
      </c>
      <c r="Z28" s="47">
        <v>8.8807309639221829E-2</v>
      </c>
      <c r="AA28" s="47">
        <v>0</v>
      </c>
      <c r="AB28" s="47">
        <v>0</v>
      </c>
      <c r="AC28" s="47">
        <v>1.8019945207874821E-2</v>
      </c>
      <c r="AD28" s="47">
        <v>0</v>
      </c>
      <c r="AE28" s="48">
        <v>1.6513365725403732E-2</v>
      </c>
      <c r="AF28" s="46">
        <v>0</v>
      </c>
      <c r="AG28" s="47">
        <v>0.41050913964586888</v>
      </c>
      <c r="AH28" s="47">
        <v>0.25474990748813336</v>
      </c>
      <c r="AI28" s="48">
        <v>0.33659479752039051</v>
      </c>
      <c r="AJ28" s="72">
        <v>0.20416006302090986</v>
      </c>
    </row>
    <row r="29" spans="1:36" x14ac:dyDescent="0.3">
      <c r="A29" s="1" t="s">
        <v>68</v>
      </c>
      <c r="B29" s="61" t="s">
        <v>73</v>
      </c>
      <c r="C29" s="46">
        <v>0.67537646425807685</v>
      </c>
      <c r="D29" s="47">
        <v>0.20464962770866987</v>
      </c>
      <c r="E29" s="47">
        <v>0.2981624263830881</v>
      </c>
      <c r="F29" s="47">
        <v>0</v>
      </c>
      <c r="G29" s="48">
        <v>0.47693189566925492</v>
      </c>
      <c r="H29" s="46">
        <v>0.3489315666088168</v>
      </c>
      <c r="I29" s="47">
        <v>0.29026744841360058</v>
      </c>
      <c r="J29" s="47">
        <v>0.39378717086024112</v>
      </c>
      <c r="K29" s="47">
        <v>0.23408477722981796</v>
      </c>
      <c r="L29" s="48">
        <v>0.37653745490705809</v>
      </c>
      <c r="M29" s="46">
        <v>0.48573042054347404</v>
      </c>
      <c r="N29" s="47">
        <v>0.11274298056463913</v>
      </c>
      <c r="O29" s="47">
        <v>0.20109161333436898</v>
      </c>
      <c r="P29" s="47">
        <v>0.15164398390870601</v>
      </c>
      <c r="Q29" s="48">
        <v>0.32373941893881769</v>
      </c>
      <c r="R29" s="46">
        <v>0.1764148965686895</v>
      </c>
      <c r="S29" s="47">
        <v>1.9082339474730602E-2</v>
      </c>
      <c r="T29" s="47">
        <v>1.1791465455820648E-2</v>
      </c>
      <c r="U29" s="47">
        <v>6.0098402646377003E-2</v>
      </c>
      <c r="V29" s="48">
        <v>0.13572654598457251</v>
      </c>
      <c r="W29" s="46">
        <v>2.6956638151083151E-2</v>
      </c>
      <c r="X29" s="47">
        <v>8.4490777998014438E-4</v>
      </c>
      <c r="Y29" s="47">
        <v>2.7382357672983133E-3</v>
      </c>
      <c r="Z29" s="47">
        <v>0.10596982403760945</v>
      </c>
      <c r="AA29" s="47">
        <v>0</v>
      </c>
      <c r="AB29" s="47">
        <v>0</v>
      </c>
      <c r="AC29" s="47">
        <v>0</v>
      </c>
      <c r="AD29" s="47">
        <v>0</v>
      </c>
      <c r="AE29" s="48">
        <v>1.2517906215682174E-2</v>
      </c>
      <c r="AF29" s="46">
        <v>0</v>
      </c>
      <c r="AG29" s="47">
        <v>0.37422752853367974</v>
      </c>
      <c r="AH29" s="47">
        <v>0.15650214428854869</v>
      </c>
      <c r="AI29" s="48">
        <v>0.25940984067790229</v>
      </c>
      <c r="AJ29" s="72">
        <v>0.21188794059307148</v>
      </c>
    </row>
    <row r="30" spans="1:36" x14ac:dyDescent="0.3">
      <c r="A30" s="1" t="s">
        <v>68</v>
      </c>
      <c r="B30" s="61" t="s">
        <v>74</v>
      </c>
      <c r="C30" s="46">
        <v>0.42938008145977807</v>
      </c>
      <c r="D30" s="47">
        <v>0.19841723877035641</v>
      </c>
      <c r="E30" s="47">
        <v>0.49970400640569962</v>
      </c>
      <c r="F30" s="47">
        <v>0.46482893025926381</v>
      </c>
      <c r="G30" s="48">
        <v>0.45039622353730735</v>
      </c>
      <c r="H30" s="46">
        <v>0.46488350163818304</v>
      </c>
      <c r="I30" s="47">
        <v>0.15203831821954214</v>
      </c>
      <c r="J30" s="47">
        <v>0.52618126093080453</v>
      </c>
      <c r="K30" s="47">
        <v>8.9352587806586739E-2</v>
      </c>
      <c r="L30" s="48">
        <v>0.50998290389001144</v>
      </c>
      <c r="M30" s="46">
        <v>0.52130337205654342</v>
      </c>
      <c r="N30" s="47">
        <v>0.1729345933278956</v>
      </c>
      <c r="O30" s="47">
        <v>0.36430259937967024</v>
      </c>
      <c r="P30" s="47">
        <v>0.28970490443966096</v>
      </c>
      <c r="Q30" s="48">
        <v>0.41885218787520845</v>
      </c>
      <c r="R30" s="46">
        <v>0.29229888889902034</v>
      </c>
      <c r="S30" s="47">
        <v>0.14628139393089937</v>
      </c>
      <c r="T30" s="47">
        <v>6.817523773316389E-2</v>
      </c>
      <c r="U30" s="47">
        <v>7.5791800461942255E-2</v>
      </c>
      <c r="V30" s="48">
        <v>0.24531575961894361</v>
      </c>
      <c r="W30" s="46">
        <v>6.3848367175485532E-2</v>
      </c>
      <c r="X30" s="47">
        <v>3.9973338074345381E-2</v>
      </c>
      <c r="Y30" s="47">
        <v>2.2558381131953697E-2</v>
      </c>
      <c r="Z30" s="47">
        <v>0.17570656779668925</v>
      </c>
      <c r="AA30" s="47">
        <v>5.8554720743005939E-3</v>
      </c>
      <c r="AB30" s="47">
        <v>1.9995016370272074E-2</v>
      </c>
      <c r="AC30" s="47">
        <v>0</v>
      </c>
      <c r="AD30" s="47">
        <v>2.2173330457717435E-2</v>
      </c>
      <c r="AE30" s="48">
        <v>4.587615778561549E-2</v>
      </c>
      <c r="AF30" s="46">
        <v>0</v>
      </c>
      <c r="AG30" s="47">
        <v>0.57227795680549964</v>
      </c>
      <c r="AH30" s="47">
        <v>0.22236326614677288</v>
      </c>
      <c r="AI30" s="48">
        <v>0.43542164440236342</v>
      </c>
      <c r="AJ30" s="72">
        <v>0.33811667104760862</v>
      </c>
    </row>
    <row r="31" spans="1:36" x14ac:dyDescent="0.3">
      <c r="A31" s="1" t="s">
        <v>68</v>
      </c>
      <c r="B31" s="61" t="s">
        <v>75</v>
      </c>
      <c r="C31" s="46">
        <v>0.58742260939462154</v>
      </c>
      <c r="D31" s="47">
        <v>0.55597711380398962</v>
      </c>
      <c r="E31" s="47">
        <v>1</v>
      </c>
      <c r="F31" s="47">
        <v>0.56959348955406353</v>
      </c>
      <c r="G31" s="48">
        <v>0.89101489308668524</v>
      </c>
      <c r="H31" s="46">
        <v>5.3053164287454116E-2</v>
      </c>
      <c r="I31" s="47">
        <v>0</v>
      </c>
      <c r="J31" s="47">
        <v>0.13695726249051973</v>
      </c>
      <c r="K31" s="47">
        <v>1.8110259357853986E-2</v>
      </c>
      <c r="L31" s="48">
        <v>0.11920949352479297</v>
      </c>
      <c r="M31" s="46">
        <v>0.29044987736726369</v>
      </c>
      <c r="N31" s="47">
        <v>0.1483617067097516</v>
      </c>
      <c r="O31" s="47">
        <v>0.1024394242256819</v>
      </c>
      <c r="P31" s="47">
        <v>0</v>
      </c>
      <c r="Q31" s="48">
        <v>0.18698650955377211</v>
      </c>
      <c r="R31" s="46">
        <v>0.11351259531591193</v>
      </c>
      <c r="S31" s="47">
        <v>0.55673403433321211</v>
      </c>
      <c r="T31" s="47">
        <v>0</v>
      </c>
      <c r="U31" s="47">
        <v>5.0892248284781484E-2</v>
      </c>
      <c r="V31" s="48">
        <v>0.10407752550187058</v>
      </c>
      <c r="W31" s="46">
        <v>1.9048409041112442E-2</v>
      </c>
      <c r="X31" s="47">
        <v>2.206904684714792E-2</v>
      </c>
      <c r="Y31" s="47">
        <v>0</v>
      </c>
      <c r="Z31" s="47">
        <v>1.0432256862496854E-2</v>
      </c>
      <c r="AA31" s="47">
        <v>0</v>
      </c>
      <c r="AB31" s="47">
        <v>0</v>
      </c>
      <c r="AC31" s="47">
        <v>0</v>
      </c>
      <c r="AD31" s="47">
        <v>0</v>
      </c>
      <c r="AE31" s="48">
        <v>2.8208447310379267E-3</v>
      </c>
      <c r="AF31" s="46">
        <v>0</v>
      </c>
      <c r="AG31" s="47">
        <v>0.27810286728756417</v>
      </c>
      <c r="AH31" s="47">
        <v>7.4917213335369257E-2</v>
      </c>
      <c r="AI31" s="48">
        <v>0.17181592850804592</v>
      </c>
      <c r="AJ31" s="72">
        <v>0.14550952119889016</v>
      </c>
    </row>
    <row r="32" spans="1:36" x14ac:dyDescent="0.3">
      <c r="A32" s="1" t="s">
        <v>76</v>
      </c>
      <c r="B32" s="61" t="s">
        <v>77</v>
      </c>
      <c r="C32" s="46">
        <v>0.23716086166070408</v>
      </c>
      <c r="D32" s="47">
        <v>0.38107084317361972</v>
      </c>
      <c r="E32" s="47">
        <v>0.44126861184277055</v>
      </c>
      <c r="F32" s="47">
        <v>5.3239341610039632E-2</v>
      </c>
      <c r="G32" s="48">
        <v>0.27580320361343807</v>
      </c>
      <c r="H32" s="46">
        <v>0.27774925586196464</v>
      </c>
      <c r="I32" s="47">
        <v>0.10686528240366565</v>
      </c>
      <c r="J32" s="47">
        <v>0.16251719237198187</v>
      </c>
      <c r="K32" s="47">
        <v>0</v>
      </c>
      <c r="L32" s="48">
        <v>0.19983866860322444</v>
      </c>
      <c r="M32" s="46">
        <v>0.14909823880689069</v>
      </c>
      <c r="N32" s="47">
        <v>0.10031659566629941</v>
      </c>
      <c r="O32" s="47">
        <v>9.448141074057026E-2</v>
      </c>
      <c r="P32" s="47">
        <v>0</v>
      </c>
      <c r="Q32" s="48">
        <v>0.11433226970496736</v>
      </c>
      <c r="R32" s="46">
        <v>6.2999735464520562E-2</v>
      </c>
      <c r="S32" s="47">
        <v>1.5047002621976115E-2</v>
      </c>
      <c r="T32" s="47">
        <v>2.381737882498167E-2</v>
      </c>
      <c r="U32" s="47">
        <v>2.6453918677110635E-2</v>
      </c>
      <c r="V32" s="48">
        <v>5.3256872390207405E-2</v>
      </c>
      <c r="W32" s="46">
        <v>1.2041958066945819E-2</v>
      </c>
      <c r="X32" s="47">
        <v>0</v>
      </c>
      <c r="Y32" s="47">
        <v>1.958362198176849E-3</v>
      </c>
      <c r="Z32" s="47">
        <v>0</v>
      </c>
      <c r="AA32" s="47">
        <v>7.5618876281711798E-3</v>
      </c>
      <c r="AB32" s="47">
        <v>2.8378280185669875E-3</v>
      </c>
      <c r="AC32" s="47">
        <v>0</v>
      </c>
      <c r="AD32" s="47">
        <v>4.3047941075693291E-3</v>
      </c>
      <c r="AE32" s="48">
        <v>4.7325895128448852E-3</v>
      </c>
      <c r="AF32" s="46">
        <v>0</v>
      </c>
      <c r="AG32" s="47">
        <v>0.21214893848206068</v>
      </c>
      <c r="AH32" s="47">
        <v>0.12098144313221502</v>
      </c>
      <c r="AI32" s="48">
        <v>0.17109907818275227</v>
      </c>
      <c r="AJ32" s="72">
        <v>9.0239372095584303E-2</v>
      </c>
    </row>
    <row r="33" spans="1:36" x14ac:dyDescent="0.3">
      <c r="A33" s="1" t="s">
        <v>76</v>
      </c>
      <c r="B33" s="61" t="s">
        <v>78</v>
      </c>
      <c r="C33" s="46">
        <v>0</v>
      </c>
      <c r="D33" s="47">
        <v>0</v>
      </c>
      <c r="E33" s="47">
        <v>0</v>
      </c>
      <c r="F33" s="47">
        <v>0</v>
      </c>
      <c r="G33" s="48">
        <v>0</v>
      </c>
      <c r="H33" s="46">
        <v>0.31487117262912395</v>
      </c>
      <c r="I33" s="47">
        <v>0</v>
      </c>
      <c r="J33" s="47">
        <v>0.42153264671321361</v>
      </c>
      <c r="K33" s="47">
        <v>0</v>
      </c>
      <c r="L33" s="48">
        <v>0.38310550002090404</v>
      </c>
      <c r="M33" s="46">
        <v>0.19510389477166981</v>
      </c>
      <c r="N33" s="47">
        <v>0</v>
      </c>
      <c r="O33" s="47">
        <v>0.18227764533545884</v>
      </c>
      <c r="P33" s="47">
        <v>0</v>
      </c>
      <c r="Q33" s="48">
        <v>0.18462186808430897</v>
      </c>
      <c r="R33" s="46">
        <v>7.6563732404874268E-2</v>
      </c>
      <c r="S33" s="47">
        <v>0</v>
      </c>
      <c r="T33" s="47">
        <v>4.2151279084017564E-2</v>
      </c>
      <c r="U33" s="47">
        <v>3.3537065162755356E-2</v>
      </c>
      <c r="V33" s="48">
        <v>6.6172466499870422E-2</v>
      </c>
      <c r="W33" s="46">
        <v>4.5173392177954255E-2</v>
      </c>
      <c r="X33" s="47">
        <v>6.9786386172702705E-2</v>
      </c>
      <c r="Y33" s="47">
        <v>0</v>
      </c>
      <c r="Z33" s="47">
        <v>5.3399199101550943E-2</v>
      </c>
      <c r="AA33" s="47">
        <v>0</v>
      </c>
      <c r="AB33" s="47">
        <v>3.1036279386976645E-2</v>
      </c>
      <c r="AC33" s="47">
        <v>0</v>
      </c>
      <c r="AD33" s="47">
        <v>0</v>
      </c>
      <c r="AE33" s="48">
        <v>1.7060649723498269E-2</v>
      </c>
      <c r="AF33" s="46">
        <v>0</v>
      </c>
      <c r="AG33" s="47">
        <v>0.1122229569328223</v>
      </c>
      <c r="AH33" s="47">
        <v>7.0079396802329233E-2</v>
      </c>
      <c r="AI33" s="48">
        <v>8.7857709571782711E-2</v>
      </c>
      <c r="AJ33" s="72">
        <v>0.1314006761078281</v>
      </c>
    </row>
    <row r="34" spans="1:36" x14ac:dyDescent="0.3">
      <c r="A34" s="1" t="s">
        <v>76</v>
      </c>
      <c r="B34" s="61" t="s">
        <v>79</v>
      </c>
      <c r="C34" s="46">
        <v>0.41302741134863669</v>
      </c>
      <c r="D34" s="47">
        <v>0.25753639699899983</v>
      </c>
      <c r="E34" s="47">
        <v>0.49787118355170901</v>
      </c>
      <c r="F34" s="47">
        <v>0.18188435096509784</v>
      </c>
      <c r="G34" s="48">
        <v>0.38729862488554256</v>
      </c>
      <c r="H34" s="46">
        <v>0.39266833814217367</v>
      </c>
      <c r="I34" s="47">
        <v>0.13552459089509358</v>
      </c>
      <c r="J34" s="47">
        <v>0.2883107148905289</v>
      </c>
      <c r="K34" s="47">
        <v>0</v>
      </c>
      <c r="L34" s="48">
        <v>0.33053332467176866</v>
      </c>
      <c r="M34" s="46">
        <v>0.17105271790297297</v>
      </c>
      <c r="N34" s="47">
        <v>0</v>
      </c>
      <c r="O34" s="47">
        <v>9.9226074321990626E-2</v>
      </c>
      <c r="P34" s="47">
        <v>0</v>
      </c>
      <c r="Q34" s="48">
        <v>0.11242521543134423</v>
      </c>
      <c r="R34" s="46">
        <v>1.1672984378710765E-2</v>
      </c>
      <c r="S34" s="47">
        <v>2.5737518043456951E-2</v>
      </c>
      <c r="T34" s="47">
        <v>8.4150154908012281E-2</v>
      </c>
      <c r="U34" s="47">
        <v>5.7042405736953503E-2</v>
      </c>
      <c r="V34" s="48">
        <v>3.7127521586260433E-2</v>
      </c>
      <c r="W34" s="46">
        <v>0</v>
      </c>
      <c r="X34" s="47">
        <v>1.028508061236566E-2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8">
        <v>2.1186209634804164E-3</v>
      </c>
      <c r="AF34" s="46">
        <v>0</v>
      </c>
      <c r="AG34" s="47">
        <v>0.1138311189519758</v>
      </c>
      <c r="AH34" s="47">
        <v>2.6696003729308252E-2</v>
      </c>
      <c r="AI34" s="48">
        <v>4.0412110440475713E-2</v>
      </c>
      <c r="AJ34" s="72">
        <v>9.7757577278927116E-2</v>
      </c>
    </row>
    <row r="35" spans="1:36" x14ac:dyDescent="0.3">
      <c r="A35" s="1" t="s">
        <v>76</v>
      </c>
      <c r="B35" s="61" t="s">
        <v>80</v>
      </c>
      <c r="C35" s="46">
        <v>6.2237052062664361E-2</v>
      </c>
      <c r="D35" s="47">
        <v>2.7727304000315749E-2</v>
      </c>
      <c r="E35" s="47">
        <v>0</v>
      </c>
      <c r="F35" s="47">
        <v>0</v>
      </c>
      <c r="G35" s="48">
        <v>4.0767650217293956E-2</v>
      </c>
      <c r="H35" s="46">
        <v>0.45402428702442438</v>
      </c>
      <c r="I35" s="47">
        <v>3.5466252444235721E-2</v>
      </c>
      <c r="J35" s="47">
        <v>0.37107447879606398</v>
      </c>
      <c r="K35" s="47">
        <v>0</v>
      </c>
      <c r="L35" s="48">
        <v>0.38425548304087903</v>
      </c>
      <c r="M35" s="46">
        <v>0.20780680252276798</v>
      </c>
      <c r="N35" s="47">
        <v>8.8781510344834211E-2</v>
      </c>
      <c r="O35" s="47">
        <v>0.10898947662758998</v>
      </c>
      <c r="P35" s="47">
        <v>0</v>
      </c>
      <c r="Q35" s="48">
        <v>0.13353127089067157</v>
      </c>
      <c r="R35" s="46">
        <v>0.14441779535799945</v>
      </c>
      <c r="S35" s="47">
        <v>0.20251857932529652</v>
      </c>
      <c r="T35" s="47">
        <v>3.9481841505147455E-2</v>
      </c>
      <c r="U35" s="47">
        <v>9.3045655749494804E-2</v>
      </c>
      <c r="V35" s="48">
        <v>0.13332233522807851</v>
      </c>
      <c r="W35" s="46">
        <v>2.7085639363157818E-2</v>
      </c>
      <c r="X35" s="47">
        <v>2.5641658670911793E-2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8">
        <v>5.5595285257340008E-3</v>
      </c>
      <c r="AF35" s="46">
        <v>0</v>
      </c>
      <c r="AG35" s="47">
        <v>0.50655736017068875</v>
      </c>
      <c r="AH35" s="47">
        <v>0.10780755293970851</v>
      </c>
      <c r="AI35" s="48">
        <v>0.38779378830574157</v>
      </c>
      <c r="AJ35" s="72">
        <v>0.16219934772294489</v>
      </c>
    </row>
    <row r="36" spans="1:36" x14ac:dyDescent="0.3">
      <c r="A36" s="1" t="s">
        <v>81</v>
      </c>
      <c r="B36" s="61" t="s">
        <v>82</v>
      </c>
      <c r="C36" s="46">
        <v>0.11640113956746528</v>
      </c>
      <c r="D36" s="47">
        <v>0.12626493487469764</v>
      </c>
      <c r="E36" s="47">
        <v>0</v>
      </c>
      <c r="F36" s="47">
        <v>0</v>
      </c>
      <c r="G36" s="48">
        <v>9.2977716328836849E-2</v>
      </c>
      <c r="H36" s="46">
        <v>0.40108705275538453</v>
      </c>
      <c r="I36" s="47">
        <v>2.8116232192655861E-2</v>
      </c>
      <c r="J36" s="47">
        <v>0.21280729061276077</v>
      </c>
      <c r="K36" s="47">
        <v>0.25401146271458103</v>
      </c>
      <c r="L36" s="48">
        <v>0.26520352933959213</v>
      </c>
      <c r="M36" s="46">
        <v>0.15118328325366306</v>
      </c>
      <c r="N36" s="47">
        <v>0.44009706130916704</v>
      </c>
      <c r="O36" s="47">
        <v>7.7184172553809091E-2</v>
      </c>
      <c r="P36" s="47">
        <v>0</v>
      </c>
      <c r="Q36" s="48">
        <v>0.11903479912173068</v>
      </c>
      <c r="R36" s="46">
        <v>9.2667828658472159E-2</v>
      </c>
      <c r="S36" s="47">
        <v>3.046355444915393E-2</v>
      </c>
      <c r="T36" s="47">
        <v>5.534577854192E-2</v>
      </c>
      <c r="U36" s="47">
        <v>2.5268774341157759E-2</v>
      </c>
      <c r="V36" s="48">
        <v>7.4490986150677591E-2</v>
      </c>
      <c r="W36" s="46">
        <v>7.1340803915364206E-3</v>
      </c>
      <c r="X36" s="47">
        <v>1.6290040709022281E-2</v>
      </c>
      <c r="Y36" s="47">
        <v>1.1068491973035535E-3</v>
      </c>
      <c r="Z36" s="47">
        <v>0</v>
      </c>
      <c r="AA36" s="47">
        <v>0</v>
      </c>
      <c r="AB36" s="47">
        <v>0.17466559833301537</v>
      </c>
      <c r="AC36" s="47">
        <v>0</v>
      </c>
      <c r="AD36" s="47">
        <v>0</v>
      </c>
      <c r="AE36" s="48">
        <v>1.1738343800603694E-2</v>
      </c>
      <c r="AF36" s="46">
        <v>0</v>
      </c>
      <c r="AG36" s="47">
        <v>0.35762348068654343</v>
      </c>
      <c r="AH36" s="47">
        <v>2.3215363466684302E-2</v>
      </c>
      <c r="AI36" s="48">
        <v>0.12050560878388959</v>
      </c>
      <c r="AJ36" s="72">
        <v>0.11301489306126811</v>
      </c>
    </row>
    <row r="37" spans="1:36" x14ac:dyDescent="0.3">
      <c r="A37" s="1" t="s">
        <v>81</v>
      </c>
      <c r="B37" s="61" t="s">
        <v>83</v>
      </c>
      <c r="C37" s="46">
        <v>0.14440475166516661</v>
      </c>
      <c r="D37" s="47">
        <v>0.25711820612915093</v>
      </c>
      <c r="E37" s="47">
        <v>0</v>
      </c>
      <c r="F37" s="47">
        <v>0.12204349952361461</v>
      </c>
      <c r="G37" s="48">
        <v>0.14028589393956808</v>
      </c>
      <c r="H37" s="46">
        <v>0.43927224559209049</v>
      </c>
      <c r="I37" s="47">
        <v>0</v>
      </c>
      <c r="J37" s="47">
        <v>0.26599249193483476</v>
      </c>
      <c r="K37" s="47">
        <v>0.17545137126980972</v>
      </c>
      <c r="L37" s="48">
        <v>0.32103027087641967</v>
      </c>
      <c r="M37" s="46">
        <v>0.23759965281434919</v>
      </c>
      <c r="N37" s="47">
        <v>0</v>
      </c>
      <c r="O37" s="47">
        <v>0.16900346647675868</v>
      </c>
      <c r="P37" s="47">
        <v>0</v>
      </c>
      <c r="Q37" s="48">
        <v>0.19738958403801618</v>
      </c>
      <c r="R37" s="46">
        <v>0.11239765270838854</v>
      </c>
      <c r="S37" s="47">
        <v>0</v>
      </c>
      <c r="T37" s="47">
        <v>4.7516546801285191E-2</v>
      </c>
      <c r="U37" s="47">
        <v>4.6567126120108403E-2</v>
      </c>
      <c r="V37" s="48">
        <v>9.0145109308543844E-2</v>
      </c>
      <c r="W37" s="46">
        <v>0</v>
      </c>
      <c r="X37" s="47">
        <v>3.0184372741371479E-2</v>
      </c>
      <c r="Y37" s="47">
        <v>1.198785483092755E-3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8">
        <v>1.8580474937064991E-3</v>
      </c>
      <c r="AF37" s="46">
        <v>0</v>
      </c>
      <c r="AG37" s="47">
        <v>0.36268047077836219</v>
      </c>
      <c r="AH37" s="47">
        <v>0.10995567234427381</v>
      </c>
      <c r="AI37" s="48">
        <v>0.14616494537084804</v>
      </c>
      <c r="AJ37" s="72">
        <v>0.14419254865540357</v>
      </c>
    </row>
    <row r="38" spans="1:36" x14ac:dyDescent="0.3">
      <c r="A38" s="1" t="s">
        <v>81</v>
      </c>
      <c r="B38" s="61" t="s">
        <v>84</v>
      </c>
      <c r="C38" s="46">
        <v>0.11088950842386565</v>
      </c>
      <c r="D38" s="47">
        <v>0.20305379993602954</v>
      </c>
      <c r="E38" s="47">
        <v>1.6713489375090075E-2</v>
      </c>
      <c r="F38" s="47">
        <v>4.4313806037300327E-2</v>
      </c>
      <c r="G38" s="48">
        <v>0.11661319624141857</v>
      </c>
      <c r="H38" s="46">
        <v>0.74076917480079973</v>
      </c>
      <c r="I38" s="47">
        <v>0.34055517915299982</v>
      </c>
      <c r="J38" s="47">
        <v>0.35389441832123453</v>
      </c>
      <c r="K38" s="47">
        <v>3.8350395288966027E-2</v>
      </c>
      <c r="L38" s="48">
        <v>0.48595819122544376</v>
      </c>
      <c r="M38" s="46">
        <v>0.40215955088217925</v>
      </c>
      <c r="N38" s="47">
        <v>5.5479913602878163E-2</v>
      </c>
      <c r="O38" s="47">
        <v>0.27301253070666165</v>
      </c>
      <c r="P38" s="47">
        <v>0</v>
      </c>
      <c r="Q38" s="48">
        <v>0.32868275857046214</v>
      </c>
      <c r="R38" s="46">
        <v>0.14735453822919545</v>
      </c>
      <c r="S38" s="47">
        <v>3.3539589740810352E-2</v>
      </c>
      <c r="T38" s="47">
        <v>3.4712773903343548E-2</v>
      </c>
      <c r="U38" s="47">
        <v>7.0407792112006748E-2</v>
      </c>
      <c r="V38" s="48">
        <v>0.10550627808301979</v>
      </c>
      <c r="W38" s="46">
        <v>0</v>
      </c>
      <c r="X38" s="47">
        <v>4.9302120737115755E-2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8">
        <v>1.2383430591279261E-2</v>
      </c>
      <c r="AF38" s="46">
        <v>0</v>
      </c>
      <c r="AG38" s="47">
        <v>0.1178232900622434</v>
      </c>
      <c r="AH38" s="47">
        <v>6.030289826233446E-2</v>
      </c>
      <c r="AI38" s="48">
        <v>6.5487085101246359E-2</v>
      </c>
      <c r="AJ38" s="72">
        <v>0.19744781279634213</v>
      </c>
    </row>
    <row r="39" spans="1:36" x14ac:dyDescent="0.3">
      <c r="A39" s="1" t="s">
        <v>81</v>
      </c>
      <c r="B39" s="61" t="s">
        <v>85</v>
      </c>
      <c r="C39" s="46">
        <v>0.15048347679619753</v>
      </c>
      <c r="D39" s="47">
        <v>0.12626539945460619</v>
      </c>
      <c r="E39" s="47">
        <v>0</v>
      </c>
      <c r="F39" s="47">
        <v>0</v>
      </c>
      <c r="G39" s="48">
        <v>0.14397713683530916</v>
      </c>
      <c r="H39" s="46">
        <v>0.34619832590303928</v>
      </c>
      <c r="I39" s="47">
        <v>0.4676177603239543</v>
      </c>
      <c r="J39" s="47">
        <v>0.14914529107770233</v>
      </c>
      <c r="K39" s="47">
        <v>0</v>
      </c>
      <c r="L39" s="48">
        <v>0.21970694666316162</v>
      </c>
      <c r="M39" s="46">
        <v>4.9662639224677757E-2</v>
      </c>
      <c r="N39" s="47">
        <v>0</v>
      </c>
      <c r="O39" s="47">
        <v>4.8432542474909746E-2</v>
      </c>
      <c r="P39" s="47">
        <v>0</v>
      </c>
      <c r="Q39" s="48">
        <v>4.8859266053861004E-2</v>
      </c>
      <c r="R39" s="46">
        <v>6.1501444487096414E-2</v>
      </c>
      <c r="S39" s="47">
        <v>5.6765728943545327E-2</v>
      </c>
      <c r="T39" s="47">
        <v>9.330483786870479E-3</v>
      </c>
      <c r="U39" s="47">
        <v>2.4055991797177025E-2</v>
      </c>
      <c r="V39" s="48">
        <v>4.4381752338773076E-2</v>
      </c>
      <c r="W39" s="46">
        <v>2.821327028092236E-2</v>
      </c>
      <c r="X39" s="47">
        <v>7.4902691764993966E-3</v>
      </c>
      <c r="Y39" s="47">
        <v>1.7218910893449367E-3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8">
        <v>1.2443137450929153E-2</v>
      </c>
      <c r="AF39" s="46">
        <v>0</v>
      </c>
      <c r="AG39" s="47">
        <v>5.2550751477557549E-2</v>
      </c>
      <c r="AH39" s="47">
        <v>2.5026846971572217E-2</v>
      </c>
      <c r="AI39" s="48">
        <v>3.3080169794424644E-2</v>
      </c>
      <c r="AJ39" s="72">
        <v>6.4059644965840767E-2</v>
      </c>
    </row>
    <row r="40" spans="1:36" x14ac:dyDescent="0.3">
      <c r="A40" s="1" t="s">
        <v>86</v>
      </c>
      <c r="B40" s="61" t="s">
        <v>87</v>
      </c>
      <c r="C40" s="46">
        <v>0.15437450611658979</v>
      </c>
      <c r="D40" s="47">
        <v>0.1589490621619169</v>
      </c>
      <c r="E40" s="47">
        <v>0</v>
      </c>
      <c r="F40" s="47">
        <v>0</v>
      </c>
      <c r="G40" s="48">
        <v>9.6924828028017662E-2</v>
      </c>
      <c r="H40" s="46">
        <v>0.14226706200347478</v>
      </c>
      <c r="I40" s="47">
        <v>5.8389044088497391E-2</v>
      </c>
      <c r="J40" s="47">
        <v>0.25151677890621565</v>
      </c>
      <c r="K40" s="47">
        <v>0</v>
      </c>
      <c r="L40" s="48">
        <v>0.20397470156710623</v>
      </c>
      <c r="M40" s="46">
        <v>8.7483499808768198E-2</v>
      </c>
      <c r="N40" s="47">
        <v>0.31872492965001253</v>
      </c>
      <c r="O40" s="47">
        <v>5.503396588335923E-2</v>
      </c>
      <c r="P40" s="47">
        <v>0</v>
      </c>
      <c r="Q40" s="48">
        <v>6.8470166603256999E-2</v>
      </c>
      <c r="R40" s="46">
        <v>4.7509931077076892E-2</v>
      </c>
      <c r="S40" s="47">
        <v>2.7662833518889075E-2</v>
      </c>
      <c r="T40" s="47">
        <v>0</v>
      </c>
      <c r="U40" s="47">
        <v>2.8993270634428716E-2</v>
      </c>
      <c r="V40" s="48">
        <v>4.3021303311135406E-2</v>
      </c>
      <c r="W40" s="46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8">
        <v>0</v>
      </c>
      <c r="AF40" s="46">
        <v>0</v>
      </c>
      <c r="AG40" s="47">
        <v>0.15909434542319564</v>
      </c>
      <c r="AH40" s="47">
        <v>4.3773031956256536E-2</v>
      </c>
      <c r="AI40" s="48">
        <v>0.10474251579631071</v>
      </c>
      <c r="AJ40" s="72">
        <v>6.6564108983306058E-2</v>
      </c>
    </row>
    <row r="41" spans="1:36" x14ac:dyDescent="0.3">
      <c r="A41" s="1" t="s">
        <v>86</v>
      </c>
      <c r="B41" s="61" t="s">
        <v>88</v>
      </c>
      <c r="C41" s="46">
        <v>0.88321614323701514</v>
      </c>
      <c r="D41" s="47">
        <v>0.28023764651290567</v>
      </c>
      <c r="E41" s="47">
        <v>3.508491882474582E-2</v>
      </c>
      <c r="F41" s="47">
        <v>2.2603409042485929E-2</v>
      </c>
      <c r="G41" s="48">
        <v>0.38598763791979379</v>
      </c>
      <c r="H41" s="46">
        <v>6.9805336076428137E-2</v>
      </c>
      <c r="I41" s="47">
        <v>0</v>
      </c>
      <c r="J41" s="47">
        <v>7.3978860761799881E-2</v>
      </c>
      <c r="K41" s="47">
        <v>0</v>
      </c>
      <c r="L41" s="48">
        <v>7.313722905391315E-2</v>
      </c>
      <c r="M41" s="46">
        <v>5.6551214463970094E-2</v>
      </c>
      <c r="N41" s="47">
        <v>0</v>
      </c>
      <c r="O41" s="47">
        <v>3.6836430868486168E-2</v>
      </c>
      <c r="P41" s="47">
        <v>0</v>
      </c>
      <c r="Q41" s="48">
        <v>4.3255737085199905E-2</v>
      </c>
      <c r="R41" s="46">
        <v>2.7991624872782922E-2</v>
      </c>
      <c r="S41" s="47">
        <v>0</v>
      </c>
      <c r="T41" s="47">
        <v>3.8586720182521468E-2</v>
      </c>
      <c r="U41" s="47">
        <v>8.1837994553752898E-3</v>
      </c>
      <c r="V41" s="48">
        <v>2.4384766924545147E-2</v>
      </c>
      <c r="W41" s="46">
        <v>0</v>
      </c>
      <c r="X41" s="47">
        <v>0</v>
      </c>
      <c r="Y41" s="47">
        <v>2.9112483048670341E-4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8">
        <v>4.2214309584876824E-5</v>
      </c>
      <c r="AF41" s="46">
        <v>0</v>
      </c>
      <c r="AG41" s="47">
        <v>0.16251703981887422</v>
      </c>
      <c r="AH41" s="47">
        <v>4.2270806114070157E-2</v>
      </c>
      <c r="AI41" s="48">
        <v>9.1025981649658819E-2</v>
      </c>
      <c r="AJ41" s="72">
        <v>5.025899952006245E-2</v>
      </c>
    </row>
    <row r="42" spans="1:36" x14ac:dyDescent="0.3">
      <c r="A42" s="1" t="s">
        <v>86</v>
      </c>
      <c r="B42" s="61" t="s">
        <v>89</v>
      </c>
      <c r="C42" s="46">
        <v>0.67112781962940027</v>
      </c>
      <c r="D42" s="47">
        <v>0.28408896837163738</v>
      </c>
      <c r="E42" s="47">
        <v>0.59075606753437415</v>
      </c>
      <c r="F42" s="47">
        <v>0.21226484943217347</v>
      </c>
      <c r="G42" s="48">
        <v>0.54896199706858306</v>
      </c>
      <c r="H42" s="46">
        <v>0.1583764146385653</v>
      </c>
      <c r="I42" s="47">
        <v>2.4023645593206126E-2</v>
      </c>
      <c r="J42" s="47">
        <v>0.17582973796175352</v>
      </c>
      <c r="K42" s="47">
        <v>7.211173890896827E-2</v>
      </c>
      <c r="L42" s="48">
        <v>0.16735215339926079</v>
      </c>
      <c r="M42" s="46">
        <v>0.13087983100592271</v>
      </c>
      <c r="N42" s="47">
        <v>0.10999629871748166</v>
      </c>
      <c r="O42" s="47">
        <v>9.5332265831261198E-2</v>
      </c>
      <c r="P42" s="47">
        <v>0</v>
      </c>
      <c r="Q42" s="48">
        <v>0.10941421874299276</v>
      </c>
      <c r="R42" s="46">
        <v>8.4169375321207787E-2</v>
      </c>
      <c r="S42" s="47">
        <v>7.3795770528699942E-2</v>
      </c>
      <c r="T42" s="47">
        <v>5.9637988253721026E-2</v>
      </c>
      <c r="U42" s="47">
        <v>4.6533559000619354E-2</v>
      </c>
      <c r="V42" s="48">
        <v>7.6596973534960353E-2</v>
      </c>
      <c r="W42" s="46">
        <v>1.3513033213596804E-2</v>
      </c>
      <c r="X42" s="47">
        <v>5.5980376418033523E-2</v>
      </c>
      <c r="Y42" s="47">
        <v>1.5689179373787835E-2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8">
        <v>8.8683950050783677E-3</v>
      </c>
      <c r="AF42" s="46">
        <v>0</v>
      </c>
      <c r="AG42" s="47">
        <v>0.25664911203352131</v>
      </c>
      <c r="AH42" s="47">
        <v>0.16166699101546866</v>
      </c>
      <c r="AI42" s="48">
        <v>0.22822114329168847</v>
      </c>
      <c r="AJ42" s="72">
        <v>0.11219082761024196</v>
      </c>
    </row>
    <row r="43" spans="1:36" x14ac:dyDescent="0.3">
      <c r="A43" s="1" t="s">
        <v>86</v>
      </c>
      <c r="B43" s="61" t="s">
        <v>90</v>
      </c>
      <c r="C43" s="46">
        <v>0.31925679265104123</v>
      </c>
      <c r="D43" s="47">
        <v>0.21058486785256758</v>
      </c>
      <c r="E43" s="47">
        <v>0.47774614798964993</v>
      </c>
      <c r="F43" s="47">
        <v>0.32104420762150004</v>
      </c>
      <c r="G43" s="48">
        <v>0.39770271026680865</v>
      </c>
      <c r="H43" s="46">
        <v>0.27910524003265214</v>
      </c>
      <c r="I43" s="47">
        <v>2.7997394532878441E-2</v>
      </c>
      <c r="J43" s="47">
        <v>0.12691222817912101</v>
      </c>
      <c r="K43" s="47">
        <v>0</v>
      </c>
      <c r="L43" s="48">
        <v>0.16083630311973815</v>
      </c>
      <c r="M43" s="46">
        <v>0.20724998034358583</v>
      </c>
      <c r="N43" s="47">
        <v>0.18139188924216976</v>
      </c>
      <c r="O43" s="47">
        <v>5.1818532648592937E-2</v>
      </c>
      <c r="P43" s="47">
        <v>0</v>
      </c>
      <c r="Q43" s="48">
        <v>0.11518742355175723</v>
      </c>
      <c r="R43" s="46">
        <v>7.5530938109739029E-2</v>
      </c>
      <c r="S43" s="47">
        <v>0.19620838233374518</v>
      </c>
      <c r="T43" s="47">
        <v>7.2986755511348561E-2</v>
      </c>
      <c r="U43" s="47">
        <v>3.1648356321336849E-2</v>
      </c>
      <c r="V43" s="48">
        <v>6.3607670298117786E-2</v>
      </c>
      <c r="W43" s="46">
        <v>1.6086269654287159E-2</v>
      </c>
      <c r="X43" s="47">
        <v>4.9105095494290631E-2</v>
      </c>
      <c r="Y43" s="47">
        <v>2.9019160517422026E-3</v>
      </c>
      <c r="Z43" s="47">
        <v>0</v>
      </c>
      <c r="AA43" s="47">
        <v>2.5154289261705452E-2</v>
      </c>
      <c r="AB43" s="47">
        <v>0</v>
      </c>
      <c r="AC43" s="47">
        <v>0</v>
      </c>
      <c r="AD43" s="47">
        <v>0.19302885112603416</v>
      </c>
      <c r="AE43" s="48">
        <v>8.2512094561111998E-3</v>
      </c>
      <c r="AF43" s="46">
        <v>0</v>
      </c>
      <c r="AG43" s="47">
        <v>0.18948065900358538</v>
      </c>
      <c r="AH43" s="47">
        <v>5.8899460696593728E-2</v>
      </c>
      <c r="AI43" s="48">
        <v>0.13980824668774258</v>
      </c>
      <c r="AJ43" s="72">
        <v>9.6270100883610946E-2</v>
      </c>
    </row>
    <row r="44" spans="1:36" x14ac:dyDescent="0.3">
      <c r="A44" s="1" t="s">
        <v>86</v>
      </c>
      <c r="B44" s="61" t="s">
        <v>91</v>
      </c>
      <c r="C44" s="46">
        <v>0.59215528536421302</v>
      </c>
      <c r="D44" s="47">
        <v>0.28557129452216007</v>
      </c>
      <c r="E44" s="47">
        <v>0.12513274813294595</v>
      </c>
      <c r="F44" s="47">
        <v>5.9121152055115596E-2</v>
      </c>
      <c r="G44" s="48">
        <v>0.42767335017881414</v>
      </c>
      <c r="H44" s="46">
        <v>0.44532372757713623</v>
      </c>
      <c r="I44" s="47">
        <v>8.5488498471490676E-2</v>
      </c>
      <c r="J44" s="47">
        <v>0.22586877892808702</v>
      </c>
      <c r="K44" s="47">
        <v>8.5871690423894809E-2</v>
      </c>
      <c r="L44" s="48">
        <v>0.31169460442087454</v>
      </c>
      <c r="M44" s="46">
        <v>0.19107406396826701</v>
      </c>
      <c r="N44" s="47">
        <v>4.0911450282847033E-2</v>
      </c>
      <c r="O44" s="47">
        <v>7.7634366266505689E-2</v>
      </c>
      <c r="P44" s="47">
        <v>0</v>
      </c>
      <c r="Q44" s="48">
        <v>0.12653740317994983</v>
      </c>
      <c r="R44" s="46">
        <v>0.13290067600248814</v>
      </c>
      <c r="S44" s="47">
        <v>9.9229241800339509E-3</v>
      </c>
      <c r="T44" s="47">
        <v>2.804660880923977E-2</v>
      </c>
      <c r="U44" s="47">
        <v>5.1622359524098854E-2</v>
      </c>
      <c r="V44" s="48">
        <v>0.10928594756425693</v>
      </c>
      <c r="W44" s="46">
        <v>1.7732515389549741E-4</v>
      </c>
      <c r="X44" s="47">
        <v>2.3505777767255315E-3</v>
      </c>
      <c r="Y44" s="47">
        <v>1.519218142259746E-2</v>
      </c>
      <c r="Z44" s="47">
        <v>0.51720605946623976</v>
      </c>
      <c r="AA44" s="47">
        <v>0</v>
      </c>
      <c r="AB44" s="47">
        <v>0</v>
      </c>
      <c r="AC44" s="47">
        <v>0</v>
      </c>
      <c r="AD44" s="47">
        <v>0</v>
      </c>
      <c r="AE44" s="48">
        <v>2.7988286896773674E-2</v>
      </c>
      <c r="AF44" s="46">
        <v>0</v>
      </c>
      <c r="AG44" s="47">
        <v>0.28349096065538826</v>
      </c>
      <c r="AH44" s="47">
        <v>0.10642217774197921</v>
      </c>
      <c r="AI44" s="48">
        <v>0.1746064363251848</v>
      </c>
      <c r="AJ44" s="72">
        <v>0.14716454443416624</v>
      </c>
    </row>
    <row r="45" spans="1:36" x14ac:dyDescent="0.3">
      <c r="A45" s="1" t="s">
        <v>86</v>
      </c>
      <c r="B45" s="61" t="s">
        <v>92</v>
      </c>
      <c r="C45" s="46">
        <v>0.80295049455931378</v>
      </c>
      <c r="D45" s="47">
        <v>0.52774301633524101</v>
      </c>
      <c r="E45" s="47">
        <v>0</v>
      </c>
      <c r="F45" s="47">
        <v>0</v>
      </c>
      <c r="G45" s="48">
        <v>0.5764029814178927</v>
      </c>
      <c r="H45" s="46">
        <v>0.19124254442085489</v>
      </c>
      <c r="I45" s="47">
        <v>0</v>
      </c>
      <c r="J45" s="47">
        <v>0.16644312097273209</v>
      </c>
      <c r="K45" s="47">
        <v>0</v>
      </c>
      <c r="L45" s="48">
        <v>0.17570583177488103</v>
      </c>
      <c r="M45" s="46">
        <v>0.14677214589709517</v>
      </c>
      <c r="N45" s="47">
        <v>5.4553816156008877E-2</v>
      </c>
      <c r="O45" s="47">
        <v>6.188952103901324E-2</v>
      </c>
      <c r="P45" s="47">
        <v>0</v>
      </c>
      <c r="Q45" s="48">
        <v>8.8542276565674524E-2</v>
      </c>
      <c r="R45" s="46">
        <v>4.5549914053469961E-2</v>
      </c>
      <c r="S45" s="47">
        <v>2.8879826514486447E-2</v>
      </c>
      <c r="T45" s="47">
        <v>7.9642471174053518E-3</v>
      </c>
      <c r="U45" s="47">
        <v>5.6637239156226607E-2</v>
      </c>
      <c r="V45" s="48">
        <v>4.6478670081800788E-2</v>
      </c>
      <c r="W45" s="46">
        <v>5.3689003062514576E-2</v>
      </c>
      <c r="X45" s="47">
        <v>0</v>
      </c>
      <c r="Y45" s="47">
        <v>1.7063748760956297E-3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8">
        <v>3.3071361700341916E-3</v>
      </c>
      <c r="AF45" s="46">
        <v>0</v>
      </c>
      <c r="AG45" s="47">
        <v>0.11561750704465368</v>
      </c>
      <c r="AH45" s="47">
        <v>3.0700514293958581E-2</v>
      </c>
      <c r="AI45" s="48">
        <v>9.1737817699325166E-2</v>
      </c>
      <c r="AJ45" s="72">
        <v>7.3552806480456437E-2</v>
      </c>
    </row>
    <row r="46" spans="1:36" x14ac:dyDescent="0.3">
      <c r="A46" s="1" t="s">
        <v>86</v>
      </c>
      <c r="B46" s="61" t="s">
        <v>93</v>
      </c>
      <c r="C46" s="46">
        <v>0.64191042537540943</v>
      </c>
      <c r="D46" s="47">
        <v>0.26723175806235427</v>
      </c>
      <c r="E46" s="47">
        <v>0.15143275264012709</v>
      </c>
      <c r="F46" s="47">
        <v>0</v>
      </c>
      <c r="G46" s="48">
        <v>0.33117549044095179</v>
      </c>
      <c r="H46" s="46">
        <v>0.19812463574177844</v>
      </c>
      <c r="I46" s="47">
        <v>0</v>
      </c>
      <c r="J46" s="47">
        <v>0.22512430085507679</v>
      </c>
      <c r="K46" s="47">
        <v>6.1614576246166619E-2</v>
      </c>
      <c r="L46" s="48">
        <v>0.21138765543028751</v>
      </c>
      <c r="M46" s="46">
        <v>0.26899156426894383</v>
      </c>
      <c r="N46" s="47">
        <v>6.3862281185578573E-2</v>
      </c>
      <c r="O46" s="47">
        <v>0.16898562945639983</v>
      </c>
      <c r="P46" s="47">
        <v>0</v>
      </c>
      <c r="Q46" s="48">
        <v>0.20128556192009051</v>
      </c>
      <c r="R46" s="46">
        <v>0.11254788563738413</v>
      </c>
      <c r="S46" s="47">
        <v>4.7068190003460783E-2</v>
      </c>
      <c r="T46" s="47">
        <v>2.1105772184005313E-2</v>
      </c>
      <c r="U46" s="47">
        <v>5.0692160812069488E-2</v>
      </c>
      <c r="V46" s="48">
        <v>9.8735902129670941E-2</v>
      </c>
      <c r="W46" s="46">
        <v>3.6479250902372196E-2</v>
      </c>
      <c r="X46" s="47">
        <v>1.6679913480005686E-2</v>
      </c>
      <c r="Y46" s="47">
        <v>0</v>
      </c>
      <c r="Z46" s="47">
        <v>0</v>
      </c>
      <c r="AA46" s="47">
        <v>0</v>
      </c>
      <c r="AB46" s="47">
        <v>0.17424746786182249</v>
      </c>
      <c r="AC46" s="47">
        <v>0</v>
      </c>
      <c r="AD46" s="47">
        <v>0</v>
      </c>
      <c r="AE46" s="48">
        <v>1.2970309269382006E-2</v>
      </c>
      <c r="AF46" s="46">
        <v>0</v>
      </c>
      <c r="AG46" s="47">
        <v>0.47157354836314858</v>
      </c>
      <c r="AH46" s="47">
        <v>9.6426385644962281E-2</v>
      </c>
      <c r="AI46" s="48">
        <v>0.3590791586508888</v>
      </c>
      <c r="AJ46" s="72">
        <v>0.17498505232628919</v>
      </c>
    </row>
    <row r="47" spans="1:36" x14ac:dyDescent="0.3">
      <c r="A47" s="1" t="s">
        <v>86</v>
      </c>
      <c r="B47" s="61" t="s">
        <v>94</v>
      </c>
      <c r="C47" s="46">
        <v>0.19716060830235288</v>
      </c>
      <c r="D47" s="47">
        <v>0.23917043441048821</v>
      </c>
      <c r="E47" s="47">
        <v>8.9874271897781785E-2</v>
      </c>
      <c r="F47" s="47">
        <v>0.14648558943062243</v>
      </c>
      <c r="G47" s="48">
        <v>0.13521009603646075</v>
      </c>
      <c r="H47" s="46">
        <v>0.10947755724743652</v>
      </c>
      <c r="I47" s="47">
        <v>0</v>
      </c>
      <c r="J47" s="47">
        <v>0.19052681641174268</v>
      </c>
      <c r="K47" s="47">
        <v>0</v>
      </c>
      <c r="L47" s="48">
        <v>0.16748421731923679</v>
      </c>
      <c r="M47" s="46">
        <v>0.13280317773952091</v>
      </c>
      <c r="N47" s="47">
        <v>0</v>
      </c>
      <c r="O47" s="47">
        <v>7.5186263933161343E-2</v>
      </c>
      <c r="P47" s="47">
        <v>0</v>
      </c>
      <c r="Q47" s="48">
        <v>9.7913361663058487E-2</v>
      </c>
      <c r="R47" s="46">
        <v>4.7556759668646906E-2</v>
      </c>
      <c r="S47" s="47">
        <v>0</v>
      </c>
      <c r="T47" s="47">
        <v>1.6654519253846055E-2</v>
      </c>
      <c r="U47" s="47">
        <v>2.40955883583319E-2</v>
      </c>
      <c r="V47" s="48">
        <v>4.1229922834405401E-2</v>
      </c>
      <c r="W47" s="46">
        <v>1.6706987537390191E-2</v>
      </c>
      <c r="X47" s="47">
        <v>4.9849961447102749E-2</v>
      </c>
      <c r="Y47" s="47">
        <v>3.2837156371435115E-3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8">
        <v>9.3848250568372323E-3</v>
      </c>
      <c r="AF47" s="46">
        <v>0</v>
      </c>
      <c r="AG47" s="47">
        <v>0.27452926889270024</v>
      </c>
      <c r="AH47" s="47">
        <v>4.1970398080068042E-2</v>
      </c>
      <c r="AI47" s="48">
        <v>0.16975326501297555</v>
      </c>
      <c r="AJ47" s="72">
        <v>8.7542890961562564E-2</v>
      </c>
    </row>
    <row r="48" spans="1:36" x14ac:dyDescent="0.3">
      <c r="A48" s="1" t="s">
        <v>86</v>
      </c>
      <c r="B48" s="61" t="s">
        <v>95</v>
      </c>
      <c r="C48" s="46">
        <v>0.37265911182660622</v>
      </c>
      <c r="D48" s="47">
        <v>0.23478481828691866</v>
      </c>
      <c r="E48" s="47">
        <v>0</v>
      </c>
      <c r="F48" s="47">
        <v>0.10658001943393378</v>
      </c>
      <c r="G48" s="48">
        <v>0.29812059991392831</v>
      </c>
      <c r="H48" s="46">
        <v>0.26564832352375228</v>
      </c>
      <c r="I48" s="47">
        <v>0</v>
      </c>
      <c r="J48" s="47">
        <v>0.14624000859009204</v>
      </c>
      <c r="K48" s="47">
        <v>0</v>
      </c>
      <c r="L48" s="48">
        <v>0.18695734747606704</v>
      </c>
      <c r="M48" s="46">
        <v>0.19206525596193011</v>
      </c>
      <c r="N48" s="47">
        <v>0</v>
      </c>
      <c r="O48" s="47">
        <v>6.9508620071653954E-2</v>
      </c>
      <c r="P48" s="47">
        <v>0</v>
      </c>
      <c r="Q48" s="48">
        <v>0.11678873681931645</v>
      </c>
      <c r="R48" s="46">
        <v>3.9486288741913012E-2</v>
      </c>
      <c r="S48" s="47">
        <v>2.4430435746975367E-2</v>
      </c>
      <c r="T48" s="47">
        <v>2.5072913282620787E-2</v>
      </c>
      <c r="U48" s="47">
        <v>2.165884408844948E-2</v>
      </c>
      <c r="V48" s="48">
        <v>3.6452734259404942E-2</v>
      </c>
      <c r="W48" s="46">
        <v>8.2693811665517959E-3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8">
        <v>1.6849236109644946E-3</v>
      </c>
      <c r="AF48" s="46">
        <v>0</v>
      </c>
      <c r="AG48" s="47">
        <v>0.25558051628570594</v>
      </c>
      <c r="AH48" s="47">
        <v>9.3072098227117372E-2</v>
      </c>
      <c r="AI48" s="48">
        <v>0.1824917121465417</v>
      </c>
      <c r="AJ48" s="72">
        <v>8.7344561023085771E-2</v>
      </c>
    </row>
    <row r="49" spans="1:36" x14ac:dyDescent="0.3">
      <c r="A49" s="1" t="s">
        <v>96</v>
      </c>
      <c r="B49" s="61" t="s">
        <v>97</v>
      </c>
      <c r="C49" s="46">
        <v>0.26646375149290691</v>
      </c>
      <c r="D49" s="47">
        <v>0.18240485669062806</v>
      </c>
      <c r="E49" s="47">
        <v>0</v>
      </c>
      <c r="F49" s="47">
        <v>0</v>
      </c>
      <c r="G49" s="48">
        <v>0.25183832949510238</v>
      </c>
      <c r="H49" s="46">
        <v>0.2005248418222754</v>
      </c>
      <c r="I49" s="47">
        <v>0</v>
      </c>
      <c r="J49" s="47">
        <v>0.31188527959860596</v>
      </c>
      <c r="K49" s="47">
        <v>0.28426649156924039</v>
      </c>
      <c r="L49" s="48">
        <v>0.26282694037509002</v>
      </c>
      <c r="M49" s="46">
        <v>0.19163257847334425</v>
      </c>
      <c r="N49" s="47">
        <v>0</v>
      </c>
      <c r="O49" s="47">
        <v>6.9894673016472703E-2</v>
      </c>
      <c r="P49" s="47">
        <v>0</v>
      </c>
      <c r="Q49" s="48">
        <v>0.10609736646579664</v>
      </c>
      <c r="R49" s="46">
        <v>7.2948337672456565E-2</v>
      </c>
      <c r="S49" s="47">
        <v>0</v>
      </c>
      <c r="T49" s="47">
        <v>3.6786316754977712E-2</v>
      </c>
      <c r="U49" s="47">
        <v>3.875198569032362E-2</v>
      </c>
      <c r="V49" s="48">
        <v>6.3832080959461746E-2</v>
      </c>
      <c r="W49" s="46">
        <v>0</v>
      </c>
      <c r="X49" s="47">
        <v>0</v>
      </c>
      <c r="Y49" s="47">
        <v>7.1684658962803448E-3</v>
      </c>
      <c r="Z49" s="47">
        <v>0</v>
      </c>
      <c r="AA49" s="47">
        <v>0</v>
      </c>
      <c r="AB49" s="47">
        <v>4.255814065041285E-3</v>
      </c>
      <c r="AC49" s="47">
        <v>0</v>
      </c>
      <c r="AD49" s="47">
        <v>0</v>
      </c>
      <c r="AE49" s="48">
        <v>3.5146087677230434E-3</v>
      </c>
      <c r="AF49" s="46">
        <v>0</v>
      </c>
      <c r="AG49" s="47">
        <v>0.41209654712318539</v>
      </c>
      <c r="AH49" s="47">
        <v>6.8829977663555447E-2</v>
      </c>
      <c r="AI49" s="48">
        <v>0.23778361615291285</v>
      </c>
      <c r="AJ49" s="72">
        <v>0.11230426654280115</v>
      </c>
    </row>
    <row r="50" spans="1:36" x14ac:dyDescent="0.3">
      <c r="A50" s="1" t="s">
        <v>96</v>
      </c>
      <c r="B50" s="61" t="s">
        <v>98</v>
      </c>
      <c r="C50" s="46">
        <v>0.39327981593131567</v>
      </c>
      <c r="D50" s="47">
        <v>0.21549829495720713</v>
      </c>
      <c r="E50" s="47">
        <v>0.14320217868156357</v>
      </c>
      <c r="F50" s="47">
        <v>6.7877211759294176E-2</v>
      </c>
      <c r="G50" s="48">
        <v>0.28759107604233242</v>
      </c>
      <c r="H50" s="46">
        <v>0.34234236313033345</v>
      </c>
      <c r="I50" s="47">
        <v>0.30763571617734597</v>
      </c>
      <c r="J50" s="47">
        <v>0.26405932770498508</v>
      </c>
      <c r="K50" s="47">
        <v>6.6572530254590659E-2</v>
      </c>
      <c r="L50" s="48">
        <v>0.29735071294101417</v>
      </c>
      <c r="M50" s="46">
        <v>0.28067431399530718</v>
      </c>
      <c r="N50" s="47">
        <v>4.3597630697016422E-2</v>
      </c>
      <c r="O50" s="47">
        <v>8.5849660650031759E-2</v>
      </c>
      <c r="P50" s="47">
        <v>0</v>
      </c>
      <c r="Q50" s="48">
        <v>0.12332310493762424</v>
      </c>
      <c r="R50" s="46">
        <v>2.9233759723990674E-2</v>
      </c>
      <c r="S50" s="47">
        <v>0</v>
      </c>
      <c r="T50" s="47">
        <v>6.6383439350884879E-2</v>
      </c>
      <c r="U50" s="47">
        <v>1.3198221383209611E-2</v>
      </c>
      <c r="V50" s="48">
        <v>2.685912544247716E-2</v>
      </c>
      <c r="W50" s="46">
        <v>1.1221236059239019E-2</v>
      </c>
      <c r="X50" s="47">
        <v>4.8142669212247392E-2</v>
      </c>
      <c r="Y50" s="47">
        <v>4.4483720770076172E-3</v>
      </c>
      <c r="Z50" s="47">
        <v>0</v>
      </c>
      <c r="AA50" s="47">
        <v>0</v>
      </c>
      <c r="AB50" s="47">
        <v>0</v>
      </c>
      <c r="AC50" s="47">
        <v>1.7253960790127428E-2</v>
      </c>
      <c r="AD50" s="47">
        <v>0</v>
      </c>
      <c r="AE50" s="48">
        <v>6.2519944080165453E-3</v>
      </c>
      <c r="AF50" s="46">
        <v>0</v>
      </c>
      <c r="AG50" s="47">
        <v>0.23063413927178664</v>
      </c>
      <c r="AH50" s="47">
        <v>2.4019499453513234E-2</v>
      </c>
      <c r="AI50" s="48">
        <v>9.4707571499357934E-2</v>
      </c>
      <c r="AJ50" s="72">
        <v>9.0545900947631458E-2</v>
      </c>
    </row>
    <row r="51" spans="1:36" x14ac:dyDescent="0.3">
      <c r="A51" s="1" t="s">
        <v>96</v>
      </c>
      <c r="B51" s="61" t="s">
        <v>99</v>
      </c>
      <c r="C51" s="46">
        <v>0.45774980493590767</v>
      </c>
      <c r="D51" s="47">
        <v>0.46178974577262383</v>
      </c>
      <c r="E51" s="47">
        <v>0.4585375151782991</v>
      </c>
      <c r="F51" s="47">
        <v>0.38313970593378421</v>
      </c>
      <c r="G51" s="48">
        <v>0.45383480151740307</v>
      </c>
      <c r="H51" s="46">
        <v>0.49643130887827391</v>
      </c>
      <c r="I51" s="47">
        <v>4.1799863188956482E-2</v>
      </c>
      <c r="J51" s="47">
        <v>0.48543860559945812</v>
      </c>
      <c r="K51" s="47">
        <v>0.55319430365670841</v>
      </c>
      <c r="L51" s="48">
        <v>0.48662602722923215</v>
      </c>
      <c r="M51" s="46">
        <v>0.34928286245599771</v>
      </c>
      <c r="N51" s="47">
        <v>0.2245979518330552</v>
      </c>
      <c r="O51" s="47">
        <v>0.18177112292029468</v>
      </c>
      <c r="P51" s="47">
        <v>0</v>
      </c>
      <c r="Q51" s="48">
        <v>0.22162936431088767</v>
      </c>
      <c r="R51" s="46">
        <v>6.1789795147960694E-2</v>
      </c>
      <c r="S51" s="47">
        <v>0</v>
      </c>
      <c r="T51" s="47">
        <v>2.3334714593441226E-2</v>
      </c>
      <c r="U51" s="47">
        <v>3.9660027131643613E-2</v>
      </c>
      <c r="V51" s="48">
        <v>5.4240572091206217E-2</v>
      </c>
      <c r="W51" s="46">
        <v>0</v>
      </c>
      <c r="X51" s="47">
        <v>4.6397357084674032E-2</v>
      </c>
      <c r="Y51" s="47">
        <v>2.6456604309306707E-3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8">
        <v>1.7835779566488358E-3</v>
      </c>
      <c r="AF51" s="46">
        <v>0</v>
      </c>
      <c r="AG51" s="47">
        <v>0.25181302729943561</v>
      </c>
      <c r="AH51" s="47">
        <v>7.5851678130874706E-2</v>
      </c>
      <c r="AI51" s="48">
        <v>9.674140840255939E-2</v>
      </c>
      <c r="AJ51" s="72">
        <v>0.17030012258335647</v>
      </c>
    </row>
    <row r="52" spans="1:36" x14ac:dyDescent="0.3">
      <c r="A52" s="1" t="s">
        <v>96</v>
      </c>
      <c r="B52" s="61" t="s">
        <v>100</v>
      </c>
      <c r="C52" s="46">
        <v>0.13556104683579814</v>
      </c>
      <c r="D52" s="47">
        <v>0.10711246488171586</v>
      </c>
      <c r="E52" s="47">
        <v>0.10295521623436688</v>
      </c>
      <c r="F52" s="47">
        <v>0.16205308632661553</v>
      </c>
      <c r="G52" s="48">
        <v>0.12540264706073817</v>
      </c>
      <c r="H52" s="46">
        <v>0.40078648057226646</v>
      </c>
      <c r="I52" s="47">
        <v>9.2315184587696553E-2</v>
      </c>
      <c r="J52" s="47">
        <v>0.33947891335064045</v>
      </c>
      <c r="K52" s="47">
        <v>0.11711831120833355</v>
      </c>
      <c r="L52" s="48">
        <v>0.36358653820558373</v>
      </c>
      <c r="M52" s="46">
        <v>0.3340385013664553</v>
      </c>
      <c r="N52" s="47">
        <v>0.19913639774218359</v>
      </c>
      <c r="O52" s="47">
        <v>0.17410750603177502</v>
      </c>
      <c r="P52" s="47">
        <v>0</v>
      </c>
      <c r="Q52" s="48">
        <v>0.21861527771887626</v>
      </c>
      <c r="R52" s="46">
        <v>0.17100495131868407</v>
      </c>
      <c r="S52" s="47">
        <v>7.4680766866063633E-2</v>
      </c>
      <c r="T52" s="47">
        <v>1.1713155438727639E-2</v>
      </c>
      <c r="U52" s="47">
        <v>4.9120801461813739E-2</v>
      </c>
      <c r="V52" s="48">
        <v>0.1325324890255164</v>
      </c>
      <c r="W52" s="46">
        <v>7.1718930761204697E-3</v>
      </c>
      <c r="X52" s="47">
        <v>2.9576400385216958E-2</v>
      </c>
      <c r="Y52" s="47">
        <v>0</v>
      </c>
      <c r="Z52" s="47">
        <v>0</v>
      </c>
      <c r="AA52" s="47">
        <v>1.5137717459035627E-2</v>
      </c>
      <c r="AB52" s="47">
        <v>0</v>
      </c>
      <c r="AC52" s="47">
        <v>0</v>
      </c>
      <c r="AD52" s="47">
        <v>0</v>
      </c>
      <c r="AE52" s="48">
        <v>4.8533042681641126E-3</v>
      </c>
      <c r="AF52" s="46">
        <v>0</v>
      </c>
      <c r="AG52" s="47">
        <v>0.18349846368621428</v>
      </c>
      <c r="AH52" s="47">
        <v>6.1015014261074856E-2</v>
      </c>
      <c r="AI52" s="48">
        <v>9.9941715886756766E-2</v>
      </c>
      <c r="AJ52" s="72">
        <v>0.17939952559351557</v>
      </c>
    </row>
    <row r="53" spans="1:36" x14ac:dyDescent="0.3">
      <c r="A53" s="1" t="s">
        <v>96</v>
      </c>
      <c r="B53" s="61" t="s">
        <v>101</v>
      </c>
      <c r="C53" s="46">
        <v>0</v>
      </c>
      <c r="D53" s="47">
        <v>0</v>
      </c>
      <c r="E53" s="47">
        <v>0.44225493570780788</v>
      </c>
      <c r="F53" s="47">
        <v>0.20482993534032898</v>
      </c>
      <c r="G53" s="48">
        <v>0.36548965289148794</v>
      </c>
      <c r="H53" s="46">
        <v>1.8072921504469274E-2</v>
      </c>
      <c r="I53" s="47">
        <v>0</v>
      </c>
      <c r="J53" s="47">
        <v>0.44900973956771234</v>
      </c>
      <c r="K53" s="47">
        <v>0</v>
      </c>
      <c r="L53" s="48">
        <v>0.4081120620328994</v>
      </c>
      <c r="M53" s="46">
        <v>0.28799888843734878</v>
      </c>
      <c r="N53" s="47">
        <v>0</v>
      </c>
      <c r="O53" s="47">
        <v>0.21334584279714666</v>
      </c>
      <c r="P53" s="47">
        <v>0</v>
      </c>
      <c r="Q53" s="48">
        <v>0.22585105616524984</v>
      </c>
      <c r="R53" s="46">
        <v>8.0409013476008442E-2</v>
      </c>
      <c r="S53" s="47">
        <v>0.15899301057765439</v>
      </c>
      <c r="T53" s="47">
        <v>0.11910995076277203</v>
      </c>
      <c r="U53" s="47">
        <v>6.742487619412546E-2</v>
      </c>
      <c r="V53" s="48">
        <v>7.8567734649150595E-2</v>
      </c>
      <c r="W53" s="46">
        <v>4.2304831544968113E-2</v>
      </c>
      <c r="X53" s="47">
        <v>1.0089911702669093E-2</v>
      </c>
      <c r="Y53" s="47">
        <v>1.4141273116958312E-2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8">
        <v>1.8139190314637531E-2</v>
      </c>
      <c r="AF53" s="46">
        <v>0</v>
      </c>
      <c r="AG53" s="47">
        <v>0.31930871287650042</v>
      </c>
      <c r="AH53" s="47">
        <v>7.5160282150485563E-2</v>
      </c>
      <c r="AI53" s="48">
        <v>0.11813823301561344</v>
      </c>
      <c r="AJ53" s="72">
        <v>0.15540632115991154</v>
      </c>
    </row>
    <row r="54" spans="1:36" x14ac:dyDescent="0.3">
      <c r="A54" s="1" t="s">
        <v>96</v>
      </c>
      <c r="B54" s="61" t="s">
        <v>102</v>
      </c>
      <c r="C54" s="46">
        <v>0.64558665602691601</v>
      </c>
      <c r="D54" s="47">
        <v>0.14676389429777126</v>
      </c>
      <c r="E54" s="47">
        <v>0.18397355534359239</v>
      </c>
      <c r="F54" s="47">
        <v>0.36082835832398186</v>
      </c>
      <c r="G54" s="48">
        <v>0.35048607519172759</v>
      </c>
      <c r="H54" s="46">
        <v>0.27230236769525717</v>
      </c>
      <c r="I54" s="47">
        <v>0.13246701377673098</v>
      </c>
      <c r="J54" s="47">
        <v>0.3842229898062719</v>
      </c>
      <c r="K54" s="47">
        <v>0.10574238459815338</v>
      </c>
      <c r="L54" s="48">
        <v>0.34423070351707552</v>
      </c>
      <c r="M54" s="46">
        <v>0.30114145137635373</v>
      </c>
      <c r="N54" s="47">
        <v>0</v>
      </c>
      <c r="O54" s="47">
        <v>9.0845740681721868E-2</v>
      </c>
      <c r="P54" s="47">
        <v>0</v>
      </c>
      <c r="Q54" s="48">
        <v>0.13755964073154764</v>
      </c>
      <c r="R54" s="46">
        <v>6.7822475191109011E-2</v>
      </c>
      <c r="S54" s="47">
        <v>8.8085562607913989E-2</v>
      </c>
      <c r="T54" s="47">
        <v>7.8735475447450673E-2</v>
      </c>
      <c r="U54" s="47">
        <v>2.5496839753923167E-2</v>
      </c>
      <c r="V54" s="48">
        <v>5.5261252020023133E-2</v>
      </c>
      <c r="W54" s="46">
        <v>1.4818955510885565E-2</v>
      </c>
      <c r="X54" s="47">
        <v>2.279427078302983E-2</v>
      </c>
      <c r="Y54" s="47">
        <v>2.7922445428478454E-3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8">
        <v>5.0168542072821943E-3</v>
      </c>
      <c r="AF54" s="46">
        <v>2.9821597634715827E-3</v>
      </c>
      <c r="AG54" s="47">
        <v>0.37472689484845895</v>
      </c>
      <c r="AH54" s="47">
        <v>0.14526905902687773</v>
      </c>
      <c r="AI54" s="48">
        <v>0.20503999827218569</v>
      </c>
      <c r="AJ54" s="72">
        <v>0.12503949542441492</v>
      </c>
    </row>
    <row r="55" spans="1:36" x14ac:dyDescent="0.3">
      <c r="A55" s="1" t="s">
        <v>96</v>
      </c>
      <c r="B55" s="61" t="s">
        <v>103</v>
      </c>
      <c r="C55" s="46">
        <v>0</v>
      </c>
      <c r="D55" s="47">
        <v>0</v>
      </c>
      <c r="E55" s="47">
        <v>0.16957513838696256</v>
      </c>
      <c r="F55" s="47">
        <v>0.22264769876883372</v>
      </c>
      <c r="G55" s="48">
        <v>6.3067029955466827E-2</v>
      </c>
      <c r="H55" s="46">
        <v>0.1878585613826996</v>
      </c>
      <c r="I55" s="47">
        <v>0.10034795492320693</v>
      </c>
      <c r="J55" s="47">
        <v>0.22662599128227326</v>
      </c>
      <c r="K55" s="47">
        <v>0.16479932981739748</v>
      </c>
      <c r="L55" s="48">
        <v>0.20988270380350732</v>
      </c>
      <c r="M55" s="46">
        <v>0.18804999457840973</v>
      </c>
      <c r="N55" s="47">
        <v>0.13462805494526681</v>
      </c>
      <c r="O55" s="47">
        <v>3.7911367169921932E-2</v>
      </c>
      <c r="P55" s="47">
        <v>0</v>
      </c>
      <c r="Q55" s="48">
        <v>9.4688544854683407E-2</v>
      </c>
      <c r="R55" s="46">
        <v>4.9882754230979022E-2</v>
      </c>
      <c r="S55" s="47">
        <v>3.2098563520974704E-2</v>
      </c>
      <c r="T55" s="47">
        <v>2.8811236079491914E-2</v>
      </c>
      <c r="U55" s="47">
        <v>1.5187013029843512E-2</v>
      </c>
      <c r="V55" s="48">
        <v>4.1264306490055365E-2</v>
      </c>
      <c r="W55" s="46">
        <v>5.990448378430796E-3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8">
        <v>1.1187542626683027E-3</v>
      </c>
      <c r="AF55" s="46">
        <v>0</v>
      </c>
      <c r="AG55" s="47">
        <v>7.9419622465083758E-2</v>
      </c>
      <c r="AH55" s="47">
        <v>6.9034345106149878E-2</v>
      </c>
      <c r="AI55" s="48">
        <v>7.1786875685079188E-2</v>
      </c>
      <c r="AJ55" s="72">
        <v>7.7700585701027988E-2</v>
      </c>
    </row>
    <row r="56" spans="1:36" x14ac:dyDescent="0.3">
      <c r="A56" s="1" t="s">
        <v>96</v>
      </c>
      <c r="B56" s="61" t="s">
        <v>104</v>
      </c>
      <c r="C56" s="46">
        <v>0.47214402198897237</v>
      </c>
      <c r="D56" s="47">
        <v>0.31957473293561084</v>
      </c>
      <c r="E56" s="47">
        <v>0.727407825233921</v>
      </c>
      <c r="F56" s="47">
        <v>0.26075827919038963</v>
      </c>
      <c r="G56" s="48">
        <v>0.56680655835469163</v>
      </c>
      <c r="H56" s="46">
        <v>0.20182717334178049</v>
      </c>
      <c r="I56" s="47">
        <v>0</v>
      </c>
      <c r="J56" s="47">
        <v>0.164301242768531</v>
      </c>
      <c r="K56" s="47">
        <v>0</v>
      </c>
      <c r="L56" s="48">
        <v>0.17740723511500664</v>
      </c>
      <c r="M56" s="46">
        <v>8.1317689731215267E-2</v>
      </c>
      <c r="N56" s="47">
        <v>0</v>
      </c>
      <c r="O56" s="47">
        <v>7.8580349763003196E-2</v>
      </c>
      <c r="P56" s="47">
        <v>0</v>
      </c>
      <c r="Q56" s="48">
        <v>7.9943069880866774E-2</v>
      </c>
      <c r="R56" s="46">
        <v>2.8551205689867128E-2</v>
      </c>
      <c r="S56" s="47">
        <v>0</v>
      </c>
      <c r="T56" s="47">
        <v>2.9483326970273335E-3</v>
      </c>
      <c r="U56" s="47">
        <v>2.3540246316968143E-2</v>
      </c>
      <c r="V56" s="48">
        <v>2.6139767654581168E-2</v>
      </c>
      <c r="W56" s="46">
        <v>0</v>
      </c>
      <c r="X56" s="47">
        <v>3.7655362178895653E-2</v>
      </c>
      <c r="Y56" s="47">
        <v>0</v>
      </c>
      <c r="Z56" s="47">
        <v>0</v>
      </c>
      <c r="AA56" s="47">
        <v>4.6482663564437407E-3</v>
      </c>
      <c r="AB56" s="47">
        <v>1.0670946765113598E-2</v>
      </c>
      <c r="AC56" s="47">
        <v>0</v>
      </c>
      <c r="AD56" s="47">
        <v>0</v>
      </c>
      <c r="AE56" s="48">
        <v>5.5125167302875859E-3</v>
      </c>
      <c r="AF56" s="46">
        <v>0</v>
      </c>
      <c r="AG56" s="47">
        <v>4.5407226017746966E-3</v>
      </c>
      <c r="AH56" s="47">
        <v>4.9511457790353021E-2</v>
      </c>
      <c r="AI56" s="48">
        <v>3.9075167531107069E-2</v>
      </c>
      <c r="AJ56" s="72">
        <v>7.7808913033215438E-2</v>
      </c>
    </row>
    <row r="57" spans="1:36" x14ac:dyDescent="0.3">
      <c r="A57" s="1" t="s">
        <v>96</v>
      </c>
      <c r="B57" s="61" t="s">
        <v>105</v>
      </c>
      <c r="C57" s="46">
        <v>0</v>
      </c>
      <c r="D57" s="47">
        <v>0</v>
      </c>
      <c r="E57" s="47">
        <v>0.5358619841176484</v>
      </c>
      <c r="F57" s="47">
        <v>8.7185859185931427E-2</v>
      </c>
      <c r="G57" s="48">
        <v>0.49666431660936394</v>
      </c>
      <c r="H57" s="46">
        <v>0.19399031311935896</v>
      </c>
      <c r="I57" s="47">
        <v>0</v>
      </c>
      <c r="J57" s="47">
        <v>8.3788178045547723E-2</v>
      </c>
      <c r="K57" s="47">
        <v>0</v>
      </c>
      <c r="L57" s="48">
        <v>0.11241546716854278</v>
      </c>
      <c r="M57" s="46">
        <v>0.11700747038611649</v>
      </c>
      <c r="N57" s="47">
        <v>0</v>
      </c>
      <c r="O57" s="47">
        <v>2.278546158052188E-2</v>
      </c>
      <c r="P57" s="47">
        <v>0</v>
      </c>
      <c r="Q57" s="48">
        <v>6.4571402065513345E-2</v>
      </c>
      <c r="R57" s="46">
        <v>3.8054439640567192E-2</v>
      </c>
      <c r="S57" s="47">
        <v>6.6097187775833552E-2</v>
      </c>
      <c r="T57" s="47">
        <v>7.2251721217623469E-4</v>
      </c>
      <c r="U57" s="47">
        <v>2.6859504340856384E-2</v>
      </c>
      <c r="V57" s="48">
        <v>3.4586629709378591E-2</v>
      </c>
      <c r="W57" s="46">
        <v>1.1721973149644481E-2</v>
      </c>
      <c r="X57" s="47">
        <v>4.9866265668410377E-3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8">
        <v>2.7415312987747213E-3</v>
      </c>
      <c r="AF57" s="46">
        <v>0</v>
      </c>
      <c r="AG57" s="47">
        <v>6.8351960432785339E-2</v>
      </c>
      <c r="AH57" s="47">
        <v>4.656965450282656E-2</v>
      </c>
      <c r="AI57" s="48">
        <v>5.3763595371768502E-2</v>
      </c>
      <c r="AJ57" s="72">
        <v>5.8757448694432148E-2</v>
      </c>
    </row>
    <row r="58" spans="1:36" x14ac:dyDescent="0.3">
      <c r="A58" s="1" t="s">
        <v>96</v>
      </c>
      <c r="B58" s="61" t="s">
        <v>106</v>
      </c>
      <c r="C58" s="46">
        <v>0.41526930217470054</v>
      </c>
      <c r="D58" s="47">
        <v>0.13237631022993465</v>
      </c>
      <c r="E58" s="47">
        <v>0</v>
      </c>
      <c r="F58" s="47">
        <v>6.9835478908397558E-2</v>
      </c>
      <c r="G58" s="48">
        <v>4.4802154518483628E-2</v>
      </c>
      <c r="H58" s="46">
        <v>0.19442652704386693</v>
      </c>
      <c r="I58" s="47">
        <v>0.11291114754093401</v>
      </c>
      <c r="J58" s="47">
        <v>0.32423599369344286</v>
      </c>
      <c r="K58" s="47">
        <v>0.43763257070357853</v>
      </c>
      <c r="L58" s="48">
        <v>0.26644486319083355</v>
      </c>
      <c r="M58" s="46">
        <v>0.4301104503114207</v>
      </c>
      <c r="N58" s="47">
        <v>0</v>
      </c>
      <c r="O58" s="47">
        <v>0.13584859301610078</v>
      </c>
      <c r="P58" s="47">
        <v>0</v>
      </c>
      <c r="Q58" s="48">
        <v>0.21645706974097115</v>
      </c>
      <c r="R58" s="46">
        <v>9.7884136364337071E-2</v>
      </c>
      <c r="S58" s="47">
        <v>5.9563215735497818E-2</v>
      </c>
      <c r="T58" s="47">
        <v>1.1626636085507649E-2</v>
      </c>
      <c r="U58" s="47">
        <v>5.225040466266296E-2</v>
      </c>
      <c r="V58" s="48">
        <v>8.1361587021124435E-2</v>
      </c>
      <c r="W58" s="46">
        <v>9.1438172176759782E-3</v>
      </c>
      <c r="X58" s="47">
        <v>3.5223374805823091E-2</v>
      </c>
      <c r="Y58" s="47">
        <v>1.8098505350911096E-2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8">
        <v>1.1828970620389293E-2</v>
      </c>
      <c r="AF58" s="46">
        <v>0</v>
      </c>
      <c r="AG58" s="47">
        <v>0.40834217244573434</v>
      </c>
      <c r="AH58" s="47">
        <v>0.13240426666340416</v>
      </c>
      <c r="AI58" s="48">
        <v>0.24853447526974584</v>
      </c>
      <c r="AJ58" s="72">
        <v>0.16261158020849653</v>
      </c>
    </row>
    <row r="59" spans="1:36" x14ac:dyDescent="0.3">
      <c r="A59" s="1" t="s">
        <v>107</v>
      </c>
      <c r="B59" s="61" t="s">
        <v>108</v>
      </c>
      <c r="C59" s="46">
        <v>0</v>
      </c>
      <c r="D59" s="47">
        <v>0</v>
      </c>
      <c r="E59" s="47">
        <v>0.38385826118822763</v>
      </c>
      <c r="F59" s="47">
        <v>0.15465721387511527</v>
      </c>
      <c r="G59" s="48">
        <v>0.3277848456484852</v>
      </c>
      <c r="H59" s="46">
        <v>8.1456758547723024E-2</v>
      </c>
      <c r="I59" s="47">
        <v>0.1004378491202189</v>
      </c>
      <c r="J59" s="47">
        <v>6.7761561687727664E-2</v>
      </c>
      <c r="K59" s="47">
        <v>4.2843062269210454E-2</v>
      </c>
      <c r="L59" s="48">
        <v>7.0802618171564094E-2</v>
      </c>
      <c r="M59" s="46">
        <v>0.10431263970112042</v>
      </c>
      <c r="N59" s="47">
        <v>2.6896862633904461E-2</v>
      </c>
      <c r="O59" s="47">
        <v>1.3991549038879702E-2</v>
      </c>
      <c r="P59" s="47">
        <v>0</v>
      </c>
      <c r="Q59" s="48">
        <v>4.7824087001070749E-2</v>
      </c>
      <c r="R59" s="46">
        <v>2.5594653297075203E-2</v>
      </c>
      <c r="S59" s="47">
        <v>0</v>
      </c>
      <c r="T59" s="47">
        <v>1.2852775424264972E-2</v>
      </c>
      <c r="U59" s="47">
        <v>5.1537407218581015E-3</v>
      </c>
      <c r="V59" s="48">
        <v>2.0747560388544615E-2</v>
      </c>
      <c r="W59" s="46">
        <v>7.7041437740917257E-4</v>
      </c>
      <c r="X59" s="47">
        <v>2.0349614110557498E-3</v>
      </c>
      <c r="Y59" s="47">
        <v>7.287814050229143E-3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8">
        <v>3.8994104597440135E-3</v>
      </c>
      <c r="AF59" s="46">
        <v>0</v>
      </c>
      <c r="AG59" s="47">
        <v>5.2842027057872061E-2</v>
      </c>
      <c r="AH59" s="47">
        <v>3.5515162339802848E-2</v>
      </c>
      <c r="AI59" s="48">
        <v>4.0415028703582649E-2</v>
      </c>
      <c r="AJ59" s="72">
        <v>4.1203675220926106E-2</v>
      </c>
    </row>
    <row r="60" spans="1:36" x14ac:dyDescent="0.3">
      <c r="A60" s="1" t="s">
        <v>107</v>
      </c>
      <c r="B60" s="61" t="s">
        <v>109</v>
      </c>
      <c r="C60" s="46">
        <v>0.66630044551817935</v>
      </c>
      <c r="D60" s="47">
        <v>0.22051754127800022</v>
      </c>
      <c r="E60" s="47">
        <v>0.16140894134350053</v>
      </c>
      <c r="F60" s="47">
        <v>0.12558095492120694</v>
      </c>
      <c r="G60" s="48">
        <v>0.39006524869652104</v>
      </c>
      <c r="H60" s="46">
        <v>0.17051182232592932</v>
      </c>
      <c r="I60" s="47">
        <v>0</v>
      </c>
      <c r="J60" s="47">
        <v>0.10932212310459093</v>
      </c>
      <c r="K60" s="47">
        <v>0.10592546241135108</v>
      </c>
      <c r="L60" s="48">
        <v>0.12512280971568765</v>
      </c>
      <c r="M60" s="46">
        <v>0.1299666084992637</v>
      </c>
      <c r="N60" s="47">
        <v>0.10524936833854209</v>
      </c>
      <c r="O60" s="47">
        <v>1.7617710341803577E-2</v>
      </c>
      <c r="P60" s="47">
        <v>0</v>
      </c>
      <c r="Q60" s="48">
        <v>5.7334296287220497E-2</v>
      </c>
      <c r="R60" s="46">
        <v>2.5582716483781163E-2</v>
      </c>
      <c r="S60" s="47">
        <v>0</v>
      </c>
      <c r="T60" s="47">
        <v>1.657602028850149E-2</v>
      </c>
      <c r="U60" s="47">
        <v>1.9431290567799572E-2</v>
      </c>
      <c r="V60" s="48">
        <v>2.3997854686141934E-2</v>
      </c>
      <c r="W60" s="46">
        <v>0</v>
      </c>
      <c r="X60" s="47">
        <v>1.0076228308172985E-2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8">
        <v>5.3390514148517361E-4</v>
      </c>
      <c r="AF60" s="46">
        <v>0</v>
      </c>
      <c r="AG60" s="47">
        <v>0.26522613165788117</v>
      </c>
      <c r="AH60" s="47">
        <v>0.10558127444670409</v>
      </c>
      <c r="AI60" s="48">
        <v>0.14629966208844278</v>
      </c>
      <c r="AJ60" s="72">
        <v>6.068563302296847E-2</v>
      </c>
    </row>
    <row r="61" spans="1:36" x14ac:dyDescent="0.3">
      <c r="A61" s="1" t="s">
        <v>110</v>
      </c>
      <c r="B61" s="61" t="s">
        <v>111</v>
      </c>
      <c r="C61" s="46">
        <v>0.31108209912510476</v>
      </c>
      <c r="D61" s="47">
        <v>0.17013711326544589</v>
      </c>
      <c r="E61" s="47">
        <v>0.76149675793564642</v>
      </c>
      <c r="F61" s="47">
        <v>0.25760913489194759</v>
      </c>
      <c r="G61" s="48">
        <v>0.66616370558727867</v>
      </c>
      <c r="H61" s="46">
        <v>0.20218678449043001</v>
      </c>
      <c r="I61" s="47">
        <v>0</v>
      </c>
      <c r="J61" s="47">
        <v>6.8196729955990965E-2</v>
      </c>
      <c r="K61" s="47">
        <v>0</v>
      </c>
      <c r="L61" s="48">
        <v>0.10636665358367892</v>
      </c>
      <c r="M61" s="46">
        <v>5.1161815362401303E-2</v>
      </c>
      <c r="N61" s="47">
        <v>0</v>
      </c>
      <c r="O61" s="47">
        <v>1.8170255311863132E-2</v>
      </c>
      <c r="P61" s="47">
        <v>0</v>
      </c>
      <c r="Q61" s="48">
        <v>3.1151797938269849E-2</v>
      </c>
      <c r="R61" s="46">
        <v>5.7783958251579261E-2</v>
      </c>
      <c r="S61" s="47">
        <v>0.21892408581278813</v>
      </c>
      <c r="T61" s="47">
        <v>1.8675734933000158E-3</v>
      </c>
      <c r="U61" s="47">
        <v>2.2094554199354879E-2</v>
      </c>
      <c r="V61" s="48">
        <v>5.2668797235758215E-2</v>
      </c>
      <c r="W61" s="46">
        <v>3.7945688606091377E-3</v>
      </c>
      <c r="X61" s="47">
        <v>1.2395551364013534E-2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8">
        <v>2.1013608577515556E-3</v>
      </c>
      <c r="AF61" s="46">
        <v>0</v>
      </c>
      <c r="AG61" s="47">
        <v>3.8803774465281216E-2</v>
      </c>
      <c r="AH61" s="47">
        <v>4.7292903369074622E-2</v>
      </c>
      <c r="AI61" s="48">
        <v>4.2885632660101321E-2</v>
      </c>
      <c r="AJ61" s="72">
        <v>6.373851305927053E-2</v>
      </c>
    </row>
    <row r="62" spans="1:36" x14ac:dyDescent="0.3">
      <c r="A62" s="1" t="s">
        <v>110</v>
      </c>
      <c r="B62" s="61" t="s">
        <v>112</v>
      </c>
      <c r="C62" s="46">
        <v>0.11740493307133044</v>
      </c>
      <c r="D62" s="47">
        <v>0.19393102597128251</v>
      </c>
      <c r="E62" s="47">
        <v>0.33532147020451281</v>
      </c>
      <c r="F62" s="47">
        <v>0.27436872132753554</v>
      </c>
      <c r="G62" s="48">
        <v>0.20999450936378586</v>
      </c>
      <c r="H62" s="46">
        <v>0.36500675138583866</v>
      </c>
      <c r="I62" s="47">
        <v>0.3427307787942539</v>
      </c>
      <c r="J62" s="47">
        <v>0.22868337129574468</v>
      </c>
      <c r="K62" s="47">
        <v>5.3944494800659305E-2</v>
      </c>
      <c r="L62" s="48">
        <v>0.24239137161885696</v>
      </c>
      <c r="M62" s="46">
        <v>0.21182149335257397</v>
      </c>
      <c r="N62" s="47">
        <v>0</v>
      </c>
      <c r="O62" s="47">
        <v>2.4425532360120232E-2</v>
      </c>
      <c r="P62" s="47">
        <v>0</v>
      </c>
      <c r="Q62" s="48">
        <v>0.10234044255726016</v>
      </c>
      <c r="R62" s="46">
        <v>6.0516846489399749E-2</v>
      </c>
      <c r="S62" s="47">
        <v>0</v>
      </c>
      <c r="T62" s="47">
        <v>6.1152105180098656E-2</v>
      </c>
      <c r="U62" s="47">
        <v>2.9296211426901596E-2</v>
      </c>
      <c r="V62" s="48">
        <v>5.3771743207862155E-2</v>
      </c>
      <c r="W62" s="46">
        <v>5.3032059051737329E-3</v>
      </c>
      <c r="X62" s="47">
        <v>3.8376300908259976E-2</v>
      </c>
      <c r="Y62" s="47">
        <v>5.0974982741276244E-2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8">
        <v>3.1023471924628791E-2</v>
      </c>
      <c r="AF62" s="46">
        <v>0</v>
      </c>
      <c r="AG62" s="47">
        <v>0.20076964254583829</v>
      </c>
      <c r="AH62" s="47">
        <v>6.9333182873192831E-2</v>
      </c>
      <c r="AI62" s="48">
        <v>0.1063910837427333</v>
      </c>
      <c r="AJ62" s="72">
        <v>0.10370049449403237</v>
      </c>
    </row>
    <row r="63" spans="1:36" x14ac:dyDescent="0.3">
      <c r="A63" s="1" t="s">
        <v>110</v>
      </c>
      <c r="B63" s="61" t="s">
        <v>113</v>
      </c>
      <c r="C63" s="46">
        <v>0</v>
      </c>
      <c r="D63" s="47">
        <v>0</v>
      </c>
      <c r="E63" s="47">
        <v>0.1693797707223739</v>
      </c>
      <c r="F63" s="47">
        <v>6.6997555723167831E-2</v>
      </c>
      <c r="G63" s="48">
        <v>0.11219944572922794</v>
      </c>
      <c r="H63" s="46">
        <v>0.29639763591441687</v>
      </c>
      <c r="I63" s="47">
        <v>0.13221565740728217</v>
      </c>
      <c r="J63" s="47">
        <v>0.26177719121979448</v>
      </c>
      <c r="K63" s="47">
        <v>0.20101173587539847</v>
      </c>
      <c r="L63" s="48">
        <v>0.27136599546997531</v>
      </c>
      <c r="M63" s="46">
        <v>0.11659708572821027</v>
      </c>
      <c r="N63" s="47">
        <v>0</v>
      </c>
      <c r="O63" s="47">
        <v>0.11580448492875758</v>
      </c>
      <c r="P63" s="47">
        <v>0</v>
      </c>
      <c r="Q63" s="48">
        <v>0.11587775750424401</v>
      </c>
      <c r="R63" s="46">
        <v>8.9085614715491146E-2</v>
      </c>
      <c r="S63" s="47">
        <v>0</v>
      </c>
      <c r="T63" s="47">
        <v>2.9523190892121378E-2</v>
      </c>
      <c r="U63" s="47">
        <v>7.7948804316398015E-2</v>
      </c>
      <c r="V63" s="48">
        <v>8.4623577112638473E-2</v>
      </c>
      <c r="W63" s="46">
        <v>2.3276384484059342E-2</v>
      </c>
      <c r="X63" s="47">
        <v>3.8251071566041683E-2</v>
      </c>
      <c r="Y63" s="47">
        <v>5.9464251059594296E-4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8">
        <v>5.320033368523722E-3</v>
      </c>
      <c r="AF63" s="46">
        <v>0</v>
      </c>
      <c r="AG63" s="47">
        <v>0.26082107902080953</v>
      </c>
      <c r="AH63" s="47">
        <v>6.1467846960317908E-2</v>
      </c>
      <c r="AI63" s="48">
        <v>8.50242334409545E-2</v>
      </c>
      <c r="AJ63" s="72">
        <v>0.11432921161507982</v>
      </c>
    </row>
    <row r="64" spans="1:36" x14ac:dyDescent="0.3">
      <c r="A64" s="1" t="s">
        <v>110</v>
      </c>
      <c r="B64" s="61" t="s">
        <v>114</v>
      </c>
      <c r="C64" s="46">
        <v>0.12107252707501667</v>
      </c>
      <c r="D64" s="47">
        <v>0.35458026172305568</v>
      </c>
      <c r="E64" s="47">
        <v>0</v>
      </c>
      <c r="F64" s="47">
        <v>0</v>
      </c>
      <c r="G64" s="48">
        <v>0.20449930760600254</v>
      </c>
      <c r="H64" s="46">
        <v>0.39802443459788084</v>
      </c>
      <c r="I64" s="47">
        <v>0.62041014248366411</v>
      </c>
      <c r="J64" s="47">
        <v>0.38335757854125724</v>
      </c>
      <c r="K64" s="47">
        <v>0</v>
      </c>
      <c r="L64" s="48">
        <v>0.39231376706018123</v>
      </c>
      <c r="M64" s="46">
        <v>9.1265599009558149E-2</v>
      </c>
      <c r="N64" s="47">
        <v>0</v>
      </c>
      <c r="O64" s="47">
        <v>1.4590926200193154E-2</v>
      </c>
      <c r="P64" s="47">
        <v>0</v>
      </c>
      <c r="Q64" s="48">
        <v>6.319934719588402E-2</v>
      </c>
      <c r="R64" s="46">
        <v>5.6850812832720789E-2</v>
      </c>
      <c r="S64" s="47">
        <v>0</v>
      </c>
      <c r="T64" s="47">
        <v>1.6758062352880406E-2</v>
      </c>
      <c r="U64" s="47">
        <v>6.2014374021608783E-4</v>
      </c>
      <c r="V64" s="48">
        <v>4.3798407847341542E-2</v>
      </c>
      <c r="W64" s="46">
        <v>1.5186461086260553E-2</v>
      </c>
      <c r="X64" s="47">
        <v>2.7437966230758188E-2</v>
      </c>
      <c r="Y64" s="47">
        <v>3.3135031980004663E-2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8">
        <v>2.1961147822525392E-2</v>
      </c>
      <c r="AF64" s="46">
        <v>0</v>
      </c>
      <c r="AG64" s="47">
        <v>7.7320620774003687E-2</v>
      </c>
      <c r="AH64" s="47">
        <v>5.2816334867057349E-2</v>
      </c>
      <c r="AI64" s="48">
        <v>6.332005713642426E-2</v>
      </c>
      <c r="AJ64" s="72">
        <v>8.6399011489097344E-2</v>
      </c>
    </row>
    <row r="65" spans="1:36" x14ac:dyDescent="0.3">
      <c r="A65" s="1" t="s">
        <v>110</v>
      </c>
      <c r="B65" s="61" t="s">
        <v>115</v>
      </c>
      <c r="C65" s="46">
        <v>7.186829480657431E-3</v>
      </c>
      <c r="D65" s="47">
        <v>8.5722979753618894E-2</v>
      </c>
      <c r="E65" s="47">
        <v>0</v>
      </c>
      <c r="F65" s="47">
        <v>0</v>
      </c>
      <c r="G65" s="48">
        <v>1.1565952416435881E-2</v>
      </c>
      <c r="H65" s="46">
        <v>0.1634233570750255</v>
      </c>
      <c r="I65" s="47">
        <v>0</v>
      </c>
      <c r="J65" s="47">
        <v>0.24434253183544788</v>
      </c>
      <c r="K65" s="47">
        <v>0</v>
      </c>
      <c r="L65" s="48">
        <v>0.21607090039855403</v>
      </c>
      <c r="M65" s="46">
        <v>6.5811561835923585E-2</v>
      </c>
      <c r="N65" s="47">
        <v>0</v>
      </c>
      <c r="O65" s="47">
        <v>7.0615652082674576E-2</v>
      </c>
      <c r="P65" s="47">
        <v>0</v>
      </c>
      <c r="Q65" s="48">
        <v>6.6128974910175164E-2</v>
      </c>
      <c r="R65" s="46">
        <v>2.8084607994540232E-2</v>
      </c>
      <c r="S65" s="47">
        <v>0</v>
      </c>
      <c r="T65" s="47">
        <v>8.1568197640083503E-4</v>
      </c>
      <c r="U65" s="47">
        <v>2.1583237879588057E-2</v>
      </c>
      <c r="V65" s="48">
        <v>2.7000495190217254E-2</v>
      </c>
      <c r="W65" s="46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8">
        <v>0</v>
      </c>
      <c r="AF65" s="46">
        <v>0</v>
      </c>
      <c r="AG65" s="47">
        <v>0</v>
      </c>
      <c r="AH65" s="47">
        <v>8.9688644820467095E-2</v>
      </c>
      <c r="AI65" s="48">
        <v>4.6018751151175388E-2</v>
      </c>
      <c r="AJ65" s="72">
        <v>6.2505226996491636E-2</v>
      </c>
    </row>
    <row r="66" spans="1:36" x14ac:dyDescent="0.3">
      <c r="A66" s="1" t="s">
        <v>116</v>
      </c>
      <c r="B66" s="61" t="s">
        <v>117</v>
      </c>
      <c r="C66" s="46">
        <v>0.6408209214016225</v>
      </c>
      <c r="D66" s="47">
        <v>0</v>
      </c>
      <c r="E66" s="47">
        <v>0</v>
      </c>
      <c r="F66" s="47">
        <v>8.8203453499883011E-2</v>
      </c>
      <c r="G66" s="48">
        <v>0.31795143216544708</v>
      </c>
      <c r="H66" s="46">
        <v>0.23103748384023606</v>
      </c>
      <c r="I66" s="47">
        <v>5.3665998297433307E-2</v>
      </c>
      <c r="J66" s="47">
        <v>0.21508956849695787</v>
      </c>
      <c r="K66" s="47">
        <v>0.17054392074428598</v>
      </c>
      <c r="L66" s="48">
        <v>0.21813140250006394</v>
      </c>
      <c r="M66" s="46">
        <v>7.4636198475857202E-2</v>
      </c>
      <c r="N66" s="47">
        <v>9.355319791053035E-2</v>
      </c>
      <c r="O66" s="47">
        <v>2.1450814209056573E-2</v>
      </c>
      <c r="P66" s="47">
        <v>0</v>
      </c>
      <c r="Q66" s="48">
        <v>3.9189747104874009E-2</v>
      </c>
      <c r="R66" s="46">
        <v>3.9813475898322938E-2</v>
      </c>
      <c r="S66" s="47">
        <v>0</v>
      </c>
      <c r="T66" s="47">
        <v>1.9917570918006465E-2</v>
      </c>
      <c r="U66" s="47">
        <v>1.5948627100630976E-2</v>
      </c>
      <c r="V66" s="48">
        <v>3.5964342521161749E-2</v>
      </c>
      <c r="W66" s="46">
        <v>0</v>
      </c>
      <c r="X66" s="47">
        <v>1.5466145877297555E-2</v>
      </c>
      <c r="Y66" s="47">
        <v>3.463543338602329E-2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8">
        <v>1.958221312186658E-2</v>
      </c>
      <c r="AF66" s="46">
        <v>0</v>
      </c>
      <c r="AG66" s="47">
        <v>0</v>
      </c>
      <c r="AH66" s="47">
        <v>5.6707846548174332E-2</v>
      </c>
      <c r="AI66" s="48">
        <v>5.6658854095139974E-2</v>
      </c>
      <c r="AJ66" s="72">
        <v>6.4338160286435672E-2</v>
      </c>
    </row>
    <row r="67" spans="1:36" x14ac:dyDescent="0.3">
      <c r="A67" s="1" t="s">
        <v>116</v>
      </c>
      <c r="B67" s="61" t="s">
        <v>118</v>
      </c>
      <c r="C67" s="46">
        <v>0</v>
      </c>
      <c r="D67" s="47">
        <v>0</v>
      </c>
      <c r="E67" s="47">
        <v>0</v>
      </c>
      <c r="F67" s="47">
        <v>0</v>
      </c>
      <c r="G67" s="48">
        <v>0</v>
      </c>
      <c r="H67" s="46">
        <v>0.57112659504998231</v>
      </c>
      <c r="I67" s="47">
        <v>0</v>
      </c>
      <c r="J67" s="47">
        <v>7.1123729811237296E-2</v>
      </c>
      <c r="K67" s="47">
        <v>5.3024299250199518E-2</v>
      </c>
      <c r="L67" s="48">
        <v>0.23048828580664521</v>
      </c>
      <c r="M67" s="46">
        <v>1.1570194929244602E-2</v>
      </c>
      <c r="N67" s="47">
        <v>0</v>
      </c>
      <c r="O67" s="47">
        <v>2.1446784596187179E-2</v>
      </c>
      <c r="P67" s="47">
        <v>0</v>
      </c>
      <c r="Q67" s="48">
        <v>1.554193411303216E-2</v>
      </c>
      <c r="R67" s="46">
        <v>2.4157846745276386E-2</v>
      </c>
      <c r="S67" s="47">
        <v>0</v>
      </c>
      <c r="T67" s="47">
        <v>0</v>
      </c>
      <c r="U67" s="47">
        <v>4.194494238945458E-3</v>
      </c>
      <c r="V67" s="48">
        <v>1.9926820817662096E-2</v>
      </c>
      <c r="W67" s="46">
        <v>0</v>
      </c>
      <c r="X67" s="47">
        <v>2.6928970018803735E-3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8">
        <v>4.1219011530575004E-5</v>
      </c>
      <c r="AF67" s="46">
        <v>0</v>
      </c>
      <c r="AG67" s="47">
        <v>0.21096982399948933</v>
      </c>
      <c r="AH67" s="47">
        <v>1.6765235685182657E-2</v>
      </c>
      <c r="AI67" s="48">
        <v>0.14473402205266658</v>
      </c>
      <c r="AJ67" s="72">
        <v>4.3822193869071581E-2</v>
      </c>
    </row>
    <row r="68" spans="1:36" x14ac:dyDescent="0.3">
      <c r="A68" s="1" t="s">
        <v>116</v>
      </c>
      <c r="B68" s="61" t="s">
        <v>119</v>
      </c>
      <c r="C68" s="46">
        <v>0.44514492778327974</v>
      </c>
      <c r="D68" s="47">
        <v>0.41538631545068105</v>
      </c>
      <c r="E68" s="47">
        <v>0.53647672258892909</v>
      </c>
      <c r="F68" s="47">
        <v>0.24395862413201022</v>
      </c>
      <c r="G68" s="48">
        <v>0.43712862331312913</v>
      </c>
      <c r="H68" s="46">
        <v>0.34671097445185456</v>
      </c>
      <c r="I68" s="47">
        <v>9.2006715776257839E-2</v>
      </c>
      <c r="J68" s="47">
        <v>0.26963908311779666</v>
      </c>
      <c r="K68" s="47">
        <v>7.7742981381389659E-2</v>
      </c>
      <c r="L68" s="48">
        <v>0.28925051619361158</v>
      </c>
      <c r="M68" s="46">
        <v>0.1932692689055544</v>
      </c>
      <c r="N68" s="47">
        <v>0.11436690237541995</v>
      </c>
      <c r="O68" s="47">
        <v>3.5977666682401745E-2</v>
      </c>
      <c r="P68" s="47">
        <v>0.22686567299432545</v>
      </c>
      <c r="Q68" s="48">
        <v>0.11734601748625156</v>
      </c>
      <c r="R68" s="46">
        <v>6.8273132463692821E-2</v>
      </c>
      <c r="S68" s="47">
        <v>1.4216224553376783E-2</v>
      </c>
      <c r="T68" s="47">
        <v>3.7054693723542267E-2</v>
      </c>
      <c r="U68" s="47">
        <v>4.1614569176467088E-2</v>
      </c>
      <c r="V68" s="48">
        <v>6.1829802393062544E-2</v>
      </c>
      <c r="W68" s="46">
        <v>5.6545643885928939E-3</v>
      </c>
      <c r="X68" s="47">
        <v>1.1682872110249239E-2</v>
      </c>
      <c r="Y68" s="47">
        <v>6.8116313760064346E-3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8">
        <v>4.9794895753729786E-3</v>
      </c>
      <c r="AF68" s="46">
        <v>0</v>
      </c>
      <c r="AG68" s="47">
        <v>0.34023676871464514</v>
      </c>
      <c r="AH68" s="47">
        <v>7.0375369463199472E-2</v>
      </c>
      <c r="AI68" s="48">
        <v>0.11950192733739859</v>
      </c>
      <c r="AJ68" s="72">
        <v>0.10259129196582181</v>
      </c>
    </row>
    <row r="69" spans="1:36" x14ac:dyDescent="0.3">
      <c r="A69" s="1" t="s">
        <v>116</v>
      </c>
      <c r="B69" s="61" t="s">
        <v>120</v>
      </c>
      <c r="C69" s="46">
        <v>0</v>
      </c>
      <c r="D69" s="47">
        <v>0</v>
      </c>
      <c r="E69" s="47">
        <v>0</v>
      </c>
      <c r="F69" s="47">
        <v>0</v>
      </c>
      <c r="G69" s="48">
        <v>0</v>
      </c>
      <c r="H69" s="46">
        <v>0.47537475074530583</v>
      </c>
      <c r="I69" s="47">
        <v>0.18283123790717828</v>
      </c>
      <c r="J69" s="47">
        <v>0.17859492730486001</v>
      </c>
      <c r="K69" s="47">
        <v>0.12907322157853726</v>
      </c>
      <c r="L69" s="48">
        <v>0.27419583122509927</v>
      </c>
      <c r="M69" s="46">
        <v>0.1850982951118848</v>
      </c>
      <c r="N69" s="47">
        <v>0.22373448854191594</v>
      </c>
      <c r="O69" s="47">
        <v>3.0872503172882679E-2</v>
      </c>
      <c r="P69" s="47">
        <v>0</v>
      </c>
      <c r="Q69" s="48">
        <v>0.10042617097295189</v>
      </c>
      <c r="R69" s="46">
        <v>5.8812523903579321E-2</v>
      </c>
      <c r="S69" s="47">
        <v>0.203517598360444</v>
      </c>
      <c r="T69" s="47">
        <v>1.9285081097473192E-2</v>
      </c>
      <c r="U69" s="47">
        <v>1.0383401892228057E-2</v>
      </c>
      <c r="V69" s="48">
        <v>5.0500888632190141E-2</v>
      </c>
      <c r="W69" s="46">
        <v>1.3865554005277217E-2</v>
      </c>
      <c r="X69" s="47">
        <v>1.8611689644088568E-2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8">
        <v>4.2363290647633584E-3</v>
      </c>
      <c r="AF69" s="46">
        <v>0</v>
      </c>
      <c r="AG69" s="47">
        <v>0.11767748602094827</v>
      </c>
      <c r="AH69" s="47">
        <v>1.0652048577568095E-2</v>
      </c>
      <c r="AI69" s="48">
        <v>3.7542660322392882E-2</v>
      </c>
      <c r="AJ69" s="72">
        <v>7.9126848354097182E-2</v>
      </c>
    </row>
    <row r="70" spans="1:36" x14ac:dyDescent="0.3">
      <c r="A70" s="1" t="s">
        <v>116</v>
      </c>
      <c r="B70" s="61" t="s">
        <v>121</v>
      </c>
      <c r="C70" s="46">
        <v>0.20366804804038435</v>
      </c>
      <c r="D70" s="47">
        <v>0.16619775986732843</v>
      </c>
      <c r="E70" s="47">
        <v>0</v>
      </c>
      <c r="F70" s="47">
        <v>0</v>
      </c>
      <c r="G70" s="48">
        <v>0.13048887451620073</v>
      </c>
      <c r="H70" s="46">
        <v>6.8230851513621099E-2</v>
      </c>
      <c r="I70" s="47">
        <v>0</v>
      </c>
      <c r="J70" s="47">
        <v>0.1916167822713874</v>
      </c>
      <c r="K70" s="47">
        <v>0</v>
      </c>
      <c r="L70" s="48">
        <v>0.14771686429386549</v>
      </c>
      <c r="M70" s="46">
        <v>3.9669461077124657E-2</v>
      </c>
      <c r="N70" s="47">
        <v>0</v>
      </c>
      <c r="O70" s="47">
        <v>3.0179239267366355E-2</v>
      </c>
      <c r="P70" s="47">
        <v>0</v>
      </c>
      <c r="Q70" s="48">
        <v>3.4229250262699622E-2</v>
      </c>
      <c r="R70" s="46">
        <v>1.3659954837378682E-2</v>
      </c>
      <c r="S70" s="47">
        <v>0</v>
      </c>
      <c r="T70" s="47">
        <v>0</v>
      </c>
      <c r="U70" s="47">
        <v>3.9558224216926967E-3</v>
      </c>
      <c r="V70" s="48">
        <v>1.074831411768609E-2</v>
      </c>
      <c r="W70" s="46">
        <v>0</v>
      </c>
      <c r="X70" s="47">
        <v>7.4658649024871467E-3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8">
        <v>1.286056819868869E-3</v>
      </c>
      <c r="AF70" s="46">
        <v>0</v>
      </c>
      <c r="AG70" s="47">
        <v>6.0815183619322881E-3</v>
      </c>
      <c r="AH70" s="47">
        <v>5.9646442237035332E-4</v>
      </c>
      <c r="AI70" s="48">
        <v>3.1939988391486394E-3</v>
      </c>
      <c r="AJ70" s="72">
        <v>3.9985666307891507E-2</v>
      </c>
    </row>
    <row r="71" spans="1:36" x14ac:dyDescent="0.3">
      <c r="A71" s="1" t="s">
        <v>122</v>
      </c>
      <c r="B71" s="61" t="s">
        <v>123</v>
      </c>
      <c r="C71" s="46">
        <v>0.29981111664770477</v>
      </c>
      <c r="D71" s="47">
        <v>0.41881485645958122</v>
      </c>
      <c r="E71" s="47">
        <v>6.9639659807200641E-3</v>
      </c>
      <c r="F71" s="47">
        <v>2.6137897652647766E-2</v>
      </c>
      <c r="G71" s="48">
        <v>0.16159395842726887</v>
      </c>
      <c r="H71" s="46">
        <v>0.23391098998782642</v>
      </c>
      <c r="I71" s="47">
        <v>0</v>
      </c>
      <c r="J71" s="47">
        <v>0.11600376984946607</v>
      </c>
      <c r="K71" s="47">
        <v>0.24422616323805155</v>
      </c>
      <c r="L71" s="48">
        <v>0.15728188786006467</v>
      </c>
      <c r="M71" s="46">
        <v>2.8788710573085543E-2</v>
      </c>
      <c r="N71" s="47">
        <v>4.4966975283459588E-2</v>
      </c>
      <c r="O71" s="47">
        <v>3.6394170770169085E-2</v>
      </c>
      <c r="P71" s="47">
        <v>0</v>
      </c>
      <c r="Q71" s="48">
        <v>3.2627055120544673E-2</v>
      </c>
      <c r="R71" s="46">
        <v>1.4087514334458935E-2</v>
      </c>
      <c r="S71" s="47">
        <v>0</v>
      </c>
      <c r="T71" s="47">
        <v>7.3975838658645911E-3</v>
      </c>
      <c r="U71" s="47">
        <v>1.9244947844229823E-2</v>
      </c>
      <c r="V71" s="48">
        <v>1.4561943394505901E-2</v>
      </c>
      <c r="W71" s="46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8">
        <v>0</v>
      </c>
      <c r="AF71" s="46">
        <v>0</v>
      </c>
      <c r="AG71" s="47">
        <v>2.9218956310127732E-3</v>
      </c>
      <c r="AH71" s="47">
        <v>1.3586942005688172E-2</v>
      </c>
      <c r="AI71" s="48">
        <v>8.8569209959425323E-3</v>
      </c>
      <c r="AJ71" s="72">
        <v>4.0679238053342857E-2</v>
      </c>
    </row>
    <row r="72" spans="1:36" x14ac:dyDescent="0.3">
      <c r="A72" s="1" t="s">
        <v>122</v>
      </c>
      <c r="B72" s="61" t="s">
        <v>124</v>
      </c>
      <c r="C72" s="46">
        <v>0</v>
      </c>
      <c r="D72" s="47">
        <v>0</v>
      </c>
      <c r="E72" s="47">
        <v>0.57984527463414692</v>
      </c>
      <c r="F72" s="47">
        <v>0.19475619436451103</v>
      </c>
      <c r="G72" s="48">
        <v>0.29281633127964635</v>
      </c>
      <c r="H72" s="46">
        <v>0.33554269498836753</v>
      </c>
      <c r="I72" s="47">
        <v>0</v>
      </c>
      <c r="J72" s="47">
        <v>2.4293189166427667E-2</v>
      </c>
      <c r="K72" s="47">
        <v>0</v>
      </c>
      <c r="L72" s="48">
        <v>0.15283539118929229</v>
      </c>
      <c r="M72" s="46">
        <v>5.2216727671829576E-2</v>
      </c>
      <c r="N72" s="47">
        <v>0</v>
      </c>
      <c r="O72" s="47">
        <v>2.3936763881296289E-2</v>
      </c>
      <c r="P72" s="47">
        <v>0</v>
      </c>
      <c r="Q72" s="48">
        <v>3.8993104536788975E-2</v>
      </c>
      <c r="R72" s="46">
        <v>4.2215195587396184E-2</v>
      </c>
      <c r="S72" s="47">
        <v>0</v>
      </c>
      <c r="T72" s="47">
        <v>4.7408547343698537E-2</v>
      </c>
      <c r="U72" s="47">
        <v>1.7512533462109202E-2</v>
      </c>
      <c r="V72" s="48">
        <v>3.7880186428217916E-2</v>
      </c>
      <c r="W72" s="46">
        <v>0</v>
      </c>
      <c r="X72" s="47">
        <v>1.0552078728573557E-2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8">
        <v>1.4532318084097969E-4</v>
      </c>
      <c r="AF72" s="46">
        <v>0</v>
      </c>
      <c r="AG72" s="47">
        <v>5.1128239075803647E-2</v>
      </c>
      <c r="AH72" s="47">
        <v>3.3826518886022276E-2</v>
      </c>
      <c r="AI72" s="48">
        <v>4.186576222315741E-2</v>
      </c>
      <c r="AJ72" s="72">
        <v>5.539155184746327E-2</v>
      </c>
    </row>
    <row r="73" spans="1:36" x14ac:dyDescent="0.3">
      <c r="A73" s="1" t="s">
        <v>122</v>
      </c>
      <c r="B73" s="61" t="s">
        <v>125</v>
      </c>
      <c r="C73" s="46">
        <v>0.26734460591575415</v>
      </c>
      <c r="D73" s="47">
        <v>0.23921520902009916</v>
      </c>
      <c r="E73" s="47">
        <v>0.48887750726685519</v>
      </c>
      <c r="F73" s="47">
        <v>0.33438704990297691</v>
      </c>
      <c r="G73" s="48">
        <v>0.37768945432629164</v>
      </c>
      <c r="H73" s="46">
        <v>0.36546119513152475</v>
      </c>
      <c r="I73" s="47">
        <v>0.66903715940927588</v>
      </c>
      <c r="J73" s="47">
        <v>0.30198610257127428</v>
      </c>
      <c r="K73" s="47">
        <v>0</v>
      </c>
      <c r="L73" s="48">
        <v>0.32087743884578585</v>
      </c>
      <c r="M73" s="46">
        <v>0.31081120781825639</v>
      </c>
      <c r="N73" s="47">
        <v>0.23924797634856226</v>
      </c>
      <c r="O73" s="47">
        <v>7.7847486042571898E-2</v>
      </c>
      <c r="P73" s="47">
        <v>0.10268489457494349</v>
      </c>
      <c r="Q73" s="48">
        <v>0.18425471244448971</v>
      </c>
      <c r="R73" s="46">
        <v>0.11747172318217786</v>
      </c>
      <c r="S73" s="47">
        <v>0.24159567264172679</v>
      </c>
      <c r="T73" s="47">
        <v>0.13853200616950059</v>
      </c>
      <c r="U73" s="47">
        <v>6.2308116064113704E-2</v>
      </c>
      <c r="V73" s="48">
        <v>0.10226288061163671</v>
      </c>
      <c r="W73" s="46">
        <v>1.9999681472991849E-2</v>
      </c>
      <c r="X73" s="47">
        <v>1.2454030952527544E-2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8">
        <v>2.4127369824752062E-3</v>
      </c>
      <c r="AF73" s="46">
        <v>0</v>
      </c>
      <c r="AG73" s="47">
        <v>0.34970041926755369</v>
      </c>
      <c r="AH73" s="47">
        <v>9.6184470215805798E-2</v>
      </c>
      <c r="AI73" s="48">
        <v>0.18994715906471274</v>
      </c>
      <c r="AJ73" s="72">
        <v>0.16569114879473351</v>
      </c>
    </row>
    <row r="74" spans="1:36" x14ac:dyDescent="0.3">
      <c r="A74" s="1" t="s">
        <v>122</v>
      </c>
      <c r="B74" s="61" t="s">
        <v>126</v>
      </c>
      <c r="C74" s="46">
        <v>0.67649679684923869</v>
      </c>
      <c r="D74" s="47">
        <v>0.39810151954684803</v>
      </c>
      <c r="E74" s="47">
        <v>0</v>
      </c>
      <c r="F74" s="47">
        <v>5.0782198898244911E-3</v>
      </c>
      <c r="G74" s="48">
        <v>0.40574622626923285</v>
      </c>
      <c r="H74" s="46">
        <v>5.2815570492058171E-2</v>
      </c>
      <c r="I74" s="47">
        <v>1.9755520446937729E-2</v>
      </c>
      <c r="J74" s="47">
        <v>0.15886955123981791</v>
      </c>
      <c r="K74" s="47">
        <v>0.12646837347428064</v>
      </c>
      <c r="L74" s="48">
        <v>0.13197680794824596</v>
      </c>
      <c r="M74" s="46">
        <v>0.13650993627290756</v>
      </c>
      <c r="N74" s="47">
        <v>2.4662074251463877E-2</v>
      </c>
      <c r="O74" s="47">
        <v>2.0142356511101078E-2</v>
      </c>
      <c r="P74" s="47">
        <v>0</v>
      </c>
      <c r="Q74" s="48">
        <v>6.9474366144977984E-2</v>
      </c>
      <c r="R74" s="46">
        <v>4.8447471353734659E-2</v>
      </c>
      <c r="S74" s="47">
        <v>0</v>
      </c>
      <c r="T74" s="47">
        <v>9.8137224404039436E-2</v>
      </c>
      <c r="U74" s="47">
        <v>3.0174356628126932E-2</v>
      </c>
      <c r="V74" s="48">
        <v>4.6767081723088466E-2</v>
      </c>
      <c r="W74" s="46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8">
        <v>0</v>
      </c>
      <c r="AF74" s="46">
        <v>0</v>
      </c>
      <c r="AG74" s="47">
        <v>0</v>
      </c>
      <c r="AH74" s="47">
        <v>2.7111744640851098E-2</v>
      </c>
      <c r="AI74" s="48">
        <v>1.4409115710754502E-2</v>
      </c>
      <c r="AJ74" s="72">
        <v>7.3037626630565053E-2</v>
      </c>
    </row>
    <row r="75" spans="1:36" x14ac:dyDescent="0.3">
      <c r="A75" s="1" t="s">
        <v>127</v>
      </c>
      <c r="B75" s="61" t="s">
        <v>128</v>
      </c>
      <c r="C75" s="46">
        <v>0.73254219484426342</v>
      </c>
      <c r="D75" s="47">
        <v>0</v>
      </c>
      <c r="E75" s="47">
        <v>0</v>
      </c>
      <c r="F75" s="47">
        <v>0</v>
      </c>
      <c r="G75" s="48">
        <v>0.32596746190433412</v>
      </c>
      <c r="H75" s="46">
        <v>3.9688188778696572E-2</v>
      </c>
      <c r="I75" s="47">
        <v>6.5881756097641631E-2</v>
      </c>
      <c r="J75" s="47">
        <v>8.6934697728541468E-2</v>
      </c>
      <c r="K75" s="47">
        <v>0</v>
      </c>
      <c r="L75" s="48">
        <v>8.3663104920619749E-2</v>
      </c>
      <c r="M75" s="46">
        <v>3.1805922057623219E-2</v>
      </c>
      <c r="N75" s="47">
        <v>0</v>
      </c>
      <c r="O75" s="47">
        <v>4.0163406964097419E-4</v>
      </c>
      <c r="P75" s="47">
        <v>0</v>
      </c>
      <c r="Q75" s="48">
        <v>1.702102313364896E-2</v>
      </c>
      <c r="R75" s="46">
        <v>3.8006941615039556E-2</v>
      </c>
      <c r="S75" s="47">
        <v>0.17311900516363479</v>
      </c>
      <c r="T75" s="47">
        <v>4.2284993769084345E-2</v>
      </c>
      <c r="U75" s="47">
        <v>2.7673822871904282E-2</v>
      </c>
      <c r="V75" s="48">
        <v>3.5488833887367975E-2</v>
      </c>
      <c r="W75" s="46">
        <v>0</v>
      </c>
      <c r="X75" s="47">
        <v>0</v>
      </c>
      <c r="Y75" s="47">
        <v>0</v>
      </c>
      <c r="Z75" s="47">
        <v>1.718986258261616E-2</v>
      </c>
      <c r="AA75" s="47">
        <v>0</v>
      </c>
      <c r="AB75" s="47">
        <v>0</v>
      </c>
      <c r="AC75" s="47">
        <v>0</v>
      </c>
      <c r="AD75" s="47">
        <v>0</v>
      </c>
      <c r="AE75" s="48">
        <v>1.5135619268755809E-3</v>
      </c>
      <c r="AF75" s="46">
        <v>0</v>
      </c>
      <c r="AG75" s="47">
        <v>0</v>
      </c>
      <c r="AH75" s="47">
        <v>2.5283243507324138E-2</v>
      </c>
      <c r="AI75" s="48">
        <v>2.3425810193802868E-2</v>
      </c>
      <c r="AJ75" s="72">
        <v>3.6927754135290085E-2</v>
      </c>
    </row>
    <row r="76" spans="1:36" x14ac:dyDescent="0.3">
      <c r="A76" s="1" t="s">
        <v>127</v>
      </c>
      <c r="B76" s="61" t="s">
        <v>129</v>
      </c>
      <c r="C76" s="46">
        <v>0</v>
      </c>
      <c r="D76" s="47">
        <v>0</v>
      </c>
      <c r="E76" s="47">
        <v>0</v>
      </c>
      <c r="F76" s="47">
        <v>0</v>
      </c>
      <c r="G76" s="48">
        <v>0</v>
      </c>
      <c r="H76" s="46">
        <v>8.571725528531017E-2</v>
      </c>
      <c r="I76" s="47">
        <v>0</v>
      </c>
      <c r="J76" s="47">
        <v>5.6587753731682476E-2</v>
      </c>
      <c r="K76" s="47">
        <v>0</v>
      </c>
      <c r="L76" s="48">
        <v>5.9420795284314681E-2</v>
      </c>
      <c r="M76" s="46">
        <v>1.0347448583665521E-2</v>
      </c>
      <c r="N76" s="47">
        <v>0</v>
      </c>
      <c r="O76" s="47">
        <v>4.9391623519945048E-2</v>
      </c>
      <c r="P76" s="47">
        <v>0</v>
      </c>
      <c r="Q76" s="48">
        <v>3.0704368391485458E-2</v>
      </c>
      <c r="R76" s="46">
        <v>2.31754956077454E-2</v>
      </c>
      <c r="S76" s="47">
        <v>0</v>
      </c>
      <c r="T76" s="47">
        <v>0</v>
      </c>
      <c r="U76" s="47">
        <v>5.0199631741876171E-3</v>
      </c>
      <c r="V76" s="48">
        <v>1.8030464537252242E-2</v>
      </c>
      <c r="W76" s="46">
        <v>0</v>
      </c>
      <c r="X76" s="47">
        <v>1.6919095751028491E-2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8">
        <v>1.4632361891407332E-3</v>
      </c>
      <c r="AF76" s="46">
        <v>0</v>
      </c>
      <c r="AG76" s="47">
        <v>0</v>
      </c>
      <c r="AH76" s="47">
        <v>0</v>
      </c>
      <c r="AI76" s="48">
        <v>0</v>
      </c>
      <c r="AJ76" s="72">
        <v>2.8214230583185267E-2</v>
      </c>
    </row>
    <row r="77" spans="1:36" x14ac:dyDescent="0.3">
      <c r="A77" s="1" t="s">
        <v>130</v>
      </c>
      <c r="B77" s="61" t="s">
        <v>131</v>
      </c>
      <c r="C77" s="46">
        <v>8.1067363764551856E-2</v>
      </c>
      <c r="D77" s="47">
        <v>0.47430669423533001</v>
      </c>
      <c r="E77" s="47">
        <v>0</v>
      </c>
      <c r="F77" s="47">
        <v>0</v>
      </c>
      <c r="G77" s="48">
        <v>0.14296502020580973</v>
      </c>
      <c r="H77" s="46">
        <v>0.21298013265346522</v>
      </c>
      <c r="I77" s="47">
        <v>1.2421701738172416E-2</v>
      </c>
      <c r="J77" s="47">
        <v>6.6439602942750642E-2</v>
      </c>
      <c r="K77" s="47">
        <v>0</v>
      </c>
      <c r="L77" s="48">
        <v>0.10920812128882613</v>
      </c>
      <c r="M77" s="46">
        <v>2.9307746741377143E-2</v>
      </c>
      <c r="N77" s="47">
        <v>0</v>
      </c>
      <c r="O77" s="47">
        <v>1.4134921283737542E-2</v>
      </c>
      <c r="P77" s="47">
        <v>0</v>
      </c>
      <c r="Q77" s="48">
        <v>2.1523583898054515E-2</v>
      </c>
      <c r="R77" s="46">
        <v>1.468433854353266E-2</v>
      </c>
      <c r="S77" s="47">
        <v>0</v>
      </c>
      <c r="T77" s="47">
        <v>6.3682182722216048E-3</v>
      </c>
      <c r="U77" s="47">
        <v>1.1132262373700894E-2</v>
      </c>
      <c r="V77" s="48">
        <v>1.4250145936586434E-2</v>
      </c>
      <c r="W77" s="46">
        <v>0.15556192742412581</v>
      </c>
      <c r="X77" s="47">
        <v>0</v>
      </c>
      <c r="Y77" s="47">
        <v>2.91120259692218E-2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8">
        <v>2.9837359791598388E-2</v>
      </c>
      <c r="AF77" s="46">
        <v>0</v>
      </c>
      <c r="AG77" s="47">
        <v>0.17234494760787414</v>
      </c>
      <c r="AH77" s="47">
        <v>1.6844882024391991E-3</v>
      </c>
      <c r="AI77" s="48">
        <v>2.3553358984434145E-2</v>
      </c>
      <c r="AJ77" s="72">
        <v>2.6921308861027816E-2</v>
      </c>
    </row>
    <row r="78" spans="1:36" x14ac:dyDescent="0.3">
      <c r="A78" s="1" t="s">
        <v>130</v>
      </c>
      <c r="B78" s="61" t="s">
        <v>132</v>
      </c>
      <c r="C78" s="46">
        <v>0</v>
      </c>
      <c r="D78" s="47">
        <v>0</v>
      </c>
      <c r="E78" s="47">
        <v>0.86223338221921308</v>
      </c>
      <c r="F78" s="47">
        <v>6.913267747000712E-2</v>
      </c>
      <c r="G78" s="48">
        <v>0.10153583020331597</v>
      </c>
      <c r="H78" s="46">
        <v>6.3511348451893893E-2</v>
      </c>
      <c r="I78" s="47">
        <v>0</v>
      </c>
      <c r="J78" s="47">
        <v>0.121178943419377</v>
      </c>
      <c r="K78" s="47">
        <v>0</v>
      </c>
      <c r="L78" s="48">
        <v>0.10599995696358933</v>
      </c>
      <c r="M78" s="46">
        <v>9.6730879523787994E-3</v>
      </c>
      <c r="N78" s="47">
        <v>0</v>
      </c>
      <c r="O78" s="47">
        <v>1.2067395320792545E-2</v>
      </c>
      <c r="P78" s="47">
        <v>0</v>
      </c>
      <c r="Q78" s="48">
        <v>1.0875294580746132E-2</v>
      </c>
      <c r="R78" s="46">
        <v>2.217532838191033E-3</v>
      </c>
      <c r="S78" s="47">
        <v>0</v>
      </c>
      <c r="T78" s="47">
        <v>0</v>
      </c>
      <c r="U78" s="47">
        <v>3.2704281185567383E-3</v>
      </c>
      <c r="V78" s="48">
        <v>2.2568190972071926E-3</v>
      </c>
      <c r="W78" s="46">
        <v>0</v>
      </c>
      <c r="X78" s="47">
        <v>0</v>
      </c>
      <c r="Y78" s="47">
        <v>3.0656918841545731E-3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8">
        <v>1.3310443869957865E-3</v>
      </c>
      <c r="AF78" s="46">
        <v>0</v>
      </c>
      <c r="AG78" s="47">
        <v>0</v>
      </c>
      <c r="AH78" s="47">
        <v>3.2320593570681251E-4</v>
      </c>
      <c r="AI78" s="48">
        <v>3.2320593570681251E-4</v>
      </c>
      <c r="AJ78" s="72">
        <v>1.813123319887645E-2</v>
      </c>
    </row>
    <row r="79" spans="1:36" x14ac:dyDescent="0.3">
      <c r="A79" s="1" t="s">
        <v>130</v>
      </c>
      <c r="B79" s="61" t="s">
        <v>133</v>
      </c>
      <c r="C79" s="46">
        <v>0.41951330291935629</v>
      </c>
      <c r="D79" s="47">
        <v>0.20764055335943801</v>
      </c>
      <c r="E79" s="47">
        <v>9.8148408768850184E-2</v>
      </c>
      <c r="F79" s="47">
        <v>5.6353002940810103E-2</v>
      </c>
      <c r="G79" s="48">
        <v>0.22191818267356433</v>
      </c>
      <c r="H79" s="46">
        <v>0.31047885912750844</v>
      </c>
      <c r="I79" s="47">
        <v>0.20749138486336946</v>
      </c>
      <c r="J79" s="47">
        <v>0.2484398627823996</v>
      </c>
      <c r="K79" s="47">
        <v>0.10902628041027551</v>
      </c>
      <c r="L79" s="48">
        <v>0.26332966343150399</v>
      </c>
      <c r="M79" s="46">
        <v>0.13780269025362465</v>
      </c>
      <c r="N79" s="47">
        <v>0.12072857686231239</v>
      </c>
      <c r="O79" s="47">
        <v>2.8398725887433671E-2</v>
      </c>
      <c r="P79" s="47">
        <v>8.0364892623407923E-3</v>
      </c>
      <c r="Q79" s="48">
        <v>8.7601839611760213E-2</v>
      </c>
      <c r="R79" s="46">
        <v>3.8073260537154409E-2</v>
      </c>
      <c r="S79" s="47">
        <v>7.9745822332310612E-4</v>
      </c>
      <c r="T79" s="47">
        <v>1.4487444551286047E-2</v>
      </c>
      <c r="U79" s="47">
        <v>1.6047627848676974E-2</v>
      </c>
      <c r="V79" s="48">
        <v>3.1523818049350005E-2</v>
      </c>
      <c r="W79" s="46">
        <v>1.531776949207826E-2</v>
      </c>
      <c r="X79" s="47">
        <v>6.9227981824590053E-3</v>
      </c>
      <c r="Y79" s="47">
        <v>0</v>
      </c>
      <c r="Z79" s="47">
        <v>0</v>
      </c>
      <c r="AA79" s="47">
        <v>4.0940659426478711E-2</v>
      </c>
      <c r="AB79" s="47">
        <v>0</v>
      </c>
      <c r="AC79" s="47">
        <v>0</v>
      </c>
      <c r="AD79" s="47">
        <v>0</v>
      </c>
      <c r="AE79" s="48">
        <v>6.7956575955819372E-3</v>
      </c>
      <c r="AF79" s="46">
        <v>0</v>
      </c>
      <c r="AG79" s="47">
        <v>0.23446068962174346</v>
      </c>
      <c r="AH79" s="47">
        <v>3.6218448086479449E-2</v>
      </c>
      <c r="AI79" s="48">
        <v>4.7358670249381195E-2</v>
      </c>
      <c r="AJ79" s="72">
        <v>7.5089791599519951E-2</v>
      </c>
    </row>
    <row r="80" spans="1:36" x14ac:dyDescent="0.3">
      <c r="A80" s="1" t="s">
        <v>130</v>
      </c>
      <c r="B80" s="61" t="s">
        <v>134</v>
      </c>
      <c r="C80" s="46">
        <v>0.58231481692198517</v>
      </c>
      <c r="D80" s="47">
        <v>0.2326583745108978</v>
      </c>
      <c r="E80" s="47">
        <v>0</v>
      </c>
      <c r="F80" s="47">
        <v>0</v>
      </c>
      <c r="G80" s="48">
        <v>0.48147461844165251</v>
      </c>
      <c r="H80" s="46">
        <v>0</v>
      </c>
      <c r="I80" s="47">
        <v>0</v>
      </c>
      <c r="J80" s="47">
        <v>6.8864622999580474E-2</v>
      </c>
      <c r="K80" s="47">
        <v>0</v>
      </c>
      <c r="L80" s="48">
        <v>4.1175664347090371E-2</v>
      </c>
      <c r="M80" s="46">
        <v>7.6390891819043114E-2</v>
      </c>
      <c r="N80" s="47">
        <v>1.7001023302900473E-2</v>
      </c>
      <c r="O80" s="47">
        <v>5.0819675082286481E-3</v>
      </c>
      <c r="P80" s="47">
        <v>0</v>
      </c>
      <c r="Q80" s="48">
        <v>3.7526725224970005E-2</v>
      </c>
      <c r="R80" s="46">
        <v>6.050231112448675E-3</v>
      </c>
      <c r="S80" s="47">
        <v>0</v>
      </c>
      <c r="T80" s="47">
        <v>5.0290112365225063E-3</v>
      </c>
      <c r="U80" s="47">
        <v>7.8788528237122898E-3</v>
      </c>
      <c r="V80" s="48">
        <v>6.2576363458908173E-3</v>
      </c>
      <c r="W80" s="46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8">
        <v>0</v>
      </c>
      <c r="AF80" s="46">
        <v>0</v>
      </c>
      <c r="AG80" s="47">
        <v>0</v>
      </c>
      <c r="AH80" s="47">
        <v>1.6819612983620738E-3</v>
      </c>
      <c r="AI80" s="48">
        <v>1.6767014325722611E-3</v>
      </c>
      <c r="AJ80" s="72">
        <v>3.5079035467191842E-2</v>
      </c>
    </row>
    <row r="81" spans="1:36" x14ac:dyDescent="0.3">
      <c r="A81" s="1" t="s">
        <v>130</v>
      </c>
      <c r="B81" s="61" t="s">
        <v>135</v>
      </c>
      <c r="C81" s="46">
        <v>0.32752340338398372</v>
      </c>
      <c r="D81" s="47">
        <v>0.30928519509771202</v>
      </c>
      <c r="E81" s="47">
        <v>0.30324924061266745</v>
      </c>
      <c r="F81" s="47">
        <v>0.14857844651846289</v>
      </c>
      <c r="G81" s="48">
        <v>0.31006574444537877</v>
      </c>
      <c r="H81" s="46">
        <v>0.30199026657332534</v>
      </c>
      <c r="I81" s="47">
        <v>5.4480948558151554E-2</v>
      </c>
      <c r="J81" s="47">
        <v>6.7113268617254807E-2</v>
      </c>
      <c r="K81" s="47">
        <v>1.9001214924563088E-2</v>
      </c>
      <c r="L81" s="48">
        <v>0.12860229081561861</v>
      </c>
      <c r="M81" s="46">
        <v>8.1610122663451315E-2</v>
      </c>
      <c r="N81" s="47">
        <v>1.1028925683890082E-2</v>
      </c>
      <c r="O81" s="47">
        <v>1.2588423111198751E-2</v>
      </c>
      <c r="P81" s="47">
        <v>0</v>
      </c>
      <c r="Q81" s="48">
        <v>4.76588425871756E-2</v>
      </c>
      <c r="R81" s="46">
        <v>2.0165220969052274E-2</v>
      </c>
      <c r="S81" s="47">
        <v>0</v>
      </c>
      <c r="T81" s="47">
        <v>3.9080695926827121E-3</v>
      </c>
      <c r="U81" s="47">
        <v>8.4531235821934895E-3</v>
      </c>
      <c r="V81" s="48">
        <v>1.7702435121138713E-2</v>
      </c>
      <c r="W81" s="46">
        <v>0</v>
      </c>
      <c r="X81" s="47">
        <v>8.0486692949865504E-2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8">
        <v>1.2181455967644488E-2</v>
      </c>
      <c r="AF81" s="46">
        <v>0</v>
      </c>
      <c r="AG81" s="47">
        <v>0</v>
      </c>
      <c r="AH81" s="47">
        <v>2.0406914787021301E-2</v>
      </c>
      <c r="AI81" s="48">
        <v>1.6488255197563598E-2</v>
      </c>
      <c r="AJ81" s="72">
        <v>4.6789989725123146E-2</v>
      </c>
    </row>
    <row r="82" spans="1:36" x14ac:dyDescent="0.3">
      <c r="A82" s="1" t="s">
        <v>136</v>
      </c>
      <c r="B82" s="61" t="s">
        <v>137</v>
      </c>
      <c r="C82" s="46">
        <v>0</v>
      </c>
      <c r="D82" s="47">
        <v>0</v>
      </c>
      <c r="E82" s="47">
        <v>0</v>
      </c>
      <c r="F82" s="47">
        <v>0</v>
      </c>
      <c r="G82" s="48">
        <v>0</v>
      </c>
      <c r="H82" s="46">
        <v>0</v>
      </c>
      <c r="I82" s="47">
        <v>0.1740267207571487</v>
      </c>
      <c r="J82" s="47">
        <v>0.20771372143506173</v>
      </c>
      <c r="K82" s="47">
        <v>0</v>
      </c>
      <c r="L82" s="48">
        <v>0.19974924022918353</v>
      </c>
      <c r="M82" s="46">
        <v>0.15773390127891798</v>
      </c>
      <c r="N82" s="47">
        <v>0</v>
      </c>
      <c r="O82" s="47">
        <v>0.10577547147931658</v>
      </c>
      <c r="P82" s="47">
        <v>0</v>
      </c>
      <c r="Q82" s="48">
        <v>0.14028520847970599</v>
      </c>
      <c r="R82" s="46">
        <v>3.1097475942071306E-2</v>
      </c>
      <c r="S82" s="47">
        <v>0</v>
      </c>
      <c r="T82" s="47">
        <v>2.2095461730637844E-4</v>
      </c>
      <c r="U82" s="47">
        <v>2.2277825518719735E-2</v>
      </c>
      <c r="V82" s="48">
        <v>2.9645400394474782E-2</v>
      </c>
      <c r="W82" s="46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8">
        <v>0</v>
      </c>
      <c r="AF82" s="46">
        <v>0.49843804637244488</v>
      </c>
      <c r="AG82" s="47">
        <v>4.4196536384867896E-2</v>
      </c>
      <c r="AH82" s="47">
        <v>5.2193486890237437E-2</v>
      </c>
      <c r="AI82" s="48">
        <v>5.1770062913217528E-2</v>
      </c>
      <c r="AJ82" s="72">
        <v>7.8447671664562041E-2</v>
      </c>
    </row>
    <row r="83" spans="1:36" x14ac:dyDescent="0.3">
      <c r="A83" s="1" t="s">
        <v>136</v>
      </c>
      <c r="B83" s="61" t="s">
        <v>138</v>
      </c>
      <c r="C83" s="46">
        <v>0.43533701056061402</v>
      </c>
      <c r="D83" s="47">
        <v>0.15501955170326254</v>
      </c>
      <c r="E83" s="47">
        <v>0.51830206124153089</v>
      </c>
      <c r="F83" s="47">
        <v>0.19437088056282892</v>
      </c>
      <c r="G83" s="48">
        <v>0.39405474480688485</v>
      </c>
      <c r="H83" s="46">
        <v>0.26765709351090877</v>
      </c>
      <c r="I83" s="47">
        <v>0</v>
      </c>
      <c r="J83" s="47">
        <v>0.23627205724704251</v>
      </c>
      <c r="K83" s="47">
        <v>5.5560569287773844E-2</v>
      </c>
      <c r="L83" s="48">
        <v>0.23304943455134974</v>
      </c>
      <c r="M83" s="46">
        <v>0.23704929346019124</v>
      </c>
      <c r="N83" s="47">
        <v>2.8964814464153353E-2</v>
      </c>
      <c r="O83" s="47">
        <v>5.552543183209481E-2</v>
      </c>
      <c r="P83" s="47">
        <v>0</v>
      </c>
      <c r="Q83" s="48">
        <v>9.1220602941861684E-2</v>
      </c>
      <c r="R83" s="46">
        <v>5.3417906327624241E-2</v>
      </c>
      <c r="S83" s="47">
        <v>0</v>
      </c>
      <c r="T83" s="47">
        <v>5.4882975130729431E-3</v>
      </c>
      <c r="U83" s="47">
        <v>2.4282894629347851E-2</v>
      </c>
      <c r="V83" s="48">
        <v>4.5120608331422465E-2</v>
      </c>
      <c r="W83" s="46">
        <v>7.6674979398332871E-2</v>
      </c>
      <c r="X83" s="47">
        <v>0</v>
      </c>
      <c r="Y83" s="47">
        <v>3.2200960811733077E-2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8">
        <v>3.3384272419714874E-2</v>
      </c>
      <c r="AF83" s="46">
        <v>0</v>
      </c>
      <c r="AG83" s="47">
        <v>0.40063839758078362</v>
      </c>
      <c r="AH83" s="47">
        <v>4.8265049311925518E-2</v>
      </c>
      <c r="AI83" s="48">
        <v>0.10969517857636508</v>
      </c>
      <c r="AJ83" s="72">
        <v>9.0140312738102316E-2</v>
      </c>
    </row>
    <row r="84" spans="1:36" x14ac:dyDescent="0.3">
      <c r="A84" s="1" t="s">
        <v>136</v>
      </c>
      <c r="B84" s="61" t="s">
        <v>139</v>
      </c>
      <c r="C84" s="46">
        <v>0</v>
      </c>
      <c r="D84" s="47">
        <v>0</v>
      </c>
      <c r="E84" s="47">
        <v>0</v>
      </c>
      <c r="F84" s="47">
        <v>3.270832199474432E-2</v>
      </c>
      <c r="G84" s="48">
        <v>1.471262431086391E-2</v>
      </c>
      <c r="H84" s="46">
        <v>3.7535081316339557E-2</v>
      </c>
      <c r="I84" s="47">
        <v>0</v>
      </c>
      <c r="J84" s="47">
        <v>0.1479533375120837</v>
      </c>
      <c r="K84" s="47">
        <v>0</v>
      </c>
      <c r="L84" s="48">
        <v>0.11530710838737829</v>
      </c>
      <c r="M84" s="46">
        <v>0.17675047783739742</v>
      </c>
      <c r="N84" s="47">
        <v>0</v>
      </c>
      <c r="O84" s="47">
        <v>3.6283639353359563E-2</v>
      </c>
      <c r="P84" s="47">
        <v>0</v>
      </c>
      <c r="Q84" s="48">
        <v>7.4615651131837574E-2</v>
      </c>
      <c r="R84" s="46">
        <v>3.0567784477789774E-2</v>
      </c>
      <c r="S84" s="47">
        <v>0</v>
      </c>
      <c r="T84" s="47">
        <v>0</v>
      </c>
      <c r="U84" s="47">
        <v>4.8251464122588128E-3</v>
      </c>
      <c r="V84" s="48">
        <v>2.8103941840970318E-2</v>
      </c>
      <c r="W84" s="46">
        <v>0</v>
      </c>
      <c r="X84" s="47">
        <v>0</v>
      </c>
      <c r="Y84" s="47">
        <v>7.2501452518206402E-3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8">
        <v>5.7915525444503738E-3</v>
      </c>
      <c r="AF84" s="46">
        <v>0</v>
      </c>
      <c r="AG84" s="47">
        <v>4.6703256475217884E-2</v>
      </c>
      <c r="AH84" s="47">
        <v>1.5563129510545247E-2</v>
      </c>
      <c r="AI84" s="48">
        <v>2.9726034176709024E-2</v>
      </c>
      <c r="AJ84" s="72">
        <v>4.9603709815320883E-2</v>
      </c>
    </row>
    <row r="85" spans="1:36" x14ac:dyDescent="0.3">
      <c r="A85" s="1" t="s">
        <v>136</v>
      </c>
      <c r="B85" s="61" t="s">
        <v>140</v>
      </c>
      <c r="C85" s="46">
        <v>0</v>
      </c>
      <c r="D85" s="47">
        <v>0</v>
      </c>
      <c r="E85" s="47">
        <v>0.21068994115715123</v>
      </c>
      <c r="F85" s="47">
        <v>8.5539671043071197E-2</v>
      </c>
      <c r="G85" s="48">
        <v>0.18738606920002071</v>
      </c>
      <c r="H85" s="46">
        <v>0.38817820512986534</v>
      </c>
      <c r="I85" s="47">
        <v>0</v>
      </c>
      <c r="J85" s="47">
        <v>0.18847157074699586</v>
      </c>
      <c r="K85" s="47">
        <v>0</v>
      </c>
      <c r="L85" s="48">
        <v>0.21756239209375866</v>
      </c>
      <c r="M85" s="46">
        <v>0.13649070080210365</v>
      </c>
      <c r="N85" s="47">
        <v>0</v>
      </c>
      <c r="O85" s="47">
        <v>3.1168953314096644E-2</v>
      </c>
      <c r="P85" s="47">
        <v>0</v>
      </c>
      <c r="Q85" s="48">
        <v>6.2177107124237074E-2</v>
      </c>
      <c r="R85" s="46">
        <v>1.8981043965837562E-2</v>
      </c>
      <c r="S85" s="47">
        <v>0</v>
      </c>
      <c r="T85" s="47">
        <v>0</v>
      </c>
      <c r="U85" s="47">
        <v>1.1604661775036638E-2</v>
      </c>
      <c r="V85" s="48">
        <v>1.7414050015855487E-2</v>
      </c>
      <c r="W85" s="46">
        <v>2.2191522255340162E-3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8">
        <v>4.2313186469636788E-4</v>
      </c>
      <c r="AF85" s="46">
        <v>0</v>
      </c>
      <c r="AG85" s="47">
        <v>0.15287780276220364</v>
      </c>
      <c r="AH85" s="47">
        <v>4.5599925895858484E-2</v>
      </c>
      <c r="AI85" s="48">
        <v>7.8997058470126919E-2</v>
      </c>
      <c r="AJ85" s="72">
        <v>5.1713413414040274E-2</v>
      </c>
    </row>
    <row r="86" spans="1:36" x14ac:dyDescent="0.3">
      <c r="A86" s="1" t="s">
        <v>136</v>
      </c>
      <c r="B86" s="61" t="s">
        <v>141</v>
      </c>
      <c r="C86" s="46">
        <v>0</v>
      </c>
      <c r="D86" s="47">
        <v>0</v>
      </c>
      <c r="E86" s="47">
        <v>0.41496400655697491</v>
      </c>
      <c r="F86" s="47">
        <v>0.13565353905152708</v>
      </c>
      <c r="G86" s="48">
        <v>0.38250558307594734</v>
      </c>
      <c r="H86" s="46">
        <v>0.37761160151515033</v>
      </c>
      <c r="I86" s="47">
        <v>0</v>
      </c>
      <c r="J86" s="47">
        <v>0.344634797894458</v>
      </c>
      <c r="K86" s="47">
        <v>2.933227887602596E-2</v>
      </c>
      <c r="L86" s="48">
        <v>0.34629489731067903</v>
      </c>
      <c r="M86" s="46">
        <v>0.25227255128029075</v>
      </c>
      <c r="N86" s="47">
        <v>5.0886126615182298E-2</v>
      </c>
      <c r="O86" s="47">
        <v>6.5299444232770024E-2</v>
      </c>
      <c r="P86" s="47">
        <v>0</v>
      </c>
      <c r="Q86" s="48">
        <v>0.11532716609794863</v>
      </c>
      <c r="R86" s="46">
        <v>6.8516488397225517E-2</v>
      </c>
      <c r="S86" s="47">
        <v>0</v>
      </c>
      <c r="T86" s="47">
        <v>4.0619059835082932E-2</v>
      </c>
      <c r="U86" s="47">
        <v>2.3500332948581493E-2</v>
      </c>
      <c r="V86" s="48">
        <v>6.5500581140105943E-2</v>
      </c>
      <c r="W86" s="46">
        <v>4.0314219948037626E-2</v>
      </c>
      <c r="X86" s="47">
        <v>1.5822664890007741E-2</v>
      </c>
      <c r="Y86" s="47">
        <v>1.8373064196784564E-3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8">
        <v>9.085081333377952E-3</v>
      </c>
      <c r="AF86" s="46">
        <v>0</v>
      </c>
      <c r="AG86" s="47">
        <v>0.15200592170742805</v>
      </c>
      <c r="AH86" s="47">
        <v>6.6291346863807846E-2</v>
      </c>
      <c r="AI86" s="48">
        <v>7.0310190183190513E-2</v>
      </c>
      <c r="AJ86" s="72">
        <v>9.9757307836778414E-2</v>
      </c>
    </row>
    <row r="87" spans="1:36" x14ac:dyDescent="0.3">
      <c r="A87" s="1" t="s">
        <v>136</v>
      </c>
      <c r="B87" s="61" t="s">
        <v>142</v>
      </c>
      <c r="C87" s="46">
        <v>0</v>
      </c>
      <c r="D87" s="47">
        <v>0</v>
      </c>
      <c r="E87" s="47">
        <v>0.64901928815918153</v>
      </c>
      <c r="F87" s="47">
        <v>0</v>
      </c>
      <c r="G87" s="48">
        <v>0.61064016195064286</v>
      </c>
      <c r="H87" s="46">
        <v>0</v>
      </c>
      <c r="I87" s="47">
        <v>0</v>
      </c>
      <c r="J87" s="47">
        <v>0.64461433849726302</v>
      </c>
      <c r="K87" s="47">
        <v>0</v>
      </c>
      <c r="L87" s="48">
        <v>0.48772213717909224</v>
      </c>
      <c r="M87" s="46">
        <v>0.2052906527510647</v>
      </c>
      <c r="N87" s="47">
        <v>0</v>
      </c>
      <c r="O87" s="47">
        <v>0.10656030356243064</v>
      </c>
      <c r="P87" s="47">
        <v>0.12325338074466162</v>
      </c>
      <c r="Q87" s="48">
        <v>0.13777773654617223</v>
      </c>
      <c r="R87" s="46">
        <v>4.1642777308272927E-2</v>
      </c>
      <c r="S87" s="47">
        <v>0</v>
      </c>
      <c r="T87" s="47">
        <v>2.0835961402668059E-2</v>
      </c>
      <c r="U87" s="47">
        <v>1.116313688622058E-2</v>
      </c>
      <c r="V87" s="48">
        <v>3.6913881860959813E-2</v>
      </c>
      <c r="W87" s="46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8">
        <v>0</v>
      </c>
      <c r="AF87" s="46">
        <v>0</v>
      </c>
      <c r="AG87" s="47">
        <v>0.23034374009719316</v>
      </c>
      <c r="AH87" s="47">
        <v>0.10234084796309988</v>
      </c>
      <c r="AI87" s="48">
        <v>0.17966609681692408</v>
      </c>
      <c r="AJ87" s="72">
        <v>0.12701432715620703</v>
      </c>
    </row>
    <row r="88" spans="1:36" x14ac:dyDescent="0.3">
      <c r="A88" s="1" t="s">
        <v>143</v>
      </c>
      <c r="B88" s="61" t="s">
        <v>144</v>
      </c>
      <c r="C88" s="46">
        <v>0.60180145795839857</v>
      </c>
      <c r="D88" s="47">
        <v>0.43938151917970325</v>
      </c>
      <c r="E88" s="47">
        <v>7.2869341425675568E-2</v>
      </c>
      <c r="F88" s="47">
        <v>0</v>
      </c>
      <c r="G88" s="48">
        <v>0.46845274681694871</v>
      </c>
      <c r="H88" s="46">
        <v>6.4530503571492787E-2</v>
      </c>
      <c r="I88" s="47">
        <v>0</v>
      </c>
      <c r="J88" s="47">
        <v>0.15877672173109345</v>
      </c>
      <c r="K88" s="47">
        <v>0</v>
      </c>
      <c r="L88" s="48">
        <v>0.1392639261522704</v>
      </c>
      <c r="M88" s="46">
        <v>6.023905495434757E-3</v>
      </c>
      <c r="N88" s="47">
        <v>0</v>
      </c>
      <c r="O88" s="47">
        <v>6.2538235869747261E-3</v>
      </c>
      <c r="P88" s="47">
        <v>0</v>
      </c>
      <c r="Q88" s="48">
        <v>6.0944002824742409E-3</v>
      </c>
      <c r="R88" s="46">
        <v>1.5991119243619449E-2</v>
      </c>
      <c r="S88" s="47">
        <v>0</v>
      </c>
      <c r="T88" s="47">
        <v>2.1800112553722505E-2</v>
      </c>
      <c r="U88" s="47">
        <v>4.1178508966921795E-2</v>
      </c>
      <c r="V88" s="48">
        <v>1.8020728086962139E-2</v>
      </c>
      <c r="W88" s="46">
        <v>0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7">
        <v>0</v>
      </c>
      <c r="AE88" s="48">
        <v>0</v>
      </c>
      <c r="AF88" s="46">
        <v>0</v>
      </c>
      <c r="AG88" s="47">
        <v>0.31385318459819039</v>
      </c>
      <c r="AH88" s="47">
        <v>4.3504869006928452E-2</v>
      </c>
      <c r="AI88" s="48">
        <v>7.4616843313177819E-2</v>
      </c>
      <c r="AJ88" s="72">
        <v>3.882417965629454E-2</v>
      </c>
    </row>
    <row r="89" spans="1:36" x14ac:dyDescent="0.3">
      <c r="A89" s="1" t="s">
        <v>143</v>
      </c>
      <c r="B89" s="61" t="s">
        <v>145</v>
      </c>
      <c r="C89" s="46">
        <v>0</v>
      </c>
      <c r="D89" s="47">
        <v>0</v>
      </c>
      <c r="E89" s="47">
        <v>0.26970861959518772</v>
      </c>
      <c r="F89" s="47">
        <v>6.5860870520047521E-2</v>
      </c>
      <c r="G89" s="48">
        <v>0.22489224585554951</v>
      </c>
      <c r="H89" s="46">
        <v>7.0829942049138042E-3</v>
      </c>
      <c r="I89" s="47">
        <v>0.3005564566257764</v>
      </c>
      <c r="J89" s="47">
        <v>0.41922007086532448</v>
      </c>
      <c r="K89" s="47">
        <v>0.37672090170364214</v>
      </c>
      <c r="L89" s="48">
        <v>0.35890265214020578</v>
      </c>
      <c r="M89" s="46">
        <v>5.7392094972204363E-2</v>
      </c>
      <c r="N89" s="47">
        <v>0</v>
      </c>
      <c r="O89" s="47">
        <v>3.8846796395282004E-2</v>
      </c>
      <c r="P89" s="47">
        <v>4.2092542699505756E-2</v>
      </c>
      <c r="Q89" s="48">
        <v>4.4714922056358582E-2</v>
      </c>
      <c r="R89" s="46">
        <v>5.5876656713074464E-2</v>
      </c>
      <c r="S89" s="47">
        <v>0</v>
      </c>
      <c r="T89" s="47">
        <v>2.6215664319194443E-3</v>
      </c>
      <c r="U89" s="47">
        <v>1.8626845764040501E-2</v>
      </c>
      <c r="V89" s="48">
        <v>4.8678911371138056E-2</v>
      </c>
      <c r="W89" s="46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8">
        <v>0</v>
      </c>
      <c r="AF89" s="46">
        <v>0</v>
      </c>
      <c r="AG89" s="47">
        <v>0.83263889747022202</v>
      </c>
      <c r="AH89" s="47">
        <v>0.27795724874184025</v>
      </c>
      <c r="AI89" s="48">
        <v>0.29258482923981688</v>
      </c>
      <c r="AJ89" s="72">
        <v>0.10785508479909123</v>
      </c>
    </row>
    <row r="90" spans="1:36" x14ac:dyDescent="0.3">
      <c r="A90" s="1" t="s">
        <v>146</v>
      </c>
      <c r="B90" s="61" t="s">
        <v>147</v>
      </c>
      <c r="C90" s="46">
        <v>1.3452772712593884E-3</v>
      </c>
      <c r="D90" s="47">
        <v>0.28306460694647639</v>
      </c>
      <c r="E90" s="47">
        <v>0</v>
      </c>
      <c r="F90" s="47">
        <v>0</v>
      </c>
      <c r="G90" s="48">
        <v>2.8050314271856662E-2</v>
      </c>
      <c r="H90" s="46">
        <v>0.10831036650142081</v>
      </c>
      <c r="I90" s="47">
        <v>2.8680458744747485E-2</v>
      </c>
      <c r="J90" s="47">
        <v>0.1098434829749045</v>
      </c>
      <c r="K90" s="47">
        <v>0</v>
      </c>
      <c r="L90" s="48">
        <v>0.10814918458263501</v>
      </c>
      <c r="M90" s="46">
        <v>0.12811059485839804</v>
      </c>
      <c r="N90" s="47">
        <v>0</v>
      </c>
      <c r="O90" s="47">
        <v>1.5404359166816933E-2</v>
      </c>
      <c r="P90" s="47">
        <v>0</v>
      </c>
      <c r="Q90" s="48">
        <v>4.9517661438432024E-2</v>
      </c>
      <c r="R90" s="46">
        <v>2.5024528033570768E-2</v>
      </c>
      <c r="S90" s="47">
        <v>2.2286217740375824E-3</v>
      </c>
      <c r="T90" s="47">
        <v>5.7603651367975567E-4</v>
      </c>
      <c r="U90" s="47">
        <v>1.7045593476944537E-2</v>
      </c>
      <c r="V90" s="48">
        <v>2.3065120664992472E-2</v>
      </c>
      <c r="W90" s="46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8">
        <v>0</v>
      </c>
      <c r="AF90" s="46">
        <v>0</v>
      </c>
      <c r="AG90" s="47">
        <v>0.11532160766217642</v>
      </c>
      <c r="AH90" s="47">
        <v>3.3084831391739186E-3</v>
      </c>
      <c r="AI90" s="48">
        <v>2.8654210800227852E-2</v>
      </c>
      <c r="AJ90" s="72">
        <v>5.0258064895868662E-2</v>
      </c>
    </row>
    <row r="91" spans="1:36" x14ac:dyDescent="0.3">
      <c r="A91" s="1" t="s">
        <v>146</v>
      </c>
      <c r="B91" s="61" t="s">
        <v>148</v>
      </c>
      <c r="C91" s="46">
        <v>0</v>
      </c>
      <c r="D91" s="47">
        <v>0.65242868964900458</v>
      </c>
      <c r="E91" s="47">
        <v>0.18920358121512829</v>
      </c>
      <c r="F91" s="47">
        <v>0.1720607518391247</v>
      </c>
      <c r="G91" s="48">
        <v>0.17666917655664166</v>
      </c>
      <c r="H91" s="46">
        <v>0.19345927261792664</v>
      </c>
      <c r="I91" s="47">
        <v>0</v>
      </c>
      <c r="J91" s="47">
        <v>0.15058991940799618</v>
      </c>
      <c r="K91" s="47">
        <v>0</v>
      </c>
      <c r="L91" s="48">
        <v>0.15478440572527827</v>
      </c>
      <c r="M91" s="46">
        <v>3.2551910696627544E-2</v>
      </c>
      <c r="N91" s="47">
        <v>0</v>
      </c>
      <c r="O91" s="47">
        <v>1.7487404334059618E-2</v>
      </c>
      <c r="P91" s="47">
        <v>4.0984351374037517E-3</v>
      </c>
      <c r="Q91" s="48">
        <v>2.1617419768032178E-2</v>
      </c>
      <c r="R91" s="46">
        <v>2.1932232088666362E-2</v>
      </c>
      <c r="S91" s="47">
        <v>0</v>
      </c>
      <c r="T91" s="47">
        <v>9.7747950850057396E-3</v>
      </c>
      <c r="U91" s="47">
        <v>0</v>
      </c>
      <c r="V91" s="48">
        <v>1.8572227101699541E-2</v>
      </c>
      <c r="W91" s="46">
        <v>0</v>
      </c>
      <c r="X91" s="47">
        <v>0</v>
      </c>
      <c r="Y91" s="47">
        <v>3.2490304945777433E-3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8">
        <v>2.3726921326591697E-3</v>
      </c>
      <c r="AF91" s="46">
        <v>0</v>
      </c>
      <c r="AG91" s="47">
        <v>9.8367964179481102E-3</v>
      </c>
      <c r="AH91" s="47">
        <v>1.011655781737064E-2</v>
      </c>
      <c r="AI91" s="48">
        <v>1.0005593282465301E-2</v>
      </c>
      <c r="AJ91" s="72">
        <v>5.0811239910662949E-2</v>
      </c>
    </row>
    <row r="92" spans="1:36" x14ac:dyDescent="0.3">
      <c r="A92" s="1" t="s">
        <v>146</v>
      </c>
      <c r="B92" s="61" t="s">
        <v>149</v>
      </c>
      <c r="C92" s="46">
        <v>0.15453738946693973</v>
      </c>
      <c r="D92" s="47">
        <v>0.1132496565506738</v>
      </c>
      <c r="E92" s="47">
        <v>0.14600495435935598</v>
      </c>
      <c r="F92" s="47">
        <v>0.12908558808710519</v>
      </c>
      <c r="G92" s="48">
        <v>0.14231157979085549</v>
      </c>
      <c r="H92" s="46">
        <v>0.14669344294724004</v>
      </c>
      <c r="I92" s="47">
        <v>0</v>
      </c>
      <c r="J92" s="47">
        <v>9.216935664769442E-2</v>
      </c>
      <c r="K92" s="47">
        <v>0.23913789139623273</v>
      </c>
      <c r="L92" s="48">
        <v>0.10775863933746743</v>
      </c>
      <c r="M92" s="46">
        <v>8.5970746717560026E-2</v>
      </c>
      <c r="N92" s="47">
        <v>0</v>
      </c>
      <c r="O92" s="47">
        <v>1.167675693899704E-2</v>
      </c>
      <c r="P92" s="47">
        <v>0</v>
      </c>
      <c r="Q92" s="48">
        <v>3.1663084614330324E-2</v>
      </c>
      <c r="R92" s="46">
        <v>4.0630590134573465E-2</v>
      </c>
      <c r="S92" s="47">
        <v>0</v>
      </c>
      <c r="T92" s="47">
        <v>2.5005180496352447E-2</v>
      </c>
      <c r="U92" s="47">
        <v>2.6872502329421611E-2</v>
      </c>
      <c r="V92" s="48">
        <v>3.7062577895595826E-2</v>
      </c>
      <c r="W92" s="46">
        <v>0</v>
      </c>
      <c r="X92" s="47">
        <v>0</v>
      </c>
      <c r="Y92" s="47">
        <v>6.2380190020856797E-3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8">
        <v>5.0818714322448779E-3</v>
      </c>
      <c r="AF92" s="46">
        <v>0</v>
      </c>
      <c r="AG92" s="47">
        <v>0</v>
      </c>
      <c r="AH92" s="47">
        <v>2.2090639559266441E-2</v>
      </c>
      <c r="AI92" s="48">
        <v>2.0989143562483329E-2</v>
      </c>
      <c r="AJ92" s="72">
        <v>4.5667175892088144E-2</v>
      </c>
    </row>
    <row r="93" spans="1:36" x14ac:dyDescent="0.3">
      <c r="A93" s="1" t="s">
        <v>146</v>
      </c>
      <c r="B93" s="61" t="s">
        <v>150</v>
      </c>
      <c r="C93" s="46">
        <v>0</v>
      </c>
      <c r="D93" s="47">
        <v>0</v>
      </c>
      <c r="E93" s="47">
        <v>0</v>
      </c>
      <c r="F93" s="47">
        <v>0</v>
      </c>
      <c r="G93" s="48">
        <v>0</v>
      </c>
      <c r="H93" s="46">
        <v>0.40579048783415977</v>
      </c>
      <c r="I93" s="47">
        <v>0</v>
      </c>
      <c r="J93" s="47">
        <v>3.734149266498836E-2</v>
      </c>
      <c r="K93" s="47">
        <v>0</v>
      </c>
      <c r="L93" s="48">
        <v>6.9320843333184917E-2</v>
      </c>
      <c r="M93" s="46">
        <v>0.33203520616959148</v>
      </c>
      <c r="N93" s="47">
        <v>0</v>
      </c>
      <c r="O93" s="47">
        <v>1.6668807776526972E-2</v>
      </c>
      <c r="P93" s="47">
        <v>0</v>
      </c>
      <c r="Q93" s="48">
        <v>0.11683279952414204</v>
      </c>
      <c r="R93" s="46">
        <v>5.1988308025940608E-2</v>
      </c>
      <c r="S93" s="47">
        <v>0</v>
      </c>
      <c r="T93" s="47">
        <v>0</v>
      </c>
      <c r="U93" s="47">
        <v>7.393522468369754E-3</v>
      </c>
      <c r="V93" s="48">
        <v>3.4202623596208091E-2</v>
      </c>
      <c r="W93" s="46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8">
        <v>0</v>
      </c>
      <c r="AF93" s="46">
        <v>0</v>
      </c>
      <c r="AG93" s="47">
        <v>0.29475367323870971</v>
      </c>
      <c r="AH93" s="47">
        <v>0</v>
      </c>
      <c r="AI93" s="48">
        <v>4.5835149385108291E-2</v>
      </c>
      <c r="AJ93" s="72">
        <v>5.3865852792232466E-2</v>
      </c>
    </row>
    <row r="94" spans="1:36" x14ac:dyDescent="0.3">
      <c r="A94" s="1" t="s">
        <v>146</v>
      </c>
      <c r="B94" s="61" t="s">
        <v>151</v>
      </c>
      <c r="C94" s="46">
        <v>0</v>
      </c>
      <c r="D94" s="47">
        <v>0</v>
      </c>
      <c r="E94" s="47">
        <v>0</v>
      </c>
      <c r="F94" s="47">
        <v>0</v>
      </c>
      <c r="G94" s="48">
        <v>0</v>
      </c>
      <c r="H94" s="46">
        <v>0.448497626230494</v>
      </c>
      <c r="I94" s="47">
        <v>1.0071067884581864E-2</v>
      </c>
      <c r="J94" s="47">
        <v>2.3494432749706574E-2</v>
      </c>
      <c r="K94" s="47">
        <v>0</v>
      </c>
      <c r="L94" s="48">
        <v>9.5256332777257965E-2</v>
      </c>
      <c r="M94" s="46">
        <v>2.2384079820406615E-2</v>
      </c>
      <c r="N94" s="47">
        <v>0</v>
      </c>
      <c r="O94" s="47">
        <v>4.9780268656676374E-3</v>
      </c>
      <c r="P94" s="47">
        <v>0</v>
      </c>
      <c r="Q94" s="48">
        <v>9.5111260232032604E-3</v>
      </c>
      <c r="R94" s="46">
        <v>4.3511532678801347E-3</v>
      </c>
      <c r="S94" s="47">
        <v>0</v>
      </c>
      <c r="T94" s="47">
        <v>0</v>
      </c>
      <c r="U94" s="47">
        <v>6.3874966029402647E-4</v>
      </c>
      <c r="V94" s="48">
        <v>3.7461673560949663E-3</v>
      </c>
      <c r="W94" s="46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8">
        <v>0</v>
      </c>
      <c r="AF94" s="46">
        <v>0</v>
      </c>
      <c r="AG94" s="47">
        <v>0</v>
      </c>
      <c r="AH94" s="47">
        <v>0</v>
      </c>
      <c r="AI94" s="48">
        <v>0</v>
      </c>
      <c r="AJ94" s="72">
        <v>2.330325850205742E-2</v>
      </c>
    </row>
    <row r="95" spans="1:36" x14ac:dyDescent="0.3">
      <c r="A95" s="1" t="s">
        <v>152</v>
      </c>
      <c r="B95" s="61" t="s">
        <v>153</v>
      </c>
      <c r="C95" s="46">
        <v>0.3420186496309412</v>
      </c>
      <c r="D95" s="47">
        <v>0.10899956667186504</v>
      </c>
      <c r="E95" s="47">
        <v>0</v>
      </c>
      <c r="F95" s="47">
        <v>1.2611057953973439E-2</v>
      </c>
      <c r="G95" s="48">
        <v>0.24215933875217743</v>
      </c>
      <c r="H95" s="46">
        <v>0.35953280069807814</v>
      </c>
      <c r="I95" s="47">
        <v>7.8807249416870187E-2</v>
      </c>
      <c r="J95" s="47">
        <v>0.3042868741339923</v>
      </c>
      <c r="K95" s="47">
        <v>3.5769467798547921E-2</v>
      </c>
      <c r="L95" s="48">
        <v>0.31909356070124323</v>
      </c>
      <c r="M95" s="46">
        <v>0.22806838630781134</v>
      </c>
      <c r="N95" s="47">
        <v>3.3838886482237034E-2</v>
      </c>
      <c r="O95" s="47">
        <v>0.1129291718785625</v>
      </c>
      <c r="P95" s="47">
        <v>0.45636458561740534</v>
      </c>
      <c r="Q95" s="48">
        <v>0.14837163799245207</v>
      </c>
      <c r="R95" s="46">
        <v>4.9604997835232555E-2</v>
      </c>
      <c r="S95" s="47">
        <v>0</v>
      </c>
      <c r="T95" s="47">
        <v>5.4136298569226436E-3</v>
      </c>
      <c r="U95" s="47">
        <v>1.592931256562944E-2</v>
      </c>
      <c r="V95" s="48">
        <v>4.5646716919480398E-2</v>
      </c>
      <c r="W95" s="46">
        <v>0</v>
      </c>
      <c r="X95" s="47">
        <v>3.3314739007742175E-3</v>
      </c>
      <c r="Y95" s="47">
        <v>0</v>
      </c>
      <c r="Z95" s="47">
        <v>6.879778260859945E-2</v>
      </c>
      <c r="AA95" s="47">
        <v>2.9184549031682484E-2</v>
      </c>
      <c r="AB95" s="47">
        <v>0</v>
      </c>
      <c r="AC95" s="47">
        <v>0</v>
      </c>
      <c r="AD95" s="47">
        <v>0</v>
      </c>
      <c r="AE95" s="48">
        <v>2.1653340102940288E-2</v>
      </c>
      <c r="AF95" s="46">
        <v>0</v>
      </c>
      <c r="AG95" s="47">
        <v>0</v>
      </c>
      <c r="AH95" s="47">
        <v>9.0998491389893993E-2</v>
      </c>
      <c r="AI95" s="48">
        <v>9.0998491389893993E-2</v>
      </c>
      <c r="AJ95" s="72">
        <v>0.10524773256694933</v>
      </c>
    </row>
    <row r="96" spans="1:36" x14ac:dyDescent="0.3">
      <c r="A96" s="1" t="s">
        <v>152</v>
      </c>
      <c r="B96" s="61" t="s">
        <v>154</v>
      </c>
      <c r="C96" s="46">
        <v>0.25511427280867738</v>
      </c>
      <c r="D96" s="47">
        <v>0.31447140442499039</v>
      </c>
      <c r="E96" s="47">
        <v>0.46167449081228906</v>
      </c>
      <c r="F96" s="47">
        <v>0.1996390615621447</v>
      </c>
      <c r="G96" s="48">
        <v>0.31954099076468356</v>
      </c>
      <c r="H96" s="46">
        <v>0.12613437086168539</v>
      </c>
      <c r="I96" s="47">
        <v>3.7372275514835844E-2</v>
      </c>
      <c r="J96" s="47">
        <v>0.21293082924063736</v>
      </c>
      <c r="K96" s="47">
        <v>9.0428704013284567E-2</v>
      </c>
      <c r="L96" s="48">
        <v>0.18075324070054199</v>
      </c>
      <c r="M96" s="46">
        <v>0.12296503912601152</v>
      </c>
      <c r="N96" s="47">
        <v>0</v>
      </c>
      <c r="O96" s="47">
        <v>3.4295705190260935E-2</v>
      </c>
      <c r="P96" s="47">
        <v>0</v>
      </c>
      <c r="Q96" s="48">
        <v>6.2940165657843605E-2</v>
      </c>
      <c r="R96" s="46">
        <v>2.7384706271337482E-2</v>
      </c>
      <c r="S96" s="47">
        <v>0</v>
      </c>
      <c r="T96" s="47">
        <v>2.6497664165595024E-2</v>
      </c>
      <c r="U96" s="47">
        <v>3.3897112433500902E-2</v>
      </c>
      <c r="V96" s="48">
        <v>2.7995098914497751E-2</v>
      </c>
      <c r="W96" s="46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8">
        <v>0</v>
      </c>
      <c r="AF96" s="46">
        <v>0</v>
      </c>
      <c r="AG96" s="47">
        <v>0</v>
      </c>
      <c r="AH96" s="47">
        <v>2.1442564457050624E-2</v>
      </c>
      <c r="AI96" s="48">
        <v>2.0664579866395298E-2</v>
      </c>
      <c r="AJ96" s="72">
        <v>6.6479922685859852E-2</v>
      </c>
    </row>
    <row r="97" spans="1:36" x14ac:dyDescent="0.3">
      <c r="A97" s="1" t="s">
        <v>152</v>
      </c>
      <c r="B97" s="61" t="s">
        <v>155</v>
      </c>
      <c r="C97" s="46">
        <v>8.3256745360017134E-2</v>
      </c>
      <c r="D97" s="47">
        <v>0.19347530333977089</v>
      </c>
      <c r="E97" s="47">
        <v>0</v>
      </c>
      <c r="F97" s="47">
        <v>0</v>
      </c>
      <c r="G97" s="48">
        <v>0.10288570339978281</v>
      </c>
      <c r="H97" s="46">
        <v>0.57067368832411525</v>
      </c>
      <c r="I97" s="47">
        <v>0.16868897232012417</v>
      </c>
      <c r="J97" s="47">
        <v>0.43571977493782521</v>
      </c>
      <c r="K97" s="47">
        <v>0.20783677808782047</v>
      </c>
      <c r="L97" s="48">
        <v>0.47357915651538129</v>
      </c>
      <c r="M97" s="46">
        <v>0.3493631650622166</v>
      </c>
      <c r="N97" s="47">
        <v>0.30647629296166645</v>
      </c>
      <c r="O97" s="47">
        <v>0.17439464158336887</v>
      </c>
      <c r="P97" s="47">
        <v>0</v>
      </c>
      <c r="Q97" s="48">
        <v>0.2230157896738611</v>
      </c>
      <c r="R97" s="46">
        <v>0.12660827810391601</v>
      </c>
      <c r="S97" s="47">
        <v>3.6819113507642866E-2</v>
      </c>
      <c r="T97" s="47">
        <v>6.5662867142974507E-2</v>
      </c>
      <c r="U97" s="47">
        <v>6.2490834785585349E-2</v>
      </c>
      <c r="V97" s="48">
        <v>0.10738504152986184</v>
      </c>
      <c r="W97" s="46">
        <v>3.4740867208241336E-2</v>
      </c>
      <c r="X97" s="47">
        <v>3.422180415172154E-2</v>
      </c>
      <c r="Y97" s="47">
        <v>8.6687602378183945E-3</v>
      </c>
      <c r="Z97" s="47">
        <v>0</v>
      </c>
      <c r="AA97" s="47">
        <v>0</v>
      </c>
      <c r="AB97" s="47">
        <v>3.0074728937299457E-3</v>
      </c>
      <c r="AC97" s="47">
        <v>0</v>
      </c>
      <c r="AD97" s="47">
        <v>0</v>
      </c>
      <c r="AE97" s="48">
        <v>1.3700124267788572E-2</v>
      </c>
      <c r="AF97" s="46">
        <v>0</v>
      </c>
      <c r="AG97" s="47">
        <v>5.3797031479773529E-2</v>
      </c>
      <c r="AH97" s="47">
        <v>4.6793313040276681E-2</v>
      </c>
      <c r="AI97" s="48">
        <v>4.775839605231981E-2</v>
      </c>
      <c r="AJ97" s="72">
        <v>0.2105749878447572</v>
      </c>
    </row>
    <row r="98" spans="1:36" x14ac:dyDescent="0.3">
      <c r="A98" s="1" t="s">
        <v>152</v>
      </c>
      <c r="B98" s="61" t="s">
        <v>156</v>
      </c>
      <c r="C98" s="46">
        <v>0</v>
      </c>
      <c r="D98" s="47">
        <v>0</v>
      </c>
      <c r="E98" s="47">
        <v>0.17003314479803416</v>
      </c>
      <c r="F98" s="47">
        <v>0.30041090209458521</v>
      </c>
      <c r="G98" s="48">
        <v>0.24892166816431688</v>
      </c>
      <c r="H98" s="46">
        <v>2.0545931253180251E-2</v>
      </c>
      <c r="I98" s="47">
        <v>0.17222989996499152</v>
      </c>
      <c r="J98" s="47">
        <v>1.2326102255150942E-2</v>
      </c>
      <c r="K98" s="47">
        <v>0</v>
      </c>
      <c r="L98" s="48">
        <v>1.9750936710054186E-2</v>
      </c>
      <c r="M98" s="46">
        <v>9.8170783104142026E-2</v>
      </c>
      <c r="N98" s="47">
        <v>0</v>
      </c>
      <c r="O98" s="47">
        <v>9.1199049452730298E-3</v>
      </c>
      <c r="P98" s="47">
        <v>0</v>
      </c>
      <c r="Q98" s="48">
        <v>4.0993866370446955E-2</v>
      </c>
      <c r="R98" s="46">
        <v>1.2710835185694391E-2</v>
      </c>
      <c r="S98" s="47">
        <v>0</v>
      </c>
      <c r="T98" s="47">
        <v>0</v>
      </c>
      <c r="U98" s="47">
        <v>5.7120154529565585E-3</v>
      </c>
      <c r="V98" s="48">
        <v>1.1733738658658748E-2</v>
      </c>
      <c r="W98" s="46">
        <v>0</v>
      </c>
      <c r="X98" s="47">
        <v>0</v>
      </c>
      <c r="Y98" s="47">
        <v>0.10919457720288379</v>
      </c>
      <c r="Z98" s="47">
        <v>0</v>
      </c>
      <c r="AA98" s="47">
        <v>0</v>
      </c>
      <c r="AB98" s="47">
        <v>0</v>
      </c>
      <c r="AC98" s="47">
        <v>0</v>
      </c>
      <c r="AD98" s="47">
        <v>0</v>
      </c>
      <c r="AE98" s="48">
        <v>4.6011215373257718E-2</v>
      </c>
      <c r="AF98" s="46">
        <v>0</v>
      </c>
      <c r="AG98" s="47">
        <v>0.98455050728107329</v>
      </c>
      <c r="AH98" s="47">
        <v>3.2542419042780879E-3</v>
      </c>
      <c r="AI98" s="48">
        <v>0.20774610455070655</v>
      </c>
      <c r="AJ98" s="72">
        <v>2.1479251651965691E-2</v>
      </c>
    </row>
    <row r="99" spans="1:36" x14ac:dyDescent="0.3">
      <c r="A99" s="1" t="s">
        <v>152</v>
      </c>
      <c r="B99" s="61" t="s">
        <v>157</v>
      </c>
      <c r="C99" s="46">
        <v>0</v>
      </c>
      <c r="D99" s="47">
        <v>0</v>
      </c>
      <c r="E99" s="47">
        <v>0</v>
      </c>
      <c r="F99" s="47">
        <v>0</v>
      </c>
      <c r="G99" s="48">
        <v>0</v>
      </c>
      <c r="H99" s="46">
        <v>0.1154727477050894</v>
      </c>
      <c r="I99" s="47">
        <v>0.30522748735192395</v>
      </c>
      <c r="J99" s="47">
        <v>0.20769908279251809</v>
      </c>
      <c r="K99" s="47">
        <v>0</v>
      </c>
      <c r="L99" s="48">
        <v>0.1637603950336288</v>
      </c>
      <c r="M99" s="46">
        <v>0.19626123382561844</v>
      </c>
      <c r="N99" s="47">
        <v>5.9099614904691948E-2</v>
      </c>
      <c r="O99" s="47">
        <v>4.941186292900239E-2</v>
      </c>
      <c r="P99" s="47">
        <v>0</v>
      </c>
      <c r="Q99" s="48">
        <v>0.11458721950295314</v>
      </c>
      <c r="R99" s="46">
        <v>3.6733095958590339E-2</v>
      </c>
      <c r="S99" s="47">
        <v>0</v>
      </c>
      <c r="T99" s="47">
        <v>1.9611504937859802E-2</v>
      </c>
      <c r="U99" s="47">
        <v>1.1284684410788439E-2</v>
      </c>
      <c r="V99" s="48">
        <v>3.3102397266544514E-2</v>
      </c>
      <c r="W99" s="46">
        <v>0</v>
      </c>
      <c r="X99" s="47">
        <v>2.8523525846514856E-2</v>
      </c>
      <c r="Y99" s="47">
        <v>7.1917640523059207E-3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8">
        <v>1.4270229888619812E-2</v>
      </c>
      <c r="AF99" s="46">
        <v>0</v>
      </c>
      <c r="AG99" s="47">
        <v>0</v>
      </c>
      <c r="AH99" s="47">
        <v>4.1268551260337051E-2</v>
      </c>
      <c r="AI99" s="48">
        <v>4.1268551260337051E-2</v>
      </c>
      <c r="AJ99" s="72">
        <v>5.9374007516982873E-2</v>
      </c>
    </row>
    <row r="100" spans="1:36" x14ac:dyDescent="0.3">
      <c r="A100" s="1" t="s">
        <v>152</v>
      </c>
      <c r="B100" s="61" t="s">
        <v>158</v>
      </c>
      <c r="C100" s="46">
        <v>0</v>
      </c>
      <c r="D100" s="47">
        <v>0</v>
      </c>
      <c r="E100" s="47">
        <v>0</v>
      </c>
      <c r="F100" s="47">
        <v>0</v>
      </c>
      <c r="G100" s="48">
        <v>0</v>
      </c>
      <c r="H100" s="46">
        <v>3.97633365978836E-2</v>
      </c>
      <c r="I100" s="47">
        <v>0</v>
      </c>
      <c r="J100" s="47">
        <v>6.2742288230308946E-2</v>
      </c>
      <c r="K100" s="47">
        <v>0</v>
      </c>
      <c r="L100" s="48">
        <v>5.405406752648121E-2</v>
      </c>
      <c r="M100" s="46">
        <v>1.3783774510580226E-2</v>
      </c>
      <c r="N100" s="47">
        <v>0</v>
      </c>
      <c r="O100" s="47">
        <v>8.8117504055898396E-3</v>
      </c>
      <c r="P100" s="47">
        <v>0</v>
      </c>
      <c r="Q100" s="48">
        <v>1.054822022413145E-2</v>
      </c>
      <c r="R100" s="46">
        <v>1.5568205489345691E-2</v>
      </c>
      <c r="S100" s="47">
        <v>0</v>
      </c>
      <c r="T100" s="47">
        <v>0</v>
      </c>
      <c r="U100" s="47">
        <v>8.8257866125073161E-3</v>
      </c>
      <c r="V100" s="48">
        <v>1.4193662855187092E-2</v>
      </c>
      <c r="W100" s="46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8">
        <v>0</v>
      </c>
      <c r="AF100" s="46">
        <v>0</v>
      </c>
      <c r="AG100" s="47">
        <v>0</v>
      </c>
      <c r="AH100" s="47">
        <v>3.6941488215023483E-3</v>
      </c>
      <c r="AI100" s="48">
        <v>3.6941488215023483E-3</v>
      </c>
      <c r="AJ100" s="72">
        <v>1.9622774677191434E-2</v>
      </c>
    </row>
    <row r="101" spans="1:36" x14ac:dyDescent="0.3">
      <c r="A101" s="1" t="s">
        <v>152</v>
      </c>
      <c r="B101" s="61" t="s">
        <v>159</v>
      </c>
      <c r="C101" s="46">
        <v>0.19177759519661688</v>
      </c>
      <c r="D101" s="47">
        <v>0.29913273326807455</v>
      </c>
      <c r="E101" s="47">
        <v>8.4979028165061199E-2</v>
      </c>
      <c r="F101" s="47">
        <v>5.7654667718331797E-2</v>
      </c>
      <c r="G101" s="48">
        <v>0.16111830345962808</v>
      </c>
      <c r="H101" s="46">
        <v>0.39743523377239143</v>
      </c>
      <c r="I101" s="47">
        <v>0.17542887487690445</v>
      </c>
      <c r="J101" s="47">
        <v>0.31439313968500432</v>
      </c>
      <c r="K101" s="47">
        <v>0.69978274039890542</v>
      </c>
      <c r="L101" s="48">
        <v>0.3383800099616609</v>
      </c>
      <c r="M101" s="46">
        <v>0.15050231225643179</v>
      </c>
      <c r="N101" s="47">
        <v>0</v>
      </c>
      <c r="O101" s="47">
        <v>8.5907470199853467E-2</v>
      </c>
      <c r="P101" s="47">
        <v>0</v>
      </c>
      <c r="Q101" s="48">
        <v>0.11349922393025129</v>
      </c>
      <c r="R101" s="46">
        <v>7.7949927478767111E-2</v>
      </c>
      <c r="S101" s="47">
        <v>2.2047208248151214E-2</v>
      </c>
      <c r="T101" s="47">
        <v>6.7616416075916286E-2</v>
      </c>
      <c r="U101" s="47">
        <v>5.7718471456967693E-2</v>
      </c>
      <c r="V101" s="48">
        <v>7.3509373557433283E-2</v>
      </c>
      <c r="W101" s="46">
        <v>0</v>
      </c>
      <c r="X101" s="47">
        <v>5.2346304370195513E-3</v>
      </c>
      <c r="Y101" s="47">
        <v>3.9950259112975315E-3</v>
      </c>
      <c r="Z101" s="47">
        <v>4.8015264162968939E-2</v>
      </c>
      <c r="AA101" s="47">
        <v>0</v>
      </c>
      <c r="AB101" s="47">
        <v>0</v>
      </c>
      <c r="AC101" s="47">
        <v>0</v>
      </c>
      <c r="AD101" s="47">
        <v>0</v>
      </c>
      <c r="AE101" s="48">
        <v>6.1098821836807629E-3</v>
      </c>
      <c r="AF101" s="46">
        <v>0</v>
      </c>
      <c r="AG101" s="47">
        <v>0.19954369073652345</v>
      </c>
      <c r="AH101" s="47">
        <v>6.5850418325243312E-2</v>
      </c>
      <c r="AI101" s="48">
        <v>7.1550843664014319E-2</v>
      </c>
      <c r="AJ101" s="72">
        <v>0.11832623703116303</v>
      </c>
    </row>
    <row r="102" spans="1:36" x14ac:dyDescent="0.3">
      <c r="A102" s="1" t="s">
        <v>152</v>
      </c>
      <c r="B102" s="61" t="s">
        <v>160</v>
      </c>
      <c r="C102" s="46">
        <v>0</v>
      </c>
      <c r="D102" s="47">
        <v>0</v>
      </c>
      <c r="E102" s="47">
        <v>0</v>
      </c>
      <c r="F102" s="47">
        <v>0</v>
      </c>
      <c r="G102" s="48">
        <v>0</v>
      </c>
      <c r="H102" s="46">
        <v>0.20450894741669756</v>
      </c>
      <c r="I102" s="47">
        <v>1</v>
      </c>
      <c r="J102" s="47">
        <v>0.19593037067932328</v>
      </c>
      <c r="K102" s="47">
        <v>0</v>
      </c>
      <c r="L102" s="48">
        <v>0.21211047337008676</v>
      </c>
      <c r="M102" s="46">
        <v>0.18146043247230564</v>
      </c>
      <c r="N102" s="47">
        <v>0</v>
      </c>
      <c r="O102" s="47">
        <v>6.9181407215753513E-2</v>
      </c>
      <c r="P102" s="47">
        <v>0</v>
      </c>
      <c r="Q102" s="48">
        <v>0.11836118598618979</v>
      </c>
      <c r="R102" s="46">
        <v>3.0007674048569515E-2</v>
      </c>
      <c r="S102" s="47">
        <v>0</v>
      </c>
      <c r="T102" s="47">
        <v>0</v>
      </c>
      <c r="U102" s="47">
        <v>2.5003282505590186E-2</v>
      </c>
      <c r="V102" s="48">
        <v>2.7415441868158457E-2</v>
      </c>
      <c r="W102" s="46">
        <v>0</v>
      </c>
      <c r="X102" s="47">
        <v>2.9784920449739201E-3</v>
      </c>
      <c r="Y102" s="47">
        <v>0</v>
      </c>
      <c r="Z102" s="47">
        <v>8.31019625724915E-2</v>
      </c>
      <c r="AA102" s="47">
        <v>0</v>
      </c>
      <c r="AB102" s="47">
        <v>0</v>
      </c>
      <c r="AC102" s="47">
        <v>0</v>
      </c>
      <c r="AD102" s="47">
        <v>0</v>
      </c>
      <c r="AE102" s="48">
        <v>3.519682151969899E-3</v>
      </c>
      <c r="AF102" s="46">
        <v>0</v>
      </c>
      <c r="AG102" s="47">
        <v>0</v>
      </c>
      <c r="AH102" s="47">
        <v>6.8377641297990999E-3</v>
      </c>
      <c r="AI102" s="48">
        <v>6.3700650039208093E-3</v>
      </c>
      <c r="AJ102" s="72">
        <v>5.4757048755631962E-2</v>
      </c>
    </row>
    <row r="103" spans="1:36" x14ac:dyDescent="0.3">
      <c r="A103" s="1" t="s">
        <v>152</v>
      </c>
      <c r="B103" s="61" t="s">
        <v>161</v>
      </c>
      <c r="C103" s="46">
        <v>0</v>
      </c>
      <c r="D103" s="47">
        <v>0</v>
      </c>
      <c r="E103" s="47">
        <v>0</v>
      </c>
      <c r="F103" s="47">
        <v>0</v>
      </c>
      <c r="G103" s="48">
        <v>0</v>
      </c>
      <c r="H103" s="46">
        <v>0.28130079984489403</v>
      </c>
      <c r="I103" s="47">
        <v>0</v>
      </c>
      <c r="J103" s="47">
        <v>0.16528583116677839</v>
      </c>
      <c r="K103" s="47">
        <v>0</v>
      </c>
      <c r="L103" s="48">
        <v>0.18381511539092765</v>
      </c>
      <c r="M103" s="46">
        <v>7.086091425598369E-2</v>
      </c>
      <c r="N103" s="47">
        <v>0</v>
      </c>
      <c r="O103" s="47">
        <v>3.8096361042869609E-3</v>
      </c>
      <c r="P103" s="47">
        <v>0</v>
      </c>
      <c r="Q103" s="48">
        <v>6.2303598123245582E-2</v>
      </c>
      <c r="R103" s="46">
        <v>1.0555032107847926E-2</v>
      </c>
      <c r="S103" s="47">
        <v>0</v>
      </c>
      <c r="T103" s="47">
        <v>1.6624645197075742E-2</v>
      </c>
      <c r="U103" s="47">
        <v>3.1483941940803326E-3</v>
      </c>
      <c r="V103" s="48">
        <v>1.0380818071020741E-2</v>
      </c>
      <c r="W103" s="46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8">
        <v>0</v>
      </c>
      <c r="AF103" s="46">
        <v>0</v>
      </c>
      <c r="AG103" s="47">
        <v>0</v>
      </c>
      <c r="AH103" s="47">
        <v>3.1241133720943629E-2</v>
      </c>
      <c r="AI103" s="48">
        <v>2.2875515181545417E-2</v>
      </c>
      <c r="AJ103" s="72">
        <v>3.0386568397041045E-2</v>
      </c>
    </row>
    <row r="104" spans="1:36" x14ac:dyDescent="0.3">
      <c r="A104" s="1" t="s">
        <v>162</v>
      </c>
      <c r="B104" s="61" t="s">
        <v>163</v>
      </c>
      <c r="C104" s="46">
        <v>0</v>
      </c>
      <c r="D104" s="47">
        <v>0</v>
      </c>
      <c r="E104" s="47">
        <v>0.6550981818860081</v>
      </c>
      <c r="F104" s="47">
        <v>0.41124561217458472</v>
      </c>
      <c r="G104" s="48">
        <v>0.55780378735476899</v>
      </c>
      <c r="H104" s="46">
        <v>0.22792961531210654</v>
      </c>
      <c r="I104" s="47">
        <v>0</v>
      </c>
      <c r="J104" s="47">
        <v>0.12186292398244815</v>
      </c>
      <c r="K104" s="47">
        <v>9.4356574893950246E-3</v>
      </c>
      <c r="L104" s="48">
        <v>0.167882718660995</v>
      </c>
      <c r="M104" s="46">
        <v>0.10122387383387486</v>
      </c>
      <c r="N104" s="47">
        <v>6.2856804666573673E-2</v>
      </c>
      <c r="O104" s="47">
        <v>2.4378834578987957E-2</v>
      </c>
      <c r="P104" s="47">
        <v>0</v>
      </c>
      <c r="Q104" s="48">
        <v>5.6671740571185937E-2</v>
      </c>
      <c r="R104" s="46">
        <v>3.3609192020944721E-2</v>
      </c>
      <c r="S104" s="47">
        <v>0</v>
      </c>
      <c r="T104" s="47">
        <v>4.7690674496215198E-3</v>
      </c>
      <c r="U104" s="47">
        <v>3.934146999866027E-2</v>
      </c>
      <c r="V104" s="48">
        <v>3.3427755805846109E-2</v>
      </c>
      <c r="W104" s="46">
        <v>5.6202653269381536E-4</v>
      </c>
      <c r="X104" s="47">
        <v>0</v>
      </c>
      <c r="Y104" s="47">
        <v>2.7427181780818197E-2</v>
      </c>
      <c r="Z104" s="47">
        <v>2.0654203460494375E-2</v>
      </c>
      <c r="AA104" s="47">
        <v>0</v>
      </c>
      <c r="AB104" s="47">
        <v>0</v>
      </c>
      <c r="AC104" s="47">
        <v>0</v>
      </c>
      <c r="AD104" s="47">
        <v>0</v>
      </c>
      <c r="AE104" s="48">
        <v>2.1012266375733182E-2</v>
      </c>
      <c r="AF104" s="46">
        <v>0</v>
      </c>
      <c r="AG104" s="47">
        <v>0.1763864948741927</v>
      </c>
      <c r="AH104" s="47">
        <v>7.7983249724279016E-2</v>
      </c>
      <c r="AI104" s="48">
        <v>9.3000928080551576E-2</v>
      </c>
      <c r="AJ104" s="72">
        <v>5.9022156448627489E-2</v>
      </c>
    </row>
    <row r="105" spans="1:36" x14ac:dyDescent="0.3">
      <c r="A105" s="1" t="s">
        <v>162</v>
      </c>
      <c r="B105" s="61" t="s">
        <v>164</v>
      </c>
      <c r="C105" s="46">
        <v>0</v>
      </c>
      <c r="D105" s="47">
        <v>0</v>
      </c>
      <c r="E105" s="47">
        <v>0.81362589081108749</v>
      </c>
      <c r="F105" s="47">
        <v>0.17937935430597798</v>
      </c>
      <c r="G105" s="48">
        <v>0.79254713960354972</v>
      </c>
      <c r="H105" s="46">
        <v>0.34390107639223949</v>
      </c>
      <c r="I105" s="47">
        <v>1.1108540644543016E-2</v>
      </c>
      <c r="J105" s="47">
        <v>0.19533557908978061</v>
      </c>
      <c r="K105" s="47">
        <v>0</v>
      </c>
      <c r="L105" s="48">
        <v>0.25799891693958082</v>
      </c>
      <c r="M105" s="46">
        <v>0.22223854630348264</v>
      </c>
      <c r="N105" s="47">
        <v>0</v>
      </c>
      <c r="O105" s="47">
        <v>1.5020279648203292E-2</v>
      </c>
      <c r="P105" s="47">
        <v>0</v>
      </c>
      <c r="Q105" s="48">
        <v>0.11244325427385865</v>
      </c>
      <c r="R105" s="46">
        <v>4.9593502474375974E-2</v>
      </c>
      <c r="S105" s="47">
        <v>0</v>
      </c>
      <c r="T105" s="47">
        <v>5.112702970217551E-2</v>
      </c>
      <c r="U105" s="47">
        <v>1.3044549979387882E-2</v>
      </c>
      <c r="V105" s="48">
        <v>4.7042990330474488E-2</v>
      </c>
      <c r="W105" s="46">
        <v>2.1714277629163684E-2</v>
      </c>
      <c r="X105" s="47">
        <v>7.6268408015557621E-2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8">
        <v>5.1795209317519412E-3</v>
      </c>
      <c r="AF105" s="46">
        <v>0</v>
      </c>
      <c r="AG105" s="47">
        <v>0.17003238017246156</v>
      </c>
      <c r="AH105" s="47">
        <v>2.9116668961236936E-2</v>
      </c>
      <c r="AI105" s="48">
        <v>4.077034508119802E-2</v>
      </c>
      <c r="AJ105" s="72">
        <v>8.3006243279596784E-2</v>
      </c>
    </row>
    <row r="106" spans="1:36" x14ac:dyDescent="0.3">
      <c r="A106" s="1" t="s">
        <v>162</v>
      </c>
      <c r="B106" s="61" t="s">
        <v>165</v>
      </c>
      <c r="C106" s="46">
        <v>0</v>
      </c>
      <c r="D106" s="47">
        <v>0</v>
      </c>
      <c r="E106" s="47">
        <v>0.19977249642989817</v>
      </c>
      <c r="F106" s="47">
        <v>0.20505795144708724</v>
      </c>
      <c r="G106" s="48">
        <v>0.20145545534498935</v>
      </c>
      <c r="H106" s="46">
        <v>0.26644653648269406</v>
      </c>
      <c r="I106" s="47">
        <v>0</v>
      </c>
      <c r="J106" s="47">
        <v>0.53183960377272743</v>
      </c>
      <c r="K106" s="47">
        <v>0.16052346523500172</v>
      </c>
      <c r="L106" s="48">
        <v>0.43889461128364798</v>
      </c>
      <c r="M106" s="46">
        <v>0.34889959098313306</v>
      </c>
      <c r="N106" s="47">
        <v>0.37187984924112094</v>
      </c>
      <c r="O106" s="47">
        <v>1.2624675194624095E-2</v>
      </c>
      <c r="P106" s="47">
        <v>0</v>
      </c>
      <c r="Q106" s="48">
        <v>0.19424963803652046</v>
      </c>
      <c r="R106" s="46">
        <v>7.1018085682252097E-2</v>
      </c>
      <c r="S106" s="47">
        <v>0</v>
      </c>
      <c r="T106" s="47">
        <v>4.0109504183916497E-2</v>
      </c>
      <c r="U106" s="47">
        <v>6.2191043667068728E-2</v>
      </c>
      <c r="V106" s="48">
        <v>6.8964387215102382E-2</v>
      </c>
      <c r="W106" s="46">
        <v>0.1632974848749941</v>
      </c>
      <c r="X106" s="47">
        <v>3.7511818432208348E-2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8">
        <v>2.4047642598284902E-2</v>
      </c>
      <c r="AF106" s="46">
        <v>0</v>
      </c>
      <c r="AG106" s="47">
        <v>0.35554896156017968</v>
      </c>
      <c r="AH106" s="47">
        <v>0.10395901494615969</v>
      </c>
      <c r="AI106" s="48">
        <v>0.13789531546135894</v>
      </c>
      <c r="AJ106" s="72">
        <v>0.11687654829306753</v>
      </c>
    </row>
    <row r="107" spans="1:36" x14ac:dyDescent="0.3">
      <c r="A107" s="1" t="s">
        <v>162</v>
      </c>
      <c r="B107" s="61" t="s">
        <v>166</v>
      </c>
      <c r="C107" s="46">
        <v>0</v>
      </c>
      <c r="D107" s="47">
        <v>0</v>
      </c>
      <c r="E107" s="47">
        <v>0</v>
      </c>
      <c r="F107" s="47">
        <v>0.41579542154441479</v>
      </c>
      <c r="G107" s="48">
        <v>0.19100938722588762</v>
      </c>
      <c r="H107" s="46">
        <v>0.38211103522727236</v>
      </c>
      <c r="I107" s="47">
        <v>3.4168017745036798E-2</v>
      </c>
      <c r="J107" s="47">
        <v>0.2065645140387444</v>
      </c>
      <c r="K107" s="47">
        <v>8.714964450933789E-2</v>
      </c>
      <c r="L107" s="48">
        <v>0.24613904881909454</v>
      </c>
      <c r="M107" s="46">
        <v>0.26317920689320151</v>
      </c>
      <c r="N107" s="47">
        <v>0.11928895120823935</v>
      </c>
      <c r="O107" s="47">
        <v>5.8689246987626162E-2</v>
      </c>
      <c r="P107" s="47">
        <v>0</v>
      </c>
      <c r="Q107" s="48">
        <v>0.14275775712519209</v>
      </c>
      <c r="R107" s="46">
        <v>7.5588561374666532E-2</v>
      </c>
      <c r="S107" s="47">
        <v>0</v>
      </c>
      <c r="T107" s="47">
        <v>8.7461381048038224E-3</v>
      </c>
      <c r="U107" s="47">
        <v>1.6240735584313579E-2</v>
      </c>
      <c r="V107" s="48">
        <v>7.088569395367339E-2</v>
      </c>
      <c r="W107" s="46">
        <v>1.3159175806878046E-2</v>
      </c>
      <c r="X107" s="47">
        <v>5.3550211547784374E-2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8">
        <v>1.8117058266143408E-3</v>
      </c>
      <c r="AF107" s="46">
        <v>0</v>
      </c>
      <c r="AG107" s="47">
        <v>0</v>
      </c>
      <c r="AH107" s="47">
        <v>4.8481230578265554E-2</v>
      </c>
      <c r="AI107" s="48">
        <v>4.4342917408068873E-2</v>
      </c>
      <c r="AJ107" s="72">
        <v>9.2486777710819132E-2</v>
      </c>
    </row>
    <row r="108" spans="1:36" x14ac:dyDescent="0.3">
      <c r="A108" s="1" t="s">
        <v>162</v>
      </c>
      <c r="B108" s="61" t="s">
        <v>167</v>
      </c>
      <c r="C108" s="46">
        <v>0</v>
      </c>
      <c r="D108" s="47">
        <v>0</v>
      </c>
      <c r="E108" s="47">
        <v>0.95989514448508428</v>
      </c>
      <c r="F108" s="47">
        <v>0.53110679051984067</v>
      </c>
      <c r="G108" s="48">
        <v>0.95429624433820881</v>
      </c>
      <c r="H108" s="46">
        <v>0.4206058821159735</v>
      </c>
      <c r="I108" s="47">
        <v>0.16582665388252379</v>
      </c>
      <c r="J108" s="47">
        <v>0.46853096268991951</v>
      </c>
      <c r="K108" s="47">
        <v>0.22296486383828457</v>
      </c>
      <c r="L108" s="48">
        <v>0.43590321178011715</v>
      </c>
      <c r="M108" s="46">
        <v>9.0267203111898522E-2</v>
      </c>
      <c r="N108" s="47">
        <v>2.4511290028398226E-2</v>
      </c>
      <c r="O108" s="47">
        <v>5.9822528115808057E-2</v>
      </c>
      <c r="P108" s="47">
        <v>0</v>
      </c>
      <c r="Q108" s="48">
        <v>7.4583859388206941E-2</v>
      </c>
      <c r="R108" s="46">
        <v>6.725885875094946E-2</v>
      </c>
      <c r="S108" s="47">
        <v>2.9737460208918522E-2</v>
      </c>
      <c r="T108" s="47">
        <v>7.4672314263869123E-3</v>
      </c>
      <c r="U108" s="47">
        <v>3.0659490784216245E-2</v>
      </c>
      <c r="V108" s="48">
        <v>6.4368938656983093E-2</v>
      </c>
      <c r="W108" s="46">
        <v>0</v>
      </c>
      <c r="X108" s="47">
        <v>0.12355491003215428</v>
      </c>
      <c r="Y108" s="47">
        <v>1.8931514139905866E-3</v>
      </c>
      <c r="Z108" s="47">
        <v>0.13619964108055119</v>
      </c>
      <c r="AA108" s="47">
        <v>0</v>
      </c>
      <c r="AB108" s="47">
        <v>0</v>
      </c>
      <c r="AC108" s="47">
        <v>0</v>
      </c>
      <c r="AD108" s="47">
        <v>0</v>
      </c>
      <c r="AE108" s="48">
        <v>1.2603954313093267E-2</v>
      </c>
      <c r="AF108" s="46">
        <v>0</v>
      </c>
      <c r="AG108" s="47">
        <v>9.1801332893828469E-2</v>
      </c>
      <c r="AH108" s="47">
        <v>3.343745590292023E-2</v>
      </c>
      <c r="AI108" s="48">
        <v>3.8915933554489177E-2</v>
      </c>
      <c r="AJ108" s="72">
        <v>9.5524401972325645E-2</v>
      </c>
    </row>
    <row r="109" spans="1:36" s="43" customFormat="1" x14ac:dyDescent="0.3">
      <c r="A109" s="44" t="s">
        <v>15</v>
      </c>
      <c r="B109" s="61"/>
      <c r="C109" s="95">
        <v>0.36900648476671494</v>
      </c>
      <c r="D109" s="96">
        <v>0.24444193351540963</v>
      </c>
      <c r="E109" s="96">
        <v>0.30918007083388638</v>
      </c>
      <c r="F109" s="96">
        <v>0.18797637979790255</v>
      </c>
      <c r="G109" s="48">
        <v>0.31036041089310201</v>
      </c>
      <c r="H109" s="95">
        <v>0.33379347291006467</v>
      </c>
      <c r="I109" s="96">
        <v>0.1072984001371859</v>
      </c>
      <c r="J109" s="96">
        <v>0.26178371733728784</v>
      </c>
      <c r="K109" s="96">
        <v>0.1238597998465247</v>
      </c>
      <c r="L109" s="48">
        <v>0.28091290839601102</v>
      </c>
      <c r="M109" s="95">
        <v>0.21396309991990936</v>
      </c>
      <c r="N109" s="96">
        <v>0.10975339415969132</v>
      </c>
      <c r="O109" s="96">
        <v>0.11978762988336882</v>
      </c>
      <c r="P109" s="96">
        <v>1.2659298124236584E-2</v>
      </c>
      <c r="Q109" s="48">
        <v>0.15384096988035628</v>
      </c>
      <c r="R109" s="95">
        <v>9.427166044882504E-2</v>
      </c>
      <c r="S109" s="96">
        <v>4.0676691660871858E-2</v>
      </c>
      <c r="T109" s="96">
        <v>3.5842637577011165E-2</v>
      </c>
      <c r="U109" s="96">
        <v>4.5441987978361582E-2</v>
      </c>
      <c r="V109" s="48">
        <v>8.2634153993616302E-2</v>
      </c>
      <c r="W109" s="95">
        <v>1.325794353092769E-2</v>
      </c>
      <c r="X109" s="96">
        <v>2.4403440750602873E-2</v>
      </c>
      <c r="Y109" s="96">
        <v>6.6546508447290886E-3</v>
      </c>
      <c r="Z109" s="96">
        <v>2.2610268212639305E-2</v>
      </c>
      <c r="AA109" s="96">
        <v>3.7700689678102444E-3</v>
      </c>
      <c r="AB109" s="96">
        <v>6.0270411390343582E-3</v>
      </c>
      <c r="AC109" s="96">
        <v>2.6661205179337112E-3</v>
      </c>
      <c r="AD109" s="96">
        <v>2.9016200352834959E-3</v>
      </c>
      <c r="AE109" s="48">
        <v>9.3669739720278651E-3</v>
      </c>
      <c r="AF109" s="95">
        <v>8.0442076481856246E-4</v>
      </c>
      <c r="AG109" s="96">
        <v>0.32953333729531664</v>
      </c>
      <c r="AH109" s="96">
        <v>0.11867530005391012</v>
      </c>
      <c r="AI109" s="48">
        <v>0.19645405329022436</v>
      </c>
      <c r="AJ109" s="72">
        <v>0.13139015865300954</v>
      </c>
    </row>
    <row r="110" spans="1:36" x14ac:dyDescent="0.3">
      <c r="A110" s="18"/>
      <c r="B110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23"/>
  <dimension ref="A1:AJ110"/>
  <sheetViews>
    <sheetView zoomScale="80" zoomScaleNormal="80" workbookViewId="0"/>
  </sheetViews>
  <sheetFormatPr defaultColWidth="9.109375" defaultRowHeight="14.4" x14ac:dyDescent="0.3"/>
  <cols>
    <col min="1" max="1" width="30.109375" style="1" bestFit="1" customWidth="1"/>
    <col min="2" max="2" width="28.44140625" style="1" bestFit="1" customWidth="1"/>
    <col min="3" max="3" width="20.33203125" style="42" bestFit="1" customWidth="1"/>
    <col min="4" max="4" width="25" style="42" bestFit="1" customWidth="1"/>
    <col min="5" max="5" width="16.109375" style="42" bestFit="1" customWidth="1"/>
    <col min="6" max="6" width="20.88671875" style="42" bestFit="1" customWidth="1"/>
    <col min="7" max="7" width="20.88671875" style="45" customWidth="1"/>
    <col min="8" max="8" width="18.109375" style="42" bestFit="1" customWidth="1"/>
    <col min="9" max="9" width="22.88671875" style="42" bestFit="1" customWidth="1"/>
    <col min="10" max="10" width="20.44140625" style="42" bestFit="1" customWidth="1"/>
    <col min="11" max="11" width="25.109375" style="42" bestFit="1" customWidth="1"/>
    <col min="12" max="12" width="25.109375" style="45" customWidth="1"/>
    <col min="13" max="13" width="18.109375" style="42" bestFit="1" customWidth="1"/>
    <col min="14" max="14" width="22.88671875" style="42" bestFit="1" customWidth="1"/>
    <col min="15" max="15" width="22.109375" style="42" bestFit="1" customWidth="1"/>
    <col min="16" max="16" width="19.6640625" style="42" bestFit="1" customWidth="1"/>
    <col min="17" max="17" width="19.6640625" style="45" customWidth="1"/>
    <col min="18" max="18" width="21.44140625" style="42" bestFit="1" customWidth="1"/>
    <col min="19" max="19" width="23" style="42" bestFit="1" customWidth="1"/>
    <col min="20" max="20" width="20.88671875" style="42" bestFit="1" customWidth="1"/>
    <col min="21" max="21" width="17.6640625" style="42" bestFit="1" customWidth="1"/>
    <col min="22" max="22" width="17.6640625" style="45" customWidth="1"/>
    <col min="23" max="23" width="15.109375" style="42" bestFit="1" customWidth="1"/>
    <col min="24" max="24" width="16" style="42" bestFit="1" customWidth="1"/>
    <col min="25" max="25" width="15.6640625" style="42" bestFit="1" customWidth="1"/>
    <col min="26" max="30" width="23.33203125" style="42" bestFit="1" customWidth="1"/>
    <col min="31" max="31" width="15.6640625" style="45" customWidth="1"/>
    <col min="32" max="32" width="20.109375" style="42" bestFit="1" customWidth="1"/>
    <col min="33" max="33" width="19.5546875" style="42" bestFit="1" customWidth="1"/>
    <col min="34" max="34" width="18.88671875" style="42" bestFit="1" customWidth="1"/>
    <col min="35" max="35" width="18.88671875" style="45" customWidth="1"/>
    <col min="36" max="36" width="18.33203125" style="43" bestFit="1" customWidth="1"/>
    <col min="37" max="16384" width="9.109375" style="42"/>
  </cols>
  <sheetData>
    <row r="1" spans="1:36" s="25" customFormat="1" ht="59.25" customHeight="1" x14ac:dyDescent="0.3">
      <c r="A1" s="94" t="s">
        <v>177</v>
      </c>
      <c r="B1" s="94" t="s">
        <v>179</v>
      </c>
      <c r="C1" s="34" t="s">
        <v>17</v>
      </c>
      <c r="D1" s="35" t="s">
        <v>18</v>
      </c>
      <c r="E1" s="35" t="s">
        <v>19</v>
      </c>
      <c r="F1" s="35" t="s">
        <v>20</v>
      </c>
      <c r="G1" s="36" t="s">
        <v>272</v>
      </c>
      <c r="H1" s="34" t="s">
        <v>21</v>
      </c>
      <c r="I1" s="35" t="s">
        <v>22</v>
      </c>
      <c r="J1" s="35" t="s">
        <v>23</v>
      </c>
      <c r="K1" s="35" t="s">
        <v>24</v>
      </c>
      <c r="L1" s="36" t="s">
        <v>273</v>
      </c>
      <c r="M1" s="34" t="s">
        <v>25</v>
      </c>
      <c r="N1" s="35" t="s">
        <v>26</v>
      </c>
      <c r="O1" s="35" t="s">
        <v>27</v>
      </c>
      <c r="P1" s="35" t="s">
        <v>28</v>
      </c>
      <c r="Q1" s="36" t="s">
        <v>274</v>
      </c>
      <c r="R1" s="34" t="s">
        <v>29</v>
      </c>
      <c r="S1" s="35" t="s">
        <v>30</v>
      </c>
      <c r="T1" s="35" t="s">
        <v>31</v>
      </c>
      <c r="U1" s="35" t="s">
        <v>32</v>
      </c>
      <c r="V1" s="36" t="s">
        <v>275</v>
      </c>
      <c r="W1" s="34" t="s">
        <v>33</v>
      </c>
      <c r="X1" s="35" t="s">
        <v>34</v>
      </c>
      <c r="Y1" s="35" t="s">
        <v>35</v>
      </c>
      <c r="Z1" s="35" t="s">
        <v>36</v>
      </c>
      <c r="AA1" s="35" t="s">
        <v>37</v>
      </c>
      <c r="AB1" s="35" t="s">
        <v>38</v>
      </c>
      <c r="AC1" s="35" t="s">
        <v>39</v>
      </c>
      <c r="AD1" s="35" t="s">
        <v>40</v>
      </c>
      <c r="AE1" s="36" t="s">
        <v>276</v>
      </c>
      <c r="AF1" s="34" t="s">
        <v>41</v>
      </c>
      <c r="AG1" s="35" t="s">
        <v>42</v>
      </c>
      <c r="AH1" s="35" t="s">
        <v>43</v>
      </c>
      <c r="AI1" s="36" t="s">
        <v>277</v>
      </c>
      <c r="AJ1" s="70" t="s">
        <v>278</v>
      </c>
    </row>
    <row r="2" spans="1:36" x14ac:dyDescent="0.3">
      <c r="A2" s="1" t="s">
        <v>44</v>
      </c>
      <c r="B2" s="61" t="s">
        <v>45</v>
      </c>
      <c r="C2" s="38">
        <v>10.377879821777348</v>
      </c>
      <c r="D2" s="39">
        <v>1.1129099884033191</v>
      </c>
      <c r="E2" s="39">
        <v>0</v>
      </c>
      <c r="F2" s="39">
        <v>0</v>
      </c>
      <c r="G2" s="40">
        <v>11.490789810180667</v>
      </c>
      <c r="H2" s="38">
        <v>38.506649980545028</v>
      </c>
      <c r="I2" s="39">
        <v>0.50713999462127701</v>
      </c>
      <c r="J2" s="39">
        <v>60.539329938888585</v>
      </c>
      <c r="K2" s="39">
        <v>0</v>
      </c>
      <c r="L2" s="40">
        <v>99.553119914054889</v>
      </c>
      <c r="M2" s="38">
        <v>140.51154057979579</v>
      </c>
      <c r="N2" s="39">
        <v>8.6510000228881889E-2</v>
      </c>
      <c r="O2" s="39">
        <v>513.63866904854785</v>
      </c>
      <c r="P2" s="39">
        <v>0.23081999969482381</v>
      </c>
      <c r="Q2" s="40">
        <v>654.46753962826733</v>
      </c>
      <c r="R2" s="38">
        <v>167.36698048591629</v>
      </c>
      <c r="S2" s="39">
        <v>0.2296600036621092</v>
      </c>
      <c r="T2" s="39">
        <v>3.8476300132274632</v>
      </c>
      <c r="U2" s="39">
        <v>41.249720051527021</v>
      </c>
      <c r="V2" s="40">
        <v>212.69399055433288</v>
      </c>
      <c r="W2" s="38">
        <v>123.31471951675415</v>
      </c>
      <c r="X2" s="39">
        <v>0.19983999800682073</v>
      </c>
      <c r="Y2" s="39">
        <v>138.47788976621629</v>
      </c>
      <c r="Z2" s="39">
        <v>3.2224399499893202</v>
      </c>
      <c r="AA2" s="39">
        <v>49.654719700336443</v>
      </c>
      <c r="AB2" s="39">
        <v>35.894280265808092</v>
      </c>
      <c r="AC2" s="39">
        <v>16.91327015113831</v>
      </c>
      <c r="AD2" s="39">
        <v>4.323430068969726</v>
      </c>
      <c r="AE2" s="40">
        <v>372.0005894172192</v>
      </c>
      <c r="AF2" s="38">
        <v>0.13175999450683601</v>
      </c>
      <c r="AG2" s="39">
        <v>3.3576399078369095</v>
      </c>
      <c r="AH2" s="39">
        <v>9.8940998995304188</v>
      </c>
      <c r="AI2" s="40">
        <v>13.383499801874164</v>
      </c>
      <c r="AJ2" s="71">
        <v>1363.5895291259289</v>
      </c>
    </row>
    <row r="3" spans="1:36" x14ac:dyDescent="0.3">
      <c r="A3" s="1" t="s">
        <v>44</v>
      </c>
      <c r="B3" s="61" t="s">
        <v>46</v>
      </c>
      <c r="C3" s="38">
        <v>0</v>
      </c>
      <c r="D3" s="39">
        <v>0.57384997558593798</v>
      </c>
      <c r="E3" s="39">
        <v>0</v>
      </c>
      <c r="F3" s="39">
        <v>0</v>
      </c>
      <c r="G3" s="40">
        <v>0.57384997558593798</v>
      </c>
      <c r="H3" s="38">
        <v>5.6623200025558518</v>
      </c>
      <c r="I3" s="39">
        <v>0</v>
      </c>
      <c r="J3" s="39">
        <v>6.3027699546813967</v>
      </c>
      <c r="K3" s="39">
        <v>0</v>
      </c>
      <c r="L3" s="40">
        <v>11.965089957237248</v>
      </c>
      <c r="M3" s="38">
        <v>19.721630129814145</v>
      </c>
      <c r="N3" s="39">
        <v>1.38900003433228E-2</v>
      </c>
      <c r="O3" s="39">
        <v>57.55610011696816</v>
      </c>
      <c r="P3" s="39">
        <v>0</v>
      </c>
      <c r="Q3" s="40">
        <v>77.291620247125621</v>
      </c>
      <c r="R3" s="38">
        <v>14.956240044593812</v>
      </c>
      <c r="S3" s="39">
        <v>0</v>
      </c>
      <c r="T3" s="39">
        <v>4.1319999694824201E-2</v>
      </c>
      <c r="U3" s="39">
        <v>9.5859300274848955</v>
      </c>
      <c r="V3" s="40">
        <v>24.583490071773532</v>
      </c>
      <c r="W3" s="38">
        <v>53.129260122776003</v>
      </c>
      <c r="X3" s="39">
        <v>0.10366999721527098</v>
      </c>
      <c r="Y3" s="39">
        <v>7.3593399963378978</v>
      </c>
      <c r="Z3" s="39">
        <v>14.371860107421879</v>
      </c>
      <c r="AA3" s="39">
        <v>6.1087299871444696</v>
      </c>
      <c r="AB3" s="39">
        <v>7.6610999510288282</v>
      </c>
      <c r="AC3" s="39">
        <v>2.1045300178527886</v>
      </c>
      <c r="AD3" s="39">
        <v>0.58388999176025402</v>
      </c>
      <c r="AE3" s="40">
        <v>91.422380171537412</v>
      </c>
      <c r="AF3" s="38">
        <v>0</v>
      </c>
      <c r="AG3" s="39">
        <v>0</v>
      </c>
      <c r="AH3" s="39">
        <v>4.0734299955368058</v>
      </c>
      <c r="AI3" s="40">
        <v>4.0734299955368058</v>
      </c>
      <c r="AJ3" s="71">
        <v>209.90986041879654</v>
      </c>
    </row>
    <row r="4" spans="1:36" x14ac:dyDescent="0.3">
      <c r="A4" s="1" t="s">
        <v>44</v>
      </c>
      <c r="B4" s="61" t="s">
        <v>47</v>
      </c>
      <c r="C4" s="38">
        <v>0.96858001708984398</v>
      </c>
      <c r="D4" s="39">
        <v>0</v>
      </c>
      <c r="E4" s="39">
        <v>0</v>
      </c>
      <c r="F4" s="39">
        <v>0</v>
      </c>
      <c r="G4" s="40">
        <v>0.96858001708984398</v>
      </c>
      <c r="H4" s="38">
        <v>3.1000199031829831</v>
      </c>
      <c r="I4" s="39">
        <v>0</v>
      </c>
      <c r="J4" s="39">
        <v>12.134940120697017</v>
      </c>
      <c r="K4" s="39">
        <v>0</v>
      </c>
      <c r="L4" s="40">
        <v>15.234960023879999</v>
      </c>
      <c r="M4" s="38">
        <v>20.490010287284857</v>
      </c>
      <c r="N4" s="39">
        <v>0</v>
      </c>
      <c r="O4" s="39">
        <v>35.888740132331861</v>
      </c>
      <c r="P4" s="39">
        <v>0</v>
      </c>
      <c r="Q4" s="40">
        <v>56.378750419616722</v>
      </c>
      <c r="R4" s="38">
        <v>18.796550015449526</v>
      </c>
      <c r="S4" s="39">
        <v>7.4370002746581995E-2</v>
      </c>
      <c r="T4" s="39">
        <v>0.20211999511718731</v>
      </c>
      <c r="U4" s="39">
        <v>5.2842200088500935</v>
      </c>
      <c r="V4" s="40">
        <v>24.357260022163388</v>
      </c>
      <c r="W4" s="38">
        <v>2.8318099822998044</v>
      </c>
      <c r="X4" s="39">
        <v>0.111240000486374</v>
      </c>
      <c r="Y4" s="39">
        <v>10.594950015068047</v>
      </c>
      <c r="Z4" s="39">
        <v>2.1248600144386289</v>
      </c>
      <c r="AA4" s="39">
        <v>15.093779923439035</v>
      </c>
      <c r="AB4" s="39">
        <v>3.9666400032043398</v>
      </c>
      <c r="AC4" s="39">
        <v>0</v>
      </c>
      <c r="AD4" s="39">
        <v>0</v>
      </c>
      <c r="AE4" s="40">
        <v>34.72327993893623</v>
      </c>
      <c r="AF4" s="38">
        <v>0</v>
      </c>
      <c r="AG4" s="39">
        <v>0.12355000305175801</v>
      </c>
      <c r="AH4" s="39">
        <v>1.0515800073146826</v>
      </c>
      <c r="AI4" s="40">
        <v>1.1751300103664406</v>
      </c>
      <c r="AJ4" s="71">
        <v>132.83796043205263</v>
      </c>
    </row>
    <row r="5" spans="1:36" x14ac:dyDescent="0.3">
      <c r="A5" s="1" t="s">
        <v>44</v>
      </c>
      <c r="B5" s="61" t="s">
        <v>48</v>
      </c>
      <c r="C5" s="38">
        <v>0.42855999755859397</v>
      </c>
      <c r="D5" s="39">
        <v>0.18456999588012701</v>
      </c>
      <c r="E5" s="39">
        <v>0.29026000976562499</v>
      </c>
      <c r="F5" s="39">
        <v>0</v>
      </c>
      <c r="G5" s="40">
        <v>0.90339000320434604</v>
      </c>
      <c r="H5" s="38">
        <v>22.391869375228833</v>
      </c>
      <c r="I5" s="39">
        <v>0.27964999389648398</v>
      </c>
      <c r="J5" s="39">
        <v>165.59209014225004</v>
      </c>
      <c r="K5" s="39">
        <v>0</v>
      </c>
      <c r="L5" s="40">
        <v>188.26360951137536</v>
      </c>
      <c r="M5" s="38">
        <v>178.49738052845009</v>
      </c>
      <c r="N5" s="39">
        <v>0</v>
      </c>
      <c r="O5" s="39">
        <v>515.99745852732678</v>
      </c>
      <c r="P5" s="39">
        <v>0</v>
      </c>
      <c r="Q5" s="40">
        <v>694.49483905577688</v>
      </c>
      <c r="R5" s="38">
        <v>143.72300017166143</v>
      </c>
      <c r="S5" s="39">
        <v>0.27340999412536704</v>
      </c>
      <c r="T5" s="39">
        <v>0.71493000030517639</v>
      </c>
      <c r="U5" s="39">
        <v>49.127690257072473</v>
      </c>
      <c r="V5" s="40">
        <v>193.83903042316444</v>
      </c>
      <c r="W5" s="38">
        <v>94.763349822998109</v>
      </c>
      <c r="X5" s="39">
        <v>5.6770000219345099E-2</v>
      </c>
      <c r="Y5" s="39">
        <v>163.60116980838771</v>
      </c>
      <c r="Z5" s="39">
        <v>4.1380300483703598</v>
      </c>
      <c r="AA5" s="39">
        <v>28.216949566364292</v>
      </c>
      <c r="AB5" s="39">
        <v>28.759360302925124</v>
      </c>
      <c r="AC5" s="39">
        <v>1.742430017471313</v>
      </c>
      <c r="AD5" s="39">
        <v>1.0406199874877928</v>
      </c>
      <c r="AE5" s="40">
        <v>322.31867955422405</v>
      </c>
      <c r="AF5" s="38">
        <v>0</v>
      </c>
      <c r="AG5" s="39">
        <v>1.9333100032806445</v>
      </c>
      <c r="AH5" s="39">
        <v>0.90691001319885212</v>
      </c>
      <c r="AI5" s="40">
        <v>2.8402200164794964</v>
      </c>
      <c r="AJ5" s="71">
        <v>1402.6597685642244</v>
      </c>
    </row>
    <row r="6" spans="1:36" x14ac:dyDescent="0.3">
      <c r="A6" s="1" t="s">
        <v>44</v>
      </c>
      <c r="B6" s="61" t="s">
        <v>49</v>
      </c>
      <c r="C6" s="38">
        <v>0</v>
      </c>
      <c r="D6" s="39">
        <v>0</v>
      </c>
      <c r="E6" s="39">
        <v>0</v>
      </c>
      <c r="F6" s="39">
        <v>0</v>
      </c>
      <c r="G6" s="40">
        <v>0</v>
      </c>
      <c r="H6" s="38">
        <v>12.590940273284918</v>
      </c>
      <c r="I6" s="39">
        <v>0</v>
      </c>
      <c r="J6" s="39">
        <v>24.970049820899956</v>
      </c>
      <c r="K6" s="39">
        <v>0</v>
      </c>
      <c r="L6" s="40">
        <v>37.560990094184874</v>
      </c>
      <c r="M6" s="38">
        <v>117.51572945404058</v>
      </c>
      <c r="N6" s="39">
        <v>0</v>
      </c>
      <c r="O6" s="39">
        <v>178.92635950613032</v>
      </c>
      <c r="P6" s="39">
        <v>0.100650001525879</v>
      </c>
      <c r="Q6" s="40">
        <v>296.54273896169678</v>
      </c>
      <c r="R6" s="38">
        <v>129.87993018817912</v>
      </c>
      <c r="S6" s="39">
        <v>0.31195999908447258</v>
      </c>
      <c r="T6" s="39">
        <v>4.4060001373290997E-2</v>
      </c>
      <c r="U6" s="39">
        <v>4.2521900177001903</v>
      </c>
      <c r="V6" s="40">
        <v>134.48814020633708</v>
      </c>
      <c r="W6" s="38">
        <v>2.4824399862289428</v>
      </c>
      <c r="X6" s="39">
        <v>1.10799999237061E-2</v>
      </c>
      <c r="Y6" s="39">
        <v>52.637939971923807</v>
      </c>
      <c r="Z6" s="39">
        <v>0</v>
      </c>
      <c r="AA6" s="39">
        <v>5.5730401420593276</v>
      </c>
      <c r="AB6" s="39">
        <v>1.9591600036621091</v>
      </c>
      <c r="AC6" s="39">
        <v>2.6032199401855469</v>
      </c>
      <c r="AD6" s="39">
        <v>2.3014000244140598</v>
      </c>
      <c r="AE6" s="40">
        <v>67.568280068397499</v>
      </c>
      <c r="AF6" s="38">
        <v>0</v>
      </c>
      <c r="AG6" s="39">
        <v>0</v>
      </c>
      <c r="AH6" s="39">
        <v>0.57368002700805698</v>
      </c>
      <c r="AI6" s="40">
        <v>0.57368002700805698</v>
      </c>
      <c r="AJ6" s="71">
        <v>536.73382935762424</v>
      </c>
    </row>
    <row r="7" spans="1:36" x14ac:dyDescent="0.3">
      <c r="A7" s="1" t="s">
        <v>44</v>
      </c>
      <c r="B7" s="61" t="s">
        <v>50</v>
      </c>
      <c r="C7" s="38">
        <v>0</v>
      </c>
      <c r="D7" s="39">
        <v>0</v>
      </c>
      <c r="E7" s="39">
        <v>0</v>
      </c>
      <c r="F7" s="39">
        <v>0</v>
      </c>
      <c r="G7" s="40">
        <v>0</v>
      </c>
      <c r="H7" s="38">
        <v>29.029810308456426</v>
      </c>
      <c r="I7" s="39">
        <v>0</v>
      </c>
      <c r="J7" s="39">
        <v>120.4142896852493</v>
      </c>
      <c r="K7" s="39">
        <v>0</v>
      </c>
      <c r="L7" s="40">
        <v>149.44409999370572</v>
      </c>
      <c r="M7" s="38">
        <v>167.63130995750433</v>
      </c>
      <c r="N7" s="39">
        <v>0</v>
      </c>
      <c r="O7" s="39">
        <v>225.55917870140075</v>
      </c>
      <c r="P7" s="39">
        <v>0.112169998168945</v>
      </c>
      <c r="Q7" s="40">
        <v>393.30265865707406</v>
      </c>
      <c r="R7" s="38">
        <v>101.37849998760215</v>
      </c>
      <c r="S7" s="39">
        <v>9.3120000839233399E-2</v>
      </c>
      <c r="T7" s="39">
        <v>0.91983000946044835</v>
      </c>
      <c r="U7" s="39">
        <v>15.417290007352829</v>
      </c>
      <c r="V7" s="40">
        <v>117.80874000525468</v>
      </c>
      <c r="W7" s="38">
        <v>16.790269977569587</v>
      </c>
      <c r="X7" s="39">
        <v>0</v>
      </c>
      <c r="Y7" s="39">
        <v>95.712840404868118</v>
      </c>
      <c r="Z7" s="39">
        <v>3.1740700073242167</v>
      </c>
      <c r="AA7" s="39">
        <v>18.271149993896486</v>
      </c>
      <c r="AB7" s="39">
        <v>13.393459938049315</v>
      </c>
      <c r="AC7" s="39">
        <v>11.399949998855593</v>
      </c>
      <c r="AD7" s="39">
        <v>3.3339699554443363</v>
      </c>
      <c r="AE7" s="40">
        <v>162.07571027600764</v>
      </c>
      <c r="AF7" s="38">
        <v>6.4190002441406296E-2</v>
      </c>
      <c r="AG7" s="39">
        <v>1.599629974365234</v>
      </c>
      <c r="AH7" s="39">
        <v>9.2088797702789336</v>
      </c>
      <c r="AI7" s="40">
        <v>10.872699747085575</v>
      </c>
      <c r="AJ7" s="71">
        <v>833.50390867912779</v>
      </c>
    </row>
    <row r="8" spans="1:36" x14ac:dyDescent="0.3">
      <c r="A8" s="1" t="s">
        <v>44</v>
      </c>
      <c r="B8" s="61" t="s">
        <v>51</v>
      </c>
      <c r="C8" s="38">
        <v>0</v>
      </c>
      <c r="D8" s="39">
        <v>0</v>
      </c>
      <c r="E8" s="39">
        <v>0</v>
      </c>
      <c r="F8" s="39">
        <v>0.12690000152587891</v>
      </c>
      <c r="G8" s="40">
        <v>0.12690000152587891</v>
      </c>
      <c r="H8" s="38">
        <v>6.0980502052307122</v>
      </c>
      <c r="I8" s="39">
        <v>0</v>
      </c>
      <c r="J8" s="39">
        <v>19.245500022888177</v>
      </c>
      <c r="K8" s="39">
        <v>0</v>
      </c>
      <c r="L8" s="40">
        <v>25.34355022811889</v>
      </c>
      <c r="M8" s="38">
        <v>31.718809858322139</v>
      </c>
      <c r="N8" s="39">
        <v>0</v>
      </c>
      <c r="O8" s="39">
        <v>69.839060057640097</v>
      </c>
      <c r="P8" s="39">
        <v>0</v>
      </c>
      <c r="Q8" s="40">
        <v>101.55786991596224</v>
      </c>
      <c r="R8" s="38">
        <v>19.140739913940422</v>
      </c>
      <c r="S8" s="39">
        <v>0</v>
      </c>
      <c r="T8" s="39">
        <v>0.55180000686645514</v>
      </c>
      <c r="U8" s="39">
        <v>4.6785499973297151</v>
      </c>
      <c r="V8" s="40">
        <v>24.37108991813659</v>
      </c>
      <c r="W8" s="38">
        <v>23.402669757843007</v>
      </c>
      <c r="X8" s="39">
        <v>0.47200999879837102</v>
      </c>
      <c r="Y8" s="39">
        <v>11.960809987068174</v>
      </c>
      <c r="Z8" s="39">
        <v>3.2703399887085007</v>
      </c>
      <c r="AA8" s="39">
        <v>3.9584599876403805</v>
      </c>
      <c r="AB8" s="39">
        <v>1.607019950866704</v>
      </c>
      <c r="AC8" s="39">
        <v>0.118480003356934</v>
      </c>
      <c r="AD8" s="39">
        <v>0</v>
      </c>
      <c r="AE8" s="40">
        <v>44.789789674282076</v>
      </c>
      <c r="AF8" s="38">
        <v>0</v>
      </c>
      <c r="AG8" s="39">
        <v>0</v>
      </c>
      <c r="AH8" s="39">
        <v>5.7368000130653325</v>
      </c>
      <c r="AI8" s="40">
        <v>5.7368000130653325</v>
      </c>
      <c r="AJ8" s="71">
        <v>201.92599975109101</v>
      </c>
    </row>
    <row r="9" spans="1:36" x14ac:dyDescent="0.3">
      <c r="A9" s="1" t="s">
        <v>44</v>
      </c>
      <c r="B9" s="61" t="s">
        <v>52</v>
      </c>
      <c r="C9" s="38">
        <v>0</v>
      </c>
      <c r="D9" s="39">
        <v>0</v>
      </c>
      <c r="E9" s="39">
        <v>0.42219000244140598</v>
      </c>
      <c r="F9" s="39">
        <v>0</v>
      </c>
      <c r="G9" s="40">
        <v>0.42219000244140598</v>
      </c>
      <c r="H9" s="38">
        <v>5.1000900278091459</v>
      </c>
      <c r="I9" s="39">
        <v>0</v>
      </c>
      <c r="J9" s="39">
        <v>19.12896012783051</v>
      </c>
      <c r="K9" s="39">
        <v>0.31613999557495098</v>
      </c>
      <c r="L9" s="40">
        <v>24.545190151214605</v>
      </c>
      <c r="M9" s="38">
        <v>17.126229736328128</v>
      </c>
      <c r="N9" s="39">
        <v>0</v>
      </c>
      <c r="O9" s="39">
        <v>66.007780091762527</v>
      </c>
      <c r="P9" s="39">
        <v>0</v>
      </c>
      <c r="Q9" s="40">
        <v>83.134009828090655</v>
      </c>
      <c r="R9" s="38">
        <v>12.021640048027033</v>
      </c>
      <c r="S9" s="39">
        <v>0.158910003662109</v>
      </c>
      <c r="T9" s="39">
        <v>0.31322999668121299</v>
      </c>
      <c r="U9" s="39">
        <v>15.676399980545048</v>
      </c>
      <c r="V9" s="40">
        <v>28.170180028915404</v>
      </c>
      <c r="W9" s="38">
        <v>43.649009772300737</v>
      </c>
      <c r="X9" s="39">
        <v>0.19350000190734865</v>
      </c>
      <c r="Y9" s="39">
        <v>7.5464400296211283</v>
      </c>
      <c r="Z9" s="39">
        <v>2.548170117378235</v>
      </c>
      <c r="AA9" s="39">
        <v>4.2181000137329114</v>
      </c>
      <c r="AB9" s="39">
        <v>5.2375599613189694</v>
      </c>
      <c r="AC9" s="39">
        <v>0.21895999717712361</v>
      </c>
      <c r="AD9" s="39">
        <v>0</v>
      </c>
      <c r="AE9" s="40">
        <v>63.611739893436457</v>
      </c>
      <c r="AF9" s="38">
        <v>0</v>
      </c>
      <c r="AG9" s="39">
        <v>1.0852800292968701</v>
      </c>
      <c r="AH9" s="39">
        <v>3.2638099753856697</v>
      </c>
      <c r="AI9" s="40">
        <v>4.34909000468254</v>
      </c>
      <c r="AJ9" s="71">
        <v>204.23239990878105</v>
      </c>
    </row>
    <row r="10" spans="1:36" x14ac:dyDescent="0.3">
      <c r="A10" s="1" t="s">
        <v>168</v>
      </c>
      <c r="B10" s="61" t="s">
        <v>53</v>
      </c>
      <c r="C10" s="38">
        <v>9.412530029296871</v>
      </c>
      <c r="D10" s="39">
        <v>0</v>
      </c>
      <c r="E10" s="39">
        <v>4.8556699218750001</v>
      </c>
      <c r="F10" s="39">
        <v>0</v>
      </c>
      <c r="G10" s="40">
        <v>14.268199951171871</v>
      </c>
      <c r="H10" s="38">
        <v>0.82863002014160236</v>
      </c>
      <c r="I10" s="39">
        <v>0</v>
      </c>
      <c r="J10" s="39">
        <v>45.72840039157866</v>
      </c>
      <c r="K10" s="39">
        <v>0</v>
      </c>
      <c r="L10" s="40">
        <v>46.557030411720262</v>
      </c>
      <c r="M10" s="38">
        <v>54.293770035982121</v>
      </c>
      <c r="N10" s="39">
        <v>0</v>
      </c>
      <c r="O10" s="39">
        <v>160.71743976664533</v>
      </c>
      <c r="P10" s="39">
        <v>0</v>
      </c>
      <c r="Q10" s="40">
        <v>215.01120980262743</v>
      </c>
      <c r="R10" s="38">
        <v>36.412660043239583</v>
      </c>
      <c r="S10" s="39">
        <v>0</v>
      </c>
      <c r="T10" s="39">
        <v>0.2664400024414062</v>
      </c>
      <c r="U10" s="39">
        <v>29.906420003652578</v>
      </c>
      <c r="V10" s="40">
        <v>66.585520049333567</v>
      </c>
      <c r="W10" s="38">
        <v>58.365999734878521</v>
      </c>
      <c r="X10" s="39">
        <v>1.3041999987363804</v>
      </c>
      <c r="Y10" s="39">
        <v>6.8709700222015364</v>
      </c>
      <c r="Z10" s="39">
        <v>1.5104799802303308</v>
      </c>
      <c r="AA10" s="39">
        <v>7.9075700736045862</v>
      </c>
      <c r="AB10" s="39">
        <v>31.897859646797201</v>
      </c>
      <c r="AC10" s="39">
        <v>11.287340042114261</v>
      </c>
      <c r="AD10" s="39">
        <v>1.1497999830245969</v>
      </c>
      <c r="AE10" s="40">
        <v>120.29421948158742</v>
      </c>
      <c r="AF10" s="38">
        <v>0</v>
      </c>
      <c r="AG10" s="39">
        <v>0</v>
      </c>
      <c r="AH10" s="39">
        <v>21.869100026309493</v>
      </c>
      <c r="AI10" s="40">
        <v>21.869100026309493</v>
      </c>
      <c r="AJ10" s="71">
        <v>484.58527972275004</v>
      </c>
    </row>
    <row r="11" spans="1:36" x14ac:dyDescent="0.3">
      <c r="A11" s="1" t="s">
        <v>54</v>
      </c>
      <c r="B11" s="61" t="s">
        <v>55</v>
      </c>
      <c r="C11" s="38">
        <v>0</v>
      </c>
      <c r="D11" s="39">
        <v>0</v>
      </c>
      <c r="E11" s="39">
        <v>0</v>
      </c>
      <c r="F11" s="39">
        <v>0</v>
      </c>
      <c r="G11" s="40">
        <v>0</v>
      </c>
      <c r="H11" s="38">
        <v>0.775089996337891</v>
      </c>
      <c r="I11" s="39">
        <v>0</v>
      </c>
      <c r="J11" s="39">
        <v>8.4127700557708778</v>
      </c>
      <c r="K11" s="39">
        <v>0</v>
      </c>
      <c r="L11" s="40">
        <v>9.1878600521087694</v>
      </c>
      <c r="M11" s="38">
        <v>9.5169601726532047</v>
      </c>
      <c r="N11" s="39">
        <v>0</v>
      </c>
      <c r="O11" s="39">
        <v>33.319390080213545</v>
      </c>
      <c r="P11" s="39">
        <v>0.29599999999999999</v>
      </c>
      <c r="Q11" s="40">
        <v>43.13235025286675</v>
      </c>
      <c r="R11" s="38">
        <v>37.760420055866234</v>
      </c>
      <c r="S11" s="39">
        <v>0.56200998687744197</v>
      </c>
      <c r="T11" s="39">
        <v>0</v>
      </c>
      <c r="U11" s="39">
        <v>11.946629958152778</v>
      </c>
      <c r="V11" s="40">
        <v>50.269060000896452</v>
      </c>
      <c r="W11" s="38">
        <v>19.044279901504527</v>
      </c>
      <c r="X11" s="39">
        <v>0.25653999662399296</v>
      </c>
      <c r="Y11" s="39">
        <v>13.121069953918463</v>
      </c>
      <c r="Z11" s="39">
        <v>0</v>
      </c>
      <c r="AA11" s="39">
        <v>4.8440899772644066</v>
      </c>
      <c r="AB11" s="39">
        <v>3.9687800292968811</v>
      </c>
      <c r="AC11" s="39">
        <v>0</v>
      </c>
      <c r="AD11" s="39">
        <v>0.56420001220703098</v>
      </c>
      <c r="AE11" s="40">
        <v>41.798959870815303</v>
      </c>
      <c r="AF11" s="38">
        <v>1.3552400207519499</v>
      </c>
      <c r="AG11" s="39">
        <v>2.8368099975585919</v>
      </c>
      <c r="AH11" s="39">
        <v>0.51971000385284427</v>
      </c>
      <c r="AI11" s="40">
        <v>4.7117600221633857</v>
      </c>
      <c r="AJ11" s="71">
        <v>149.09999019885066</v>
      </c>
    </row>
    <row r="12" spans="1:36" x14ac:dyDescent="0.3">
      <c r="A12" s="1" t="s">
        <v>54</v>
      </c>
      <c r="B12" s="61" t="s">
        <v>56</v>
      </c>
      <c r="C12" s="38">
        <v>0</v>
      </c>
      <c r="D12" s="39">
        <v>0</v>
      </c>
      <c r="E12" s="39">
        <v>0</v>
      </c>
      <c r="F12" s="39">
        <v>0</v>
      </c>
      <c r="G12" s="40">
        <v>0</v>
      </c>
      <c r="H12" s="38">
        <v>0</v>
      </c>
      <c r="I12" s="39">
        <v>0</v>
      </c>
      <c r="J12" s="39">
        <v>5.7824399642944302</v>
      </c>
      <c r="K12" s="39">
        <v>0</v>
      </c>
      <c r="L12" s="40">
        <v>5.7824399642944302</v>
      </c>
      <c r="M12" s="38">
        <v>20.410769783973702</v>
      </c>
      <c r="N12" s="39">
        <v>2.8079999923706099E-2</v>
      </c>
      <c r="O12" s="39">
        <v>46.345120330810538</v>
      </c>
      <c r="P12" s="39">
        <v>0</v>
      </c>
      <c r="Q12" s="40">
        <v>66.783970114707941</v>
      </c>
      <c r="R12" s="38">
        <v>20.458149818420406</v>
      </c>
      <c r="S12" s="39">
        <v>4.3800001144409196E-3</v>
      </c>
      <c r="T12" s="39">
        <v>0.16264999389648399</v>
      </c>
      <c r="U12" s="39">
        <v>3.920639964580535</v>
      </c>
      <c r="V12" s="40">
        <v>24.545819777011864</v>
      </c>
      <c r="W12" s="38">
        <v>16.27702966403962</v>
      </c>
      <c r="X12" s="39">
        <v>0.12255999946594238</v>
      </c>
      <c r="Y12" s="39">
        <v>5.1230000405311529</v>
      </c>
      <c r="Z12" s="39">
        <v>0</v>
      </c>
      <c r="AA12" s="39">
        <v>3.4830700094699818</v>
      </c>
      <c r="AB12" s="39">
        <v>9.9293600101470929</v>
      </c>
      <c r="AC12" s="39">
        <v>0.852749984741211</v>
      </c>
      <c r="AD12" s="39">
        <v>0</v>
      </c>
      <c r="AE12" s="40">
        <v>35.787769708394997</v>
      </c>
      <c r="AF12" s="38">
        <v>0</v>
      </c>
      <c r="AG12" s="39">
        <v>1.3681500244140601</v>
      </c>
      <c r="AH12" s="39">
        <v>3.651649992942807</v>
      </c>
      <c r="AI12" s="40">
        <v>5.0198000173568671</v>
      </c>
      <c r="AJ12" s="71">
        <v>137.91979958176609</v>
      </c>
    </row>
    <row r="13" spans="1:36" x14ac:dyDescent="0.3">
      <c r="A13" s="1" t="s">
        <v>54</v>
      </c>
      <c r="B13" s="61" t="s">
        <v>57</v>
      </c>
      <c r="C13" s="38">
        <v>0</v>
      </c>
      <c r="D13" s="39">
        <v>0</v>
      </c>
      <c r="E13" s="39">
        <v>0</v>
      </c>
      <c r="F13" s="39">
        <v>0</v>
      </c>
      <c r="G13" s="40">
        <v>0</v>
      </c>
      <c r="H13" s="38">
        <v>6.6814799709320098</v>
      </c>
      <c r="I13" s="39">
        <v>0.224159996032715</v>
      </c>
      <c r="J13" s="39">
        <v>37.531810243606564</v>
      </c>
      <c r="K13" s="39">
        <v>0</v>
      </c>
      <c r="L13" s="40">
        <v>44.437450210571292</v>
      </c>
      <c r="M13" s="38">
        <v>25.646529701948165</v>
      </c>
      <c r="N13" s="39">
        <v>0</v>
      </c>
      <c r="O13" s="39">
        <v>182.66153016948698</v>
      </c>
      <c r="P13" s="39">
        <v>3.2725498962402302</v>
      </c>
      <c r="Q13" s="40">
        <v>211.58060976767538</v>
      </c>
      <c r="R13" s="38">
        <v>34.052740085601791</v>
      </c>
      <c r="S13" s="39">
        <v>0.23417999267578099</v>
      </c>
      <c r="T13" s="39">
        <v>0</v>
      </c>
      <c r="U13" s="39">
        <v>24.756280296325684</v>
      </c>
      <c r="V13" s="40">
        <v>59.043200374603259</v>
      </c>
      <c r="W13" s="38">
        <v>98.431190259933459</v>
      </c>
      <c r="X13" s="39">
        <v>0.14485999917984005</v>
      </c>
      <c r="Y13" s="39">
        <v>46.978819883823427</v>
      </c>
      <c r="Z13" s="39">
        <v>4.4508999137878424</v>
      </c>
      <c r="AA13" s="39">
        <v>11.197649927139272</v>
      </c>
      <c r="AB13" s="39">
        <v>4.2642799797058109</v>
      </c>
      <c r="AC13" s="39">
        <v>1.9041900024414089</v>
      </c>
      <c r="AD13" s="39">
        <v>0.61504998779296904</v>
      </c>
      <c r="AE13" s="40">
        <v>167.98693995380401</v>
      </c>
      <c r="AF13" s="38">
        <v>0</v>
      </c>
      <c r="AG13" s="39">
        <v>9.2373199806213488</v>
      </c>
      <c r="AH13" s="39">
        <v>9.3506699652671816</v>
      </c>
      <c r="AI13" s="40">
        <v>18.58798994588853</v>
      </c>
      <c r="AJ13" s="71">
        <v>501.63619025254246</v>
      </c>
    </row>
    <row r="14" spans="1:36" x14ac:dyDescent="0.3">
      <c r="A14" s="1" t="s">
        <v>54</v>
      </c>
      <c r="B14" s="61" t="s">
        <v>58</v>
      </c>
      <c r="C14" s="38">
        <v>1.01328001403809</v>
      </c>
      <c r="D14" s="39">
        <v>0.72860000610351605</v>
      </c>
      <c r="E14" s="39">
        <v>0.698690002441406</v>
      </c>
      <c r="F14" s="39">
        <v>0.69960998535156205</v>
      </c>
      <c r="G14" s="40">
        <v>3.1401800079345739</v>
      </c>
      <c r="H14" s="38">
        <v>3.9337899818420397</v>
      </c>
      <c r="I14" s="39">
        <v>0</v>
      </c>
      <c r="J14" s="39">
        <v>7.9571700134277323</v>
      </c>
      <c r="K14" s="39">
        <v>0</v>
      </c>
      <c r="L14" s="40">
        <v>11.890959995269771</v>
      </c>
      <c r="M14" s="38">
        <v>13.880470134735102</v>
      </c>
      <c r="N14" s="39">
        <v>0</v>
      </c>
      <c r="O14" s="39">
        <v>45.970039859771717</v>
      </c>
      <c r="P14" s="39">
        <v>0</v>
      </c>
      <c r="Q14" s="40">
        <v>59.850509994506822</v>
      </c>
      <c r="R14" s="38">
        <v>13.597999986648555</v>
      </c>
      <c r="S14" s="39">
        <v>0.459139999389648</v>
      </c>
      <c r="T14" s="39">
        <v>0.62262000894546499</v>
      </c>
      <c r="U14" s="39">
        <v>19.351990010738376</v>
      </c>
      <c r="V14" s="40">
        <v>34.031750005722046</v>
      </c>
      <c r="W14" s="38">
        <v>1.9733400115966795</v>
      </c>
      <c r="X14" s="39">
        <v>1.4460000038147E-2</v>
      </c>
      <c r="Y14" s="39">
        <v>46.44298020029067</v>
      </c>
      <c r="Z14" s="39">
        <v>1.5126899871826169</v>
      </c>
      <c r="AA14" s="39">
        <v>13.591789976119987</v>
      </c>
      <c r="AB14" s="39">
        <v>2.0562900085449218</v>
      </c>
      <c r="AC14" s="39">
        <v>3.579000061035154</v>
      </c>
      <c r="AD14" s="39">
        <v>1.6201300106048613</v>
      </c>
      <c r="AE14" s="40">
        <v>70.790680255413051</v>
      </c>
      <c r="AF14" s="38">
        <v>3.2369998931884802E-2</v>
      </c>
      <c r="AG14" s="39">
        <v>8.0431399855613712</v>
      </c>
      <c r="AH14" s="39">
        <v>4.081970024108891</v>
      </c>
      <c r="AI14" s="40">
        <v>12.157480008602146</v>
      </c>
      <c r="AJ14" s="71">
        <v>191.86156026744843</v>
      </c>
    </row>
    <row r="15" spans="1:36" x14ac:dyDescent="0.3">
      <c r="A15" s="1" t="s">
        <v>54</v>
      </c>
      <c r="B15" s="61" t="s">
        <v>59</v>
      </c>
      <c r="C15" s="38">
        <v>10.473339843750001</v>
      </c>
      <c r="D15" s="39">
        <v>0</v>
      </c>
      <c r="E15" s="39">
        <v>0</v>
      </c>
      <c r="F15" s="39">
        <v>0</v>
      </c>
      <c r="G15" s="40">
        <v>10.473339843750001</v>
      </c>
      <c r="H15" s="38">
        <v>8.716230045318591</v>
      </c>
      <c r="I15" s="39">
        <v>0.85057999038696319</v>
      </c>
      <c r="J15" s="39">
        <v>23.761849825859077</v>
      </c>
      <c r="K15" s="39">
        <v>0</v>
      </c>
      <c r="L15" s="40">
        <v>33.328659861564631</v>
      </c>
      <c r="M15" s="38">
        <v>39.272679862022414</v>
      </c>
      <c r="N15" s="39">
        <v>0</v>
      </c>
      <c r="O15" s="39">
        <v>171.68704932188993</v>
      </c>
      <c r="P15" s="39">
        <v>0</v>
      </c>
      <c r="Q15" s="40">
        <v>210.95972918391234</v>
      </c>
      <c r="R15" s="38">
        <v>34.50323014354705</v>
      </c>
      <c r="S15" s="39">
        <v>3.7180000305175799E-2</v>
      </c>
      <c r="T15" s="39">
        <v>0.97285998964309672</v>
      </c>
      <c r="U15" s="39">
        <v>8.9050899920463547</v>
      </c>
      <c r="V15" s="40">
        <v>44.418360125541682</v>
      </c>
      <c r="W15" s="38">
        <v>48.721130191802978</v>
      </c>
      <c r="X15" s="39">
        <v>0.74609000062942477</v>
      </c>
      <c r="Y15" s="39">
        <v>17.399579762458803</v>
      </c>
      <c r="Z15" s="39">
        <v>2.2388100509643563</v>
      </c>
      <c r="AA15" s="39">
        <v>6.9440501518249524</v>
      </c>
      <c r="AB15" s="39">
        <v>4.2396300230026194</v>
      </c>
      <c r="AC15" s="39">
        <v>0</v>
      </c>
      <c r="AD15" s="39">
        <v>0.62316998291015602</v>
      </c>
      <c r="AE15" s="40">
        <v>80.912460163593295</v>
      </c>
      <c r="AF15" s="38">
        <v>0</v>
      </c>
      <c r="AG15" s="39">
        <v>9.4889599609375015</v>
      </c>
      <c r="AH15" s="39">
        <v>1.0452099952697755</v>
      </c>
      <c r="AI15" s="40">
        <v>10.534169956207277</v>
      </c>
      <c r="AJ15" s="71">
        <v>390.62671913456927</v>
      </c>
    </row>
    <row r="16" spans="1:36" x14ac:dyDescent="0.3">
      <c r="A16" s="1" t="s">
        <v>54</v>
      </c>
      <c r="B16" s="61" t="s">
        <v>60</v>
      </c>
      <c r="C16" s="38">
        <v>4.387479980468755</v>
      </c>
      <c r="D16" s="39">
        <v>0.61753999328613296</v>
      </c>
      <c r="E16" s="39">
        <v>8.0073699369430482</v>
      </c>
      <c r="F16" s="39">
        <v>5.206240034103395</v>
      </c>
      <c r="G16" s="40">
        <v>18.218629944801332</v>
      </c>
      <c r="H16" s="38">
        <v>10.52135998344421</v>
      </c>
      <c r="I16" s="39">
        <v>0.51047000122070307</v>
      </c>
      <c r="J16" s="39">
        <v>52.540309494018551</v>
      </c>
      <c r="K16" s="39">
        <v>5.6649999618530199E-2</v>
      </c>
      <c r="L16" s="40">
        <v>63.628789478301996</v>
      </c>
      <c r="M16" s="38">
        <v>84.649410268783569</v>
      </c>
      <c r="N16" s="39">
        <v>0.55265999794006393</v>
      </c>
      <c r="O16" s="39">
        <v>218.81286972379675</v>
      </c>
      <c r="P16" s="39">
        <v>0</v>
      </c>
      <c r="Q16" s="40">
        <v>304.01493999052036</v>
      </c>
      <c r="R16" s="38">
        <v>99.147659785985951</v>
      </c>
      <c r="S16" s="39">
        <v>1.191679996490483</v>
      </c>
      <c r="T16" s="39">
        <v>1.1802200012207025</v>
      </c>
      <c r="U16" s="39">
        <v>55.094789979517451</v>
      </c>
      <c r="V16" s="40">
        <v>156.61434976321459</v>
      </c>
      <c r="W16" s="38">
        <v>36.995219851970717</v>
      </c>
      <c r="X16" s="39">
        <v>0.36013000154495228</v>
      </c>
      <c r="Y16" s="39">
        <v>49.711529935359941</v>
      </c>
      <c r="Z16" s="39">
        <v>10.105980002880091</v>
      </c>
      <c r="AA16" s="39">
        <v>23.886750032901755</v>
      </c>
      <c r="AB16" s="39">
        <v>21.313570093154915</v>
      </c>
      <c r="AC16" s="39">
        <v>2.2092099809646606</v>
      </c>
      <c r="AD16" s="39">
        <v>0</v>
      </c>
      <c r="AE16" s="40">
        <v>144.58238989877702</v>
      </c>
      <c r="AF16" s="38">
        <v>1.32185998535156</v>
      </c>
      <c r="AG16" s="39">
        <v>6.4961001343727114</v>
      </c>
      <c r="AH16" s="39">
        <v>3.9792599987983657</v>
      </c>
      <c r="AI16" s="40">
        <v>11.797220118522638</v>
      </c>
      <c r="AJ16" s="71">
        <v>698.856319194138</v>
      </c>
    </row>
    <row r="17" spans="1:36" x14ac:dyDescent="0.3">
      <c r="A17" s="1" t="s">
        <v>54</v>
      </c>
      <c r="B17" s="61" t="s">
        <v>61</v>
      </c>
      <c r="C17" s="38">
        <v>0</v>
      </c>
      <c r="D17" s="39">
        <v>0</v>
      </c>
      <c r="E17" s="39">
        <v>0</v>
      </c>
      <c r="F17" s="39">
        <v>0</v>
      </c>
      <c r="G17" s="40">
        <v>0</v>
      </c>
      <c r="H17" s="38">
        <v>14.405950054168699</v>
      </c>
      <c r="I17" s="39">
        <v>0</v>
      </c>
      <c r="J17" s="39">
        <v>75.412209991455072</v>
      </c>
      <c r="K17" s="39">
        <v>9.0680000305175798E-2</v>
      </c>
      <c r="L17" s="40">
        <v>89.90884004592894</v>
      </c>
      <c r="M17" s="38">
        <v>163.72904983806623</v>
      </c>
      <c r="N17" s="39">
        <v>2.1959999084472701E-2</v>
      </c>
      <c r="O17" s="39">
        <v>238.48928056812269</v>
      </c>
      <c r="P17" s="39">
        <v>0</v>
      </c>
      <c r="Q17" s="40">
        <v>402.24029040527341</v>
      </c>
      <c r="R17" s="38">
        <v>71.674799748659126</v>
      </c>
      <c r="S17" s="39">
        <v>0</v>
      </c>
      <c r="T17" s="39">
        <v>0.62913999748229965</v>
      </c>
      <c r="U17" s="39">
        <v>150.01062000966073</v>
      </c>
      <c r="V17" s="40">
        <v>222.31455975580215</v>
      </c>
      <c r="W17" s="38">
        <v>9.840420093536375</v>
      </c>
      <c r="X17" s="39">
        <v>0.14085000038146972</v>
      </c>
      <c r="Y17" s="39">
        <v>86.910649503230985</v>
      </c>
      <c r="Z17" s="39">
        <v>3.0566999664306684</v>
      </c>
      <c r="AA17" s="39">
        <v>32.651530017375947</v>
      </c>
      <c r="AB17" s="39">
        <v>56.820380312919646</v>
      </c>
      <c r="AC17" s="39">
        <v>54.776140062332146</v>
      </c>
      <c r="AD17" s="39">
        <v>35.853029975891097</v>
      </c>
      <c r="AE17" s="40">
        <v>280.04969993209835</v>
      </c>
      <c r="AF17" s="38">
        <v>0</v>
      </c>
      <c r="AG17" s="39">
        <v>4.6279199428558355</v>
      </c>
      <c r="AH17" s="39">
        <v>4.0964999897480014</v>
      </c>
      <c r="AI17" s="40">
        <v>8.724419932603837</v>
      </c>
      <c r="AJ17" s="71">
        <v>1003.2378100717067</v>
      </c>
    </row>
    <row r="18" spans="1:36" x14ac:dyDescent="0.3">
      <c r="A18" s="1" t="s">
        <v>54</v>
      </c>
      <c r="B18" s="61" t="s">
        <v>62</v>
      </c>
      <c r="C18" s="38">
        <v>0</v>
      </c>
      <c r="D18" s="39">
        <v>0</v>
      </c>
      <c r="E18" s="39">
        <v>0.48752000427246101</v>
      </c>
      <c r="F18" s="39">
        <v>0</v>
      </c>
      <c r="G18" s="40">
        <v>0.48752000427246101</v>
      </c>
      <c r="H18" s="38">
        <v>5.3366199111938428</v>
      </c>
      <c r="I18" s="39">
        <v>0</v>
      </c>
      <c r="J18" s="39">
        <v>6.9967599945068306</v>
      </c>
      <c r="K18" s="39">
        <v>0</v>
      </c>
      <c r="L18" s="40">
        <v>12.333379905700674</v>
      </c>
      <c r="M18" s="38">
        <v>10.175569889068598</v>
      </c>
      <c r="N18" s="39">
        <v>0</v>
      </c>
      <c r="O18" s="39">
        <v>111.93066962432859</v>
      </c>
      <c r="P18" s="39">
        <v>3.5020000457763698E-2</v>
      </c>
      <c r="Q18" s="40">
        <v>122.14125951385495</v>
      </c>
      <c r="R18" s="38">
        <v>15.43086002731323</v>
      </c>
      <c r="S18" s="39">
        <v>7.6970001220703105E-2</v>
      </c>
      <c r="T18" s="39">
        <v>0</v>
      </c>
      <c r="U18" s="39">
        <v>5.2580699806213396</v>
      </c>
      <c r="V18" s="40">
        <v>20.765900009155274</v>
      </c>
      <c r="W18" s="38">
        <v>0.69921997070312503</v>
      </c>
      <c r="X18" s="39">
        <v>0</v>
      </c>
      <c r="Y18" s="39">
        <v>24.140750124931344</v>
      </c>
      <c r="Z18" s="39">
        <v>18.006370216846459</v>
      </c>
      <c r="AA18" s="39">
        <v>16.379770194530487</v>
      </c>
      <c r="AB18" s="39">
        <v>6.6075999755859378</v>
      </c>
      <c r="AC18" s="39">
        <v>0</v>
      </c>
      <c r="AD18" s="39">
        <v>0</v>
      </c>
      <c r="AE18" s="40">
        <v>65.833710482597354</v>
      </c>
      <c r="AF18" s="38">
        <v>0</v>
      </c>
      <c r="AG18" s="39">
        <v>3.4318499755859402</v>
      </c>
      <c r="AH18" s="39">
        <v>0.1657599964141846</v>
      </c>
      <c r="AI18" s="40">
        <v>3.5976099720001247</v>
      </c>
      <c r="AJ18" s="71">
        <v>225.15937988758083</v>
      </c>
    </row>
    <row r="19" spans="1:36" x14ac:dyDescent="0.3">
      <c r="A19" s="1" t="s">
        <v>54</v>
      </c>
      <c r="B19" s="61" t="s">
        <v>63</v>
      </c>
      <c r="C19" s="38">
        <v>0</v>
      </c>
      <c r="D19" s="39">
        <v>0</v>
      </c>
      <c r="E19" s="39">
        <v>0</v>
      </c>
      <c r="F19" s="39">
        <v>0</v>
      </c>
      <c r="G19" s="40">
        <v>0</v>
      </c>
      <c r="H19" s="38">
        <v>10.300369934082045</v>
      </c>
      <c r="I19" s="39">
        <v>0</v>
      </c>
      <c r="J19" s="39">
        <v>44.674400149345402</v>
      </c>
      <c r="K19" s="39">
        <v>0</v>
      </c>
      <c r="L19" s="40">
        <v>54.974770083427444</v>
      </c>
      <c r="M19" s="38">
        <v>93.906600143909472</v>
      </c>
      <c r="N19" s="39">
        <v>0</v>
      </c>
      <c r="O19" s="39">
        <v>162.18618992471681</v>
      </c>
      <c r="P19" s="39">
        <v>0</v>
      </c>
      <c r="Q19" s="40">
        <v>256.0927900686263</v>
      </c>
      <c r="R19" s="38">
        <v>14.344000074386614</v>
      </c>
      <c r="S19" s="39">
        <v>0.14390999984741201</v>
      </c>
      <c r="T19" s="39">
        <v>1.0299600067138699</v>
      </c>
      <c r="U19" s="39">
        <v>22.466769738435765</v>
      </c>
      <c r="V19" s="40">
        <v>37.984639819383659</v>
      </c>
      <c r="W19" s="38">
        <v>0</v>
      </c>
      <c r="X19" s="39">
        <v>9.4899997711181596E-3</v>
      </c>
      <c r="Y19" s="39">
        <v>13.660519973754873</v>
      </c>
      <c r="Z19" s="39">
        <v>14.885500061035161</v>
      </c>
      <c r="AA19" s="39">
        <v>4.7379100646972665</v>
      </c>
      <c r="AB19" s="39">
        <v>6.406070083618169</v>
      </c>
      <c r="AC19" s="39">
        <v>0</v>
      </c>
      <c r="AD19" s="39">
        <v>0.19513000488281301</v>
      </c>
      <c r="AE19" s="40">
        <v>39.894620187759401</v>
      </c>
      <c r="AF19" s="38">
        <v>0</v>
      </c>
      <c r="AG19" s="39">
        <v>1.3540400390625</v>
      </c>
      <c r="AH19" s="39">
        <v>0.58181000709533648</v>
      </c>
      <c r="AI19" s="40">
        <v>1.9358500461578365</v>
      </c>
      <c r="AJ19" s="71">
        <v>390.88267020535466</v>
      </c>
    </row>
    <row r="20" spans="1:36" x14ac:dyDescent="0.3">
      <c r="A20" s="1" t="s">
        <v>54</v>
      </c>
      <c r="B20" s="61" t="s">
        <v>64</v>
      </c>
      <c r="C20" s="38">
        <v>0</v>
      </c>
      <c r="D20" s="39">
        <v>0</v>
      </c>
      <c r="E20" s="39">
        <v>0</v>
      </c>
      <c r="F20" s="39">
        <v>0</v>
      </c>
      <c r="G20" s="40">
        <v>0</v>
      </c>
      <c r="H20" s="38">
        <v>0</v>
      </c>
      <c r="I20" s="39">
        <v>0</v>
      </c>
      <c r="J20" s="39">
        <v>3.3043100538253802</v>
      </c>
      <c r="K20" s="39">
        <v>0</v>
      </c>
      <c r="L20" s="40">
        <v>3.3043100538253802</v>
      </c>
      <c r="M20" s="38">
        <v>8.6172198886871403</v>
      </c>
      <c r="N20" s="39">
        <v>0</v>
      </c>
      <c r="O20" s="39">
        <v>41.632409978389724</v>
      </c>
      <c r="P20" s="39">
        <v>0</v>
      </c>
      <c r="Q20" s="40">
        <v>50.249629867076862</v>
      </c>
      <c r="R20" s="38">
        <v>16.80286004137993</v>
      </c>
      <c r="S20" s="39">
        <v>0</v>
      </c>
      <c r="T20" s="39">
        <v>1.107169998168946</v>
      </c>
      <c r="U20" s="39">
        <v>14.780650170862682</v>
      </c>
      <c r="V20" s="40">
        <v>32.690680210411557</v>
      </c>
      <c r="W20" s="38">
        <v>13.487360171794899</v>
      </c>
      <c r="X20" s="39">
        <v>5.1859999656677258E-2</v>
      </c>
      <c r="Y20" s="39">
        <v>12.020380014419555</v>
      </c>
      <c r="Z20" s="39">
        <v>0.68660998535156204</v>
      </c>
      <c r="AA20" s="39">
        <v>0.74364997005462652</v>
      </c>
      <c r="AB20" s="39">
        <v>1.2104699707031241</v>
      </c>
      <c r="AC20" s="39">
        <v>0.3087299957275394</v>
      </c>
      <c r="AD20" s="39">
        <v>0.21447000122070331</v>
      </c>
      <c r="AE20" s="40">
        <v>28.723530108928689</v>
      </c>
      <c r="AF20" s="38">
        <v>0</v>
      </c>
      <c r="AG20" s="39">
        <v>2.117470031738284</v>
      </c>
      <c r="AH20" s="39">
        <v>2.2995899901390073</v>
      </c>
      <c r="AI20" s="40">
        <v>4.4170600218772913</v>
      </c>
      <c r="AJ20" s="71">
        <v>119.38521026211977</v>
      </c>
    </row>
    <row r="21" spans="1:36" x14ac:dyDescent="0.3">
      <c r="A21" s="1" t="s">
        <v>54</v>
      </c>
      <c r="B21" s="61" t="s">
        <v>65</v>
      </c>
      <c r="C21" s="38">
        <v>0</v>
      </c>
      <c r="D21" s="39">
        <v>0</v>
      </c>
      <c r="E21" s="39">
        <v>0</v>
      </c>
      <c r="F21" s="39">
        <v>0</v>
      </c>
      <c r="G21" s="40">
        <v>0</v>
      </c>
      <c r="H21" s="38">
        <v>1.1692199831008911</v>
      </c>
      <c r="I21" s="39">
        <v>0</v>
      </c>
      <c r="J21" s="39">
        <v>18.539820003509529</v>
      </c>
      <c r="K21" s="39">
        <v>0</v>
      </c>
      <c r="L21" s="40">
        <v>19.709039986610421</v>
      </c>
      <c r="M21" s="38">
        <v>16.427569729804997</v>
      </c>
      <c r="N21" s="39">
        <v>0</v>
      </c>
      <c r="O21" s="39">
        <v>42.634049916744239</v>
      </c>
      <c r="P21" s="39">
        <v>0.2348300075531011</v>
      </c>
      <c r="Q21" s="40">
        <v>59.296449654102332</v>
      </c>
      <c r="R21" s="38">
        <v>19.345639902591707</v>
      </c>
      <c r="S21" s="39">
        <v>0.57634997558593704</v>
      </c>
      <c r="T21" s="39">
        <v>0</v>
      </c>
      <c r="U21" s="39">
        <v>10.330930036544798</v>
      </c>
      <c r="V21" s="40">
        <v>30.25291991472244</v>
      </c>
      <c r="W21" s="38">
        <v>0</v>
      </c>
      <c r="X21" s="39">
        <v>0</v>
      </c>
      <c r="Y21" s="39">
        <v>6.8306499915122973</v>
      </c>
      <c r="Z21" s="39">
        <v>9.927440015792854</v>
      </c>
      <c r="AA21" s="39">
        <v>15.367590099334709</v>
      </c>
      <c r="AB21" s="39">
        <v>0</v>
      </c>
      <c r="AC21" s="39">
        <v>0</v>
      </c>
      <c r="AD21" s="39">
        <v>0.51246997070312506</v>
      </c>
      <c r="AE21" s="40">
        <v>32.638150077342985</v>
      </c>
      <c r="AF21" s="38">
        <v>0</v>
      </c>
      <c r="AG21" s="39">
        <v>8.2148900279998713</v>
      </c>
      <c r="AH21" s="39">
        <v>9.2090002059936504E-2</v>
      </c>
      <c r="AI21" s="40">
        <v>8.3069800300598082</v>
      </c>
      <c r="AJ21" s="71">
        <v>150.20353966283801</v>
      </c>
    </row>
    <row r="22" spans="1:36" x14ac:dyDescent="0.3">
      <c r="A22" s="1" t="s">
        <v>54</v>
      </c>
      <c r="B22" s="61" t="s">
        <v>66</v>
      </c>
      <c r="C22" s="38">
        <v>0</v>
      </c>
      <c r="D22" s="39">
        <v>0</v>
      </c>
      <c r="E22" s="39">
        <v>0</v>
      </c>
      <c r="F22" s="39">
        <v>0</v>
      </c>
      <c r="G22" s="40">
        <v>0</v>
      </c>
      <c r="H22" s="38">
        <v>0</v>
      </c>
      <c r="I22" s="39">
        <v>0</v>
      </c>
      <c r="J22" s="39">
        <v>0</v>
      </c>
      <c r="K22" s="39">
        <v>0</v>
      </c>
      <c r="L22" s="40">
        <v>0</v>
      </c>
      <c r="M22" s="38">
        <v>2.932859992027284</v>
      </c>
      <c r="N22" s="39">
        <v>0</v>
      </c>
      <c r="O22" s="39">
        <v>15.669660007476798</v>
      </c>
      <c r="P22" s="39">
        <v>0</v>
      </c>
      <c r="Q22" s="40">
        <v>18.602519999504082</v>
      </c>
      <c r="R22" s="38">
        <v>12.783309953808788</v>
      </c>
      <c r="S22" s="39">
        <v>0</v>
      </c>
      <c r="T22" s="39">
        <v>0</v>
      </c>
      <c r="U22" s="39">
        <v>3.672420006752013</v>
      </c>
      <c r="V22" s="40">
        <v>16.455729960560802</v>
      </c>
      <c r="W22" s="38">
        <v>2.4237699508666997</v>
      </c>
      <c r="X22" s="39">
        <v>0</v>
      </c>
      <c r="Y22" s="39">
        <v>5.1760600152015659</v>
      </c>
      <c r="Z22" s="39">
        <v>0</v>
      </c>
      <c r="AA22" s="39">
        <v>0</v>
      </c>
      <c r="AB22" s="39">
        <v>0.33913999938964801</v>
      </c>
      <c r="AC22" s="39">
        <v>0</v>
      </c>
      <c r="AD22" s="39">
        <v>0</v>
      </c>
      <c r="AE22" s="40">
        <v>7.9389699654579129</v>
      </c>
      <c r="AF22" s="38">
        <v>0</v>
      </c>
      <c r="AG22" s="39">
        <v>0.86636996459960902</v>
      </c>
      <c r="AH22" s="39">
        <v>0.37672999477386493</v>
      </c>
      <c r="AI22" s="40">
        <v>1.243099959373474</v>
      </c>
      <c r="AJ22" s="71">
        <v>44.240319884896273</v>
      </c>
    </row>
    <row r="23" spans="1:36" x14ac:dyDescent="0.3">
      <c r="A23" s="1" t="s">
        <v>169</v>
      </c>
      <c r="B23" s="61" t="s">
        <v>170</v>
      </c>
      <c r="C23" s="38">
        <v>1.391500030517576</v>
      </c>
      <c r="D23" s="39">
        <v>0</v>
      </c>
      <c r="E23" s="39">
        <v>0</v>
      </c>
      <c r="F23" s="39">
        <v>0</v>
      </c>
      <c r="G23" s="40">
        <v>1.391500030517576</v>
      </c>
      <c r="H23" s="38">
        <v>30.566679787874232</v>
      </c>
      <c r="I23" s="39">
        <v>9.9779998779296802E-2</v>
      </c>
      <c r="J23" s="39">
        <v>58.526920084953318</v>
      </c>
      <c r="K23" s="39">
        <v>0.1933799982070922</v>
      </c>
      <c r="L23" s="40">
        <v>89.386759869813943</v>
      </c>
      <c r="M23" s="38">
        <v>73.835050293922407</v>
      </c>
      <c r="N23" s="39">
        <v>0</v>
      </c>
      <c r="O23" s="39">
        <v>167.24025986504557</v>
      </c>
      <c r="P23" s="39">
        <v>5.32700004577637E-2</v>
      </c>
      <c r="Q23" s="40">
        <v>241.12858015942572</v>
      </c>
      <c r="R23" s="38">
        <v>101.22752024650576</v>
      </c>
      <c r="S23" s="39">
        <v>0.37227000427246104</v>
      </c>
      <c r="T23" s="39">
        <v>0.33583999919891394</v>
      </c>
      <c r="U23" s="39">
        <v>94.867780098676675</v>
      </c>
      <c r="V23" s="40">
        <v>196.80341034865381</v>
      </c>
      <c r="W23" s="38">
        <v>54.689439973354354</v>
      </c>
      <c r="X23" s="39">
        <v>0.26960999894142146</v>
      </c>
      <c r="Y23" s="39">
        <v>28.823900293111809</v>
      </c>
      <c r="Z23" s="39">
        <v>6.3028900995254471</v>
      </c>
      <c r="AA23" s="39">
        <v>53.008769923686984</v>
      </c>
      <c r="AB23" s="39">
        <v>39.803070049762766</v>
      </c>
      <c r="AC23" s="39">
        <v>11.00837010335923</v>
      </c>
      <c r="AD23" s="39">
        <v>7.3034899559021031</v>
      </c>
      <c r="AE23" s="40">
        <v>201.2095403976441</v>
      </c>
      <c r="AF23" s="38">
        <v>0.36003998947143551</v>
      </c>
      <c r="AG23" s="39">
        <v>12.117020140171057</v>
      </c>
      <c r="AH23" s="39">
        <v>16.874979929149156</v>
      </c>
      <c r="AI23" s="40">
        <v>29.352040058791648</v>
      </c>
      <c r="AJ23" s="71">
        <v>759.27183086484683</v>
      </c>
    </row>
    <row r="24" spans="1:36" x14ac:dyDescent="0.3">
      <c r="A24" s="1" t="s">
        <v>169</v>
      </c>
      <c r="B24" s="61" t="s">
        <v>67</v>
      </c>
      <c r="C24" s="38">
        <v>6.23325</v>
      </c>
      <c r="D24" s="39">
        <v>0</v>
      </c>
      <c r="E24" s="39">
        <v>1.1049499969482421</v>
      </c>
      <c r="F24" s="39">
        <v>0.42204998540878341</v>
      </c>
      <c r="G24" s="40">
        <v>7.7602499823570259</v>
      </c>
      <c r="H24" s="38">
        <v>49.721680095195765</v>
      </c>
      <c r="I24" s="39">
        <v>0</v>
      </c>
      <c r="J24" s="39">
        <v>66.684079500198365</v>
      </c>
      <c r="K24" s="39">
        <v>0</v>
      </c>
      <c r="L24" s="40">
        <v>116.40575959539413</v>
      </c>
      <c r="M24" s="38">
        <v>75.000990101814253</v>
      </c>
      <c r="N24" s="39">
        <v>0.11354000091552729</v>
      </c>
      <c r="O24" s="39">
        <v>154.65520972275735</v>
      </c>
      <c r="P24" s="39">
        <v>0</v>
      </c>
      <c r="Q24" s="40">
        <v>229.76973982548714</v>
      </c>
      <c r="R24" s="38">
        <v>56.396469998359684</v>
      </c>
      <c r="S24" s="39">
        <v>4.8959999084472697E-2</v>
      </c>
      <c r="T24" s="39">
        <v>0.91432001399993945</v>
      </c>
      <c r="U24" s="39">
        <v>24.435249974489224</v>
      </c>
      <c r="V24" s="40">
        <v>81.794999985933316</v>
      </c>
      <c r="W24" s="38">
        <v>67.108860481023754</v>
      </c>
      <c r="X24" s="39">
        <v>0.55955000042915359</v>
      </c>
      <c r="Y24" s="39">
        <v>36.229660209655748</v>
      </c>
      <c r="Z24" s="39">
        <v>15.14983999443054</v>
      </c>
      <c r="AA24" s="39">
        <v>26.931890208244322</v>
      </c>
      <c r="AB24" s="39">
        <v>14.491180259704588</v>
      </c>
      <c r="AC24" s="39">
        <v>3.3573700294494624</v>
      </c>
      <c r="AD24" s="39">
        <v>1.7350699539184575</v>
      </c>
      <c r="AE24" s="40">
        <v>165.56342113685602</v>
      </c>
      <c r="AF24" s="38">
        <v>0</v>
      </c>
      <c r="AG24" s="39">
        <v>1.6259700136184696</v>
      </c>
      <c r="AH24" s="39">
        <v>9.3911599190235187</v>
      </c>
      <c r="AI24" s="40">
        <v>11.017129932641989</v>
      </c>
      <c r="AJ24" s="71">
        <v>612.31130045866951</v>
      </c>
    </row>
    <row r="25" spans="1:36" x14ac:dyDescent="0.3">
      <c r="A25" s="1" t="s">
        <v>68</v>
      </c>
      <c r="B25" s="61" t="s">
        <v>69</v>
      </c>
      <c r="C25" s="38">
        <v>7.88864990234375</v>
      </c>
      <c r="D25" s="39">
        <v>0</v>
      </c>
      <c r="E25" s="39">
        <v>4.2254500732421896</v>
      </c>
      <c r="F25" s="39">
        <v>0.359489990234375</v>
      </c>
      <c r="G25" s="40">
        <v>12.473589965820315</v>
      </c>
      <c r="H25" s="38">
        <v>19.848579750061038</v>
      </c>
      <c r="I25" s="39">
        <v>0.12238999938964799</v>
      </c>
      <c r="J25" s="39">
        <v>65.373530125141187</v>
      </c>
      <c r="K25" s="39">
        <v>0</v>
      </c>
      <c r="L25" s="40">
        <v>85.344499874591875</v>
      </c>
      <c r="M25" s="38">
        <v>143.69731920242302</v>
      </c>
      <c r="N25" s="39">
        <v>0.28269000053405724</v>
      </c>
      <c r="O25" s="39">
        <v>281.51448084259016</v>
      </c>
      <c r="P25" s="39">
        <v>0.55585000228881809</v>
      </c>
      <c r="Q25" s="40">
        <v>426.05034004783602</v>
      </c>
      <c r="R25" s="38">
        <v>126.45627023696898</v>
      </c>
      <c r="S25" s="39">
        <v>0.47084999084472628</v>
      </c>
      <c r="T25" s="39">
        <v>5.7013300548791914</v>
      </c>
      <c r="U25" s="39">
        <v>53.664739796638479</v>
      </c>
      <c r="V25" s="40">
        <v>186.29319007933137</v>
      </c>
      <c r="W25" s="38">
        <v>21.994419988393783</v>
      </c>
      <c r="X25" s="39">
        <v>0.53675000023841823</v>
      </c>
      <c r="Y25" s="39">
        <v>65.491480372428896</v>
      </c>
      <c r="Z25" s="39">
        <v>17.552660095214836</v>
      </c>
      <c r="AA25" s="39">
        <v>26.524129631042491</v>
      </c>
      <c r="AB25" s="39">
        <v>12.371620039463034</v>
      </c>
      <c r="AC25" s="39">
        <v>1.9443299748897571</v>
      </c>
      <c r="AD25" s="39">
        <v>0.68676001358032202</v>
      </c>
      <c r="AE25" s="40">
        <v>147.10215011525153</v>
      </c>
      <c r="AF25" s="38">
        <v>0.73169000244140603</v>
      </c>
      <c r="AG25" s="39">
        <v>8.7372601699829104</v>
      </c>
      <c r="AH25" s="39">
        <v>6.2086800425052662</v>
      </c>
      <c r="AI25" s="40">
        <v>15.677630214929582</v>
      </c>
      <c r="AJ25" s="71">
        <v>872.94140029776065</v>
      </c>
    </row>
    <row r="26" spans="1:36" x14ac:dyDescent="0.3">
      <c r="A26" s="1" t="s">
        <v>68</v>
      </c>
      <c r="B26" s="61" t="s">
        <v>70</v>
      </c>
      <c r="C26" s="38">
        <v>1.17808001708984</v>
      </c>
      <c r="D26" s="39">
        <v>0</v>
      </c>
      <c r="E26" s="39">
        <v>1.10936999511719</v>
      </c>
      <c r="F26" s="39">
        <v>0</v>
      </c>
      <c r="G26" s="40">
        <v>2.2874500122070298</v>
      </c>
      <c r="H26" s="38">
        <v>10.158380100250239</v>
      </c>
      <c r="I26" s="39">
        <v>0</v>
      </c>
      <c r="J26" s="39">
        <v>97.108400608062794</v>
      </c>
      <c r="K26" s="39">
        <v>0.36265000534057579</v>
      </c>
      <c r="L26" s="40">
        <v>107.6294307136536</v>
      </c>
      <c r="M26" s="38">
        <v>148.10271028470993</v>
      </c>
      <c r="N26" s="39">
        <v>0</v>
      </c>
      <c r="O26" s="39">
        <v>284.29475919818873</v>
      </c>
      <c r="P26" s="39">
        <v>1.4624099617004394</v>
      </c>
      <c r="Q26" s="40">
        <v>433.85987944459907</v>
      </c>
      <c r="R26" s="38">
        <v>187.43094992017745</v>
      </c>
      <c r="S26" s="39">
        <v>2.0596400229930878</v>
      </c>
      <c r="T26" s="39">
        <v>0.2361899986267087</v>
      </c>
      <c r="U26" s="39">
        <v>32.999789999961862</v>
      </c>
      <c r="V26" s="40">
        <v>222.72656994175912</v>
      </c>
      <c r="W26" s="38">
        <v>82.908390246391278</v>
      </c>
      <c r="X26" s="39">
        <v>1.4275300011634831</v>
      </c>
      <c r="Y26" s="39">
        <v>95.140110188722574</v>
      </c>
      <c r="Z26" s="39">
        <v>6.6893600101470998</v>
      </c>
      <c r="AA26" s="39">
        <v>14.285269903182979</v>
      </c>
      <c r="AB26" s="39">
        <v>13.278670085906985</v>
      </c>
      <c r="AC26" s="39">
        <v>8.8623700408935591</v>
      </c>
      <c r="AD26" s="39">
        <v>3.3551400403976399</v>
      </c>
      <c r="AE26" s="40">
        <v>225.94684051680559</v>
      </c>
      <c r="AF26" s="38">
        <v>0</v>
      </c>
      <c r="AG26" s="39">
        <v>6.9826800084114122</v>
      </c>
      <c r="AH26" s="39">
        <v>9.4363699557781278</v>
      </c>
      <c r="AI26" s="40">
        <v>16.41904996418954</v>
      </c>
      <c r="AJ26" s="71">
        <v>1008.869220593214</v>
      </c>
    </row>
    <row r="27" spans="1:36" x14ac:dyDescent="0.3">
      <c r="A27" s="1" t="s">
        <v>68</v>
      </c>
      <c r="B27" s="61" t="s">
        <v>71</v>
      </c>
      <c r="C27" s="38">
        <v>0</v>
      </c>
      <c r="D27" s="39">
        <v>0</v>
      </c>
      <c r="E27" s="39">
        <v>0</v>
      </c>
      <c r="F27" s="39">
        <v>0</v>
      </c>
      <c r="G27" s="40">
        <v>0</v>
      </c>
      <c r="H27" s="38">
        <v>51.454630092620832</v>
      </c>
      <c r="I27" s="39">
        <v>0</v>
      </c>
      <c r="J27" s="39">
        <v>17.349970016479499</v>
      </c>
      <c r="K27" s="39">
        <v>0</v>
      </c>
      <c r="L27" s="40">
        <v>68.804600109100335</v>
      </c>
      <c r="M27" s="38">
        <v>35.878850125789654</v>
      </c>
      <c r="N27" s="39">
        <v>0</v>
      </c>
      <c r="O27" s="39">
        <v>124.80292058372497</v>
      </c>
      <c r="P27" s="39">
        <v>0.14835000610351601</v>
      </c>
      <c r="Q27" s="40">
        <v>160.83012071561816</v>
      </c>
      <c r="R27" s="38">
        <v>56.461509985446916</v>
      </c>
      <c r="S27" s="39">
        <v>0.1518699989318848</v>
      </c>
      <c r="T27" s="39">
        <v>0.248960006713867</v>
      </c>
      <c r="U27" s="39">
        <v>23.883909809112538</v>
      </c>
      <c r="V27" s="40">
        <v>80.746249800205206</v>
      </c>
      <c r="W27" s="38">
        <v>40.798879876613626</v>
      </c>
      <c r="X27" s="39">
        <v>0.49572001004219013</v>
      </c>
      <c r="Y27" s="39">
        <v>24.151230079650873</v>
      </c>
      <c r="Z27" s="39">
        <v>5.1852999114990297</v>
      </c>
      <c r="AA27" s="39">
        <v>16.556799884796138</v>
      </c>
      <c r="AB27" s="39">
        <v>3.890949974060061</v>
      </c>
      <c r="AC27" s="39">
        <v>4.570660120010376</v>
      </c>
      <c r="AD27" s="39">
        <v>2.2389100112915088</v>
      </c>
      <c r="AE27" s="40">
        <v>97.8884498679638</v>
      </c>
      <c r="AF27" s="38">
        <v>0</v>
      </c>
      <c r="AG27" s="39">
        <v>5.5881501936912574</v>
      </c>
      <c r="AH27" s="39">
        <v>5.1027600250244092</v>
      </c>
      <c r="AI27" s="40">
        <v>10.690910218715667</v>
      </c>
      <c r="AJ27" s="71">
        <v>418.96033071160321</v>
      </c>
    </row>
    <row r="28" spans="1:36" x14ac:dyDescent="0.3">
      <c r="A28" s="1" t="s">
        <v>68</v>
      </c>
      <c r="B28" s="61" t="s">
        <v>72</v>
      </c>
      <c r="C28" s="38">
        <v>15.14088012695313</v>
      </c>
      <c r="D28" s="39">
        <v>2.3101099777221701</v>
      </c>
      <c r="E28" s="39">
        <v>0</v>
      </c>
      <c r="F28" s="39">
        <v>0</v>
      </c>
      <c r="G28" s="40">
        <v>17.450990104675299</v>
      </c>
      <c r="H28" s="38">
        <v>22.641259955883037</v>
      </c>
      <c r="I28" s="39">
        <v>0</v>
      </c>
      <c r="J28" s="39">
        <v>62.167339861392975</v>
      </c>
      <c r="K28" s="39">
        <v>0</v>
      </c>
      <c r="L28" s="40">
        <v>84.808599817276018</v>
      </c>
      <c r="M28" s="38">
        <v>107.8367496843339</v>
      </c>
      <c r="N28" s="39">
        <v>0</v>
      </c>
      <c r="O28" s="39">
        <v>215.90153001081956</v>
      </c>
      <c r="P28" s="39">
        <v>0.48276998901367102</v>
      </c>
      <c r="Q28" s="40">
        <v>324.2210496841671</v>
      </c>
      <c r="R28" s="38">
        <v>173.03915983748436</v>
      </c>
      <c r="S28" s="39">
        <v>0</v>
      </c>
      <c r="T28" s="39">
        <v>0.14280000305175738</v>
      </c>
      <c r="U28" s="39">
        <v>32.238120086431508</v>
      </c>
      <c r="V28" s="40">
        <v>205.42007992696762</v>
      </c>
      <c r="W28" s="38">
        <v>13.04421031665802</v>
      </c>
      <c r="X28" s="39">
        <v>0.36737999820709261</v>
      </c>
      <c r="Y28" s="39">
        <v>39.210320072174092</v>
      </c>
      <c r="Z28" s="39">
        <v>3.7052399816513084</v>
      </c>
      <c r="AA28" s="39">
        <v>2.3914399986267094</v>
      </c>
      <c r="AB28" s="39">
        <v>4.8725800170898506</v>
      </c>
      <c r="AC28" s="39">
        <v>0.68938000488281204</v>
      </c>
      <c r="AD28" s="39">
        <v>0</v>
      </c>
      <c r="AE28" s="40">
        <v>64.280550389289886</v>
      </c>
      <c r="AF28" s="38">
        <v>0</v>
      </c>
      <c r="AG28" s="39">
        <v>25.543660412788409</v>
      </c>
      <c r="AH28" s="39">
        <v>4.874820062160488</v>
      </c>
      <c r="AI28" s="40">
        <v>30.418480474948897</v>
      </c>
      <c r="AJ28" s="71">
        <v>726.59975039732478</v>
      </c>
    </row>
    <row r="29" spans="1:36" x14ac:dyDescent="0.3">
      <c r="A29" s="1" t="s">
        <v>68</v>
      </c>
      <c r="B29" s="61" t="s">
        <v>73</v>
      </c>
      <c r="C29" s="38">
        <v>13.6570502243042</v>
      </c>
      <c r="D29" s="39">
        <v>0.22680999660491899</v>
      </c>
      <c r="E29" s="39">
        <v>0</v>
      </c>
      <c r="F29" s="39">
        <v>0</v>
      </c>
      <c r="G29" s="40">
        <v>13.883860220909119</v>
      </c>
      <c r="H29" s="38">
        <v>9.815649951934807</v>
      </c>
      <c r="I29" s="39">
        <v>0</v>
      </c>
      <c r="J29" s="39">
        <v>49.526719832420397</v>
      </c>
      <c r="K29" s="39">
        <v>0.57530999755859336</v>
      </c>
      <c r="L29" s="40">
        <v>59.917679781913797</v>
      </c>
      <c r="M29" s="38">
        <v>95.65563041591642</v>
      </c>
      <c r="N29" s="39">
        <v>0.13918000030517569</v>
      </c>
      <c r="O29" s="39">
        <v>161.00696985626215</v>
      </c>
      <c r="P29" s="39">
        <v>0.104470001220703</v>
      </c>
      <c r="Q29" s="40">
        <v>256.90625027370442</v>
      </c>
      <c r="R29" s="38">
        <v>99.636849970340691</v>
      </c>
      <c r="S29" s="39">
        <v>1.26857999515533</v>
      </c>
      <c r="T29" s="39">
        <v>1.4582199931144704</v>
      </c>
      <c r="U29" s="39">
        <v>18.8900800549984</v>
      </c>
      <c r="V29" s="40">
        <v>121.2537300136089</v>
      </c>
      <c r="W29" s="38">
        <v>1.6623500132560689</v>
      </c>
      <c r="X29" s="39">
        <v>4.85200009346008E-2</v>
      </c>
      <c r="Y29" s="39">
        <v>32.567769926071158</v>
      </c>
      <c r="Z29" s="39">
        <v>11.686689965724939</v>
      </c>
      <c r="AA29" s="39">
        <v>8.1098099822998009</v>
      </c>
      <c r="AB29" s="39">
        <v>3.7118599891662631</v>
      </c>
      <c r="AC29" s="39">
        <v>1.001339965820313</v>
      </c>
      <c r="AD29" s="39">
        <v>0.12218999862670901</v>
      </c>
      <c r="AE29" s="40">
        <v>58.910529841899852</v>
      </c>
      <c r="AF29" s="38">
        <v>1.7943699951171881</v>
      </c>
      <c r="AG29" s="39">
        <v>19.640210060119639</v>
      </c>
      <c r="AH29" s="39">
        <v>5.8141200346946675</v>
      </c>
      <c r="AI29" s="40">
        <v>27.248700089931493</v>
      </c>
      <c r="AJ29" s="71">
        <v>538.12075022196757</v>
      </c>
    </row>
    <row r="30" spans="1:36" x14ac:dyDescent="0.3">
      <c r="A30" s="1" t="s">
        <v>68</v>
      </c>
      <c r="B30" s="61" t="s">
        <v>74</v>
      </c>
      <c r="C30" s="38">
        <v>0</v>
      </c>
      <c r="D30" s="39">
        <v>0</v>
      </c>
      <c r="E30" s="39">
        <v>0</v>
      </c>
      <c r="F30" s="39">
        <v>0.52603997802734404</v>
      </c>
      <c r="G30" s="40">
        <v>0.52603997802734404</v>
      </c>
      <c r="H30" s="38">
        <v>23.145189826965346</v>
      </c>
      <c r="I30" s="39">
        <v>0</v>
      </c>
      <c r="J30" s="39">
        <v>107.48245979309084</v>
      </c>
      <c r="K30" s="39">
        <v>0.58094000244140598</v>
      </c>
      <c r="L30" s="40">
        <v>131.20858962249758</v>
      </c>
      <c r="M30" s="38">
        <v>99.509449978292011</v>
      </c>
      <c r="N30" s="39">
        <v>0</v>
      </c>
      <c r="O30" s="39">
        <v>290.78662998247137</v>
      </c>
      <c r="P30" s="39">
        <v>0.57724000549316401</v>
      </c>
      <c r="Q30" s="40">
        <v>390.87331996625653</v>
      </c>
      <c r="R30" s="38">
        <v>102.46052999305726</v>
      </c>
      <c r="S30" s="39">
        <v>0</v>
      </c>
      <c r="T30" s="39">
        <v>0.1399400024414062</v>
      </c>
      <c r="U30" s="39">
        <v>46.498239991664889</v>
      </c>
      <c r="V30" s="40">
        <v>149.09870998716355</v>
      </c>
      <c r="W30" s="38">
        <v>1.9058799896240224</v>
      </c>
      <c r="X30" s="39">
        <v>4.3009999871253958E-2</v>
      </c>
      <c r="Y30" s="39">
        <v>23.502989964485174</v>
      </c>
      <c r="Z30" s="39">
        <v>11.010170134544374</v>
      </c>
      <c r="AA30" s="39">
        <v>7.2351000175476035</v>
      </c>
      <c r="AB30" s="39">
        <v>9.197670063495643</v>
      </c>
      <c r="AC30" s="39">
        <v>5.4149800071716268</v>
      </c>
      <c r="AD30" s="39">
        <v>1.3823300242424008</v>
      </c>
      <c r="AE30" s="40">
        <v>59.692130200982099</v>
      </c>
      <c r="AF30" s="38">
        <v>0</v>
      </c>
      <c r="AG30" s="39">
        <v>30.472910195231428</v>
      </c>
      <c r="AH30" s="39">
        <v>3.0257699785232539</v>
      </c>
      <c r="AI30" s="40">
        <v>33.498680173754678</v>
      </c>
      <c r="AJ30" s="71">
        <v>764.89746992868174</v>
      </c>
    </row>
    <row r="31" spans="1:36" x14ac:dyDescent="0.3">
      <c r="A31" s="1" t="s">
        <v>68</v>
      </c>
      <c r="B31" s="61" t="s">
        <v>75</v>
      </c>
      <c r="C31" s="38">
        <v>0</v>
      </c>
      <c r="D31" s="39">
        <v>0</v>
      </c>
      <c r="E31" s="39">
        <v>0</v>
      </c>
      <c r="F31" s="39">
        <v>0.46669000244140602</v>
      </c>
      <c r="G31" s="40">
        <v>0.46669000244140602</v>
      </c>
      <c r="H31" s="38">
        <v>19.71346995830535</v>
      </c>
      <c r="I31" s="39">
        <v>0</v>
      </c>
      <c r="J31" s="39">
        <v>19.158300044059771</v>
      </c>
      <c r="K31" s="39">
        <v>0.11337999725341801</v>
      </c>
      <c r="L31" s="40">
        <v>38.985149999618542</v>
      </c>
      <c r="M31" s="38">
        <v>92.414389534950274</v>
      </c>
      <c r="N31" s="39">
        <v>0</v>
      </c>
      <c r="O31" s="39">
        <v>123.06693042469026</v>
      </c>
      <c r="P31" s="39">
        <v>0.1000800037384033</v>
      </c>
      <c r="Q31" s="40">
        <v>215.58139996337894</v>
      </c>
      <c r="R31" s="38">
        <v>42.874840005874638</v>
      </c>
      <c r="S31" s="39">
        <v>0</v>
      </c>
      <c r="T31" s="39">
        <v>0</v>
      </c>
      <c r="U31" s="39">
        <v>12.371279964447016</v>
      </c>
      <c r="V31" s="40">
        <v>55.246119970321658</v>
      </c>
      <c r="W31" s="38">
        <v>0.46286999797821071</v>
      </c>
      <c r="X31" s="39">
        <v>7.6579998970031704E-2</v>
      </c>
      <c r="Y31" s="39">
        <v>15.041920083999633</v>
      </c>
      <c r="Z31" s="39">
        <v>4.1853199844360347</v>
      </c>
      <c r="AA31" s="39">
        <v>5.9819799652099679</v>
      </c>
      <c r="AB31" s="39">
        <v>3.483579986572261</v>
      </c>
      <c r="AC31" s="39">
        <v>1.66043005371094</v>
      </c>
      <c r="AD31" s="39">
        <v>0</v>
      </c>
      <c r="AE31" s="40">
        <v>30.892680070877077</v>
      </c>
      <c r="AF31" s="38">
        <v>0</v>
      </c>
      <c r="AG31" s="39">
        <v>0.91034998321533211</v>
      </c>
      <c r="AH31" s="39">
        <v>0.1221000032424923</v>
      </c>
      <c r="AI31" s="40">
        <v>1.0324499864578245</v>
      </c>
      <c r="AJ31" s="71">
        <v>342.20448999309542</v>
      </c>
    </row>
    <row r="32" spans="1:36" x14ac:dyDescent="0.3">
      <c r="A32" s="1" t="s">
        <v>76</v>
      </c>
      <c r="B32" s="61" t="s">
        <v>77</v>
      </c>
      <c r="C32" s="38">
        <v>1.26411999511719</v>
      </c>
      <c r="D32" s="39">
        <v>0</v>
      </c>
      <c r="E32" s="39">
        <v>0</v>
      </c>
      <c r="F32" s="39">
        <v>0</v>
      </c>
      <c r="G32" s="40">
        <v>1.26411999511719</v>
      </c>
      <c r="H32" s="38">
        <v>25.474060007572181</v>
      </c>
      <c r="I32" s="39">
        <v>0</v>
      </c>
      <c r="J32" s="39">
        <v>31.356500219345083</v>
      </c>
      <c r="K32" s="39">
        <v>0</v>
      </c>
      <c r="L32" s="40">
        <v>56.830560226917264</v>
      </c>
      <c r="M32" s="38">
        <v>73.862950544357304</v>
      </c>
      <c r="N32" s="39">
        <v>0</v>
      </c>
      <c r="O32" s="39">
        <v>124.99876007509232</v>
      </c>
      <c r="P32" s="39">
        <v>0</v>
      </c>
      <c r="Q32" s="40">
        <v>198.86171061944964</v>
      </c>
      <c r="R32" s="38">
        <v>74.998460116386411</v>
      </c>
      <c r="S32" s="39">
        <v>0.5429800019264216</v>
      </c>
      <c r="T32" s="39">
        <v>0.30810999965667718</v>
      </c>
      <c r="U32" s="39">
        <v>21.850929946899413</v>
      </c>
      <c r="V32" s="40">
        <v>97.700480064868927</v>
      </c>
      <c r="W32" s="38">
        <v>48.414730272293099</v>
      </c>
      <c r="X32" s="39">
        <v>0.14756999874114982</v>
      </c>
      <c r="Y32" s="39">
        <v>30.898750073909753</v>
      </c>
      <c r="Z32" s="39">
        <v>6.7518900032043456</v>
      </c>
      <c r="AA32" s="39">
        <v>17.092539971351606</v>
      </c>
      <c r="AB32" s="39">
        <v>49.844689956188212</v>
      </c>
      <c r="AC32" s="39">
        <v>2.0818300209045408</v>
      </c>
      <c r="AD32" s="39">
        <v>1.3024899826049801</v>
      </c>
      <c r="AE32" s="40">
        <v>156.53449027919768</v>
      </c>
      <c r="AF32" s="38">
        <v>0</v>
      </c>
      <c r="AG32" s="39">
        <v>4.2172299947738647</v>
      </c>
      <c r="AH32" s="39">
        <v>0.8780799891948694</v>
      </c>
      <c r="AI32" s="40">
        <v>5.0953099839687344</v>
      </c>
      <c r="AJ32" s="71">
        <v>516.28667116951942</v>
      </c>
    </row>
    <row r="33" spans="1:36" x14ac:dyDescent="0.3">
      <c r="A33" s="1" t="s">
        <v>76</v>
      </c>
      <c r="B33" s="61" t="s">
        <v>78</v>
      </c>
      <c r="C33" s="38">
        <v>0</v>
      </c>
      <c r="D33" s="39">
        <v>0</v>
      </c>
      <c r="E33" s="39">
        <v>0</v>
      </c>
      <c r="F33" s="39">
        <v>0</v>
      </c>
      <c r="G33" s="40">
        <v>0</v>
      </c>
      <c r="H33" s="38">
        <v>2.5952699584960901</v>
      </c>
      <c r="I33" s="39">
        <v>0</v>
      </c>
      <c r="J33" s="39">
        <v>3.7421300606727539</v>
      </c>
      <c r="K33" s="39">
        <v>0</v>
      </c>
      <c r="L33" s="40">
        <v>6.337400019168844</v>
      </c>
      <c r="M33" s="38">
        <v>2.8374599905014</v>
      </c>
      <c r="N33" s="39">
        <v>0</v>
      </c>
      <c r="O33" s="39">
        <v>6.9162798924446083</v>
      </c>
      <c r="P33" s="39">
        <v>0</v>
      </c>
      <c r="Q33" s="40">
        <v>9.7537398829460074</v>
      </c>
      <c r="R33" s="38">
        <v>14.648570004463199</v>
      </c>
      <c r="S33" s="39">
        <v>0.164940002441406</v>
      </c>
      <c r="T33" s="39">
        <v>0</v>
      </c>
      <c r="U33" s="39">
        <v>6.4432200059890743</v>
      </c>
      <c r="V33" s="40">
        <v>21.25673001289368</v>
      </c>
      <c r="W33" s="38">
        <v>0.42023001098632828</v>
      </c>
      <c r="X33" s="39">
        <v>2.9809999942779504E-2</v>
      </c>
      <c r="Y33" s="39">
        <v>5.6512600097656236</v>
      </c>
      <c r="Z33" s="39">
        <v>2.3969800024032581</v>
      </c>
      <c r="AA33" s="39">
        <v>1.12975</v>
      </c>
      <c r="AB33" s="39">
        <v>5.0089700164794912</v>
      </c>
      <c r="AC33" s="39">
        <v>0.38545001220703101</v>
      </c>
      <c r="AD33" s="39">
        <v>0</v>
      </c>
      <c r="AE33" s="40">
        <v>15.022450051784512</v>
      </c>
      <c r="AF33" s="38">
        <v>0</v>
      </c>
      <c r="AG33" s="39">
        <v>2.5846000976562502</v>
      </c>
      <c r="AH33" s="39">
        <v>1.6842799777984596</v>
      </c>
      <c r="AI33" s="40">
        <v>4.2688800754547103</v>
      </c>
      <c r="AJ33" s="71">
        <v>56.639200042247758</v>
      </c>
    </row>
    <row r="34" spans="1:36" x14ac:dyDescent="0.3">
      <c r="A34" s="1" t="s">
        <v>76</v>
      </c>
      <c r="B34" s="61" t="s">
        <v>79</v>
      </c>
      <c r="C34" s="38">
        <v>7.04456011962891</v>
      </c>
      <c r="D34" s="39">
        <v>2.20499992370605E-2</v>
      </c>
      <c r="E34" s="39">
        <v>0</v>
      </c>
      <c r="F34" s="39">
        <v>0</v>
      </c>
      <c r="G34" s="40">
        <v>7.0666101188659702</v>
      </c>
      <c r="H34" s="38">
        <v>1.7087899849414825</v>
      </c>
      <c r="I34" s="39">
        <v>0</v>
      </c>
      <c r="J34" s="39">
        <v>2.144279993534091</v>
      </c>
      <c r="K34" s="39">
        <v>0</v>
      </c>
      <c r="L34" s="40">
        <v>3.8530699784755735</v>
      </c>
      <c r="M34" s="38">
        <v>4.6743899497985852</v>
      </c>
      <c r="N34" s="39">
        <v>0</v>
      </c>
      <c r="O34" s="39">
        <v>11.644500013947482</v>
      </c>
      <c r="P34" s="39">
        <v>0</v>
      </c>
      <c r="Q34" s="40">
        <v>16.318889963746066</v>
      </c>
      <c r="R34" s="38">
        <v>4.0358000123500819</v>
      </c>
      <c r="S34" s="39">
        <v>0</v>
      </c>
      <c r="T34" s="39">
        <v>0</v>
      </c>
      <c r="U34" s="39">
        <v>13.088110027790067</v>
      </c>
      <c r="V34" s="40">
        <v>17.123910040140149</v>
      </c>
      <c r="W34" s="38">
        <v>2.1442399959564238</v>
      </c>
      <c r="X34" s="39">
        <v>0.68254999446868903</v>
      </c>
      <c r="Y34" s="39">
        <v>2.4424800529479991</v>
      </c>
      <c r="Z34" s="39">
        <v>1.0547200050354006</v>
      </c>
      <c r="AA34" s="39">
        <v>9.0526099891662515</v>
      </c>
      <c r="AB34" s="39">
        <v>3.1450599365234391</v>
      </c>
      <c r="AC34" s="39">
        <v>0.42285998535156299</v>
      </c>
      <c r="AD34" s="39">
        <v>0</v>
      </c>
      <c r="AE34" s="40">
        <v>18.944519959449767</v>
      </c>
      <c r="AF34" s="38">
        <v>0</v>
      </c>
      <c r="AG34" s="39">
        <v>5.3869998931884801E-2</v>
      </c>
      <c r="AH34" s="39">
        <v>0.93416999149322499</v>
      </c>
      <c r="AI34" s="40">
        <v>0.98803999042510982</v>
      </c>
      <c r="AJ34" s="71">
        <v>64.295040051102646</v>
      </c>
    </row>
    <row r="35" spans="1:36" x14ac:dyDescent="0.3">
      <c r="A35" s="1" t="s">
        <v>76</v>
      </c>
      <c r="B35" s="61" t="s">
        <v>80</v>
      </c>
      <c r="C35" s="38">
        <v>0</v>
      </c>
      <c r="D35" s="39">
        <v>0.11914000129699701</v>
      </c>
      <c r="E35" s="39">
        <v>0</v>
      </c>
      <c r="F35" s="39">
        <v>0</v>
      </c>
      <c r="G35" s="40">
        <v>0.11914000129699701</v>
      </c>
      <c r="H35" s="38">
        <v>3.2161799775362025</v>
      </c>
      <c r="I35" s="39">
        <v>0</v>
      </c>
      <c r="J35" s="39">
        <v>17.097860045909904</v>
      </c>
      <c r="K35" s="39">
        <v>0</v>
      </c>
      <c r="L35" s="40">
        <v>20.314040023446108</v>
      </c>
      <c r="M35" s="38">
        <v>33.71318033933639</v>
      </c>
      <c r="N35" s="39">
        <v>5.7809999465942397E-2</v>
      </c>
      <c r="O35" s="39">
        <v>63.905309734821309</v>
      </c>
      <c r="P35" s="39">
        <v>0</v>
      </c>
      <c r="Q35" s="40">
        <v>97.676300073623651</v>
      </c>
      <c r="R35" s="38">
        <v>43.475319854259489</v>
      </c>
      <c r="S35" s="39">
        <v>0</v>
      </c>
      <c r="T35" s="39">
        <v>0.21813999938964879</v>
      </c>
      <c r="U35" s="39">
        <v>6.5483800220489545</v>
      </c>
      <c r="V35" s="40">
        <v>50.241839875698091</v>
      </c>
      <c r="W35" s="38">
        <v>18.828650284290319</v>
      </c>
      <c r="X35" s="39">
        <v>4.4109999656677203E-2</v>
      </c>
      <c r="Y35" s="39">
        <v>12.316819993972782</v>
      </c>
      <c r="Z35" s="39">
        <v>0</v>
      </c>
      <c r="AA35" s="39">
        <v>1.1476300125122059</v>
      </c>
      <c r="AB35" s="39">
        <v>6.3112299566268923</v>
      </c>
      <c r="AC35" s="39">
        <v>2.613140090942383</v>
      </c>
      <c r="AD35" s="39">
        <v>5.6689998626709003E-2</v>
      </c>
      <c r="AE35" s="40">
        <v>41.318270336627961</v>
      </c>
      <c r="AF35" s="38">
        <v>0</v>
      </c>
      <c r="AG35" s="39">
        <v>6.6507800178527861</v>
      </c>
      <c r="AH35" s="39">
        <v>7.962000095844278E-2</v>
      </c>
      <c r="AI35" s="40">
        <v>6.7304000188112285</v>
      </c>
      <c r="AJ35" s="71">
        <v>216.39999032950402</v>
      </c>
    </row>
    <row r="36" spans="1:36" x14ac:dyDescent="0.3">
      <c r="A36" s="1" t="s">
        <v>81</v>
      </c>
      <c r="B36" s="61" t="s">
        <v>82</v>
      </c>
      <c r="C36" s="38">
        <v>0</v>
      </c>
      <c r="D36" s="39">
        <v>0</v>
      </c>
      <c r="E36" s="39">
        <v>0</v>
      </c>
      <c r="F36" s="39">
        <v>0</v>
      </c>
      <c r="G36" s="40">
        <v>0</v>
      </c>
      <c r="H36" s="38">
        <v>1.1608699951171899</v>
      </c>
      <c r="I36" s="39">
        <v>0</v>
      </c>
      <c r="J36" s="39">
        <v>113.74326913452153</v>
      </c>
      <c r="K36" s="39">
        <v>0</v>
      </c>
      <c r="L36" s="40">
        <v>114.90413912963872</v>
      </c>
      <c r="M36" s="38">
        <v>22.725780515670774</v>
      </c>
      <c r="N36" s="39">
        <v>0</v>
      </c>
      <c r="O36" s="39">
        <v>26.699380064964302</v>
      </c>
      <c r="P36" s="39">
        <v>0</v>
      </c>
      <c r="Q36" s="40">
        <v>49.42516058063508</v>
      </c>
      <c r="R36" s="38">
        <v>16.929700022697446</v>
      </c>
      <c r="S36" s="39">
        <v>0</v>
      </c>
      <c r="T36" s="39">
        <v>3.6639999389648403E-2</v>
      </c>
      <c r="U36" s="39">
        <v>5.9453700065612729</v>
      </c>
      <c r="V36" s="40">
        <v>22.911710028648368</v>
      </c>
      <c r="W36" s="38">
        <v>4.2378799686431936</v>
      </c>
      <c r="X36" s="39">
        <v>0.21644000339508057</v>
      </c>
      <c r="Y36" s="39">
        <v>14.329339931488049</v>
      </c>
      <c r="Z36" s="39">
        <v>6.0377699604034412</v>
      </c>
      <c r="AA36" s="39">
        <v>2.0613900451660161</v>
      </c>
      <c r="AB36" s="39">
        <v>1.3763200378417959</v>
      </c>
      <c r="AC36" s="39">
        <v>0</v>
      </c>
      <c r="AD36" s="39">
        <v>0</v>
      </c>
      <c r="AE36" s="40">
        <v>28.259139946937577</v>
      </c>
      <c r="AF36" s="38">
        <v>0</v>
      </c>
      <c r="AG36" s="39">
        <v>2.6299399414062501</v>
      </c>
      <c r="AH36" s="39">
        <v>1.2442299998998643</v>
      </c>
      <c r="AI36" s="40">
        <v>3.8741699413061141</v>
      </c>
      <c r="AJ36" s="71">
        <v>219.37431962716585</v>
      </c>
    </row>
    <row r="37" spans="1:36" x14ac:dyDescent="0.3">
      <c r="A37" s="1" t="s">
        <v>81</v>
      </c>
      <c r="B37" s="61" t="s">
        <v>83</v>
      </c>
      <c r="C37" s="38">
        <v>2.2320100250244179</v>
      </c>
      <c r="D37" s="39">
        <v>0.225330001831055</v>
      </c>
      <c r="E37" s="39">
        <v>0</v>
      </c>
      <c r="F37" s="39">
        <v>0</v>
      </c>
      <c r="G37" s="40">
        <v>2.4573400268554728</v>
      </c>
      <c r="H37" s="38">
        <v>8.260370098114004</v>
      </c>
      <c r="I37" s="39">
        <v>0</v>
      </c>
      <c r="J37" s="39">
        <v>118.45743973684321</v>
      </c>
      <c r="K37" s="39">
        <v>0.102759998321533</v>
      </c>
      <c r="L37" s="40">
        <v>126.82056983327875</v>
      </c>
      <c r="M37" s="38">
        <v>76.266430084228475</v>
      </c>
      <c r="N37" s="39">
        <v>0</v>
      </c>
      <c r="O37" s="39">
        <v>47.026160178184554</v>
      </c>
      <c r="P37" s="39">
        <v>0</v>
      </c>
      <c r="Q37" s="40">
        <v>123.29259026241303</v>
      </c>
      <c r="R37" s="38">
        <v>59.884959818542001</v>
      </c>
      <c r="S37" s="39">
        <v>0</v>
      </c>
      <c r="T37" s="39">
        <v>0.41458000183105503</v>
      </c>
      <c r="U37" s="39">
        <v>13.162460005760195</v>
      </c>
      <c r="V37" s="40">
        <v>73.461999826133251</v>
      </c>
      <c r="W37" s="38">
        <v>25.456940048217778</v>
      </c>
      <c r="X37" s="39">
        <v>0.20691000175476046</v>
      </c>
      <c r="Y37" s="39">
        <v>15.70509015750884</v>
      </c>
      <c r="Z37" s="39">
        <v>1.617719982147217</v>
      </c>
      <c r="AA37" s="39">
        <v>7.6381400833130009</v>
      </c>
      <c r="AB37" s="39">
        <v>18.127689898490907</v>
      </c>
      <c r="AC37" s="39">
        <v>10.744329887390133</v>
      </c>
      <c r="AD37" s="39">
        <v>1.5703099365234401</v>
      </c>
      <c r="AE37" s="40">
        <v>81.067129995346079</v>
      </c>
      <c r="AF37" s="38">
        <v>0</v>
      </c>
      <c r="AG37" s="39">
        <v>0.31391000556945742</v>
      </c>
      <c r="AH37" s="39">
        <v>2.8584200370311703</v>
      </c>
      <c r="AI37" s="40">
        <v>3.1723300426006276</v>
      </c>
      <c r="AJ37" s="71">
        <v>410.27195998662722</v>
      </c>
    </row>
    <row r="38" spans="1:36" x14ac:dyDescent="0.3">
      <c r="A38" s="1" t="s">
        <v>81</v>
      </c>
      <c r="B38" s="61" t="s">
        <v>84</v>
      </c>
      <c r="C38" s="38">
        <v>3.7550700683593798</v>
      </c>
      <c r="D38" s="39">
        <v>0</v>
      </c>
      <c r="E38" s="39">
        <v>0</v>
      </c>
      <c r="F38" s="39">
        <v>0</v>
      </c>
      <c r="G38" s="40">
        <v>3.7550700683593798</v>
      </c>
      <c r="H38" s="38">
        <v>30.331890609741215</v>
      </c>
      <c r="I38" s="39">
        <v>0</v>
      </c>
      <c r="J38" s="39">
        <v>90.565839793682073</v>
      </c>
      <c r="K38" s="39">
        <v>0</v>
      </c>
      <c r="L38" s="40">
        <v>120.89773040342328</v>
      </c>
      <c r="M38" s="38">
        <v>150.7636398229599</v>
      </c>
      <c r="N38" s="39">
        <v>0</v>
      </c>
      <c r="O38" s="39">
        <v>110.98805994796763</v>
      </c>
      <c r="P38" s="39">
        <v>0</v>
      </c>
      <c r="Q38" s="40">
        <v>261.75169977092753</v>
      </c>
      <c r="R38" s="38">
        <v>44.394120223999032</v>
      </c>
      <c r="S38" s="39">
        <v>0.98068000793457011</v>
      </c>
      <c r="T38" s="39">
        <v>3.0341500120162923</v>
      </c>
      <c r="U38" s="39">
        <v>17.63955004453658</v>
      </c>
      <c r="V38" s="40">
        <v>66.04850028848648</v>
      </c>
      <c r="W38" s="38">
        <v>90.317030246496216</v>
      </c>
      <c r="X38" s="39">
        <v>0.89227000367641485</v>
      </c>
      <c r="Y38" s="39">
        <v>42.766060191750519</v>
      </c>
      <c r="Z38" s="39">
        <v>0.11791999816894499</v>
      </c>
      <c r="AA38" s="39">
        <v>1.9027800369262651</v>
      </c>
      <c r="AB38" s="39">
        <v>0</v>
      </c>
      <c r="AC38" s="39">
        <v>3.8080001831054699E-2</v>
      </c>
      <c r="AD38" s="39">
        <v>0</v>
      </c>
      <c r="AE38" s="40">
        <v>136.03414047884942</v>
      </c>
      <c r="AF38" s="38">
        <v>0</v>
      </c>
      <c r="AG38" s="39">
        <v>2.1668599853515649</v>
      </c>
      <c r="AH38" s="39">
        <v>6.1827300710678141</v>
      </c>
      <c r="AI38" s="40">
        <v>8.3495900564193786</v>
      </c>
      <c r="AJ38" s="71">
        <v>596.83673106646552</v>
      </c>
    </row>
    <row r="39" spans="1:36" x14ac:dyDescent="0.3">
      <c r="A39" s="1" t="s">
        <v>81</v>
      </c>
      <c r="B39" s="61" t="s">
        <v>85</v>
      </c>
      <c r="C39" s="38">
        <v>0.88786999511718701</v>
      </c>
      <c r="D39" s="39">
        <v>1.1007099876403801</v>
      </c>
      <c r="E39" s="39">
        <v>0</v>
      </c>
      <c r="F39" s="39">
        <v>0</v>
      </c>
      <c r="G39" s="40">
        <v>1.988579982757567</v>
      </c>
      <c r="H39" s="38">
        <v>10.680840023040778</v>
      </c>
      <c r="I39" s="39">
        <v>0</v>
      </c>
      <c r="J39" s="39">
        <v>9.1745200271606482</v>
      </c>
      <c r="K39" s="39">
        <v>0</v>
      </c>
      <c r="L39" s="40">
        <v>19.855360050201426</v>
      </c>
      <c r="M39" s="38">
        <v>88.561150456428578</v>
      </c>
      <c r="N39" s="39">
        <v>0</v>
      </c>
      <c r="O39" s="39">
        <v>32.91586982679366</v>
      </c>
      <c r="P39" s="39">
        <v>0</v>
      </c>
      <c r="Q39" s="40">
        <v>121.47702028322223</v>
      </c>
      <c r="R39" s="38">
        <v>11.551400013923654</v>
      </c>
      <c r="S39" s="39">
        <v>0.65577999877929705</v>
      </c>
      <c r="T39" s="39">
        <v>1.1414899964332583</v>
      </c>
      <c r="U39" s="39">
        <v>5.3826900157928455</v>
      </c>
      <c r="V39" s="40">
        <v>18.731360024929053</v>
      </c>
      <c r="W39" s="38">
        <v>30.661989659309391</v>
      </c>
      <c r="X39" s="39">
        <v>1.3801699991226193</v>
      </c>
      <c r="Y39" s="39">
        <v>18.716300006866465</v>
      </c>
      <c r="Z39" s="39">
        <v>0</v>
      </c>
      <c r="AA39" s="39">
        <v>0</v>
      </c>
      <c r="AB39" s="39">
        <v>1.369199981689456</v>
      </c>
      <c r="AC39" s="39">
        <v>0</v>
      </c>
      <c r="AD39" s="39">
        <v>0</v>
      </c>
      <c r="AE39" s="40">
        <v>52.127659646987929</v>
      </c>
      <c r="AF39" s="38">
        <v>0</v>
      </c>
      <c r="AG39" s="39">
        <v>0.37982999610900858</v>
      </c>
      <c r="AH39" s="39">
        <v>3.9689600172042847</v>
      </c>
      <c r="AI39" s="40">
        <v>4.3487900133132928</v>
      </c>
      <c r="AJ39" s="71">
        <v>218.52877000141149</v>
      </c>
    </row>
    <row r="40" spans="1:36" x14ac:dyDescent="0.3">
      <c r="A40" s="1" t="s">
        <v>86</v>
      </c>
      <c r="B40" s="61" t="s">
        <v>87</v>
      </c>
      <c r="C40" s="38">
        <v>8.4476499023437501</v>
      </c>
      <c r="D40" s="39">
        <v>2.2249699707031301</v>
      </c>
      <c r="E40" s="39">
        <v>0</v>
      </c>
      <c r="F40" s="39">
        <v>0</v>
      </c>
      <c r="G40" s="40">
        <v>10.67261987304688</v>
      </c>
      <c r="H40" s="38">
        <v>11.891490478515625</v>
      </c>
      <c r="I40" s="39">
        <v>0</v>
      </c>
      <c r="J40" s="39">
        <v>133.17509083175662</v>
      </c>
      <c r="K40" s="39">
        <v>0.17133999824523932</v>
      </c>
      <c r="L40" s="40">
        <v>145.23792130851749</v>
      </c>
      <c r="M40" s="38">
        <v>148.72689953994754</v>
      </c>
      <c r="N40" s="39">
        <v>0</v>
      </c>
      <c r="O40" s="39">
        <v>261.14093994712835</v>
      </c>
      <c r="P40" s="39">
        <v>0</v>
      </c>
      <c r="Q40" s="40">
        <v>409.86783948707591</v>
      </c>
      <c r="R40" s="38">
        <v>57.06703017139435</v>
      </c>
      <c r="S40" s="39">
        <v>0.52812000656127966</v>
      </c>
      <c r="T40" s="39">
        <v>0.94644001007080103</v>
      </c>
      <c r="U40" s="39">
        <v>16.096959856033322</v>
      </c>
      <c r="V40" s="40">
        <v>74.638550044059755</v>
      </c>
      <c r="W40" s="38">
        <v>19.690550071716345</v>
      </c>
      <c r="X40" s="39">
        <v>0</v>
      </c>
      <c r="Y40" s="39">
        <v>128.17076002120976</v>
      </c>
      <c r="Z40" s="39">
        <v>6.2854999485015899</v>
      </c>
      <c r="AA40" s="39">
        <v>6.9125999298095726</v>
      </c>
      <c r="AB40" s="39">
        <v>44.565499832153385</v>
      </c>
      <c r="AC40" s="39">
        <v>2.0888800048828169</v>
      </c>
      <c r="AD40" s="39">
        <v>0.61440997314453105</v>
      </c>
      <c r="AE40" s="40">
        <v>208.32819978141796</v>
      </c>
      <c r="AF40" s="38">
        <v>1.87975</v>
      </c>
      <c r="AG40" s="39">
        <v>5.2558697662353566</v>
      </c>
      <c r="AH40" s="39">
        <v>2.0322799911499079</v>
      </c>
      <c r="AI40" s="40">
        <v>9.1678997573852641</v>
      </c>
      <c r="AJ40" s="71">
        <v>857.9130302515033</v>
      </c>
    </row>
    <row r="41" spans="1:36" x14ac:dyDescent="0.3">
      <c r="A41" s="1" t="s">
        <v>86</v>
      </c>
      <c r="B41" s="61" t="s">
        <v>88</v>
      </c>
      <c r="C41" s="38">
        <v>2.5299200096130416</v>
      </c>
      <c r="D41" s="39">
        <v>0.93860998535156204</v>
      </c>
      <c r="E41" s="39">
        <v>0</v>
      </c>
      <c r="F41" s="39">
        <v>0</v>
      </c>
      <c r="G41" s="40">
        <v>3.4685299949646038</v>
      </c>
      <c r="H41" s="38">
        <v>5.001840053558352</v>
      </c>
      <c r="I41" s="39">
        <v>0</v>
      </c>
      <c r="J41" s="39">
        <v>129.49204968070993</v>
      </c>
      <c r="K41" s="39">
        <v>7.6109998703002904E-2</v>
      </c>
      <c r="L41" s="40">
        <v>134.56999973297127</v>
      </c>
      <c r="M41" s="38">
        <v>129.33101957225793</v>
      </c>
      <c r="N41" s="39">
        <v>0</v>
      </c>
      <c r="O41" s="39">
        <v>446.03717136025438</v>
      </c>
      <c r="P41" s="39">
        <v>0.1546199951171871</v>
      </c>
      <c r="Q41" s="40">
        <v>575.52281092762951</v>
      </c>
      <c r="R41" s="38">
        <v>133.80962990760798</v>
      </c>
      <c r="S41" s="39">
        <v>0</v>
      </c>
      <c r="T41" s="39">
        <v>0.30963000679016095</v>
      </c>
      <c r="U41" s="39">
        <v>29.200149991035484</v>
      </c>
      <c r="V41" s="40">
        <v>163.31940990543364</v>
      </c>
      <c r="W41" s="38">
        <v>16.097670235157011</v>
      </c>
      <c r="X41" s="39">
        <v>4.5399999618530298E-3</v>
      </c>
      <c r="Y41" s="39">
        <v>75.912200119018593</v>
      </c>
      <c r="Z41" s="39">
        <v>5.6122501068115334</v>
      </c>
      <c r="AA41" s="39">
        <v>86.999279947757728</v>
      </c>
      <c r="AB41" s="39">
        <v>75.273640100002268</v>
      </c>
      <c r="AC41" s="39">
        <v>36.37955996322632</v>
      </c>
      <c r="AD41" s="39">
        <v>23.509080047607426</v>
      </c>
      <c r="AE41" s="40">
        <v>319.78822051954268</v>
      </c>
      <c r="AF41" s="38">
        <v>0</v>
      </c>
      <c r="AG41" s="39">
        <v>16.849739845275931</v>
      </c>
      <c r="AH41" s="39">
        <v>2.7154600048065203</v>
      </c>
      <c r="AI41" s="40">
        <v>19.56519985008245</v>
      </c>
      <c r="AJ41" s="71">
        <v>1216.2341709306243</v>
      </c>
    </row>
    <row r="42" spans="1:36" x14ac:dyDescent="0.3">
      <c r="A42" s="1" t="s">
        <v>86</v>
      </c>
      <c r="B42" s="61" t="s">
        <v>89</v>
      </c>
      <c r="C42" s="38">
        <v>0</v>
      </c>
      <c r="D42" s="39">
        <v>0.21990999603271499</v>
      </c>
      <c r="E42" s="39">
        <v>0.22297000122070301</v>
      </c>
      <c r="F42" s="39">
        <v>0.25318999862670866</v>
      </c>
      <c r="G42" s="40">
        <v>0.69606999588012664</v>
      </c>
      <c r="H42" s="38">
        <v>9.5109299926757878</v>
      </c>
      <c r="I42" s="39">
        <v>0.44733000373840287</v>
      </c>
      <c r="J42" s="39">
        <v>44.03967985343931</v>
      </c>
      <c r="K42" s="39">
        <v>0</v>
      </c>
      <c r="L42" s="40">
        <v>53.997939849853502</v>
      </c>
      <c r="M42" s="38">
        <v>86.379739971160888</v>
      </c>
      <c r="N42" s="39">
        <v>0.745519989013672</v>
      </c>
      <c r="O42" s="39">
        <v>160.23515969347952</v>
      </c>
      <c r="P42" s="39">
        <v>0</v>
      </c>
      <c r="Q42" s="40">
        <v>247.36041965365408</v>
      </c>
      <c r="R42" s="38">
        <v>99.475129961013891</v>
      </c>
      <c r="S42" s="39">
        <v>7.5709999084472707E-2</v>
      </c>
      <c r="T42" s="39">
        <v>0.1040499992370606</v>
      </c>
      <c r="U42" s="39">
        <v>14.360919974565501</v>
      </c>
      <c r="V42" s="40">
        <v>114.01580993390093</v>
      </c>
      <c r="W42" s="38">
        <v>2.9326300423145288</v>
      </c>
      <c r="X42" s="39">
        <v>2.49500007629395E-2</v>
      </c>
      <c r="Y42" s="39">
        <v>57.516939983367941</v>
      </c>
      <c r="Z42" s="39">
        <v>6.824359985351558</v>
      </c>
      <c r="AA42" s="39">
        <v>14.01522992706299</v>
      </c>
      <c r="AB42" s="39">
        <v>60.633470564842263</v>
      </c>
      <c r="AC42" s="39">
        <v>5.0076899871826104</v>
      </c>
      <c r="AD42" s="39">
        <v>3.2693699951171928</v>
      </c>
      <c r="AE42" s="40">
        <v>150.22464048600202</v>
      </c>
      <c r="AF42" s="38">
        <v>0</v>
      </c>
      <c r="AG42" s="39">
        <v>1.4264500322341922</v>
      </c>
      <c r="AH42" s="39">
        <v>0.66570999908447281</v>
      </c>
      <c r="AI42" s="40">
        <v>2.0921600313186648</v>
      </c>
      <c r="AJ42" s="71">
        <v>568.38703995060939</v>
      </c>
    </row>
    <row r="43" spans="1:36" x14ac:dyDescent="0.3">
      <c r="A43" s="1" t="s">
        <v>86</v>
      </c>
      <c r="B43" s="61" t="s">
        <v>90</v>
      </c>
      <c r="C43" s="38">
        <v>0</v>
      </c>
      <c r="D43" s="39">
        <v>0</v>
      </c>
      <c r="E43" s="39">
        <v>0.1769099960327149</v>
      </c>
      <c r="F43" s="39">
        <v>0</v>
      </c>
      <c r="G43" s="40">
        <v>0.1769099960327149</v>
      </c>
      <c r="H43" s="38">
        <v>31.555900392532344</v>
      </c>
      <c r="I43" s="39">
        <v>0</v>
      </c>
      <c r="J43" s="39">
        <v>93.2133096485138</v>
      </c>
      <c r="K43" s="39">
        <v>0</v>
      </c>
      <c r="L43" s="40">
        <v>124.76921004104614</v>
      </c>
      <c r="M43" s="38">
        <v>94.429029472351104</v>
      </c>
      <c r="N43" s="39">
        <v>0</v>
      </c>
      <c r="O43" s="39">
        <v>199.95323918581016</v>
      </c>
      <c r="P43" s="39">
        <v>0</v>
      </c>
      <c r="Q43" s="40">
        <v>294.38226865816125</v>
      </c>
      <c r="R43" s="38">
        <v>137.77876009988796</v>
      </c>
      <c r="S43" s="39">
        <v>0.42823999023437498</v>
      </c>
      <c r="T43" s="39">
        <v>0</v>
      </c>
      <c r="U43" s="39">
        <v>72.635040036678319</v>
      </c>
      <c r="V43" s="40">
        <v>210.84204012680067</v>
      </c>
      <c r="W43" s="38">
        <v>18.990090076446528</v>
      </c>
      <c r="X43" s="39">
        <v>1.5210000038147001E-2</v>
      </c>
      <c r="Y43" s="39">
        <v>67.094270046234101</v>
      </c>
      <c r="Z43" s="39">
        <v>0</v>
      </c>
      <c r="AA43" s="39">
        <v>2.7471299743652322</v>
      </c>
      <c r="AB43" s="39">
        <v>4.4004100017547616</v>
      </c>
      <c r="AC43" s="39">
        <v>0.69019000244140694</v>
      </c>
      <c r="AD43" s="39">
        <v>1.1544099731445319</v>
      </c>
      <c r="AE43" s="40">
        <v>95.091710074424725</v>
      </c>
      <c r="AF43" s="38">
        <v>0</v>
      </c>
      <c r="AG43" s="39">
        <v>7.3548698587417629</v>
      </c>
      <c r="AH43" s="39">
        <v>0.46433999633789053</v>
      </c>
      <c r="AI43" s="40">
        <v>7.8192098550796532</v>
      </c>
      <c r="AJ43" s="71">
        <v>733.08134875154508</v>
      </c>
    </row>
    <row r="44" spans="1:36" x14ac:dyDescent="0.3">
      <c r="A44" s="1" t="s">
        <v>86</v>
      </c>
      <c r="B44" s="61" t="s">
        <v>91</v>
      </c>
      <c r="C44" s="38">
        <v>16.955020156860357</v>
      </c>
      <c r="D44" s="39">
        <v>0.72633000946044912</v>
      </c>
      <c r="E44" s="39">
        <v>0</v>
      </c>
      <c r="F44" s="39">
        <v>0.83658000755310102</v>
      </c>
      <c r="G44" s="40">
        <v>18.517930173873907</v>
      </c>
      <c r="H44" s="38">
        <v>41.085649156570454</v>
      </c>
      <c r="I44" s="39">
        <v>0</v>
      </c>
      <c r="J44" s="39">
        <v>91.997029636383047</v>
      </c>
      <c r="K44" s="39">
        <v>0.333430000305176</v>
      </c>
      <c r="L44" s="40">
        <v>133.4161087932587</v>
      </c>
      <c r="M44" s="38">
        <v>165.68705082559589</v>
      </c>
      <c r="N44" s="39">
        <v>0.87195000267028833</v>
      </c>
      <c r="O44" s="39">
        <v>265.26216053843496</v>
      </c>
      <c r="P44" s="39">
        <v>0.58503999328613299</v>
      </c>
      <c r="Q44" s="40">
        <v>432.40620135998728</v>
      </c>
      <c r="R44" s="38">
        <v>48.15930991888046</v>
      </c>
      <c r="S44" s="39">
        <v>0.69602000427246102</v>
      </c>
      <c r="T44" s="39">
        <v>0.2936399955749513</v>
      </c>
      <c r="U44" s="39">
        <v>22.971050032615658</v>
      </c>
      <c r="V44" s="40">
        <v>72.120019951343522</v>
      </c>
      <c r="W44" s="38">
        <v>15.67602014160156</v>
      </c>
      <c r="X44" s="39">
        <v>2.4119999408721893E-2</v>
      </c>
      <c r="Y44" s="39">
        <v>58.157550136566115</v>
      </c>
      <c r="Z44" s="39">
        <v>3.2181698989868197</v>
      </c>
      <c r="AA44" s="39">
        <v>5.3065999717712407</v>
      </c>
      <c r="AB44" s="39">
        <v>1.2485999832153321</v>
      </c>
      <c r="AC44" s="39">
        <v>2.043290000915527</v>
      </c>
      <c r="AD44" s="39">
        <v>0</v>
      </c>
      <c r="AE44" s="40">
        <v>85.674350132465307</v>
      </c>
      <c r="AF44" s="38">
        <v>1.5709699926376299</v>
      </c>
      <c r="AG44" s="39">
        <v>9.054119928359988</v>
      </c>
      <c r="AH44" s="39">
        <v>5.1317399048805319</v>
      </c>
      <c r="AI44" s="40">
        <v>15.75682982587815</v>
      </c>
      <c r="AJ44" s="71">
        <v>757.89144023680683</v>
      </c>
    </row>
    <row r="45" spans="1:36" x14ac:dyDescent="0.3">
      <c r="A45" s="1" t="s">
        <v>86</v>
      </c>
      <c r="B45" s="61" t="s">
        <v>92</v>
      </c>
      <c r="C45" s="38">
        <v>0</v>
      </c>
      <c r="D45" s="39">
        <v>0</v>
      </c>
      <c r="E45" s="39">
        <v>0</v>
      </c>
      <c r="F45" s="39">
        <v>0</v>
      </c>
      <c r="G45" s="40">
        <v>0</v>
      </c>
      <c r="H45" s="38">
        <v>23.034829691886891</v>
      </c>
      <c r="I45" s="39">
        <v>0</v>
      </c>
      <c r="J45" s="39">
        <v>13.761400148391733</v>
      </c>
      <c r="K45" s="39">
        <v>0</v>
      </c>
      <c r="L45" s="40">
        <v>36.796229840278627</v>
      </c>
      <c r="M45" s="38">
        <v>15.08897000408172</v>
      </c>
      <c r="N45" s="39">
        <v>0</v>
      </c>
      <c r="O45" s="39">
        <v>145.30134964799873</v>
      </c>
      <c r="P45" s="39">
        <v>0</v>
      </c>
      <c r="Q45" s="40">
        <v>160.39031965208045</v>
      </c>
      <c r="R45" s="38">
        <v>9.164069992065432</v>
      </c>
      <c r="S45" s="39">
        <v>0.25538000106811481</v>
      </c>
      <c r="T45" s="39">
        <v>0</v>
      </c>
      <c r="U45" s="39">
        <v>2.6390500030517576</v>
      </c>
      <c r="V45" s="40">
        <v>12.058499996185304</v>
      </c>
      <c r="W45" s="38">
        <v>1.9433800697326691</v>
      </c>
      <c r="X45" s="39">
        <v>0</v>
      </c>
      <c r="Y45" s="39">
        <v>68.443599796295231</v>
      </c>
      <c r="Z45" s="39">
        <v>4.8545098857879596</v>
      </c>
      <c r="AA45" s="39">
        <v>8.3799899902343657</v>
      </c>
      <c r="AB45" s="39">
        <v>1.4467300319671617</v>
      </c>
      <c r="AC45" s="39">
        <v>0</v>
      </c>
      <c r="AD45" s="39">
        <v>0</v>
      </c>
      <c r="AE45" s="40">
        <v>85.06820977401739</v>
      </c>
      <c r="AF45" s="38">
        <v>0</v>
      </c>
      <c r="AG45" s="39">
        <v>0.32770999145507801</v>
      </c>
      <c r="AH45" s="39">
        <v>3.904000091552734E-2</v>
      </c>
      <c r="AI45" s="40">
        <v>0.36674999237060535</v>
      </c>
      <c r="AJ45" s="71">
        <v>294.68000925493237</v>
      </c>
    </row>
    <row r="46" spans="1:36" x14ac:dyDescent="0.3">
      <c r="A46" s="1" t="s">
        <v>86</v>
      </c>
      <c r="B46" s="61" t="s">
        <v>93</v>
      </c>
      <c r="C46" s="38">
        <v>13.624330345153801</v>
      </c>
      <c r="D46" s="39">
        <v>0</v>
      </c>
      <c r="E46" s="39">
        <v>0</v>
      </c>
      <c r="F46" s="39">
        <v>0</v>
      </c>
      <c r="G46" s="40">
        <v>13.624330345153801</v>
      </c>
      <c r="H46" s="38">
        <v>15.472520076751707</v>
      </c>
      <c r="I46" s="39">
        <v>0</v>
      </c>
      <c r="J46" s="39">
        <v>29.240329862594606</v>
      </c>
      <c r="K46" s="39">
        <v>0</v>
      </c>
      <c r="L46" s="40">
        <v>44.712849939346313</v>
      </c>
      <c r="M46" s="38">
        <v>31.436290145874068</v>
      </c>
      <c r="N46" s="39">
        <v>0</v>
      </c>
      <c r="O46" s="39">
        <v>119.40211985969545</v>
      </c>
      <c r="P46" s="39">
        <v>1.15456000137329</v>
      </c>
      <c r="Q46" s="40">
        <v>151.99297000694281</v>
      </c>
      <c r="R46" s="38">
        <v>5.3257599916458087</v>
      </c>
      <c r="S46" s="39">
        <v>0</v>
      </c>
      <c r="T46" s="39">
        <v>7.2230003356933595E-2</v>
      </c>
      <c r="U46" s="39">
        <v>4.3811199731826784</v>
      </c>
      <c r="V46" s="40">
        <v>9.7791099681854199</v>
      </c>
      <c r="W46" s="38">
        <v>10.36739001464843</v>
      </c>
      <c r="X46" s="39">
        <v>0</v>
      </c>
      <c r="Y46" s="39">
        <v>5.2526100387573234</v>
      </c>
      <c r="Z46" s="39">
        <v>0</v>
      </c>
      <c r="AA46" s="39">
        <v>0</v>
      </c>
      <c r="AB46" s="39">
        <v>2.0584799804687499</v>
      </c>
      <c r="AC46" s="39">
        <v>0</v>
      </c>
      <c r="AD46" s="39">
        <v>0</v>
      </c>
      <c r="AE46" s="40">
        <v>17.678480033874504</v>
      </c>
      <c r="AF46" s="38">
        <v>0</v>
      </c>
      <c r="AG46" s="39">
        <v>5.5086000366211003</v>
      </c>
      <c r="AH46" s="39">
        <v>0.162029998779297</v>
      </c>
      <c r="AI46" s="40">
        <v>5.6706300354003973</v>
      </c>
      <c r="AJ46" s="71">
        <v>243.45837032890324</v>
      </c>
    </row>
    <row r="47" spans="1:36" x14ac:dyDescent="0.3">
      <c r="A47" s="1" t="s">
        <v>86</v>
      </c>
      <c r="B47" s="61" t="s">
        <v>94</v>
      </c>
      <c r="C47" s="38">
        <v>0</v>
      </c>
      <c r="D47" s="39">
        <v>0</v>
      </c>
      <c r="E47" s="39">
        <v>1.28854998779297</v>
      </c>
      <c r="F47" s="39">
        <v>0</v>
      </c>
      <c r="G47" s="40">
        <v>1.28854998779297</v>
      </c>
      <c r="H47" s="38">
        <v>14.096350036621105</v>
      </c>
      <c r="I47" s="39">
        <v>0</v>
      </c>
      <c r="J47" s="39">
        <v>71.745779302597043</v>
      </c>
      <c r="K47" s="39">
        <v>0</v>
      </c>
      <c r="L47" s="40">
        <v>85.842129339218147</v>
      </c>
      <c r="M47" s="38">
        <v>52.269480148315445</v>
      </c>
      <c r="N47" s="39">
        <v>0.162870000839233</v>
      </c>
      <c r="O47" s="39">
        <v>167.32386988639834</v>
      </c>
      <c r="P47" s="39">
        <v>1.2963499908447229</v>
      </c>
      <c r="Q47" s="40">
        <v>221.05257002639775</v>
      </c>
      <c r="R47" s="38">
        <v>18.290970020294189</v>
      </c>
      <c r="S47" s="39">
        <v>0.149389999389648</v>
      </c>
      <c r="T47" s="39">
        <v>0</v>
      </c>
      <c r="U47" s="39">
        <v>18.358340035438548</v>
      </c>
      <c r="V47" s="40">
        <v>36.798700055122382</v>
      </c>
      <c r="W47" s="38">
        <v>23.694380249023439</v>
      </c>
      <c r="X47" s="39">
        <v>1.2010000228881801E-2</v>
      </c>
      <c r="Y47" s="39">
        <v>25.867569698333742</v>
      </c>
      <c r="Z47" s="39">
        <v>0.71296002197265596</v>
      </c>
      <c r="AA47" s="39">
        <v>3.7523000183105419</v>
      </c>
      <c r="AB47" s="39">
        <v>1.2411699829101561</v>
      </c>
      <c r="AC47" s="39">
        <v>0.38394000244140603</v>
      </c>
      <c r="AD47" s="39">
        <v>0.42844000244140601</v>
      </c>
      <c r="AE47" s="40">
        <v>56.092769975662229</v>
      </c>
      <c r="AF47" s="38">
        <v>0</v>
      </c>
      <c r="AG47" s="39">
        <v>0.69256002616882351</v>
      </c>
      <c r="AH47" s="39">
        <v>0.28556999158859281</v>
      </c>
      <c r="AI47" s="40">
        <v>0.97813001775741637</v>
      </c>
      <c r="AJ47" s="71">
        <v>402.05284940195094</v>
      </c>
    </row>
    <row r="48" spans="1:36" x14ac:dyDescent="0.3">
      <c r="A48" s="1" t="s">
        <v>86</v>
      </c>
      <c r="B48" s="61" t="s">
        <v>95</v>
      </c>
      <c r="C48" s="38">
        <v>1.2087299804687499</v>
      </c>
      <c r="D48" s="39">
        <v>0.650249999999999</v>
      </c>
      <c r="E48" s="39">
        <v>0.82116000366210895</v>
      </c>
      <c r="F48" s="39">
        <v>0</v>
      </c>
      <c r="G48" s="40">
        <v>2.6801399841308582</v>
      </c>
      <c r="H48" s="38">
        <v>8.5031800327301106</v>
      </c>
      <c r="I48" s="39">
        <v>0</v>
      </c>
      <c r="J48" s="39">
        <v>22.698689805984507</v>
      </c>
      <c r="K48" s="39">
        <v>0</v>
      </c>
      <c r="L48" s="40">
        <v>31.201869838714618</v>
      </c>
      <c r="M48" s="38">
        <v>45.644230544567129</v>
      </c>
      <c r="N48" s="39">
        <v>0</v>
      </c>
      <c r="O48" s="39">
        <v>127.42992049837112</v>
      </c>
      <c r="P48" s="39">
        <v>0</v>
      </c>
      <c r="Q48" s="40">
        <v>173.07415104293824</v>
      </c>
      <c r="R48" s="38">
        <v>58.024380053520176</v>
      </c>
      <c r="S48" s="39">
        <v>0</v>
      </c>
      <c r="T48" s="39">
        <v>9.3239997863769505E-2</v>
      </c>
      <c r="U48" s="39">
        <v>4.7080200276374811</v>
      </c>
      <c r="V48" s="40">
        <v>62.825640079021426</v>
      </c>
      <c r="W48" s="38">
        <v>0.88347000122070307</v>
      </c>
      <c r="X48" s="39">
        <v>0</v>
      </c>
      <c r="Y48" s="39">
        <v>27.528439857482919</v>
      </c>
      <c r="Z48" s="39">
        <v>0.55234997558593701</v>
      </c>
      <c r="AA48" s="39">
        <v>10.862530471801758</v>
      </c>
      <c r="AB48" s="39">
        <v>1.5028700113296507</v>
      </c>
      <c r="AC48" s="39">
        <v>0.53783001708984401</v>
      </c>
      <c r="AD48" s="39">
        <v>0</v>
      </c>
      <c r="AE48" s="40">
        <v>41.867490334510812</v>
      </c>
      <c r="AF48" s="38">
        <v>0</v>
      </c>
      <c r="AG48" s="39">
        <v>7.0485900268554662</v>
      </c>
      <c r="AH48" s="39">
        <v>0.57140001296997056</v>
      </c>
      <c r="AI48" s="40">
        <v>7.6199900398254368</v>
      </c>
      <c r="AJ48" s="71">
        <v>319.26928131914138</v>
      </c>
    </row>
    <row r="49" spans="1:36" x14ac:dyDescent="0.3">
      <c r="A49" s="1" t="s">
        <v>96</v>
      </c>
      <c r="B49" s="61" t="s">
        <v>97</v>
      </c>
      <c r="C49" s="38">
        <v>0.158009994506836</v>
      </c>
      <c r="D49" s="39">
        <v>0</v>
      </c>
      <c r="E49" s="39">
        <v>0</v>
      </c>
      <c r="F49" s="39">
        <v>0</v>
      </c>
      <c r="G49" s="40">
        <v>0.158009994506836</v>
      </c>
      <c r="H49" s="38">
        <v>27.186400182724039</v>
      </c>
      <c r="I49" s="39">
        <v>0</v>
      </c>
      <c r="J49" s="39">
        <v>2.6882499961853052</v>
      </c>
      <c r="K49" s="39">
        <v>0</v>
      </c>
      <c r="L49" s="40">
        <v>29.874650178909345</v>
      </c>
      <c r="M49" s="38">
        <v>80.241469839096084</v>
      </c>
      <c r="N49" s="39">
        <v>0.13908999824523899</v>
      </c>
      <c r="O49" s="39">
        <v>75.826419965744009</v>
      </c>
      <c r="P49" s="39">
        <v>0.40633998870849602</v>
      </c>
      <c r="Q49" s="40">
        <v>156.61331979179386</v>
      </c>
      <c r="R49" s="38">
        <v>34.125569917678838</v>
      </c>
      <c r="S49" s="39">
        <v>0.19722000122070271</v>
      </c>
      <c r="T49" s="39">
        <v>0.62977999877929702</v>
      </c>
      <c r="U49" s="39">
        <v>2.6864000205993714</v>
      </c>
      <c r="V49" s="40">
        <v>37.638969938278208</v>
      </c>
      <c r="W49" s="38">
        <v>19.721910049438488</v>
      </c>
      <c r="X49" s="39">
        <v>1.8690000534057599E-2</v>
      </c>
      <c r="Y49" s="39">
        <v>14.353649936676026</v>
      </c>
      <c r="Z49" s="39">
        <v>0.22472999572753899</v>
      </c>
      <c r="AA49" s="39">
        <v>10.275810134887696</v>
      </c>
      <c r="AB49" s="39">
        <v>8.4763500823974667</v>
      </c>
      <c r="AC49" s="39">
        <v>0.70174999999999998</v>
      </c>
      <c r="AD49" s="39">
        <v>0</v>
      </c>
      <c r="AE49" s="40">
        <v>53.772890199661262</v>
      </c>
      <c r="AF49" s="38">
        <v>0</v>
      </c>
      <c r="AG49" s="39">
        <v>0</v>
      </c>
      <c r="AH49" s="39">
        <v>0.85658002138137856</v>
      </c>
      <c r="AI49" s="40">
        <v>0.85658002138137856</v>
      </c>
      <c r="AJ49" s="71">
        <v>278.91442012453086</v>
      </c>
    </row>
    <row r="50" spans="1:36" x14ac:dyDescent="0.3">
      <c r="A50" s="1" t="s">
        <v>96</v>
      </c>
      <c r="B50" s="61" t="s">
        <v>98</v>
      </c>
      <c r="C50" s="38">
        <v>0</v>
      </c>
      <c r="D50" s="39">
        <v>0</v>
      </c>
      <c r="E50" s="39">
        <v>0</v>
      </c>
      <c r="F50" s="39">
        <v>0</v>
      </c>
      <c r="G50" s="40">
        <v>0</v>
      </c>
      <c r="H50" s="38">
        <v>8.9603899688720823</v>
      </c>
      <c r="I50" s="39">
        <v>0</v>
      </c>
      <c r="J50" s="39">
        <v>11.573399919986732</v>
      </c>
      <c r="K50" s="39">
        <v>0</v>
      </c>
      <c r="L50" s="40">
        <v>20.533789888858813</v>
      </c>
      <c r="M50" s="38">
        <v>45.976669676780695</v>
      </c>
      <c r="N50" s="39">
        <v>1.0529999732971199E-2</v>
      </c>
      <c r="O50" s="39">
        <v>96.984139935493474</v>
      </c>
      <c r="P50" s="39">
        <v>0.28970999145507798</v>
      </c>
      <c r="Q50" s="40">
        <v>143.26104960346223</v>
      </c>
      <c r="R50" s="38">
        <v>24.490490122318274</v>
      </c>
      <c r="S50" s="39">
        <v>0</v>
      </c>
      <c r="T50" s="39">
        <v>0.121120002746582</v>
      </c>
      <c r="U50" s="39">
        <v>7.8024999637603756</v>
      </c>
      <c r="V50" s="40">
        <v>32.414110088825232</v>
      </c>
      <c r="W50" s="38">
        <v>10.490260160446176</v>
      </c>
      <c r="X50" s="39">
        <v>6.6100000381469709E-2</v>
      </c>
      <c r="Y50" s="39">
        <v>16.291700101852417</v>
      </c>
      <c r="Z50" s="39">
        <v>5.6909999847412102E-2</v>
      </c>
      <c r="AA50" s="39">
        <v>3.0207999782562283</v>
      </c>
      <c r="AB50" s="39">
        <v>2.9240099525451679</v>
      </c>
      <c r="AC50" s="39">
        <v>4.9396500091552751</v>
      </c>
      <c r="AD50" s="39">
        <v>0</v>
      </c>
      <c r="AE50" s="40">
        <v>37.789430202484148</v>
      </c>
      <c r="AF50" s="38">
        <v>0</v>
      </c>
      <c r="AG50" s="39">
        <v>0</v>
      </c>
      <c r="AH50" s="39">
        <v>0.2606199979782105</v>
      </c>
      <c r="AI50" s="40">
        <v>0.2606199979782105</v>
      </c>
      <c r="AJ50" s="71">
        <v>234.25899978160865</v>
      </c>
    </row>
    <row r="51" spans="1:36" x14ac:dyDescent="0.3">
      <c r="A51" s="1" t="s">
        <v>96</v>
      </c>
      <c r="B51" s="61" t="s">
        <v>99</v>
      </c>
      <c r="C51" s="38">
        <v>0</v>
      </c>
      <c r="D51" s="39">
        <v>0</v>
      </c>
      <c r="E51" s="39">
        <v>0</v>
      </c>
      <c r="F51" s="39">
        <v>0</v>
      </c>
      <c r="G51" s="40">
        <v>0</v>
      </c>
      <c r="H51" s="38">
        <v>6.9158800296783385</v>
      </c>
      <c r="I51" s="39">
        <v>0</v>
      </c>
      <c r="J51" s="39">
        <v>14.742319597244283</v>
      </c>
      <c r="K51" s="39">
        <v>0</v>
      </c>
      <c r="L51" s="40">
        <v>21.65819962692262</v>
      </c>
      <c r="M51" s="38">
        <v>14.775949653625483</v>
      </c>
      <c r="N51" s="39">
        <v>0</v>
      </c>
      <c r="O51" s="39">
        <v>86.572790160655941</v>
      </c>
      <c r="P51" s="39">
        <v>0.26904000473022499</v>
      </c>
      <c r="Q51" s="40">
        <v>101.61777981901166</v>
      </c>
      <c r="R51" s="38">
        <v>46.152689829349526</v>
      </c>
      <c r="S51" s="39">
        <v>0</v>
      </c>
      <c r="T51" s="39">
        <v>0.29586000156402598</v>
      </c>
      <c r="U51" s="39">
        <v>16.543289962470521</v>
      </c>
      <c r="V51" s="40">
        <v>62.991839793384074</v>
      </c>
      <c r="W51" s="38">
        <v>19.800180203437819</v>
      </c>
      <c r="X51" s="39">
        <v>2.6329999923706101E-2</v>
      </c>
      <c r="Y51" s="39">
        <v>12.283110006332409</v>
      </c>
      <c r="Z51" s="39">
        <v>1.6213299751281725</v>
      </c>
      <c r="AA51" s="39">
        <v>1.728860061645511</v>
      </c>
      <c r="AB51" s="39">
        <v>2.04605995178223</v>
      </c>
      <c r="AC51" s="39">
        <v>1.8960599822998012</v>
      </c>
      <c r="AD51" s="39">
        <v>4.3384001426696779</v>
      </c>
      <c r="AE51" s="40">
        <v>43.740330323219332</v>
      </c>
      <c r="AF51" s="38">
        <v>0</v>
      </c>
      <c r="AG51" s="39">
        <v>1.1780399780273401</v>
      </c>
      <c r="AH51" s="39">
        <v>2.5593399949073778</v>
      </c>
      <c r="AI51" s="40">
        <v>3.7373799729347179</v>
      </c>
      <c r="AJ51" s="71">
        <v>233.74552953547243</v>
      </c>
    </row>
    <row r="52" spans="1:36" x14ac:dyDescent="0.3">
      <c r="A52" s="1" t="s">
        <v>96</v>
      </c>
      <c r="B52" s="61" t="s">
        <v>100</v>
      </c>
      <c r="C52" s="38">
        <v>5.0012400398254409</v>
      </c>
      <c r="D52" s="39">
        <v>2.9179300174713179</v>
      </c>
      <c r="E52" s="39">
        <v>3.4942700195312502</v>
      </c>
      <c r="F52" s="39">
        <v>0</v>
      </c>
      <c r="G52" s="40">
        <v>11.413440076828008</v>
      </c>
      <c r="H52" s="38">
        <v>55.984430459022512</v>
      </c>
      <c r="I52" s="39">
        <v>0</v>
      </c>
      <c r="J52" s="39">
        <v>85.081190105438225</v>
      </c>
      <c r="K52" s="39">
        <v>0</v>
      </c>
      <c r="L52" s="40">
        <v>141.06562056446074</v>
      </c>
      <c r="M52" s="38">
        <v>94.939579801559375</v>
      </c>
      <c r="N52" s="39">
        <v>0</v>
      </c>
      <c r="O52" s="39">
        <v>153.53064060783387</v>
      </c>
      <c r="P52" s="39">
        <v>0</v>
      </c>
      <c r="Q52" s="40">
        <v>248.47022040939325</v>
      </c>
      <c r="R52" s="38">
        <v>65.843760371208205</v>
      </c>
      <c r="S52" s="39">
        <v>0.10455999755859401</v>
      </c>
      <c r="T52" s="39">
        <v>1.2096000127792361</v>
      </c>
      <c r="U52" s="39">
        <v>21.813959988832472</v>
      </c>
      <c r="V52" s="40">
        <v>88.9718803703785</v>
      </c>
      <c r="W52" s="38">
        <v>12.973190022468577</v>
      </c>
      <c r="X52" s="39">
        <v>0.43756999802589452</v>
      </c>
      <c r="Y52" s="39">
        <v>55.287110166549652</v>
      </c>
      <c r="Z52" s="39">
        <v>4.7954899826049733</v>
      </c>
      <c r="AA52" s="39">
        <v>13.192539951324459</v>
      </c>
      <c r="AB52" s="39">
        <v>10.512580066680908</v>
      </c>
      <c r="AC52" s="39">
        <v>3.6678700256347732</v>
      </c>
      <c r="AD52" s="39">
        <v>1.5605200500488281</v>
      </c>
      <c r="AE52" s="40">
        <v>102.42687026333806</v>
      </c>
      <c r="AF52" s="38">
        <v>0</v>
      </c>
      <c r="AG52" s="39">
        <v>1.0586499900817923</v>
      </c>
      <c r="AH52" s="39">
        <v>4.1309899454116836</v>
      </c>
      <c r="AI52" s="40">
        <v>5.1896399354934761</v>
      </c>
      <c r="AJ52" s="71">
        <v>597.53767161989208</v>
      </c>
    </row>
    <row r="53" spans="1:36" x14ac:dyDescent="0.3">
      <c r="A53" s="1" t="s">
        <v>96</v>
      </c>
      <c r="B53" s="61" t="s">
        <v>101</v>
      </c>
      <c r="C53" s="38">
        <v>0.46819999694824199</v>
      </c>
      <c r="D53" s="39">
        <v>0</v>
      </c>
      <c r="E53" s="39">
        <v>0</v>
      </c>
      <c r="F53" s="39">
        <v>0.40792999267578101</v>
      </c>
      <c r="G53" s="40">
        <v>0.876129989624023</v>
      </c>
      <c r="H53" s="38">
        <v>4.0272899703979448</v>
      </c>
      <c r="I53" s="39">
        <v>0</v>
      </c>
      <c r="J53" s="39">
        <v>44.706740084648132</v>
      </c>
      <c r="K53" s="39">
        <v>0</v>
      </c>
      <c r="L53" s="40">
        <v>48.734030055046077</v>
      </c>
      <c r="M53" s="38">
        <v>31.017580017089848</v>
      </c>
      <c r="N53" s="39">
        <v>0</v>
      </c>
      <c r="O53" s="39">
        <v>65.375600031375896</v>
      </c>
      <c r="P53" s="39">
        <v>0.53136000061035205</v>
      </c>
      <c r="Q53" s="40">
        <v>96.9245400490761</v>
      </c>
      <c r="R53" s="38">
        <v>30.717090020179754</v>
      </c>
      <c r="S53" s="39">
        <v>0.54891000366210896</v>
      </c>
      <c r="T53" s="39">
        <v>1.077949985504151</v>
      </c>
      <c r="U53" s="39">
        <v>43.01499995732302</v>
      </c>
      <c r="V53" s="40">
        <v>75.35894996666903</v>
      </c>
      <c r="W53" s="38">
        <v>12.499520011901874</v>
      </c>
      <c r="X53" s="39">
        <v>0.15033000016212458</v>
      </c>
      <c r="Y53" s="39">
        <v>28.655250225782389</v>
      </c>
      <c r="Z53" s="39">
        <v>4.3933899917602535</v>
      </c>
      <c r="AA53" s="39">
        <v>21.990959942817678</v>
      </c>
      <c r="AB53" s="39">
        <v>7.4581299228668279</v>
      </c>
      <c r="AC53" s="39">
        <v>2.1094200210571334</v>
      </c>
      <c r="AD53" s="39">
        <v>2.177330017089846</v>
      </c>
      <c r="AE53" s="40">
        <v>79.434330133438124</v>
      </c>
      <c r="AF53" s="38">
        <v>0</v>
      </c>
      <c r="AG53" s="39">
        <v>0.271380004882813</v>
      </c>
      <c r="AH53" s="39">
        <v>2.124070014953614</v>
      </c>
      <c r="AI53" s="40">
        <v>2.395450019836427</v>
      </c>
      <c r="AJ53" s="71">
        <v>303.72343021368977</v>
      </c>
    </row>
    <row r="54" spans="1:36" x14ac:dyDescent="0.3">
      <c r="A54" s="1" t="s">
        <v>96</v>
      </c>
      <c r="B54" s="61" t="s">
        <v>102</v>
      </c>
      <c r="C54" s="38">
        <v>0</v>
      </c>
      <c r="D54" s="39">
        <v>0</v>
      </c>
      <c r="E54" s="39">
        <v>1.55997998046875</v>
      </c>
      <c r="F54" s="39">
        <v>0.46382000732421902</v>
      </c>
      <c r="G54" s="40">
        <v>2.0237999877929691</v>
      </c>
      <c r="H54" s="38">
        <v>7.4260299453735303</v>
      </c>
      <c r="I54" s="39">
        <v>4.4029999732971198E-2</v>
      </c>
      <c r="J54" s="39">
        <v>26.933599833488465</v>
      </c>
      <c r="K54" s="39">
        <v>2.73400001525879E-2</v>
      </c>
      <c r="L54" s="40">
        <v>34.430999778747555</v>
      </c>
      <c r="M54" s="38">
        <v>33.018769811630257</v>
      </c>
      <c r="N54" s="39">
        <v>0</v>
      </c>
      <c r="O54" s="39">
        <v>91.794750042915382</v>
      </c>
      <c r="P54" s="39">
        <v>0</v>
      </c>
      <c r="Q54" s="40">
        <v>124.81351985454563</v>
      </c>
      <c r="R54" s="38">
        <v>19.016850034713745</v>
      </c>
      <c r="S54" s="39">
        <v>0.11766000366210901</v>
      </c>
      <c r="T54" s="39">
        <v>7.5640001296997009E-2</v>
      </c>
      <c r="U54" s="39">
        <v>7.8642600183486975</v>
      </c>
      <c r="V54" s="40">
        <v>27.074410058021549</v>
      </c>
      <c r="W54" s="38">
        <v>3.5958800601959204</v>
      </c>
      <c r="X54" s="39">
        <v>4.6859999656677198E-2</v>
      </c>
      <c r="Y54" s="39">
        <v>39.186179817199722</v>
      </c>
      <c r="Z54" s="39">
        <v>0.12523999786376999</v>
      </c>
      <c r="AA54" s="39">
        <v>0</v>
      </c>
      <c r="AB54" s="39">
        <v>3.4046799316406302</v>
      </c>
      <c r="AC54" s="39">
        <v>1.0507900390625</v>
      </c>
      <c r="AD54" s="39">
        <v>0</v>
      </c>
      <c r="AE54" s="40">
        <v>47.409629845619222</v>
      </c>
      <c r="AF54" s="38">
        <v>0</v>
      </c>
      <c r="AG54" s="39">
        <v>0.51194000244140603</v>
      </c>
      <c r="AH54" s="39">
        <v>4.1930000305175803E-2</v>
      </c>
      <c r="AI54" s="40">
        <v>0.55387000274658182</v>
      </c>
      <c r="AJ54" s="71">
        <v>236.3062295274735</v>
      </c>
    </row>
    <row r="55" spans="1:36" x14ac:dyDescent="0.3">
      <c r="A55" s="1" t="s">
        <v>96</v>
      </c>
      <c r="B55" s="61" t="s">
        <v>103</v>
      </c>
      <c r="C55" s="38">
        <v>0</v>
      </c>
      <c r="D55" s="39">
        <v>0</v>
      </c>
      <c r="E55" s="39">
        <v>0</v>
      </c>
      <c r="F55" s="39">
        <v>4.7380001068115199E-2</v>
      </c>
      <c r="G55" s="40">
        <v>4.7380001068115199E-2</v>
      </c>
      <c r="H55" s="38">
        <v>38.178180557250975</v>
      </c>
      <c r="I55" s="39">
        <v>0.32655998992919899</v>
      </c>
      <c r="J55" s="39">
        <v>53.967259141922057</v>
      </c>
      <c r="K55" s="39">
        <v>1.5829999923706099E-2</v>
      </c>
      <c r="L55" s="40">
        <v>92.487829689025943</v>
      </c>
      <c r="M55" s="38">
        <v>108.65921880054475</v>
      </c>
      <c r="N55" s="39">
        <v>0</v>
      </c>
      <c r="O55" s="39">
        <v>137.17321976566319</v>
      </c>
      <c r="P55" s="39">
        <v>6.3680000305175802E-2</v>
      </c>
      <c r="Q55" s="40">
        <v>245.89611856651311</v>
      </c>
      <c r="R55" s="38">
        <v>69.506929458141343</v>
      </c>
      <c r="S55" s="39">
        <v>1.0218399896621699</v>
      </c>
      <c r="T55" s="39">
        <v>0.41439000701904299</v>
      </c>
      <c r="U55" s="39">
        <v>24.617560004234328</v>
      </c>
      <c r="V55" s="40">
        <v>95.560719459056884</v>
      </c>
      <c r="W55" s="38">
        <v>22.118040058136003</v>
      </c>
      <c r="X55" s="39">
        <v>1.10699996948242E-2</v>
      </c>
      <c r="Y55" s="39">
        <v>58.053959946632418</v>
      </c>
      <c r="Z55" s="39">
        <v>0.173970001220703</v>
      </c>
      <c r="AA55" s="39">
        <v>12.97884023666381</v>
      </c>
      <c r="AB55" s="39">
        <v>4.2092800292968677</v>
      </c>
      <c r="AC55" s="39">
        <v>1.6879999160766601E-2</v>
      </c>
      <c r="AD55" s="39">
        <v>0</v>
      </c>
      <c r="AE55" s="40">
        <v>97.562040270805397</v>
      </c>
      <c r="AF55" s="38">
        <v>0</v>
      </c>
      <c r="AG55" s="39">
        <v>0.123660003662109</v>
      </c>
      <c r="AH55" s="39">
        <v>1.768789997100829</v>
      </c>
      <c r="AI55" s="40">
        <v>1.8924500007629379</v>
      </c>
      <c r="AJ55" s="71">
        <v>533.44653798723232</v>
      </c>
    </row>
    <row r="56" spans="1:36" x14ac:dyDescent="0.3">
      <c r="A56" s="1" t="s">
        <v>96</v>
      </c>
      <c r="B56" s="61" t="s">
        <v>104</v>
      </c>
      <c r="C56" s="38">
        <v>0</v>
      </c>
      <c r="D56" s="39">
        <v>0</v>
      </c>
      <c r="E56" s="39">
        <v>1.2347499771118167</v>
      </c>
      <c r="F56" s="39">
        <v>0.86455000305175811</v>
      </c>
      <c r="G56" s="40">
        <v>2.0992999801635746</v>
      </c>
      <c r="H56" s="38">
        <v>29.941749568939194</v>
      </c>
      <c r="I56" s="39">
        <v>0.22590000534057619</v>
      </c>
      <c r="J56" s="39">
        <v>52.626710311889653</v>
      </c>
      <c r="K56" s="39">
        <v>0</v>
      </c>
      <c r="L56" s="40">
        <v>82.794359886169417</v>
      </c>
      <c r="M56" s="38">
        <v>88.432689502715988</v>
      </c>
      <c r="N56" s="39">
        <v>0</v>
      </c>
      <c r="O56" s="39">
        <v>105.70298010778423</v>
      </c>
      <c r="P56" s="39">
        <v>1.0520400314331055</v>
      </c>
      <c r="Q56" s="40">
        <v>195.18770964193331</v>
      </c>
      <c r="R56" s="38">
        <v>70.427170056343115</v>
      </c>
      <c r="S56" s="39">
        <v>0.48521999359130902</v>
      </c>
      <c r="T56" s="39">
        <v>0.4609300079345699</v>
      </c>
      <c r="U56" s="39">
        <v>18.095480004310616</v>
      </c>
      <c r="V56" s="40">
        <v>89.468800062179611</v>
      </c>
      <c r="W56" s="38">
        <v>4.780990064144139</v>
      </c>
      <c r="X56" s="39">
        <v>9.416000080108651E-2</v>
      </c>
      <c r="Y56" s="39">
        <v>28.881890121459978</v>
      </c>
      <c r="Z56" s="39">
        <v>1.0885500259399419</v>
      </c>
      <c r="AA56" s="39">
        <v>37.058780071258582</v>
      </c>
      <c r="AB56" s="39">
        <v>25.851169875621817</v>
      </c>
      <c r="AC56" s="39">
        <v>20.489170047760005</v>
      </c>
      <c r="AD56" s="39">
        <v>2.845660034179688</v>
      </c>
      <c r="AE56" s="40">
        <v>121.09037024116525</v>
      </c>
      <c r="AF56" s="38">
        <v>0</v>
      </c>
      <c r="AG56" s="39">
        <v>6.4917601318359406</v>
      </c>
      <c r="AH56" s="39">
        <v>0.99652000617981029</v>
      </c>
      <c r="AI56" s="40">
        <v>7.4882801380157513</v>
      </c>
      <c r="AJ56" s="71">
        <v>498.12881994962686</v>
      </c>
    </row>
    <row r="57" spans="1:36" x14ac:dyDescent="0.3">
      <c r="A57" s="1" t="s">
        <v>96</v>
      </c>
      <c r="B57" s="61" t="s">
        <v>105</v>
      </c>
      <c r="C57" s="38">
        <v>0</v>
      </c>
      <c r="D57" s="39">
        <v>0</v>
      </c>
      <c r="E57" s="39">
        <v>1.3070100097656301</v>
      </c>
      <c r="F57" s="39">
        <v>0.29288000106811501</v>
      </c>
      <c r="G57" s="40">
        <v>1.599890010833745</v>
      </c>
      <c r="H57" s="38">
        <v>63.551319496154775</v>
      </c>
      <c r="I57" s="39">
        <v>0.49823999977111899</v>
      </c>
      <c r="J57" s="39">
        <v>55.81836996173854</v>
      </c>
      <c r="K57" s="39">
        <v>0</v>
      </c>
      <c r="L57" s="40">
        <v>119.86792945766443</v>
      </c>
      <c r="M57" s="38">
        <v>140.7034605064392</v>
      </c>
      <c r="N57" s="39">
        <v>7.4979999542236303E-2</v>
      </c>
      <c r="O57" s="39">
        <v>57.313680492877936</v>
      </c>
      <c r="P57" s="39">
        <v>0.13396000289917009</v>
      </c>
      <c r="Q57" s="40">
        <v>198.2260810017585</v>
      </c>
      <c r="R57" s="38">
        <v>33.767250142574305</v>
      </c>
      <c r="S57" s="39">
        <v>0</v>
      </c>
      <c r="T57" s="39">
        <v>0.10098000335693399</v>
      </c>
      <c r="U57" s="39">
        <v>13.400390158176419</v>
      </c>
      <c r="V57" s="40">
        <v>47.268620304107657</v>
      </c>
      <c r="W57" s="38">
        <v>1.7373099937439</v>
      </c>
      <c r="X57" s="39">
        <v>0</v>
      </c>
      <c r="Y57" s="39">
        <v>48.397550037384036</v>
      </c>
      <c r="Z57" s="39">
        <v>0</v>
      </c>
      <c r="AA57" s="39">
        <v>8.0947098646163944</v>
      </c>
      <c r="AB57" s="39">
        <v>4.4490400085449266</v>
      </c>
      <c r="AC57" s="39">
        <v>3.8043798828125088</v>
      </c>
      <c r="AD57" s="39">
        <v>2.3299100341796901</v>
      </c>
      <c r="AE57" s="40">
        <v>68.812899821281462</v>
      </c>
      <c r="AF57" s="38">
        <v>0</v>
      </c>
      <c r="AG57" s="39">
        <v>2.3850599670410162</v>
      </c>
      <c r="AH57" s="39">
        <v>1.479920004844665</v>
      </c>
      <c r="AI57" s="40">
        <v>3.8649799718856812</v>
      </c>
      <c r="AJ57" s="71">
        <v>439.64040056753151</v>
      </c>
    </row>
    <row r="58" spans="1:36" x14ac:dyDescent="0.3">
      <c r="A58" s="1" t="s">
        <v>96</v>
      </c>
      <c r="B58" s="61" t="s">
        <v>106</v>
      </c>
      <c r="C58" s="38">
        <v>0</v>
      </c>
      <c r="D58" s="39">
        <v>0</v>
      </c>
      <c r="E58" s="39">
        <v>0</v>
      </c>
      <c r="F58" s="39">
        <v>0</v>
      </c>
      <c r="G58" s="40">
        <v>0</v>
      </c>
      <c r="H58" s="38">
        <v>0.1628699989318852</v>
      </c>
      <c r="I58" s="39">
        <v>0</v>
      </c>
      <c r="J58" s="39">
        <v>0.66646000289917007</v>
      </c>
      <c r="K58" s="39">
        <v>0</v>
      </c>
      <c r="L58" s="40">
        <v>0.82933000183105521</v>
      </c>
      <c r="M58" s="38">
        <v>24.056010726928683</v>
      </c>
      <c r="N58" s="39">
        <v>0</v>
      </c>
      <c r="O58" s="39">
        <v>5.6863900682926172</v>
      </c>
      <c r="P58" s="39">
        <v>0</v>
      </c>
      <c r="Q58" s="40">
        <v>29.7424007952213</v>
      </c>
      <c r="R58" s="38">
        <v>11.477579892158502</v>
      </c>
      <c r="S58" s="39">
        <v>0</v>
      </c>
      <c r="T58" s="39">
        <v>0.25785000610351561</v>
      </c>
      <c r="U58" s="39">
        <v>1.8437299661636324</v>
      </c>
      <c r="V58" s="40">
        <v>13.57915986442565</v>
      </c>
      <c r="W58" s="38">
        <v>3.3529998779296903E-2</v>
      </c>
      <c r="X58" s="39">
        <v>9.8949999570846603E-2</v>
      </c>
      <c r="Y58" s="39">
        <v>1.7546899919509862</v>
      </c>
      <c r="Z58" s="39">
        <v>8.3940002441406203E-2</v>
      </c>
      <c r="AA58" s="39">
        <v>0</v>
      </c>
      <c r="AB58" s="39">
        <v>2.8108700561523401</v>
      </c>
      <c r="AC58" s="39">
        <v>0</v>
      </c>
      <c r="AD58" s="39">
        <v>0</v>
      </c>
      <c r="AE58" s="40">
        <v>4.7819800488948765</v>
      </c>
      <c r="AF58" s="38">
        <v>0</v>
      </c>
      <c r="AG58" s="39">
        <v>0</v>
      </c>
      <c r="AH58" s="39">
        <v>0.47594998908042868</v>
      </c>
      <c r="AI58" s="40">
        <v>0.47594998908042868</v>
      </c>
      <c r="AJ58" s="71">
        <v>49.408820699453308</v>
      </c>
    </row>
    <row r="59" spans="1:36" x14ac:dyDescent="0.3">
      <c r="A59" s="1" t="s">
        <v>107</v>
      </c>
      <c r="B59" s="61" t="s">
        <v>108</v>
      </c>
      <c r="C59" s="38">
        <v>0</v>
      </c>
      <c r="D59" s="39">
        <v>0</v>
      </c>
      <c r="E59" s="39">
        <v>2.2109899902343799</v>
      </c>
      <c r="F59" s="39">
        <v>0</v>
      </c>
      <c r="G59" s="40">
        <v>2.2109899902343799</v>
      </c>
      <c r="H59" s="38">
        <v>34.753129898071293</v>
      </c>
      <c r="I59" s="39">
        <v>0.26173999786377</v>
      </c>
      <c r="J59" s="39">
        <v>109.86898009777073</v>
      </c>
      <c r="K59" s="39">
        <v>0</v>
      </c>
      <c r="L59" s="40">
        <v>144.88384999370578</v>
      </c>
      <c r="M59" s="38">
        <v>233.9826001300811</v>
      </c>
      <c r="N59" s="39">
        <v>0.15228000450134321</v>
      </c>
      <c r="O59" s="39">
        <v>411.65651935863525</v>
      </c>
      <c r="P59" s="39">
        <v>1.0091499748229975</v>
      </c>
      <c r="Q59" s="40">
        <v>646.80054946804069</v>
      </c>
      <c r="R59" s="38">
        <v>92.027920075178159</v>
      </c>
      <c r="S59" s="39">
        <v>0</v>
      </c>
      <c r="T59" s="39">
        <v>9.693000030517579E-2</v>
      </c>
      <c r="U59" s="39">
        <v>66.33957037830352</v>
      </c>
      <c r="V59" s="40">
        <v>158.46442045378686</v>
      </c>
      <c r="W59" s="38">
        <v>9.3169199676513657</v>
      </c>
      <c r="X59" s="39">
        <v>0.27602000141143801</v>
      </c>
      <c r="Y59" s="39">
        <v>80.500329953670558</v>
      </c>
      <c r="Z59" s="39">
        <v>11.947209968566897</v>
      </c>
      <c r="AA59" s="39">
        <v>24.098490079879745</v>
      </c>
      <c r="AB59" s="39">
        <v>14.105790031433097</v>
      </c>
      <c r="AC59" s="39">
        <v>9.6069999694824201E-2</v>
      </c>
      <c r="AD59" s="39">
        <v>0</v>
      </c>
      <c r="AE59" s="40">
        <v>140.34083000230791</v>
      </c>
      <c r="AF59" s="38">
        <v>0</v>
      </c>
      <c r="AG59" s="39">
        <v>0.12167999982833839</v>
      </c>
      <c r="AH59" s="39">
        <v>1.7363600063323961</v>
      </c>
      <c r="AI59" s="40">
        <v>1.8580400061607345</v>
      </c>
      <c r="AJ59" s="71">
        <v>1094.5586799142363</v>
      </c>
    </row>
    <row r="60" spans="1:36" x14ac:dyDescent="0.3">
      <c r="A60" s="1" t="s">
        <v>107</v>
      </c>
      <c r="B60" s="61" t="s">
        <v>109</v>
      </c>
      <c r="C60" s="38">
        <v>0</v>
      </c>
      <c r="D60" s="39">
        <v>0</v>
      </c>
      <c r="E60" s="39">
        <v>0</v>
      </c>
      <c r="F60" s="39">
        <v>0</v>
      </c>
      <c r="G60" s="40">
        <v>0</v>
      </c>
      <c r="H60" s="38">
        <v>37.702610765457152</v>
      </c>
      <c r="I60" s="39">
        <v>0</v>
      </c>
      <c r="J60" s="39">
        <v>22.884479812622086</v>
      </c>
      <c r="K60" s="39">
        <v>0.12610999965667699</v>
      </c>
      <c r="L60" s="40">
        <v>60.713200577735918</v>
      </c>
      <c r="M60" s="38">
        <v>57.713679337501546</v>
      </c>
      <c r="N60" s="39">
        <v>0</v>
      </c>
      <c r="O60" s="39">
        <v>73.276349457740764</v>
      </c>
      <c r="P60" s="39">
        <v>0</v>
      </c>
      <c r="Q60" s="40">
        <v>130.99002879524232</v>
      </c>
      <c r="R60" s="38">
        <v>10.49142001056671</v>
      </c>
      <c r="S60" s="39">
        <v>0</v>
      </c>
      <c r="T60" s="39">
        <v>5.35200004577637E-2</v>
      </c>
      <c r="U60" s="39">
        <v>3.8483199255466447</v>
      </c>
      <c r="V60" s="40">
        <v>14.39325993657112</v>
      </c>
      <c r="W60" s="38">
        <v>3.2642799987793012</v>
      </c>
      <c r="X60" s="39">
        <v>9.0810001373290997E-2</v>
      </c>
      <c r="Y60" s="39">
        <v>8.813600158691413</v>
      </c>
      <c r="Z60" s="39">
        <v>8.6019098777770928</v>
      </c>
      <c r="AA60" s="39">
        <v>13.22644003295899</v>
      </c>
      <c r="AB60" s="39">
        <v>0</v>
      </c>
      <c r="AC60" s="39">
        <v>0</v>
      </c>
      <c r="AD60" s="39">
        <v>0</v>
      </c>
      <c r="AE60" s="40">
        <v>33.997040069580088</v>
      </c>
      <c r="AF60" s="38">
        <v>0</v>
      </c>
      <c r="AG60" s="39">
        <v>0</v>
      </c>
      <c r="AH60" s="39">
        <v>6.6500000000000004E-2</v>
      </c>
      <c r="AI60" s="40">
        <v>6.6500000000000004E-2</v>
      </c>
      <c r="AJ60" s="71">
        <v>240.16002937912947</v>
      </c>
    </row>
    <row r="61" spans="1:36" x14ac:dyDescent="0.3">
      <c r="A61" s="1" t="s">
        <v>110</v>
      </c>
      <c r="B61" s="61" t="s">
        <v>111</v>
      </c>
      <c r="C61" s="38">
        <v>3.3728000030517551</v>
      </c>
      <c r="D61" s="39">
        <v>0</v>
      </c>
      <c r="E61" s="39">
        <v>3.1749600219726601</v>
      </c>
      <c r="F61" s="39">
        <v>1.2146900043487552</v>
      </c>
      <c r="G61" s="40">
        <v>7.76245002937317</v>
      </c>
      <c r="H61" s="38">
        <v>19.10742980384828</v>
      </c>
      <c r="I61" s="39">
        <v>0</v>
      </c>
      <c r="J61" s="39">
        <v>57.505590082168588</v>
      </c>
      <c r="K61" s="39">
        <v>0</v>
      </c>
      <c r="L61" s="40">
        <v>76.613019886016872</v>
      </c>
      <c r="M61" s="38">
        <v>89.427519901275602</v>
      </c>
      <c r="N61" s="39">
        <v>0</v>
      </c>
      <c r="O61" s="39">
        <v>195.00993972778309</v>
      </c>
      <c r="P61" s="39">
        <v>0</v>
      </c>
      <c r="Q61" s="40">
        <v>284.43745962905871</v>
      </c>
      <c r="R61" s="38">
        <v>43.167309868812559</v>
      </c>
      <c r="S61" s="39">
        <v>0.60243000793457102</v>
      </c>
      <c r="T61" s="39">
        <v>0</v>
      </c>
      <c r="U61" s="39">
        <v>10.658070072650913</v>
      </c>
      <c r="V61" s="40">
        <v>54.427809949398046</v>
      </c>
      <c r="W61" s="38">
        <v>7.1343799362182567</v>
      </c>
      <c r="X61" s="39">
        <v>0</v>
      </c>
      <c r="Y61" s="39">
        <v>17.648030096054079</v>
      </c>
      <c r="Z61" s="39">
        <v>0</v>
      </c>
      <c r="AA61" s="39">
        <v>5.3966500396728527</v>
      </c>
      <c r="AB61" s="39">
        <v>0.98901000213622992</v>
      </c>
      <c r="AC61" s="39">
        <v>0.85903999328613201</v>
      </c>
      <c r="AD61" s="39">
        <v>0.144220001220703</v>
      </c>
      <c r="AE61" s="40">
        <v>32.171330068588254</v>
      </c>
      <c r="AF61" s="38">
        <v>0</v>
      </c>
      <c r="AG61" s="39">
        <v>4.0180599975585887</v>
      </c>
      <c r="AH61" s="39">
        <v>0.14058000183105501</v>
      </c>
      <c r="AI61" s="40">
        <v>4.1586399993896439</v>
      </c>
      <c r="AJ61" s="71">
        <v>459.57070956182469</v>
      </c>
    </row>
    <row r="62" spans="1:36" x14ac:dyDescent="0.3">
      <c r="A62" s="1" t="s">
        <v>110</v>
      </c>
      <c r="B62" s="61" t="s">
        <v>112</v>
      </c>
      <c r="C62" s="38">
        <v>0</v>
      </c>
      <c r="D62" s="39">
        <v>1.3197199859619149</v>
      </c>
      <c r="E62" s="39">
        <v>0.78559000778198207</v>
      </c>
      <c r="F62" s="39">
        <v>0.83411999130248993</v>
      </c>
      <c r="G62" s="40">
        <v>2.9394299850463872</v>
      </c>
      <c r="H62" s="38">
        <v>5.0084700050353987</v>
      </c>
      <c r="I62" s="39">
        <v>0</v>
      </c>
      <c r="J62" s="39">
        <v>107.15126007747639</v>
      </c>
      <c r="K62" s="39">
        <v>0</v>
      </c>
      <c r="L62" s="40">
        <v>112.1597300825118</v>
      </c>
      <c r="M62" s="38">
        <v>67.834100390434287</v>
      </c>
      <c r="N62" s="39">
        <v>0</v>
      </c>
      <c r="O62" s="39">
        <v>187.74881976175317</v>
      </c>
      <c r="P62" s="39">
        <v>4.3980098876953146</v>
      </c>
      <c r="Q62" s="40">
        <v>259.98093003988276</v>
      </c>
      <c r="R62" s="38">
        <v>64.673450353622428</v>
      </c>
      <c r="S62" s="39">
        <v>0</v>
      </c>
      <c r="T62" s="39">
        <v>0</v>
      </c>
      <c r="U62" s="39">
        <v>12.114890000820163</v>
      </c>
      <c r="V62" s="40">
        <v>76.788340354442596</v>
      </c>
      <c r="W62" s="38">
        <v>14.716240077972426</v>
      </c>
      <c r="X62" s="39">
        <v>7.5389998435974201E-2</v>
      </c>
      <c r="Y62" s="39">
        <v>51.892160068511963</v>
      </c>
      <c r="Z62" s="39">
        <v>0.159199996948242</v>
      </c>
      <c r="AA62" s="39">
        <v>0.27959000587463356</v>
      </c>
      <c r="AB62" s="39">
        <v>7.2417700653076214</v>
      </c>
      <c r="AC62" s="39">
        <v>0</v>
      </c>
      <c r="AD62" s="39">
        <v>0.31789999389648399</v>
      </c>
      <c r="AE62" s="40">
        <v>74.682250206947359</v>
      </c>
      <c r="AF62" s="38">
        <v>0</v>
      </c>
      <c r="AG62" s="39">
        <v>2.9629999160766599E-2</v>
      </c>
      <c r="AH62" s="39">
        <v>2.7824499149322524</v>
      </c>
      <c r="AI62" s="40">
        <v>2.8120799140930188</v>
      </c>
      <c r="AJ62" s="71">
        <v>529.3627605829239</v>
      </c>
    </row>
    <row r="63" spans="1:36" x14ac:dyDescent="0.3">
      <c r="A63" s="1" t="s">
        <v>110</v>
      </c>
      <c r="B63" s="61" t="s">
        <v>113</v>
      </c>
      <c r="C63" s="38">
        <v>0.37124999999999997</v>
      </c>
      <c r="D63" s="39">
        <v>1.0367800045013431</v>
      </c>
      <c r="E63" s="39">
        <v>0.85141998291015608</v>
      </c>
      <c r="F63" s="39">
        <v>0.28705998992919918</v>
      </c>
      <c r="G63" s="40">
        <v>2.5465099773406985</v>
      </c>
      <c r="H63" s="38">
        <v>17.020169969558715</v>
      </c>
      <c r="I63" s="39">
        <v>0</v>
      </c>
      <c r="J63" s="39">
        <v>105.91881914138791</v>
      </c>
      <c r="K63" s="39">
        <v>5.2919998168945298E-2</v>
      </c>
      <c r="L63" s="40">
        <v>122.99190910911558</v>
      </c>
      <c r="M63" s="38">
        <v>193.06999008941662</v>
      </c>
      <c r="N63" s="39">
        <v>0</v>
      </c>
      <c r="O63" s="39">
        <v>218.41771908283255</v>
      </c>
      <c r="P63" s="39">
        <v>3.5464401054382368</v>
      </c>
      <c r="Q63" s="40">
        <v>415.03414927768745</v>
      </c>
      <c r="R63" s="38">
        <v>71.754710386276244</v>
      </c>
      <c r="S63" s="39">
        <v>0</v>
      </c>
      <c r="T63" s="39">
        <v>9.9140001058578509E-2</v>
      </c>
      <c r="U63" s="39">
        <v>42.34310002970696</v>
      </c>
      <c r="V63" s="40">
        <v>114.19695041704178</v>
      </c>
      <c r="W63" s="38">
        <v>16.636489929497252</v>
      </c>
      <c r="X63" s="39">
        <v>0.15350999903678889</v>
      </c>
      <c r="Y63" s="39">
        <v>115.42413046073918</v>
      </c>
      <c r="Z63" s="39">
        <v>1.549070022583007</v>
      </c>
      <c r="AA63" s="39">
        <v>0.85482998657226494</v>
      </c>
      <c r="AB63" s="39">
        <v>5.2832200679778989</v>
      </c>
      <c r="AC63" s="39">
        <v>3.6437000732421927</v>
      </c>
      <c r="AD63" s="39">
        <v>0.237889999389648</v>
      </c>
      <c r="AE63" s="40">
        <v>143.78284053903823</v>
      </c>
      <c r="AF63" s="38">
        <v>13.563280242919923</v>
      </c>
      <c r="AG63" s="39">
        <v>1.9542399559021</v>
      </c>
      <c r="AH63" s="39">
        <v>0.36254000377655082</v>
      </c>
      <c r="AI63" s="40">
        <v>15.880060202598575</v>
      </c>
      <c r="AJ63" s="71">
        <v>814.43241952282233</v>
      </c>
    </row>
    <row r="64" spans="1:36" x14ac:dyDescent="0.3">
      <c r="A64" s="1" t="s">
        <v>110</v>
      </c>
      <c r="B64" s="61" t="s">
        <v>114</v>
      </c>
      <c r="C64" s="38">
        <v>0</v>
      </c>
      <c r="D64" s="39">
        <v>0</v>
      </c>
      <c r="E64" s="39">
        <v>0</v>
      </c>
      <c r="F64" s="39">
        <v>0</v>
      </c>
      <c r="G64" s="40">
        <v>0</v>
      </c>
      <c r="H64" s="38">
        <v>9.3147095813751246</v>
      </c>
      <c r="I64" s="39">
        <v>0</v>
      </c>
      <c r="J64" s="39">
        <v>54.93293992996216</v>
      </c>
      <c r="K64" s="39">
        <v>0</v>
      </c>
      <c r="L64" s="40">
        <v>64.247649511337286</v>
      </c>
      <c r="M64" s="38">
        <v>112.45927067661289</v>
      </c>
      <c r="N64" s="39">
        <v>0</v>
      </c>
      <c r="O64" s="39">
        <v>130.69373968601232</v>
      </c>
      <c r="P64" s="39">
        <v>0.88972000122070405</v>
      </c>
      <c r="Q64" s="40">
        <v>244.04273036384589</v>
      </c>
      <c r="R64" s="38">
        <v>22.037269889354715</v>
      </c>
      <c r="S64" s="39">
        <v>0.39313998603820832</v>
      </c>
      <c r="T64" s="39">
        <v>1.1976000366210899</v>
      </c>
      <c r="U64" s="39">
        <v>4.0463399982452399</v>
      </c>
      <c r="V64" s="40">
        <v>27.674349910259252</v>
      </c>
      <c r="W64" s="38">
        <v>12.053609973907466</v>
      </c>
      <c r="X64" s="39">
        <v>0.33664999389648398</v>
      </c>
      <c r="Y64" s="39">
        <v>57.274459844589231</v>
      </c>
      <c r="Z64" s="39">
        <v>0</v>
      </c>
      <c r="AA64" s="39">
        <v>7.7751599655151296</v>
      </c>
      <c r="AB64" s="39">
        <v>1.9235899658203131</v>
      </c>
      <c r="AC64" s="39">
        <v>4.6496502075195307</v>
      </c>
      <c r="AD64" s="39">
        <v>0</v>
      </c>
      <c r="AE64" s="40">
        <v>84.013119951248157</v>
      </c>
      <c r="AF64" s="38">
        <v>1.2789799804687501</v>
      </c>
      <c r="AG64" s="39">
        <v>0</v>
      </c>
      <c r="AH64" s="39">
        <v>0.29107999753952102</v>
      </c>
      <c r="AI64" s="40">
        <v>1.5700599780082711</v>
      </c>
      <c r="AJ64" s="71">
        <v>421.54790971469885</v>
      </c>
    </row>
    <row r="65" spans="1:36" x14ac:dyDescent="0.3">
      <c r="A65" s="1" t="s">
        <v>110</v>
      </c>
      <c r="B65" s="61" t="s">
        <v>115</v>
      </c>
      <c r="C65" s="38">
        <v>0</v>
      </c>
      <c r="D65" s="39">
        <v>0</v>
      </c>
      <c r="E65" s="39">
        <v>0</v>
      </c>
      <c r="F65" s="39">
        <v>0</v>
      </c>
      <c r="G65" s="40">
        <v>0</v>
      </c>
      <c r="H65" s="38">
        <v>27.758299560546899</v>
      </c>
      <c r="I65" s="39">
        <v>0</v>
      </c>
      <c r="J65" s="39">
        <v>6.9218297500610353</v>
      </c>
      <c r="K65" s="39">
        <v>0</v>
      </c>
      <c r="L65" s="40">
        <v>34.680129310607931</v>
      </c>
      <c r="M65" s="38">
        <v>63.117759510040287</v>
      </c>
      <c r="N65" s="39">
        <v>0</v>
      </c>
      <c r="O65" s="39">
        <v>46.065890210151657</v>
      </c>
      <c r="P65" s="39">
        <v>6.012250015258787</v>
      </c>
      <c r="Q65" s="40">
        <v>115.19589973545072</v>
      </c>
      <c r="R65" s="38">
        <v>20.313899999618545</v>
      </c>
      <c r="S65" s="39">
        <v>0</v>
      </c>
      <c r="T65" s="39">
        <v>0</v>
      </c>
      <c r="U65" s="39">
        <v>8.5441199750900356</v>
      </c>
      <c r="V65" s="40">
        <v>28.858019974708583</v>
      </c>
      <c r="W65" s="38">
        <v>0</v>
      </c>
      <c r="X65" s="39">
        <v>1.8290000915527301E-2</v>
      </c>
      <c r="Y65" s="39">
        <v>14.900260103225717</v>
      </c>
      <c r="Z65" s="39">
        <v>0.40133998870849596</v>
      </c>
      <c r="AA65" s="39">
        <v>0.78519000244140602</v>
      </c>
      <c r="AB65" s="39">
        <v>0.41678001022338873</v>
      </c>
      <c r="AC65" s="39">
        <v>0</v>
      </c>
      <c r="AD65" s="39">
        <v>0</v>
      </c>
      <c r="AE65" s="40">
        <v>16.521860105514534</v>
      </c>
      <c r="AF65" s="38">
        <v>0</v>
      </c>
      <c r="AG65" s="39">
        <v>0</v>
      </c>
      <c r="AH65" s="39">
        <v>0</v>
      </c>
      <c r="AI65" s="40">
        <v>0</v>
      </c>
      <c r="AJ65" s="71">
        <v>195.25590912628178</v>
      </c>
    </row>
    <row r="66" spans="1:36" x14ac:dyDescent="0.3">
      <c r="A66" s="1" t="s">
        <v>116</v>
      </c>
      <c r="B66" s="61" t="s">
        <v>117</v>
      </c>
      <c r="C66" s="38">
        <v>0</v>
      </c>
      <c r="D66" s="39">
        <v>0</v>
      </c>
      <c r="E66" s="39">
        <v>15.223350257873577</v>
      </c>
      <c r="F66" s="39">
        <v>0</v>
      </c>
      <c r="G66" s="40">
        <v>15.223350257873577</v>
      </c>
      <c r="H66" s="38">
        <v>14.158650537490839</v>
      </c>
      <c r="I66" s="39">
        <v>3.5849999427795397E-2</v>
      </c>
      <c r="J66" s="39">
        <v>82.405089871406474</v>
      </c>
      <c r="K66" s="39">
        <v>0.3568799953460699</v>
      </c>
      <c r="L66" s="40">
        <v>96.95647040367119</v>
      </c>
      <c r="M66" s="38">
        <v>24.879730215072623</v>
      </c>
      <c r="N66" s="39">
        <v>0</v>
      </c>
      <c r="O66" s="39">
        <v>38.472889626502941</v>
      </c>
      <c r="P66" s="39">
        <v>0</v>
      </c>
      <c r="Q66" s="40">
        <v>63.35261984157556</v>
      </c>
      <c r="R66" s="38">
        <v>52.517959890365582</v>
      </c>
      <c r="S66" s="39">
        <v>6.5320499768257143</v>
      </c>
      <c r="T66" s="39">
        <v>9.6499996185302698E-3</v>
      </c>
      <c r="U66" s="39">
        <v>14.126169992446894</v>
      </c>
      <c r="V66" s="40">
        <v>73.185829859256714</v>
      </c>
      <c r="W66" s="38">
        <v>3.08799991607666E-2</v>
      </c>
      <c r="X66" s="39">
        <v>6.6889998912811263E-2</v>
      </c>
      <c r="Y66" s="39">
        <v>16.60485990142822</v>
      </c>
      <c r="Z66" s="39">
        <v>0</v>
      </c>
      <c r="AA66" s="39">
        <v>11.567729995250705</v>
      </c>
      <c r="AB66" s="39">
        <v>0</v>
      </c>
      <c r="AC66" s="39">
        <v>0</v>
      </c>
      <c r="AD66" s="39">
        <v>0</v>
      </c>
      <c r="AE66" s="40">
        <v>28.270359894752502</v>
      </c>
      <c r="AF66" s="38">
        <v>0</v>
      </c>
      <c r="AG66" s="39">
        <v>6.5700000762939498E-2</v>
      </c>
      <c r="AH66" s="39">
        <v>6.6146399766206763</v>
      </c>
      <c r="AI66" s="40">
        <v>6.6803399773836158</v>
      </c>
      <c r="AJ66" s="71">
        <v>283.66897023451315</v>
      </c>
    </row>
    <row r="67" spans="1:36" x14ac:dyDescent="0.3">
      <c r="A67" s="1" t="s">
        <v>116</v>
      </c>
      <c r="B67" s="61" t="s">
        <v>118</v>
      </c>
      <c r="C67" s="38">
        <v>0</v>
      </c>
      <c r="D67" s="39">
        <v>0.65860000610351599</v>
      </c>
      <c r="E67" s="39">
        <v>1.0093600072860716</v>
      </c>
      <c r="F67" s="39">
        <v>0.67232999038696306</v>
      </c>
      <c r="G67" s="40">
        <v>2.3402900037765506</v>
      </c>
      <c r="H67" s="38">
        <v>34.904819725036624</v>
      </c>
      <c r="I67" s="39">
        <v>0.27431000137329098</v>
      </c>
      <c r="J67" s="39">
        <v>43.087871292114258</v>
      </c>
      <c r="K67" s="39">
        <v>0</v>
      </c>
      <c r="L67" s="40">
        <v>78.267001018524184</v>
      </c>
      <c r="M67" s="38">
        <v>139.57263082075119</v>
      </c>
      <c r="N67" s="39">
        <v>0</v>
      </c>
      <c r="O67" s="39">
        <v>130.58289974403397</v>
      </c>
      <c r="P67" s="39">
        <v>11.850469905853288</v>
      </c>
      <c r="Q67" s="40">
        <v>282.00600047063847</v>
      </c>
      <c r="R67" s="38">
        <v>80.772429624080686</v>
      </c>
      <c r="S67" s="39">
        <v>0.333979995727539</v>
      </c>
      <c r="T67" s="39">
        <v>7.1709999084472703E-2</v>
      </c>
      <c r="U67" s="39">
        <v>12.631039993286139</v>
      </c>
      <c r="V67" s="40">
        <v>93.809159612178846</v>
      </c>
      <c r="W67" s="38">
        <v>18.334320037841792</v>
      </c>
      <c r="X67" s="39">
        <v>5.5369999885559101E-2</v>
      </c>
      <c r="Y67" s="39">
        <v>36.825429854393015</v>
      </c>
      <c r="Z67" s="39">
        <v>0.84165998458862246</v>
      </c>
      <c r="AA67" s="39">
        <v>2.7977700195312498</v>
      </c>
      <c r="AB67" s="39">
        <v>2.5346500396728553</v>
      </c>
      <c r="AC67" s="39">
        <v>0.48397000122070299</v>
      </c>
      <c r="AD67" s="39">
        <v>0</v>
      </c>
      <c r="AE67" s="40">
        <v>61.873169937133802</v>
      </c>
      <c r="AF67" s="38">
        <v>0</v>
      </c>
      <c r="AG67" s="39">
        <v>15.17851953125</v>
      </c>
      <c r="AH67" s="39">
        <v>0.172519999504089</v>
      </c>
      <c r="AI67" s="40">
        <v>15.35103953075409</v>
      </c>
      <c r="AJ67" s="71">
        <v>533.64666057300587</v>
      </c>
    </row>
    <row r="68" spans="1:36" x14ac:dyDescent="0.3">
      <c r="A68" s="1" t="s">
        <v>116</v>
      </c>
      <c r="B68" s="61" t="s">
        <v>119</v>
      </c>
      <c r="C68" s="38">
        <v>7.2627700195312501</v>
      </c>
      <c r="D68" s="39">
        <v>0</v>
      </c>
      <c r="E68" s="39">
        <v>0</v>
      </c>
      <c r="F68" s="39">
        <v>1.0762699966430671</v>
      </c>
      <c r="G68" s="40">
        <v>8.3390400161743177</v>
      </c>
      <c r="H68" s="38">
        <v>17.303879843711861</v>
      </c>
      <c r="I68" s="39">
        <v>0</v>
      </c>
      <c r="J68" s="39">
        <v>81.528810007095316</v>
      </c>
      <c r="K68" s="39">
        <v>0.66781000518798805</v>
      </c>
      <c r="L68" s="40">
        <v>99.500499855995173</v>
      </c>
      <c r="M68" s="38">
        <v>65.430809535026555</v>
      </c>
      <c r="N68" s="39">
        <v>0.22480000305175801</v>
      </c>
      <c r="O68" s="39">
        <v>120.04188024616238</v>
      </c>
      <c r="P68" s="39">
        <v>1.6991600036621088</v>
      </c>
      <c r="Q68" s="40">
        <v>187.39664978790282</v>
      </c>
      <c r="R68" s="38">
        <v>249.87279981040976</v>
      </c>
      <c r="S68" s="39">
        <v>1.2748000144958491</v>
      </c>
      <c r="T68" s="39">
        <v>3.2395299630165146</v>
      </c>
      <c r="U68" s="39">
        <v>34.533279838323587</v>
      </c>
      <c r="V68" s="40">
        <v>288.92040962624571</v>
      </c>
      <c r="W68" s="38">
        <v>2.1072599563598633</v>
      </c>
      <c r="X68" s="39">
        <v>0.23086000192165385</v>
      </c>
      <c r="Y68" s="39">
        <v>16.577389975547792</v>
      </c>
      <c r="Z68" s="39">
        <v>5.2900200424194308</v>
      </c>
      <c r="AA68" s="39">
        <v>7.383040055274968</v>
      </c>
      <c r="AB68" s="39">
        <v>4.2594299774169944</v>
      </c>
      <c r="AC68" s="39">
        <v>0.29659999084472621</v>
      </c>
      <c r="AD68" s="39">
        <v>1.0371000099182099</v>
      </c>
      <c r="AE68" s="40">
        <v>37.18170000970364</v>
      </c>
      <c r="AF68" s="38">
        <v>0.205399993896484</v>
      </c>
      <c r="AG68" s="39">
        <v>0</v>
      </c>
      <c r="AH68" s="39">
        <v>9.337990008562798</v>
      </c>
      <c r="AI68" s="40">
        <v>9.5433900024592813</v>
      </c>
      <c r="AJ68" s="71">
        <v>630.88168929848086</v>
      </c>
    </row>
    <row r="69" spans="1:36" x14ac:dyDescent="0.3">
      <c r="A69" s="1" t="s">
        <v>116</v>
      </c>
      <c r="B69" s="61" t="s">
        <v>120</v>
      </c>
      <c r="C69" s="38">
        <v>0</v>
      </c>
      <c r="D69" s="39">
        <v>0</v>
      </c>
      <c r="E69" s="39">
        <v>6.3229398803710941</v>
      </c>
      <c r="F69" s="39">
        <v>9.3379997253418001E-2</v>
      </c>
      <c r="G69" s="40">
        <v>6.4163198776245123</v>
      </c>
      <c r="H69" s="38">
        <v>5.4962100429534901</v>
      </c>
      <c r="I69" s="39">
        <v>0.29781000137329039</v>
      </c>
      <c r="J69" s="39">
        <v>14.735839571952823</v>
      </c>
      <c r="K69" s="39">
        <v>0.24382999992370619</v>
      </c>
      <c r="L69" s="40">
        <v>20.773689616203306</v>
      </c>
      <c r="M69" s="38">
        <v>52.029820050239529</v>
      </c>
      <c r="N69" s="39">
        <v>0.29114000320434519</v>
      </c>
      <c r="O69" s="39">
        <v>179.57843010878554</v>
      </c>
      <c r="P69" s="39">
        <v>0.60926998901367191</v>
      </c>
      <c r="Q69" s="40">
        <v>232.50866015124311</v>
      </c>
      <c r="R69" s="38">
        <v>64.19962016391753</v>
      </c>
      <c r="S69" s="39">
        <v>0.51755000305175802</v>
      </c>
      <c r="T69" s="39">
        <v>0.58113000106811508</v>
      </c>
      <c r="U69" s="39">
        <v>8.2735999956130897</v>
      </c>
      <c r="V69" s="40">
        <v>73.571900163650497</v>
      </c>
      <c r="W69" s="38">
        <v>10.835120100975038</v>
      </c>
      <c r="X69" s="39">
        <v>6.2859998703002989E-2</v>
      </c>
      <c r="Y69" s="39">
        <v>15.119939950942998</v>
      </c>
      <c r="Z69" s="39">
        <v>5.4838999710083005</v>
      </c>
      <c r="AA69" s="39">
        <v>8.8228099784851057</v>
      </c>
      <c r="AB69" s="39">
        <v>1.4130100059509272</v>
      </c>
      <c r="AC69" s="39">
        <v>0.14711999845504761</v>
      </c>
      <c r="AD69" s="39">
        <v>0.124640003204346</v>
      </c>
      <c r="AE69" s="40">
        <v>42.009400007724764</v>
      </c>
      <c r="AF69" s="38">
        <v>0</v>
      </c>
      <c r="AG69" s="39">
        <v>0</v>
      </c>
      <c r="AH69" s="39">
        <v>0.52580000686645501</v>
      </c>
      <c r="AI69" s="40">
        <v>0.52580000686645501</v>
      </c>
      <c r="AJ69" s="71">
        <v>375.80576982331263</v>
      </c>
    </row>
    <row r="70" spans="1:36" x14ac:dyDescent="0.3">
      <c r="A70" s="1" t="s">
        <v>116</v>
      </c>
      <c r="B70" s="61" t="s">
        <v>121</v>
      </c>
      <c r="C70" s="38">
        <v>2.1670699539184621</v>
      </c>
      <c r="D70" s="39">
        <v>0</v>
      </c>
      <c r="E70" s="39">
        <v>0.81659003067016656</v>
      </c>
      <c r="F70" s="39">
        <v>1.4840400009155279</v>
      </c>
      <c r="G70" s="40">
        <v>4.4676999855041561</v>
      </c>
      <c r="H70" s="38">
        <v>45.662510880470265</v>
      </c>
      <c r="I70" s="39">
        <v>1.6477499885559097</v>
      </c>
      <c r="J70" s="39">
        <v>58.890370605945527</v>
      </c>
      <c r="K70" s="39">
        <v>0</v>
      </c>
      <c r="L70" s="40">
        <v>106.2006314749717</v>
      </c>
      <c r="M70" s="38">
        <v>177.14837099266057</v>
      </c>
      <c r="N70" s="39">
        <v>0</v>
      </c>
      <c r="O70" s="39">
        <v>335.28751155757874</v>
      </c>
      <c r="P70" s="39">
        <v>5.9077699432373016</v>
      </c>
      <c r="Q70" s="40">
        <v>518.34365249347661</v>
      </c>
      <c r="R70" s="38">
        <v>65.438280084609985</v>
      </c>
      <c r="S70" s="39">
        <v>0.72621000480651809</v>
      </c>
      <c r="T70" s="39">
        <v>0</v>
      </c>
      <c r="U70" s="39">
        <v>11.829230136871342</v>
      </c>
      <c r="V70" s="40">
        <v>77.993720226287849</v>
      </c>
      <c r="W70" s="38">
        <v>2.107770019531249</v>
      </c>
      <c r="X70" s="39">
        <v>0.32822998797893549</v>
      </c>
      <c r="Y70" s="39">
        <v>21.519320274353028</v>
      </c>
      <c r="Z70" s="39">
        <v>0</v>
      </c>
      <c r="AA70" s="39">
        <v>2.1696700210571263</v>
      </c>
      <c r="AB70" s="39">
        <v>1.4833800048828101</v>
      </c>
      <c r="AC70" s="39">
        <v>0</v>
      </c>
      <c r="AD70" s="39">
        <v>2.7559999465942401E-2</v>
      </c>
      <c r="AE70" s="40">
        <v>27.635930307269092</v>
      </c>
      <c r="AF70" s="38">
        <v>0</v>
      </c>
      <c r="AG70" s="39">
        <v>0</v>
      </c>
      <c r="AH70" s="39">
        <v>0.56234999155998211</v>
      </c>
      <c r="AI70" s="40">
        <v>0.56234999155998211</v>
      </c>
      <c r="AJ70" s="71">
        <v>735.20398447906939</v>
      </c>
    </row>
    <row r="71" spans="1:36" x14ac:dyDescent="0.3">
      <c r="A71" s="1" t="s">
        <v>122</v>
      </c>
      <c r="B71" s="61" t="s">
        <v>123</v>
      </c>
      <c r="C71" s="38">
        <v>0</v>
      </c>
      <c r="D71" s="39">
        <v>0</v>
      </c>
      <c r="E71" s="39">
        <v>0.74255999755859403</v>
      </c>
      <c r="F71" s="39">
        <v>0</v>
      </c>
      <c r="G71" s="40">
        <v>0.74255999755859403</v>
      </c>
      <c r="H71" s="38">
        <v>14.770499618530268</v>
      </c>
      <c r="I71" s="39">
        <v>2.86000003814697E-2</v>
      </c>
      <c r="J71" s="39">
        <v>54.379329341888408</v>
      </c>
      <c r="K71" s="39">
        <v>0</v>
      </c>
      <c r="L71" s="40">
        <v>69.178428960800147</v>
      </c>
      <c r="M71" s="38">
        <v>40.231469888687087</v>
      </c>
      <c r="N71" s="39">
        <v>0</v>
      </c>
      <c r="O71" s="39">
        <v>86.557669198036194</v>
      </c>
      <c r="P71" s="39">
        <v>9.4041796874999992</v>
      </c>
      <c r="Q71" s="40">
        <v>136.19331877422329</v>
      </c>
      <c r="R71" s="38">
        <v>36.925800221920014</v>
      </c>
      <c r="S71" s="39">
        <v>0.237309993743897</v>
      </c>
      <c r="T71" s="39">
        <v>0.16459000396728499</v>
      </c>
      <c r="U71" s="39">
        <v>9.0530000839233349</v>
      </c>
      <c r="V71" s="40">
        <v>46.380700303554534</v>
      </c>
      <c r="W71" s="38">
        <v>12.479420104980459</v>
      </c>
      <c r="X71" s="39">
        <v>0.153330001831055</v>
      </c>
      <c r="Y71" s="39">
        <v>14.486149889945985</v>
      </c>
      <c r="Z71" s="39">
        <v>0</v>
      </c>
      <c r="AA71" s="39">
        <v>2.3180000686645554</v>
      </c>
      <c r="AB71" s="39">
        <v>0</v>
      </c>
      <c r="AC71" s="39">
        <v>0</v>
      </c>
      <c r="AD71" s="39">
        <v>0</v>
      </c>
      <c r="AE71" s="40">
        <v>29.436900065422055</v>
      </c>
      <c r="AF71" s="38">
        <v>0</v>
      </c>
      <c r="AG71" s="39">
        <v>0</v>
      </c>
      <c r="AH71" s="39">
        <v>0.23665000295639022</v>
      </c>
      <c r="AI71" s="40">
        <v>0.23665000295639022</v>
      </c>
      <c r="AJ71" s="71">
        <v>282.168558104515</v>
      </c>
    </row>
    <row r="72" spans="1:36" x14ac:dyDescent="0.3">
      <c r="A72" s="1" t="s">
        <v>122</v>
      </c>
      <c r="B72" s="61" t="s">
        <v>124</v>
      </c>
      <c r="C72" s="38">
        <v>0</v>
      </c>
      <c r="D72" s="39">
        <v>0</v>
      </c>
      <c r="E72" s="39">
        <v>0</v>
      </c>
      <c r="F72" s="39">
        <v>0</v>
      </c>
      <c r="G72" s="40">
        <v>0</v>
      </c>
      <c r="H72" s="38">
        <v>48.179059402465818</v>
      </c>
      <c r="I72" s="39">
        <v>0</v>
      </c>
      <c r="J72" s="39">
        <v>96.199781112670962</v>
      </c>
      <c r="K72" s="39">
        <v>0</v>
      </c>
      <c r="L72" s="40">
        <v>144.37884051513677</v>
      </c>
      <c r="M72" s="38">
        <v>199.77926867103585</v>
      </c>
      <c r="N72" s="39">
        <v>0</v>
      </c>
      <c r="O72" s="39">
        <v>154.40433973884586</v>
      </c>
      <c r="P72" s="39">
        <v>3.0485199279785173</v>
      </c>
      <c r="Q72" s="40">
        <v>357.23212833786022</v>
      </c>
      <c r="R72" s="38">
        <v>50.588229968786223</v>
      </c>
      <c r="S72" s="39">
        <v>0</v>
      </c>
      <c r="T72" s="39">
        <v>0.28769999504089372</v>
      </c>
      <c r="U72" s="39">
        <v>11.859110024929043</v>
      </c>
      <c r="V72" s="40">
        <v>62.735039988756164</v>
      </c>
      <c r="W72" s="38">
        <v>8.240969875335697</v>
      </c>
      <c r="X72" s="39">
        <v>0.14786000013351439</v>
      </c>
      <c r="Y72" s="39">
        <v>62.000730119705167</v>
      </c>
      <c r="Z72" s="39">
        <v>0</v>
      </c>
      <c r="AA72" s="39">
        <v>2.37956994628906</v>
      </c>
      <c r="AB72" s="39">
        <v>0.65166998291015599</v>
      </c>
      <c r="AC72" s="39">
        <v>0</v>
      </c>
      <c r="AD72" s="39">
        <v>0</v>
      </c>
      <c r="AE72" s="40">
        <v>73.420799924373597</v>
      </c>
      <c r="AF72" s="38">
        <v>0</v>
      </c>
      <c r="AG72" s="39">
        <v>0</v>
      </c>
      <c r="AH72" s="39">
        <v>2.2185900044441218</v>
      </c>
      <c r="AI72" s="40">
        <v>2.2185900044441218</v>
      </c>
      <c r="AJ72" s="71">
        <v>639.9853987705709</v>
      </c>
    </row>
    <row r="73" spans="1:36" x14ac:dyDescent="0.3">
      <c r="A73" s="1" t="s">
        <v>122</v>
      </c>
      <c r="B73" s="61" t="s">
        <v>125</v>
      </c>
      <c r="C73" s="38">
        <v>3.9348999023437501</v>
      </c>
      <c r="D73" s="39">
        <v>1.5068100128173787</v>
      </c>
      <c r="E73" s="39">
        <v>0.636899993896484</v>
      </c>
      <c r="F73" s="39">
        <v>0</v>
      </c>
      <c r="G73" s="40">
        <v>6.0786099090576124</v>
      </c>
      <c r="H73" s="38">
        <v>5.5765999450683585</v>
      </c>
      <c r="I73" s="39">
        <v>0</v>
      </c>
      <c r="J73" s="39">
        <v>20.690800300598148</v>
      </c>
      <c r="K73" s="39">
        <v>0.87824001693725606</v>
      </c>
      <c r="L73" s="40">
        <v>27.145640262603763</v>
      </c>
      <c r="M73" s="38">
        <v>60.814610122680648</v>
      </c>
      <c r="N73" s="39">
        <v>0</v>
      </c>
      <c r="O73" s="39">
        <v>158.8605196647645</v>
      </c>
      <c r="P73" s="39">
        <v>0</v>
      </c>
      <c r="Q73" s="40">
        <v>219.67512978744514</v>
      </c>
      <c r="R73" s="38">
        <v>10.949629901885988</v>
      </c>
      <c r="S73" s="39">
        <v>0</v>
      </c>
      <c r="T73" s="39">
        <v>0.206059997558594</v>
      </c>
      <c r="U73" s="39">
        <v>18.412989961624142</v>
      </c>
      <c r="V73" s="40">
        <v>29.568679861068723</v>
      </c>
      <c r="W73" s="38">
        <v>0.172479995727539</v>
      </c>
      <c r="X73" s="39">
        <v>0</v>
      </c>
      <c r="Y73" s="39">
        <v>18.785100257873534</v>
      </c>
      <c r="Z73" s="39">
        <v>1.0938000488281301</v>
      </c>
      <c r="AA73" s="39">
        <v>0</v>
      </c>
      <c r="AB73" s="39">
        <v>0</v>
      </c>
      <c r="AC73" s="39">
        <v>0</v>
      </c>
      <c r="AD73" s="39">
        <v>0</v>
      </c>
      <c r="AE73" s="40">
        <v>20.051380302429202</v>
      </c>
      <c r="AF73" s="38">
        <v>0</v>
      </c>
      <c r="AG73" s="39">
        <v>0</v>
      </c>
      <c r="AH73" s="39">
        <v>2.3520000457763701E-2</v>
      </c>
      <c r="AI73" s="40">
        <v>2.3520000457763701E-2</v>
      </c>
      <c r="AJ73" s="71">
        <v>302.54296012306219</v>
      </c>
    </row>
    <row r="74" spans="1:36" x14ac:dyDescent="0.3">
      <c r="A74" s="1" t="s">
        <v>122</v>
      </c>
      <c r="B74" s="61" t="s">
        <v>126</v>
      </c>
      <c r="C74" s="38">
        <v>4.503250061035156</v>
      </c>
      <c r="D74" s="39">
        <v>0</v>
      </c>
      <c r="E74" s="39">
        <v>0</v>
      </c>
      <c r="F74" s="39">
        <v>0</v>
      </c>
      <c r="G74" s="40">
        <v>4.503250061035156</v>
      </c>
      <c r="H74" s="38">
        <v>11.001079971313484</v>
      </c>
      <c r="I74" s="39">
        <v>0</v>
      </c>
      <c r="J74" s="39">
        <v>45.442110584259026</v>
      </c>
      <c r="K74" s="39">
        <v>8.2290000915527406E-2</v>
      </c>
      <c r="L74" s="40">
        <v>56.525480556488041</v>
      </c>
      <c r="M74" s="38">
        <v>220.5291792187694</v>
      </c>
      <c r="N74" s="39">
        <v>0</v>
      </c>
      <c r="O74" s="39">
        <v>219.93999964141852</v>
      </c>
      <c r="P74" s="39">
        <v>1.3478699893951418</v>
      </c>
      <c r="Q74" s="40">
        <v>441.81704884958305</v>
      </c>
      <c r="R74" s="38">
        <v>71.921419622421297</v>
      </c>
      <c r="S74" s="39">
        <v>0.126919998168945</v>
      </c>
      <c r="T74" s="39">
        <v>0</v>
      </c>
      <c r="U74" s="39">
        <v>23.960139925956714</v>
      </c>
      <c r="V74" s="40">
        <v>96.008479546546951</v>
      </c>
      <c r="W74" s="38">
        <v>8.7005698547363295</v>
      </c>
      <c r="X74" s="39">
        <v>1.6430000305175801E-2</v>
      </c>
      <c r="Y74" s="39">
        <v>39.857649887084982</v>
      </c>
      <c r="Z74" s="39">
        <v>3.91896997070313</v>
      </c>
      <c r="AA74" s="39">
        <v>6.9003599166870107</v>
      </c>
      <c r="AB74" s="39">
        <v>0</v>
      </c>
      <c r="AC74" s="39">
        <v>0.119970001220703</v>
      </c>
      <c r="AD74" s="39">
        <v>0</v>
      </c>
      <c r="AE74" s="40">
        <v>59.513949630737329</v>
      </c>
      <c r="AF74" s="38">
        <v>0</v>
      </c>
      <c r="AG74" s="39">
        <v>0</v>
      </c>
      <c r="AH74" s="39">
        <v>0.33092000389099124</v>
      </c>
      <c r="AI74" s="40">
        <v>0.33092000389099124</v>
      </c>
      <c r="AJ74" s="71">
        <v>658.69912864828143</v>
      </c>
    </row>
    <row r="75" spans="1:36" x14ac:dyDescent="0.3">
      <c r="A75" s="1" t="s">
        <v>127</v>
      </c>
      <c r="B75" s="61" t="s">
        <v>128</v>
      </c>
      <c r="C75" s="38">
        <v>0</v>
      </c>
      <c r="D75" s="39">
        <v>0</v>
      </c>
      <c r="E75" s="39">
        <v>0.58705999755859395</v>
      </c>
      <c r="F75" s="39">
        <v>0</v>
      </c>
      <c r="G75" s="40">
        <v>0.58705999755859395</v>
      </c>
      <c r="H75" s="38">
        <v>11.092400056838995</v>
      </c>
      <c r="I75" s="39">
        <v>9.2989997863769505E-2</v>
      </c>
      <c r="J75" s="39">
        <v>37.690570145130138</v>
      </c>
      <c r="K75" s="39">
        <v>1.2235</v>
      </c>
      <c r="L75" s="40">
        <v>50.099460199832905</v>
      </c>
      <c r="M75" s="38">
        <v>134.33696979522702</v>
      </c>
      <c r="N75" s="39">
        <v>0.10423999786377</v>
      </c>
      <c r="O75" s="39">
        <v>101.44745999526984</v>
      </c>
      <c r="P75" s="39">
        <v>0</v>
      </c>
      <c r="Q75" s="40">
        <v>235.88866978836063</v>
      </c>
      <c r="R75" s="38">
        <v>60.552649704933124</v>
      </c>
      <c r="S75" s="39">
        <v>0</v>
      </c>
      <c r="T75" s="39">
        <v>0</v>
      </c>
      <c r="U75" s="39">
        <v>69.339600185871163</v>
      </c>
      <c r="V75" s="40">
        <v>129.89224989080429</v>
      </c>
      <c r="W75" s="38">
        <v>0</v>
      </c>
      <c r="X75" s="39">
        <v>0</v>
      </c>
      <c r="Y75" s="39">
        <v>11.063469949722291</v>
      </c>
      <c r="Z75" s="39">
        <v>7.1887900753021281</v>
      </c>
      <c r="AA75" s="39">
        <v>3.5654400119781537</v>
      </c>
      <c r="AB75" s="39">
        <v>12.74047973632813</v>
      </c>
      <c r="AC75" s="39">
        <v>0.77224998092651298</v>
      </c>
      <c r="AD75" s="39">
        <v>0.43560998535156198</v>
      </c>
      <c r="AE75" s="40">
        <v>35.766039739608779</v>
      </c>
      <c r="AF75" s="38">
        <v>0</v>
      </c>
      <c r="AG75" s="39">
        <v>0</v>
      </c>
      <c r="AH75" s="39">
        <v>1.9327900199890133</v>
      </c>
      <c r="AI75" s="40">
        <v>1.9327900199890133</v>
      </c>
      <c r="AJ75" s="71">
        <v>454.1662696361542</v>
      </c>
    </row>
    <row r="76" spans="1:36" x14ac:dyDescent="0.3">
      <c r="A76" s="1" t="s">
        <v>127</v>
      </c>
      <c r="B76" s="61" t="s">
        <v>129</v>
      </c>
      <c r="C76" s="38">
        <v>0</v>
      </c>
      <c r="D76" s="39">
        <v>0</v>
      </c>
      <c r="E76" s="39">
        <v>0</v>
      </c>
      <c r="F76" s="39">
        <v>0</v>
      </c>
      <c r="G76" s="40">
        <v>0</v>
      </c>
      <c r="H76" s="38">
        <v>15.456159753799426</v>
      </c>
      <c r="I76" s="39">
        <v>0.47347000122070332</v>
      </c>
      <c r="J76" s="39">
        <v>22.824799681663517</v>
      </c>
      <c r="K76" s="39">
        <v>0</v>
      </c>
      <c r="L76" s="40">
        <v>38.754429436683644</v>
      </c>
      <c r="M76" s="38">
        <v>55.985399621963545</v>
      </c>
      <c r="N76" s="39">
        <v>0</v>
      </c>
      <c r="O76" s="39">
        <v>71.77084988021852</v>
      </c>
      <c r="P76" s="39">
        <v>1.98799991607666E-2</v>
      </c>
      <c r="Q76" s="40">
        <v>127.77612950134284</v>
      </c>
      <c r="R76" s="38">
        <v>14.637920093536387</v>
      </c>
      <c r="S76" s="39">
        <v>0</v>
      </c>
      <c r="T76" s="39">
        <v>0</v>
      </c>
      <c r="U76" s="39">
        <v>21.345350140094759</v>
      </c>
      <c r="V76" s="40">
        <v>35.983270233631146</v>
      </c>
      <c r="W76" s="38">
        <v>0</v>
      </c>
      <c r="X76" s="39">
        <v>5.0630000114440903E-2</v>
      </c>
      <c r="Y76" s="39">
        <v>3.1539499664306634</v>
      </c>
      <c r="Z76" s="39">
        <v>0.44283000946044904</v>
      </c>
      <c r="AA76" s="39">
        <v>2.1791200408935509</v>
      </c>
      <c r="AB76" s="39">
        <v>1.31153997802734</v>
      </c>
      <c r="AC76" s="39">
        <v>6.9980003356933607E-2</v>
      </c>
      <c r="AD76" s="39">
        <v>0</v>
      </c>
      <c r="AE76" s="40">
        <v>7.2080499982833777</v>
      </c>
      <c r="AF76" s="38">
        <v>0</v>
      </c>
      <c r="AG76" s="39">
        <v>0</v>
      </c>
      <c r="AH76" s="39">
        <v>0.35432999515533498</v>
      </c>
      <c r="AI76" s="40">
        <v>0.35432999515533498</v>
      </c>
      <c r="AJ76" s="71">
        <v>210.07620916509634</v>
      </c>
    </row>
    <row r="77" spans="1:36" x14ac:dyDescent="0.3">
      <c r="A77" s="1" t="s">
        <v>130</v>
      </c>
      <c r="B77" s="61" t="s">
        <v>131</v>
      </c>
      <c r="C77" s="38">
        <v>2.30608996582031</v>
      </c>
      <c r="D77" s="39">
        <v>0</v>
      </c>
      <c r="E77" s="39">
        <v>0</v>
      </c>
      <c r="F77" s="39">
        <v>0</v>
      </c>
      <c r="G77" s="40">
        <v>2.30608996582031</v>
      </c>
      <c r="H77" s="38">
        <v>1.9170000076293901E-2</v>
      </c>
      <c r="I77" s="39">
        <v>5.1799999237060503E-2</v>
      </c>
      <c r="J77" s="39">
        <v>27.196520004272461</v>
      </c>
      <c r="K77" s="39">
        <v>0</v>
      </c>
      <c r="L77" s="40">
        <v>27.267490003585817</v>
      </c>
      <c r="M77" s="38">
        <v>82.255340785980181</v>
      </c>
      <c r="N77" s="39">
        <v>0</v>
      </c>
      <c r="O77" s="39">
        <v>99.935049748420667</v>
      </c>
      <c r="P77" s="39">
        <v>0</v>
      </c>
      <c r="Q77" s="40">
        <v>182.19039053440085</v>
      </c>
      <c r="R77" s="38">
        <v>29.991830120086661</v>
      </c>
      <c r="S77" s="39">
        <v>0</v>
      </c>
      <c r="T77" s="39">
        <v>0</v>
      </c>
      <c r="U77" s="39">
        <v>4.2867600231170613</v>
      </c>
      <c r="V77" s="40">
        <v>34.278590143203722</v>
      </c>
      <c r="W77" s="38">
        <v>2.0551699829101611</v>
      </c>
      <c r="X77" s="39">
        <v>0</v>
      </c>
      <c r="Y77" s="39">
        <v>6.2189400253295943</v>
      </c>
      <c r="Z77" s="39">
        <v>2.5581099853515599</v>
      </c>
      <c r="AA77" s="39">
        <v>0</v>
      </c>
      <c r="AB77" s="39">
        <v>0</v>
      </c>
      <c r="AC77" s="39">
        <v>0</v>
      </c>
      <c r="AD77" s="39">
        <v>0</v>
      </c>
      <c r="AE77" s="40">
        <v>10.832219993591316</v>
      </c>
      <c r="AF77" s="38">
        <v>0</v>
      </c>
      <c r="AG77" s="39">
        <v>0</v>
      </c>
      <c r="AH77" s="39">
        <v>0</v>
      </c>
      <c r="AI77" s="40">
        <v>0</v>
      </c>
      <c r="AJ77" s="71">
        <v>256.87478064060201</v>
      </c>
    </row>
    <row r="78" spans="1:36" x14ac:dyDescent="0.3">
      <c r="A78" s="1" t="s">
        <v>130</v>
      </c>
      <c r="B78" s="61" t="s">
        <v>132</v>
      </c>
      <c r="C78" s="38">
        <v>0</v>
      </c>
      <c r="D78" s="39">
        <v>0</v>
      </c>
      <c r="E78" s="39">
        <v>0</v>
      </c>
      <c r="F78" s="39">
        <v>0.28869000053405802</v>
      </c>
      <c r="G78" s="40">
        <v>0.28869000053405802</v>
      </c>
      <c r="H78" s="38">
        <v>11.429220089673997</v>
      </c>
      <c r="I78" s="39">
        <v>0.69100000000000006</v>
      </c>
      <c r="J78" s="39">
        <v>58.503700103282902</v>
      </c>
      <c r="K78" s="39">
        <v>0.18462000083923299</v>
      </c>
      <c r="L78" s="40">
        <v>70.808540193796134</v>
      </c>
      <c r="M78" s="38">
        <v>86.563490312576306</v>
      </c>
      <c r="N78" s="39">
        <v>4.3269999504089399E-2</v>
      </c>
      <c r="O78" s="39">
        <v>158.9200491485596</v>
      </c>
      <c r="P78" s="39">
        <v>6.9440900917053163</v>
      </c>
      <c r="Q78" s="40">
        <v>252.47089955234529</v>
      </c>
      <c r="R78" s="38">
        <v>38.649399869918831</v>
      </c>
      <c r="S78" s="39">
        <v>0</v>
      </c>
      <c r="T78" s="39">
        <v>0.16611000061035158</v>
      </c>
      <c r="U78" s="39">
        <v>16.131319904327395</v>
      </c>
      <c r="V78" s="40">
        <v>54.946829774856582</v>
      </c>
      <c r="W78" s="38">
        <v>0.78214999389648399</v>
      </c>
      <c r="X78" s="39">
        <v>0.30821000862121589</v>
      </c>
      <c r="Y78" s="39">
        <v>15.1049701461792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40">
        <v>16.1953301486969</v>
      </c>
      <c r="AF78" s="38">
        <v>0</v>
      </c>
      <c r="AG78" s="39">
        <v>0</v>
      </c>
      <c r="AH78" s="39">
        <v>9.3749998092651401E-2</v>
      </c>
      <c r="AI78" s="40">
        <v>9.3749998092651401E-2</v>
      </c>
      <c r="AJ78" s="71">
        <v>394.80403966832165</v>
      </c>
    </row>
    <row r="79" spans="1:36" x14ac:dyDescent="0.3">
      <c r="A79" s="1" t="s">
        <v>130</v>
      </c>
      <c r="B79" s="61" t="s">
        <v>133</v>
      </c>
      <c r="C79" s="38">
        <v>0</v>
      </c>
      <c r="D79" s="39">
        <v>0</v>
      </c>
      <c r="E79" s="39">
        <v>8.1284399414062491</v>
      </c>
      <c r="F79" s="39">
        <v>0.64204999542236374</v>
      </c>
      <c r="G79" s="40">
        <v>8.7704899368286124</v>
      </c>
      <c r="H79" s="38">
        <v>0</v>
      </c>
      <c r="I79" s="39">
        <v>0.27242000198364291</v>
      </c>
      <c r="J79" s="39">
        <v>8.4440002250671427</v>
      </c>
      <c r="K79" s="39">
        <v>0.48036999511718698</v>
      </c>
      <c r="L79" s="40">
        <v>9.1967902221679729</v>
      </c>
      <c r="M79" s="38">
        <v>25.872420104980456</v>
      </c>
      <c r="N79" s="39">
        <v>0</v>
      </c>
      <c r="O79" s="39">
        <v>19.537350145339964</v>
      </c>
      <c r="P79" s="39">
        <v>1.1611700210571301</v>
      </c>
      <c r="Q79" s="40">
        <v>46.570940271377552</v>
      </c>
      <c r="R79" s="38">
        <v>38.308989959716776</v>
      </c>
      <c r="S79" s="39">
        <v>0</v>
      </c>
      <c r="T79" s="39">
        <v>0</v>
      </c>
      <c r="U79" s="39">
        <v>6.6068499794006339</v>
      </c>
      <c r="V79" s="40">
        <v>44.915839939117411</v>
      </c>
      <c r="W79" s="38">
        <v>4.6527901268005394</v>
      </c>
      <c r="X79" s="39">
        <v>0.24509000301361109</v>
      </c>
      <c r="Y79" s="39">
        <v>2.6241999931335447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40">
        <v>7.5220801229476955</v>
      </c>
      <c r="AF79" s="38">
        <v>0</v>
      </c>
      <c r="AG79" s="39">
        <v>0</v>
      </c>
      <c r="AH79" s="39">
        <v>0.29740000152587887</v>
      </c>
      <c r="AI79" s="40">
        <v>0.29740000152587887</v>
      </c>
      <c r="AJ79" s="71">
        <v>117.27354049396511</v>
      </c>
    </row>
    <row r="80" spans="1:36" x14ac:dyDescent="0.3">
      <c r="A80" s="1" t="s">
        <v>130</v>
      </c>
      <c r="B80" s="61" t="s">
        <v>134</v>
      </c>
      <c r="C80" s="38">
        <v>7.3569501667022656</v>
      </c>
      <c r="D80" s="39">
        <v>0.174399993896484</v>
      </c>
      <c r="E80" s="39">
        <v>0.30748001098632799</v>
      </c>
      <c r="F80" s="39">
        <v>0.267350006103516</v>
      </c>
      <c r="G80" s="40">
        <v>8.1061801776885947</v>
      </c>
      <c r="H80" s="38">
        <v>25.851720029830918</v>
      </c>
      <c r="I80" s="39">
        <v>1.1513099918365479</v>
      </c>
      <c r="J80" s="39">
        <v>40.683920085906983</v>
      </c>
      <c r="K80" s="39">
        <v>0.15260000038146951</v>
      </c>
      <c r="L80" s="40">
        <v>67.839550107955915</v>
      </c>
      <c r="M80" s="38">
        <v>138.12004869174962</v>
      </c>
      <c r="N80" s="39">
        <v>0.44487999725341759</v>
      </c>
      <c r="O80" s="39">
        <v>176.14194969844809</v>
      </c>
      <c r="P80" s="39">
        <v>5.8540901489257804</v>
      </c>
      <c r="Q80" s="40">
        <v>320.56096853637689</v>
      </c>
      <c r="R80" s="38">
        <v>35.922549772262585</v>
      </c>
      <c r="S80" s="39">
        <v>0.23758999824523899</v>
      </c>
      <c r="T80" s="39">
        <v>8.9800003051757796E-2</v>
      </c>
      <c r="U80" s="39">
        <v>11.062839997768407</v>
      </c>
      <c r="V80" s="40">
        <v>47.312779771327989</v>
      </c>
      <c r="W80" s="38">
        <v>0</v>
      </c>
      <c r="X80" s="39">
        <v>0</v>
      </c>
      <c r="Y80" s="39">
        <v>15.399590003967283</v>
      </c>
      <c r="Z80" s="39">
        <v>0.79228997802734402</v>
      </c>
      <c r="AA80" s="39">
        <v>0.146399993896484</v>
      </c>
      <c r="AB80" s="39">
        <v>0</v>
      </c>
      <c r="AC80" s="39">
        <v>0</v>
      </c>
      <c r="AD80" s="39">
        <v>0</v>
      </c>
      <c r="AE80" s="40">
        <v>16.338279975891112</v>
      </c>
      <c r="AF80" s="38">
        <v>0</v>
      </c>
      <c r="AG80" s="39">
        <v>0</v>
      </c>
      <c r="AH80" s="39">
        <v>0.24457999801635799</v>
      </c>
      <c r="AI80" s="40">
        <v>0.24457999801635799</v>
      </c>
      <c r="AJ80" s="71">
        <v>460.40233856725689</v>
      </c>
    </row>
    <row r="81" spans="1:36" x14ac:dyDescent="0.3">
      <c r="A81" s="1" t="s">
        <v>130</v>
      </c>
      <c r="B81" s="61" t="s">
        <v>135</v>
      </c>
      <c r="C81" s="38">
        <v>8.7772802734374995</v>
      </c>
      <c r="D81" s="39">
        <v>0</v>
      </c>
      <c r="E81" s="39">
        <v>0</v>
      </c>
      <c r="F81" s="39">
        <v>0</v>
      </c>
      <c r="G81" s="40">
        <v>8.7772802734374995</v>
      </c>
      <c r="H81" s="38">
        <v>17.294629749298096</v>
      </c>
      <c r="I81" s="39">
        <v>0</v>
      </c>
      <c r="J81" s="39">
        <v>36.395529836654667</v>
      </c>
      <c r="K81" s="39">
        <v>4.61800003051758E-2</v>
      </c>
      <c r="L81" s="40">
        <v>53.736339586257941</v>
      </c>
      <c r="M81" s="38">
        <v>145.54112914657586</v>
      </c>
      <c r="N81" s="39">
        <v>3.8240001678466799E-2</v>
      </c>
      <c r="O81" s="39">
        <v>198.19416974544524</v>
      </c>
      <c r="P81" s="39">
        <v>0</v>
      </c>
      <c r="Q81" s="40">
        <v>343.77353889369954</v>
      </c>
      <c r="R81" s="38">
        <v>75.274960052013427</v>
      </c>
      <c r="S81" s="39">
        <v>1.8342299785614027</v>
      </c>
      <c r="T81" s="39">
        <v>0.31187000274658194</v>
      </c>
      <c r="U81" s="39">
        <v>9.394859999656676</v>
      </c>
      <c r="V81" s="40">
        <v>86.815920032978084</v>
      </c>
      <c r="W81" s="38">
        <v>9.2014200687408447</v>
      </c>
      <c r="X81" s="39">
        <v>1.4565400152206414</v>
      </c>
      <c r="Y81" s="39">
        <v>20.132789957046501</v>
      </c>
      <c r="Z81" s="39">
        <v>3.6591299133300801</v>
      </c>
      <c r="AA81" s="39">
        <v>0.1145</v>
      </c>
      <c r="AB81" s="39">
        <v>0</v>
      </c>
      <c r="AC81" s="39">
        <v>0</v>
      </c>
      <c r="AD81" s="39">
        <v>0</v>
      </c>
      <c r="AE81" s="40">
        <v>34.564379954338072</v>
      </c>
      <c r="AF81" s="38">
        <v>0</v>
      </c>
      <c r="AG81" s="39">
        <v>0</v>
      </c>
      <c r="AH81" s="39">
        <v>0.66208000802993716</v>
      </c>
      <c r="AI81" s="40">
        <v>0.66208000802993716</v>
      </c>
      <c r="AJ81" s="71">
        <v>528.32953874874113</v>
      </c>
    </row>
    <row r="82" spans="1:36" x14ac:dyDescent="0.3">
      <c r="A82" s="1" t="s">
        <v>136</v>
      </c>
      <c r="B82" s="61" t="s">
        <v>137</v>
      </c>
      <c r="C82" s="38">
        <v>0</v>
      </c>
      <c r="D82" s="39">
        <v>0</v>
      </c>
      <c r="E82" s="39">
        <v>0</v>
      </c>
      <c r="F82" s="39">
        <v>0</v>
      </c>
      <c r="G82" s="40">
        <v>0</v>
      </c>
      <c r="H82" s="38">
        <v>24.35859939289093</v>
      </c>
      <c r="I82" s="39">
        <v>0.151340000152588</v>
      </c>
      <c r="J82" s="39">
        <v>19.500079650878906</v>
      </c>
      <c r="K82" s="39">
        <v>5.1569999694824203E-2</v>
      </c>
      <c r="L82" s="40">
        <v>44.061589043617253</v>
      </c>
      <c r="M82" s="38">
        <v>76.177720800399825</v>
      </c>
      <c r="N82" s="39">
        <v>0.12163999938964799</v>
      </c>
      <c r="O82" s="39">
        <v>38.947040355682354</v>
      </c>
      <c r="P82" s="39">
        <v>0</v>
      </c>
      <c r="Q82" s="40">
        <v>115.24640115547183</v>
      </c>
      <c r="R82" s="38">
        <v>15.720910071372975</v>
      </c>
      <c r="S82" s="39">
        <v>0.31376998901367198</v>
      </c>
      <c r="T82" s="39">
        <v>0.15575999927520712</v>
      </c>
      <c r="U82" s="39">
        <v>15.424779930114754</v>
      </c>
      <c r="V82" s="40">
        <v>31.615219989776612</v>
      </c>
      <c r="W82" s="38">
        <v>1.2223599777221679</v>
      </c>
      <c r="X82" s="39">
        <v>3.6880000114440994E-2</v>
      </c>
      <c r="Y82" s="39">
        <v>14.82043971252441</v>
      </c>
      <c r="Z82" s="39">
        <v>1.660220001220706</v>
      </c>
      <c r="AA82" s="39">
        <v>5.6116098632812497</v>
      </c>
      <c r="AB82" s="39">
        <v>4.6799999237060498E-2</v>
      </c>
      <c r="AC82" s="39">
        <v>0</v>
      </c>
      <c r="AD82" s="39">
        <v>0</v>
      </c>
      <c r="AE82" s="40">
        <v>23.398309554100035</v>
      </c>
      <c r="AF82" s="38">
        <v>0</v>
      </c>
      <c r="AG82" s="39">
        <v>0</v>
      </c>
      <c r="AH82" s="39">
        <v>2.3991700239181557</v>
      </c>
      <c r="AI82" s="40">
        <v>2.3991700239181557</v>
      </c>
      <c r="AJ82" s="71">
        <v>216.72068976688391</v>
      </c>
    </row>
    <row r="83" spans="1:36" x14ac:dyDescent="0.3">
      <c r="A83" s="1" t="s">
        <v>136</v>
      </c>
      <c r="B83" s="61" t="s">
        <v>138</v>
      </c>
      <c r="C83" s="38">
        <v>0</v>
      </c>
      <c r="D83" s="39">
        <v>0</v>
      </c>
      <c r="E83" s="39">
        <v>1.34156994628906</v>
      </c>
      <c r="F83" s="39">
        <v>0.27368999576568598</v>
      </c>
      <c r="G83" s="40">
        <v>1.615259942054746</v>
      </c>
      <c r="H83" s="38">
        <v>0</v>
      </c>
      <c r="I83" s="39">
        <v>0</v>
      </c>
      <c r="J83" s="39">
        <v>27.907659790039069</v>
      </c>
      <c r="K83" s="39">
        <v>0.29325000572204601</v>
      </c>
      <c r="L83" s="40">
        <v>28.200909795761117</v>
      </c>
      <c r="M83" s="38">
        <v>5.3238399581909173</v>
      </c>
      <c r="N83" s="39">
        <v>0</v>
      </c>
      <c r="O83" s="39">
        <v>56.806660142898572</v>
      </c>
      <c r="P83" s="39">
        <v>1.33124996948242</v>
      </c>
      <c r="Q83" s="40">
        <v>63.46175007057191</v>
      </c>
      <c r="R83" s="38">
        <v>23.276290057182322</v>
      </c>
      <c r="S83" s="39">
        <v>0</v>
      </c>
      <c r="T83" s="39">
        <v>0.21348000335693401</v>
      </c>
      <c r="U83" s="39">
        <v>9.0587899398803771</v>
      </c>
      <c r="V83" s="40">
        <v>32.548560000419634</v>
      </c>
      <c r="W83" s="38">
        <v>7.0190001487731898E-2</v>
      </c>
      <c r="X83" s="39">
        <v>1.5239999532699579E-2</v>
      </c>
      <c r="Y83" s="39">
        <v>8.4565300598144528</v>
      </c>
      <c r="Z83" s="39">
        <v>1.1613599853515599</v>
      </c>
      <c r="AA83" s="39">
        <v>6.5470001220703095E-2</v>
      </c>
      <c r="AB83" s="39">
        <v>0</v>
      </c>
      <c r="AC83" s="39">
        <v>0</v>
      </c>
      <c r="AD83" s="39">
        <v>0</v>
      </c>
      <c r="AE83" s="40">
        <v>9.7687900474071476</v>
      </c>
      <c r="AF83" s="38">
        <v>0</v>
      </c>
      <c r="AG83" s="39">
        <v>0</v>
      </c>
      <c r="AH83" s="39">
        <v>0.59339999175071645</v>
      </c>
      <c r="AI83" s="40">
        <v>0.59339999175071645</v>
      </c>
      <c r="AJ83" s="71">
        <v>136.18866984796526</v>
      </c>
    </row>
    <row r="84" spans="1:36" x14ac:dyDescent="0.3">
      <c r="A84" s="1" t="s">
        <v>136</v>
      </c>
      <c r="B84" s="61" t="s">
        <v>139</v>
      </c>
      <c r="C84" s="38">
        <v>0</v>
      </c>
      <c r="D84" s="39">
        <v>0</v>
      </c>
      <c r="E84" s="39">
        <v>9.7599998474121097E-2</v>
      </c>
      <c r="F84" s="39">
        <v>0.26391000366210898</v>
      </c>
      <c r="G84" s="40">
        <v>0.36151000213623008</v>
      </c>
      <c r="H84" s="38">
        <v>15.209040100097655</v>
      </c>
      <c r="I84" s="39">
        <v>2.9469999313354499E-2</v>
      </c>
      <c r="J84" s="39">
        <v>0</v>
      </c>
      <c r="K84" s="39">
        <v>0</v>
      </c>
      <c r="L84" s="40">
        <v>15.238510099411009</v>
      </c>
      <c r="M84" s="38">
        <v>41.860489418029843</v>
      </c>
      <c r="N84" s="39">
        <v>0</v>
      </c>
      <c r="O84" s="39">
        <v>40.453160118103014</v>
      </c>
      <c r="P84" s="39">
        <v>0</v>
      </c>
      <c r="Q84" s="40">
        <v>82.313649536132857</v>
      </c>
      <c r="R84" s="38">
        <v>16.977340062141415</v>
      </c>
      <c r="S84" s="39">
        <v>0</v>
      </c>
      <c r="T84" s="39">
        <v>6.7089996337890603E-2</v>
      </c>
      <c r="U84" s="39">
        <v>3.2091800251007068</v>
      </c>
      <c r="V84" s="40">
        <v>20.253610083580014</v>
      </c>
      <c r="W84" s="38">
        <v>0</v>
      </c>
      <c r="X84" s="39">
        <v>0</v>
      </c>
      <c r="Y84" s="39">
        <v>9.2609200906753397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40">
        <v>9.2609200906753397</v>
      </c>
      <c r="AF84" s="38">
        <v>0</v>
      </c>
      <c r="AG84" s="39">
        <v>0</v>
      </c>
      <c r="AH84" s="39">
        <v>4.6500000953674297E-3</v>
      </c>
      <c r="AI84" s="40">
        <v>4.6500000953674297E-3</v>
      </c>
      <c r="AJ84" s="71">
        <v>127.43284981203082</v>
      </c>
    </row>
    <row r="85" spans="1:36" x14ac:dyDescent="0.3">
      <c r="A85" s="1" t="s">
        <v>136</v>
      </c>
      <c r="B85" s="61" t="s">
        <v>140</v>
      </c>
      <c r="C85" s="38">
        <v>0</v>
      </c>
      <c r="D85" s="39">
        <v>0</v>
      </c>
      <c r="E85" s="39">
        <v>7.2079501953124998</v>
      </c>
      <c r="F85" s="39">
        <v>0.58983000183105505</v>
      </c>
      <c r="G85" s="40">
        <v>7.7977801971435552</v>
      </c>
      <c r="H85" s="38">
        <v>0</v>
      </c>
      <c r="I85" s="39">
        <v>0</v>
      </c>
      <c r="J85" s="39">
        <v>6.2522100219726635</v>
      </c>
      <c r="K85" s="39">
        <v>0</v>
      </c>
      <c r="L85" s="40">
        <v>6.2522100219726635</v>
      </c>
      <c r="M85" s="38">
        <v>10.675830078124999</v>
      </c>
      <c r="N85" s="39">
        <v>0</v>
      </c>
      <c r="O85" s="39">
        <v>30.307120069503874</v>
      </c>
      <c r="P85" s="39">
        <v>0</v>
      </c>
      <c r="Q85" s="40">
        <v>40.98295014762887</v>
      </c>
      <c r="R85" s="38">
        <v>24.855770003318806</v>
      </c>
      <c r="S85" s="39">
        <v>0</v>
      </c>
      <c r="T85" s="39">
        <v>0.56298001098632799</v>
      </c>
      <c r="U85" s="39">
        <v>3.4405099701881383</v>
      </c>
      <c r="V85" s="40">
        <v>28.859259984493274</v>
      </c>
      <c r="W85" s="38">
        <v>0.6415400085449221</v>
      </c>
      <c r="X85" s="39">
        <v>1.23599996566772E-2</v>
      </c>
      <c r="Y85" s="39">
        <v>9.3268200302123994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40">
        <v>9.9807200384139989</v>
      </c>
      <c r="AF85" s="38">
        <v>0</v>
      </c>
      <c r="AG85" s="39">
        <v>0</v>
      </c>
      <c r="AH85" s="39">
        <v>0.21119999885559099</v>
      </c>
      <c r="AI85" s="40">
        <v>0.21119999885559099</v>
      </c>
      <c r="AJ85" s="71">
        <v>94.084120388507941</v>
      </c>
    </row>
    <row r="86" spans="1:36" x14ac:dyDescent="0.3">
      <c r="A86" s="1" t="s">
        <v>136</v>
      </c>
      <c r="B86" s="61" t="s">
        <v>141</v>
      </c>
      <c r="C86" s="38">
        <v>0</v>
      </c>
      <c r="D86" s="39">
        <v>0</v>
      </c>
      <c r="E86" s="39">
        <v>0</v>
      </c>
      <c r="F86" s="39">
        <v>1.0225600051879891</v>
      </c>
      <c r="G86" s="40">
        <v>1.0225600051879891</v>
      </c>
      <c r="H86" s="38">
        <v>5.2782899055480961</v>
      </c>
      <c r="I86" s="39">
        <v>0.58464999961853015</v>
      </c>
      <c r="J86" s="39">
        <v>15.073950263977062</v>
      </c>
      <c r="K86" s="39">
        <v>0.188219993591309</v>
      </c>
      <c r="L86" s="40">
        <v>21.125110162734998</v>
      </c>
      <c r="M86" s="38">
        <v>14.634830060958862</v>
      </c>
      <c r="N86" s="39">
        <v>0.25062000083923403</v>
      </c>
      <c r="O86" s="39">
        <v>80.234389904022194</v>
      </c>
      <c r="P86" s="39">
        <v>0.15322000122070301</v>
      </c>
      <c r="Q86" s="40">
        <v>95.273059967040993</v>
      </c>
      <c r="R86" s="38">
        <v>47.289059678554551</v>
      </c>
      <c r="S86" s="39">
        <v>0</v>
      </c>
      <c r="T86" s="39">
        <v>1.00882002258301</v>
      </c>
      <c r="U86" s="39">
        <v>29.918250105857862</v>
      </c>
      <c r="V86" s="40">
        <v>78.216129806995426</v>
      </c>
      <c r="W86" s="38">
        <v>7.8414200458526624</v>
      </c>
      <c r="X86" s="39">
        <v>3.1E-2</v>
      </c>
      <c r="Y86" s="39">
        <v>25.506069819450396</v>
      </c>
      <c r="Z86" s="39">
        <v>0.31448999023437502</v>
      </c>
      <c r="AA86" s="39">
        <v>0</v>
      </c>
      <c r="AB86" s="39">
        <v>0</v>
      </c>
      <c r="AC86" s="39">
        <v>0</v>
      </c>
      <c r="AD86" s="39">
        <v>0</v>
      </c>
      <c r="AE86" s="40">
        <v>33.692979855537438</v>
      </c>
      <c r="AF86" s="38">
        <v>0</v>
      </c>
      <c r="AG86" s="39">
        <v>0</v>
      </c>
      <c r="AH86" s="39">
        <v>6.4238200224638007</v>
      </c>
      <c r="AI86" s="40">
        <v>6.4238200224638007</v>
      </c>
      <c r="AJ86" s="71">
        <v>235.7536598199606</v>
      </c>
    </row>
    <row r="87" spans="1:36" x14ac:dyDescent="0.3">
      <c r="A87" s="1" t="s">
        <v>136</v>
      </c>
      <c r="B87" s="61" t="s">
        <v>142</v>
      </c>
      <c r="C87" s="38">
        <v>0</v>
      </c>
      <c r="D87" s="39">
        <v>0</v>
      </c>
      <c r="E87" s="39">
        <v>0</v>
      </c>
      <c r="F87" s="39">
        <v>0</v>
      </c>
      <c r="G87" s="40">
        <v>0</v>
      </c>
      <c r="H87" s="38">
        <v>0</v>
      </c>
      <c r="I87" s="39">
        <v>0</v>
      </c>
      <c r="J87" s="39">
        <v>5.6931301269531254</v>
      </c>
      <c r="K87" s="39">
        <v>0</v>
      </c>
      <c r="L87" s="40">
        <v>5.6931301269531254</v>
      </c>
      <c r="M87" s="38">
        <v>0</v>
      </c>
      <c r="N87" s="39">
        <v>0</v>
      </c>
      <c r="O87" s="39">
        <v>5.6064599728584295</v>
      </c>
      <c r="P87" s="39">
        <v>0</v>
      </c>
      <c r="Q87" s="40">
        <v>5.6064599728584295</v>
      </c>
      <c r="R87" s="38">
        <v>2.4904400186538682</v>
      </c>
      <c r="S87" s="39">
        <v>0</v>
      </c>
      <c r="T87" s="39">
        <v>0</v>
      </c>
      <c r="U87" s="39">
        <v>0</v>
      </c>
      <c r="V87" s="40">
        <v>2.4904400186538682</v>
      </c>
      <c r="W87" s="38">
        <v>0</v>
      </c>
      <c r="X87" s="39">
        <v>0</v>
      </c>
      <c r="Y87" s="39">
        <v>1.1866899414062502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40">
        <v>1.1866899414062502</v>
      </c>
      <c r="AF87" s="38">
        <v>0</v>
      </c>
      <c r="AG87" s="39">
        <v>0</v>
      </c>
      <c r="AH87" s="39">
        <v>0</v>
      </c>
      <c r="AI87" s="40">
        <v>0</v>
      </c>
      <c r="AJ87" s="71">
        <v>14.976720059871674</v>
      </c>
    </row>
    <row r="88" spans="1:36" x14ac:dyDescent="0.3">
      <c r="A88" s="1" t="s">
        <v>143</v>
      </c>
      <c r="B88" s="61" t="s">
        <v>144</v>
      </c>
      <c r="C88" s="38">
        <v>0</v>
      </c>
      <c r="D88" s="39">
        <v>0.51134000682830782</v>
      </c>
      <c r="E88" s="39">
        <v>0</v>
      </c>
      <c r="F88" s="39">
        <v>0</v>
      </c>
      <c r="G88" s="40">
        <v>0.51134000682830782</v>
      </c>
      <c r="H88" s="38">
        <v>5.3297399616241456</v>
      </c>
      <c r="I88" s="39">
        <v>1.0227399940490722</v>
      </c>
      <c r="J88" s="39">
        <v>133.69007036399842</v>
      </c>
      <c r="K88" s="39">
        <v>0</v>
      </c>
      <c r="L88" s="40">
        <v>140.04255031967165</v>
      </c>
      <c r="M88" s="38">
        <v>129.04525043869018</v>
      </c>
      <c r="N88" s="39">
        <v>0.41341000366210923</v>
      </c>
      <c r="O88" s="39">
        <v>226.78358922195443</v>
      </c>
      <c r="P88" s="39">
        <v>0.30760000610351601</v>
      </c>
      <c r="Q88" s="40">
        <v>356.54984967041025</v>
      </c>
      <c r="R88" s="38">
        <v>55.55063048982619</v>
      </c>
      <c r="S88" s="39">
        <v>0</v>
      </c>
      <c r="T88" s="39">
        <v>0</v>
      </c>
      <c r="U88" s="39">
        <v>11.156119982719424</v>
      </c>
      <c r="V88" s="40">
        <v>66.706750472545622</v>
      </c>
      <c r="W88" s="38">
        <v>3.2062399291992159</v>
      </c>
      <c r="X88" s="39">
        <v>0</v>
      </c>
      <c r="Y88" s="39">
        <v>34.482090204238887</v>
      </c>
      <c r="Z88" s="39">
        <v>0.52399999618530302</v>
      </c>
      <c r="AA88" s="39">
        <v>0.38518998718261738</v>
      </c>
      <c r="AB88" s="39">
        <v>0.83831001281738327</v>
      </c>
      <c r="AC88" s="39">
        <v>0</v>
      </c>
      <c r="AD88" s="39">
        <v>0.25848999023437502</v>
      </c>
      <c r="AE88" s="40">
        <v>39.694320119857778</v>
      </c>
      <c r="AF88" s="38">
        <v>0</v>
      </c>
      <c r="AG88" s="39">
        <v>0</v>
      </c>
      <c r="AH88" s="39">
        <v>3.2404999904632605</v>
      </c>
      <c r="AI88" s="40">
        <v>3.2404999904632605</v>
      </c>
      <c r="AJ88" s="71">
        <v>606.74531057977686</v>
      </c>
    </row>
    <row r="89" spans="1:36" x14ac:dyDescent="0.3">
      <c r="A89" s="1" t="s">
        <v>143</v>
      </c>
      <c r="B89" s="61" t="s">
        <v>145</v>
      </c>
      <c r="C89" s="38">
        <v>0</v>
      </c>
      <c r="D89" s="39">
        <v>0</v>
      </c>
      <c r="E89" s="39">
        <v>5.297990051269533</v>
      </c>
      <c r="F89" s="39">
        <v>1.812229970932006</v>
      </c>
      <c r="G89" s="40">
        <v>7.1102200222015393</v>
      </c>
      <c r="H89" s="38">
        <v>0</v>
      </c>
      <c r="I89" s="39">
        <v>0</v>
      </c>
      <c r="J89" s="39">
        <v>57.351209512710561</v>
      </c>
      <c r="K89" s="39">
        <v>0</v>
      </c>
      <c r="L89" s="40">
        <v>57.351209512710561</v>
      </c>
      <c r="M89" s="38">
        <v>31.798170309066769</v>
      </c>
      <c r="N89" s="39">
        <v>0</v>
      </c>
      <c r="O89" s="39">
        <v>53.128719772338833</v>
      </c>
      <c r="P89" s="39">
        <v>0</v>
      </c>
      <c r="Q89" s="40">
        <v>84.926890081405602</v>
      </c>
      <c r="R89" s="38">
        <v>14.205269961833954</v>
      </c>
      <c r="S89" s="39">
        <v>0</v>
      </c>
      <c r="T89" s="39">
        <v>0</v>
      </c>
      <c r="U89" s="39">
        <v>9.7481799831390443</v>
      </c>
      <c r="V89" s="40">
        <v>23.953449944972999</v>
      </c>
      <c r="W89" s="38">
        <v>9.4560001373291E-2</v>
      </c>
      <c r="X89" s="39">
        <v>8.7770000457763703E-2</v>
      </c>
      <c r="Y89" s="39">
        <v>3.8631400146484371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40">
        <v>4.0454700164794914</v>
      </c>
      <c r="AF89" s="38">
        <v>0</v>
      </c>
      <c r="AG89" s="39">
        <v>0</v>
      </c>
      <c r="AH89" s="39">
        <v>2.280129981994627</v>
      </c>
      <c r="AI89" s="40">
        <v>2.280129981994627</v>
      </c>
      <c r="AJ89" s="71">
        <v>179.66736955976481</v>
      </c>
    </row>
    <row r="90" spans="1:36" x14ac:dyDescent="0.3">
      <c r="A90" s="1" t="s">
        <v>146</v>
      </c>
      <c r="B90" s="61" t="s">
        <v>147</v>
      </c>
      <c r="C90" s="38">
        <v>2.10823999023438</v>
      </c>
      <c r="D90" s="39">
        <v>0</v>
      </c>
      <c r="E90" s="39">
        <v>0</v>
      </c>
      <c r="F90" s="39">
        <v>0</v>
      </c>
      <c r="G90" s="40">
        <v>2.10823999023438</v>
      </c>
      <c r="H90" s="38">
        <v>28.1767200870514</v>
      </c>
      <c r="I90" s="39">
        <v>0.21303000068664599</v>
      </c>
      <c r="J90" s="39">
        <v>251.15781173515322</v>
      </c>
      <c r="K90" s="39">
        <v>0.32001998901367201</v>
      </c>
      <c r="L90" s="40">
        <v>279.86758181190493</v>
      </c>
      <c r="M90" s="38">
        <v>112.65339037513735</v>
      </c>
      <c r="N90" s="39">
        <v>0</v>
      </c>
      <c r="O90" s="39">
        <v>386.63227079105383</v>
      </c>
      <c r="P90" s="39">
        <v>2.105279968261724</v>
      </c>
      <c r="Q90" s="40">
        <v>501.39094113445287</v>
      </c>
      <c r="R90" s="38">
        <v>82.651840237617478</v>
      </c>
      <c r="S90" s="39">
        <v>0</v>
      </c>
      <c r="T90" s="39">
        <v>1.6631999893188452</v>
      </c>
      <c r="U90" s="39">
        <v>15.290299998402597</v>
      </c>
      <c r="V90" s="40">
        <v>99.605340225338921</v>
      </c>
      <c r="W90" s="38">
        <v>10.744400110244754</v>
      </c>
      <c r="X90" s="39">
        <v>1.2529999732971199E-2</v>
      </c>
      <c r="Y90" s="39">
        <v>24.586680015563985</v>
      </c>
      <c r="Z90" s="39">
        <v>0.52223999786376996</v>
      </c>
      <c r="AA90" s="39">
        <v>5.6440701370239292</v>
      </c>
      <c r="AB90" s="39">
        <v>6.1187000579834088</v>
      </c>
      <c r="AC90" s="39">
        <v>1.4019000091552689</v>
      </c>
      <c r="AD90" s="39">
        <v>3.3526400299072319</v>
      </c>
      <c r="AE90" s="40">
        <v>52.383160357475326</v>
      </c>
      <c r="AF90" s="38">
        <v>0</v>
      </c>
      <c r="AG90" s="39">
        <v>0</v>
      </c>
      <c r="AH90" s="39">
        <v>0.66436999702453603</v>
      </c>
      <c r="AI90" s="40">
        <v>0.66436999702453603</v>
      </c>
      <c r="AJ90" s="71">
        <v>936.01963351643099</v>
      </c>
    </row>
    <row r="91" spans="1:36" x14ac:dyDescent="0.3">
      <c r="A91" s="1" t="s">
        <v>146</v>
      </c>
      <c r="B91" s="61" t="s">
        <v>148</v>
      </c>
      <c r="C91" s="38">
        <v>3.1876699733734148</v>
      </c>
      <c r="D91" s="39">
        <v>0</v>
      </c>
      <c r="E91" s="39">
        <v>0</v>
      </c>
      <c r="F91" s="39">
        <v>0</v>
      </c>
      <c r="G91" s="40">
        <v>3.1876699733734148</v>
      </c>
      <c r="H91" s="38">
        <v>26.133630180358889</v>
      </c>
      <c r="I91" s="39">
        <v>0</v>
      </c>
      <c r="J91" s="39">
        <v>84.588119779586805</v>
      </c>
      <c r="K91" s="39">
        <v>1.44899997711182E-2</v>
      </c>
      <c r="L91" s="40">
        <v>110.73623995971681</v>
      </c>
      <c r="M91" s="38">
        <v>80.1846293354035</v>
      </c>
      <c r="N91" s="39">
        <v>0.1655399971008305</v>
      </c>
      <c r="O91" s="39">
        <v>124.69269972419735</v>
      </c>
      <c r="P91" s="39">
        <v>2.5162199401855498</v>
      </c>
      <c r="Q91" s="40">
        <v>207.55908899688725</v>
      </c>
      <c r="R91" s="38">
        <v>39.053679769515973</v>
      </c>
      <c r="S91" s="39">
        <v>0</v>
      </c>
      <c r="T91" s="39">
        <v>0.36869999694824201</v>
      </c>
      <c r="U91" s="39">
        <v>6.1876000320911428</v>
      </c>
      <c r="V91" s="40">
        <v>45.609979798555358</v>
      </c>
      <c r="W91" s="38">
        <v>0.93942001342773507</v>
      </c>
      <c r="X91" s="39">
        <v>3.3990000724792503E-2</v>
      </c>
      <c r="Y91" s="39">
        <v>13.254559963226315</v>
      </c>
      <c r="Z91" s="39">
        <v>2.0805800170898441</v>
      </c>
      <c r="AA91" s="39">
        <v>0</v>
      </c>
      <c r="AB91" s="39">
        <v>0.3705</v>
      </c>
      <c r="AC91" s="39">
        <v>0</v>
      </c>
      <c r="AD91" s="39">
        <v>0</v>
      </c>
      <c r="AE91" s="40">
        <v>16.679049994468688</v>
      </c>
      <c r="AF91" s="38">
        <v>3.01351000976562</v>
      </c>
      <c r="AG91" s="39">
        <v>0</v>
      </c>
      <c r="AH91" s="39">
        <v>4.7935499854087888</v>
      </c>
      <c r="AI91" s="40">
        <v>7.8070599951744093</v>
      </c>
      <c r="AJ91" s="71">
        <v>391.57908871817597</v>
      </c>
    </row>
    <row r="92" spans="1:36" x14ac:dyDescent="0.3">
      <c r="A92" s="1" t="s">
        <v>146</v>
      </c>
      <c r="B92" s="61" t="s">
        <v>149</v>
      </c>
      <c r="C92" s="38">
        <v>13.9510698242188</v>
      </c>
      <c r="D92" s="39">
        <v>0</v>
      </c>
      <c r="E92" s="39">
        <v>0</v>
      </c>
      <c r="F92" s="39">
        <v>0</v>
      </c>
      <c r="G92" s="40">
        <v>13.9510698242188</v>
      </c>
      <c r="H92" s="38">
        <v>26.925609407424918</v>
      </c>
      <c r="I92" s="39">
        <v>0</v>
      </c>
      <c r="J92" s="39">
        <v>54.124579311370887</v>
      </c>
      <c r="K92" s="39">
        <v>0</v>
      </c>
      <c r="L92" s="40">
        <v>81.050188718795809</v>
      </c>
      <c r="M92" s="38">
        <v>48.042129793167128</v>
      </c>
      <c r="N92" s="39">
        <v>7.0529998779296901E-2</v>
      </c>
      <c r="O92" s="39">
        <v>124.14688042449954</v>
      </c>
      <c r="P92" s="39">
        <v>1.826159973144531</v>
      </c>
      <c r="Q92" s="40">
        <v>174.08570018959051</v>
      </c>
      <c r="R92" s="38">
        <v>17.655230005264283</v>
      </c>
      <c r="S92" s="39">
        <v>0</v>
      </c>
      <c r="T92" s="39">
        <v>0.27135000610351601</v>
      </c>
      <c r="U92" s="39">
        <v>1.2793899726867701</v>
      </c>
      <c r="V92" s="40">
        <v>19.205969984054569</v>
      </c>
      <c r="W92" s="38">
        <v>2.8030400409698459</v>
      </c>
      <c r="X92" s="39">
        <v>0</v>
      </c>
      <c r="Y92" s="39">
        <v>18.077839979171756</v>
      </c>
      <c r="Z92" s="39">
        <v>0</v>
      </c>
      <c r="AA92" s="39">
        <v>0</v>
      </c>
      <c r="AB92" s="39">
        <v>0.42949999999999999</v>
      </c>
      <c r="AC92" s="39">
        <v>0</v>
      </c>
      <c r="AD92" s="39">
        <v>0</v>
      </c>
      <c r="AE92" s="40">
        <v>21.310380020141604</v>
      </c>
      <c r="AF92" s="38">
        <v>0</v>
      </c>
      <c r="AG92" s="39">
        <v>0</v>
      </c>
      <c r="AH92" s="39">
        <v>0.294440002441406</v>
      </c>
      <c r="AI92" s="40">
        <v>0.294440002441406</v>
      </c>
      <c r="AJ92" s="71">
        <v>309.89774873924267</v>
      </c>
    </row>
    <row r="93" spans="1:36" x14ac:dyDescent="0.3">
      <c r="A93" s="1" t="s">
        <v>146</v>
      </c>
      <c r="B93" s="61" t="s">
        <v>150</v>
      </c>
      <c r="C93" s="38">
        <v>0</v>
      </c>
      <c r="D93" s="39">
        <v>0</v>
      </c>
      <c r="E93" s="39">
        <v>0</v>
      </c>
      <c r="F93" s="39">
        <v>0</v>
      </c>
      <c r="G93" s="40">
        <v>0</v>
      </c>
      <c r="H93" s="38">
        <v>0.17473000335693309</v>
      </c>
      <c r="I93" s="39">
        <v>0</v>
      </c>
      <c r="J93" s="39">
        <v>30.672759222030678</v>
      </c>
      <c r="K93" s="39">
        <v>0</v>
      </c>
      <c r="L93" s="40">
        <v>30.847489225387612</v>
      </c>
      <c r="M93" s="38">
        <v>12.794009811401361</v>
      </c>
      <c r="N93" s="39">
        <v>0</v>
      </c>
      <c r="O93" s="39">
        <v>38.090929887294777</v>
      </c>
      <c r="P93" s="39">
        <v>0</v>
      </c>
      <c r="Q93" s="40">
        <v>50.884939698696137</v>
      </c>
      <c r="R93" s="38">
        <v>52.005350027084383</v>
      </c>
      <c r="S93" s="39">
        <v>0</v>
      </c>
      <c r="T93" s="39">
        <v>9.1980003356933598E-2</v>
      </c>
      <c r="U93" s="39">
        <v>22.180620019912716</v>
      </c>
      <c r="V93" s="40">
        <v>74.277950050354036</v>
      </c>
      <c r="W93" s="38">
        <v>0.91531000709533694</v>
      </c>
      <c r="X93" s="39">
        <v>1.9590000152587848E-2</v>
      </c>
      <c r="Y93" s="39">
        <v>6.9643297920227099</v>
      </c>
      <c r="Z93" s="39">
        <v>0.12786000061035199</v>
      </c>
      <c r="AA93" s="39">
        <v>0.17492999267578099</v>
      </c>
      <c r="AB93" s="39">
        <v>0</v>
      </c>
      <c r="AC93" s="39">
        <v>0</v>
      </c>
      <c r="AD93" s="39">
        <v>0.109459999084473</v>
      </c>
      <c r="AE93" s="40">
        <v>8.31147979164124</v>
      </c>
      <c r="AF93" s="38">
        <v>0</v>
      </c>
      <c r="AG93" s="39">
        <v>0</v>
      </c>
      <c r="AH93" s="39">
        <v>0.19347999572753899</v>
      </c>
      <c r="AI93" s="40">
        <v>0.19347999572753899</v>
      </c>
      <c r="AJ93" s="71">
        <v>164.51533876180656</v>
      </c>
    </row>
    <row r="94" spans="1:36" x14ac:dyDescent="0.3">
      <c r="A94" s="1" t="s">
        <v>146</v>
      </c>
      <c r="B94" s="61" t="s">
        <v>151</v>
      </c>
      <c r="C94" s="38">
        <v>0</v>
      </c>
      <c r="D94" s="39">
        <v>0</v>
      </c>
      <c r="E94" s="39">
        <v>0</v>
      </c>
      <c r="F94" s="39">
        <v>0</v>
      </c>
      <c r="G94" s="40">
        <v>0</v>
      </c>
      <c r="H94" s="38">
        <v>32.673710430145263</v>
      </c>
      <c r="I94" s="39">
        <v>0</v>
      </c>
      <c r="J94" s="39">
        <v>56.966730472564691</v>
      </c>
      <c r="K94" s="39">
        <v>0</v>
      </c>
      <c r="L94" s="40">
        <v>89.640440902709955</v>
      </c>
      <c r="M94" s="38">
        <v>26.79137965774536</v>
      </c>
      <c r="N94" s="39">
        <v>0</v>
      </c>
      <c r="O94" s="39">
        <v>66.972400479316732</v>
      </c>
      <c r="P94" s="39">
        <v>3.0450000762939501E-2</v>
      </c>
      <c r="Q94" s="40">
        <v>93.794230137825039</v>
      </c>
      <c r="R94" s="38">
        <v>10.366139968872075</v>
      </c>
      <c r="S94" s="39">
        <v>0</v>
      </c>
      <c r="T94" s="39">
        <v>1.2069000091552706</v>
      </c>
      <c r="U94" s="39">
        <v>5.0724300084114109</v>
      </c>
      <c r="V94" s="40">
        <v>16.645469986438755</v>
      </c>
      <c r="W94" s="38">
        <v>1.6868800020217853</v>
      </c>
      <c r="X94" s="39">
        <v>9.4360001564025894E-2</v>
      </c>
      <c r="Y94" s="39">
        <v>6.9683799400329658</v>
      </c>
      <c r="Z94" s="39">
        <v>0</v>
      </c>
      <c r="AA94" s="39">
        <v>0</v>
      </c>
      <c r="AB94" s="39">
        <v>0</v>
      </c>
      <c r="AC94" s="39">
        <v>0.179099998474121</v>
      </c>
      <c r="AD94" s="39">
        <v>0</v>
      </c>
      <c r="AE94" s="40">
        <v>8.9287199420928971</v>
      </c>
      <c r="AF94" s="38">
        <v>0</v>
      </c>
      <c r="AG94" s="39">
        <v>5.45900001525879E-2</v>
      </c>
      <c r="AH94" s="39">
        <v>1.7366700181961041</v>
      </c>
      <c r="AI94" s="40">
        <v>1.791260018348692</v>
      </c>
      <c r="AJ94" s="71">
        <v>210.80012098741534</v>
      </c>
    </row>
    <row r="95" spans="1:36" x14ac:dyDescent="0.3">
      <c r="A95" s="1" t="s">
        <v>152</v>
      </c>
      <c r="B95" s="61" t="s">
        <v>153</v>
      </c>
      <c r="C95" s="38">
        <v>5.6253798828125099</v>
      </c>
      <c r="D95" s="39">
        <v>0.70289001464843703</v>
      </c>
      <c r="E95" s="39">
        <v>0</v>
      </c>
      <c r="F95" s="39">
        <v>0</v>
      </c>
      <c r="G95" s="40">
        <v>6.328269897460947</v>
      </c>
      <c r="H95" s="38">
        <v>7.5774201469421394</v>
      </c>
      <c r="I95" s="39">
        <v>0.2713099956512447</v>
      </c>
      <c r="J95" s="39">
        <v>19.715579467773438</v>
      </c>
      <c r="K95" s="39">
        <v>0.17297000122070291</v>
      </c>
      <c r="L95" s="40">
        <v>27.737279611587521</v>
      </c>
      <c r="M95" s="38">
        <v>32.79408969688415</v>
      </c>
      <c r="N95" s="39">
        <v>0</v>
      </c>
      <c r="O95" s="39">
        <v>98.490429776907007</v>
      </c>
      <c r="P95" s="39">
        <v>0</v>
      </c>
      <c r="Q95" s="40">
        <v>131.28451947379116</v>
      </c>
      <c r="R95" s="38">
        <v>64.66665966987604</v>
      </c>
      <c r="S95" s="39">
        <v>0</v>
      </c>
      <c r="T95" s="39">
        <v>0.18647000122070301</v>
      </c>
      <c r="U95" s="39">
        <v>21.991890031814599</v>
      </c>
      <c r="V95" s="40">
        <v>86.845019702911344</v>
      </c>
      <c r="W95" s="38">
        <v>5.6078601074218817</v>
      </c>
      <c r="X95" s="39">
        <v>0</v>
      </c>
      <c r="Y95" s="39">
        <v>19.461970085144042</v>
      </c>
      <c r="Z95" s="39">
        <v>0.88322003173828101</v>
      </c>
      <c r="AA95" s="39">
        <v>1.462590017318727</v>
      </c>
      <c r="AB95" s="39">
        <v>0.33674999999999999</v>
      </c>
      <c r="AC95" s="39">
        <v>0.43513998794555603</v>
      </c>
      <c r="AD95" s="39">
        <v>0.62875999927520787</v>
      </c>
      <c r="AE95" s="40">
        <v>28.816290228843698</v>
      </c>
      <c r="AF95" s="38">
        <v>0</v>
      </c>
      <c r="AG95" s="39">
        <v>0</v>
      </c>
      <c r="AH95" s="39">
        <v>1.2145700302124032</v>
      </c>
      <c r="AI95" s="40">
        <v>1.2145700302124032</v>
      </c>
      <c r="AJ95" s="71">
        <v>282.22594894480704</v>
      </c>
    </row>
    <row r="96" spans="1:36" x14ac:dyDescent="0.3">
      <c r="A96" s="1" t="s">
        <v>152</v>
      </c>
      <c r="B96" s="61" t="s">
        <v>154</v>
      </c>
      <c r="C96" s="38">
        <v>9.6421699066162105</v>
      </c>
      <c r="D96" s="39">
        <v>0.49084999847412097</v>
      </c>
      <c r="E96" s="39">
        <v>0</v>
      </c>
      <c r="F96" s="39">
        <v>0</v>
      </c>
      <c r="G96" s="40">
        <v>10.133019905090331</v>
      </c>
      <c r="H96" s="38">
        <v>47.340300556182861</v>
      </c>
      <c r="I96" s="39">
        <v>0.19533999633789062</v>
      </c>
      <c r="J96" s="39">
        <v>39.550430206298834</v>
      </c>
      <c r="K96" s="39">
        <v>0</v>
      </c>
      <c r="L96" s="40">
        <v>87.086070758819588</v>
      </c>
      <c r="M96" s="38">
        <v>105.69118000030515</v>
      </c>
      <c r="N96" s="39">
        <v>0</v>
      </c>
      <c r="O96" s="39">
        <v>141.76904962730424</v>
      </c>
      <c r="P96" s="39">
        <v>4.19171004486084</v>
      </c>
      <c r="Q96" s="40">
        <v>251.65193967247023</v>
      </c>
      <c r="R96" s="38">
        <v>52.77905995464323</v>
      </c>
      <c r="S96" s="39">
        <v>1.855940009117125</v>
      </c>
      <c r="T96" s="39">
        <v>0.14200999832153299</v>
      </c>
      <c r="U96" s="39">
        <v>12.675890019416814</v>
      </c>
      <c r="V96" s="40">
        <v>67.452899981498703</v>
      </c>
      <c r="W96" s="38">
        <v>7.9201499948501537</v>
      </c>
      <c r="X96" s="39">
        <v>4.5169998168945298E-2</v>
      </c>
      <c r="Y96" s="39">
        <v>14.625860088348393</v>
      </c>
      <c r="Z96" s="39">
        <v>0</v>
      </c>
      <c r="AA96" s="39">
        <v>5.8298600463867185</v>
      </c>
      <c r="AB96" s="39">
        <v>0</v>
      </c>
      <c r="AC96" s="39">
        <v>0</v>
      </c>
      <c r="AD96" s="39">
        <v>0</v>
      </c>
      <c r="AE96" s="40">
        <v>28.42104012775421</v>
      </c>
      <c r="AF96" s="38">
        <v>0.128570007324219</v>
      </c>
      <c r="AG96" s="39">
        <v>0</v>
      </c>
      <c r="AH96" s="39">
        <v>0.13504000186920209</v>
      </c>
      <c r="AI96" s="40">
        <v>0.26361000919342109</v>
      </c>
      <c r="AJ96" s="71">
        <v>445.00858045482653</v>
      </c>
    </row>
    <row r="97" spans="1:36" x14ac:dyDescent="0.3">
      <c r="A97" s="1" t="s">
        <v>152</v>
      </c>
      <c r="B97" s="61" t="s">
        <v>155</v>
      </c>
      <c r="C97" s="38">
        <v>14.875300078392035</v>
      </c>
      <c r="D97" s="39">
        <v>0</v>
      </c>
      <c r="E97" s="39">
        <v>0</v>
      </c>
      <c r="F97" s="39">
        <v>0</v>
      </c>
      <c r="G97" s="40">
        <v>14.875300078392035</v>
      </c>
      <c r="H97" s="38">
        <v>29.079250498771664</v>
      </c>
      <c r="I97" s="39">
        <v>0</v>
      </c>
      <c r="J97" s="39">
        <v>67.111139738082883</v>
      </c>
      <c r="K97" s="39">
        <v>0</v>
      </c>
      <c r="L97" s="40">
        <v>96.19039023685454</v>
      </c>
      <c r="M97" s="38">
        <v>72.061219732046084</v>
      </c>
      <c r="N97" s="39">
        <v>0</v>
      </c>
      <c r="O97" s="39">
        <v>168.74974001026146</v>
      </c>
      <c r="P97" s="39">
        <v>0</v>
      </c>
      <c r="Q97" s="40">
        <v>240.81095974230755</v>
      </c>
      <c r="R97" s="38">
        <v>19.173699856758116</v>
      </c>
      <c r="S97" s="39">
        <v>2.0047900028228716</v>
      </c>
      <c r="T97" s="39">
        <v>0.12892999267578101</v>
      </c>
      <c r="U97" s="39">
        <v>10.695729964256291</v>
      </c>
      <c r="V97" s="40">
        <v>32.003149816513059</v>
      </c>
      <c r="W97" s="38">
        <v>1.1616399707794196</v>
      </c>
      <c r="X97" s="39">
        <v>7.4749999523162899E-2</v>
      </c>
      <c r="Y97" s="39">
        <v>31.713839914321902</v>
      </c>
      <c r="Z97" s="39">
        <v>5.0890999755859339</v>
      </c>
      <c r="AA97" s="39">
        <v>10.956919894218446</v>
      </c>
      <c r="AB97" s="39">
        <v>3.0163400459289553</v>
      </c>
      <c r="AC97" s="39">
        <v>0</v>
      </c>
      <c r="AD97" s="39">
        <v>0</v>
      </c>
      <c r="AE97" s="40">
        <v>52.012589800357816</v>
      </c>
      <c r="AF97" s="38">
        <v>0</v>
      </c>
      <c r="AG97" s="39">
        <v>0</v>
      </c>
      <c r="AH97" s="39">
        <v>1.0473599910736091</v>
      </c>
      <c r="AI97" s="40">
        <v>1.0473599910736091</v>
      </c>
      <c r="AJ97" s="71">
        <v>436.9397496654986</v>
      </c>
    </row>
    <row r="98" spans="1:36" x14ac:dyDescent="0.3">
      <c r="A98" s="1" t="s">
        <v>152</v>
      </c>
      <c r="B98" s="61" t="s">
        <v>156</v>
      </c>
      <c r="C98" s="38">
        <v>0</v>
      </c>
      <c r="D98" s="39">
        <v>0</v>
      </c>
      <c r="E98" s="39">
        <v>0</v>
      </c>
      <c r="F98" s="39">
        <v>0</v>
      </c>
      <c r="G98" s="40">
        <v>0</v>
      </c>
      <c r="H98" s="38">
        <v>8.7447897949218696</v>
      </c>
      <c r="I98" s="39">
        <v>0.61590999603271501</v>
      </c>
      <c r="J98" s="39">
        <v>3.5854399471282949</v>
      </c>
      <c r="K98" s="39">
        <v>0</v>
      </c>
      <c r="L98" s="40">
        <v>12.946139738082879</v>
      </c>
      <c r="M98" s="38">
        <v>6.6888699398040758</v>
      </c>
      <c r="N98" s="39">
        <v>0</v>
      </c>
      <c r="O98" s="39">
        <v>37.185539927482608</v>
      </c>
      <c r="P98" s="39">
        <v>0</v>
      </c>
      <c r="Q98" s="40">
        <v>43.874409867286687</v>
      </c>
      <c r="R98" s="38">
        <v>21.820000115394592</v>
      </c>
      <c r="S98" s="39">
        <v>0.50859999084472696</v>
      </c>
      <c r="T98" s="39">
        <v>0.140559997558594</v>
      </c>
      <c r="U98" s="39">
        <v>5.1669700345993084</v>
      </c>
      <c r="V98" s="40">
        <v>27.63613013839722</v>
      </c>
      <c r="W98" s="38">
        <v>0.27128999710083002</v>
      </c>
      <c r="X98" s="39">
        <v>8.0600004196167002E-3</v>
      </c>
      <c r="Y98" s="39">
        <v>2.693019983291626</v>
      </c>
      <c r="Z98" s="39">
        <v>0.11466999816894501</v>
      </c>
      <c r="AA98" s="39">
        <v>0</v>
      </c>
      <c r="AB98" s="39">
        <v>0</v>
      </c>
      <c r="AC98" s="39">
        <v>0</v>
      </c>
      <c r="AD98" s="39">
        <v>0</v>
      </c>
      <c r="AE98" s="40">
        <v>3.0870399789810175</v>
      </c>
      <c r="AF98" s="38">
        <v>0</v>
      </c>
      <c r="AG98" s="39">
        <v>0</v>
      </c>
      <c r="AH98" s="39">
        <v>0.58774999618530299</v>
      </c>
      <c r="AI98" s="40">
        <v>0.58774999618530299</v>
      </c>
      <c r="AJ98" s="71">
        <v>88.131469718933104</v>
      </c>
    </row>
    <row r="99" spans="1:36" x14ac:dyDescent="0.3">
      <c r="A99" s="1" t="s">
        <v>152</v>
      </c>
      <c r="B99" s="61" t="s">
        <v>157</v>
      </c>
      <c r="C99" s="38">
        <v>0</v>
      </c>
      <c r="D99" s="39">
        <v>0</v>
      </c>
      <c r="E99" s="39">
        <v>0</v>
      </c>
      <c r="F99" s="39">
        <v>0</v>
      </c>
      <c r="G99" s="40">
        <v>0</v>
      </c>
      <c r="H99" s="38">
        <v>0</v>
      </c>
      <c r="I99" s="39">
        <v>0</v>
      </c>
      <c r="J99" s="39">
        <v>4.3822902336120606</v>
      </c>
      <c r="K99" s="39">
        <v>0.19784999847412099</v>
      </c>
      <c r="L99" s="40">
        <v>4.5801402320861815</v>
      </c>
      <c r="M99" s="38">
        <v>15.708159507751468</v>
      </c>
      <c r="N99" s="39">
        <v>0.96469001770019558</v>
      </c>
      <c r="O99" s="39">
        <v>10.74736996459961</v>
      </c>
      <c r="P99" s="39">
        <v>0</v>
      </c>
      <c r="Q99" s="40">
        <v>27.420219490051274</v>
      </c>
      <c r="R99" s="38">
        <v>10.376469974517821</v>
      </c>
      <c r="S99" s="39">
        <v>0</v>
      </c>
      <c r="T99" s="39">
        <v>0</v>
      </c>
      <c r="U99" s="39">
        <v>1.7474700040817266</v>
      </c>
      <c r="V99" s="40">
        <v>12.123939978599548</v>
      </c>
      <c r="W99" s="38">
        <v>0</v>
      </c>
      <c r="X99" s="39">
        <v>4.5029999732971199E-2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40">
        <v>4.5029999732971199E-2</v>
      </c>
      <c r="AF99" s="38">
        <v>0</v>
      </c>
      <c r="AG99" s="39">
        <v>0</v>
      </c>
      <c r="AH99" s="39">
        <v>1.5930000305175801E-2</v>
      </c>
      <c r="AI99" s="40">
        <v>1.5930000305175801E-2</v>
      </c>
      <c r="AJ99" s="71">
        <v>44.185259700775148</v>
      </c>
    </row>
    <row r="100" spans="1:36" x14ac:dyDescent="0.3">
      <c r="A100" s="1" t="s">
        <v>152</v>
      </c>
      <c r="B100" s="61" t="s">
        <v>158</v>
      </c>
      <c r="C100" s="38">
        <v>0.87154000854492208</v>
      </c>
      <c r="D100" s="39">
        <v>0</v>
      </c>
      <c r="E100" s="39">
        <v>0</v>
      </c>
      <c r="F100" s="39">
        <v>0</v>
      </c>
      <c r="G100" s="40">
        <v>0.87154000854492208</v>
      </c>
      <c r="H100" s="38">
        <v>1.73702001953125</v>
      </c>
      <c r="I100" s="39">
        <v>0.18697999954223599</v>
      </c>
      <c r="J100" s="39">
        <v>0</v>
      </c>
      <c r="K100" s="39">
        <v>0</v>
      </c>
      <c r="L100" s="40">
        <v>1.9240000190734858</v>
      </c>
      <c r="M100" s="38">
        <v>0</v>
      </c>
      <c r="N100" s="39">
        <v>0</v>
      </c>
      <c r="O100" s="39">
        <v>2.5220199718475347</v>
      </c>
      <c r="P100" s="39">
        <v>0</v>
      </c>
      <c r="Q100" s="40">
        <v>2.5220199718475347</v>
      </c>
      <c r="R100" s="38">
        <v>4.5759200749397229</v>
      </c>
      <c r="S100" s="39">
        <v>0</v>
      </c>
      <c r="T100" s="39">
        <v>0</v>
      </c>
      <c r="U100" s="39">
        <v>2.9248200092315684</v>
      </c>
      <c r="V100" s="40">
        <v>7.5007400841712908</v>
      </c>
      <c r="W100" s="38">
        <v>0</v>
      </c>
      <c r="X100" s="39">
        <v>6.4640000820159901E-2</v>
      </c>
      <c r="Y100" s="39">
        <v>0</v>
      </c>
      <c r="Z100" s="39">
        <v>0</v>
      </c>
      <c r="AA100" s="39">
        <v>0.82508999252319404</v>
      </c>
      <c r="AB100" s="39">
        <v>0</v>
      </c>
      <c r="AC100" s="39">
        <v>0</v>
      </c>
      <c r="AD100" s="39">
        <v>0</v>
      </c>
      <c r="AE100" s="40">
        <v>0.8897299933433539</v>
      </c>
      <c r="AF100" s="38">
        <v>0</v>
      </c>
      <c r="AG100" s="39">
        <v>0</v>
      </c>
      <c r="AH100" s="39">
        <v>0</v>
      </c>
      <c r="AI100" s="40">
        <v>0</v>
      </c>
      <c r="AJ100" s="71">
        <v>13.708030076980586</v>
      </c>
    </row>
    <row r="101" spans="1:36" x14ac:dyDescent="0.3">
      <c r="A101" s="1" t="s">
        <v>152</v>
      </c>
      <c r="B101" s="61" t="s">
        <v>159</v>
      </c>
      <c r="C101" s="38">
        <v>0</v>
      </c>
      <c r="D101" s="39">
        <v>0</v>
      </c>
      <c r="E101" s="39">
        <v>0</v>
      </c>
      <c r="F101" s="39">
        <v>0</v>
      </c>
      <c r="G101" s="40">
        <v>0</v>
      </c>
      <c r="H101" s="38">
        <v>12.669450515747066</v>
      </c>
      <c r="I101" s="39">
        <v>0</v>
      </c>
      <c r="J101" s="39">
        <v>15.130569825172433</v>
      </c>
      <c r="K101" s="39">
        <v>0.485650001525879</v>
      </c>
      <c r="L101" s="40">
        <v>28.285670342445378</v>
      </c>
      <c r="M101" s="38">
        <v>31.928830318450924</v>
      </c>
      <c r="N101" s="39">
        <v>0</v>
      </c>
      <c r="O101" s="39">
        <v>41.95837001800534</v>
      </c>
      <c r="P101" s="39">
        <v>0</v>
      </c>
      <c r="Q101" s="40">
        <v>73.88720033645626</v>
      </c>
      <c r="R101" s="38">
        <v>58.370950357675532</v>
      </c>
      <c r="S101" s="39">
        <v>0</v>
      </c>
      <c r="T101" s="39">
        <v>0</v>
      </c>
      <c r="U101" s="39">
        <v>23.893470099687573</v>
      </c>
      <c r="V101" s="40">
        <v>82.264420457363101</v>
      </c>
      <c r="W101" s="38">
        <v>0</v>
      </c>
      <c r="X101" s="39">
        <v>5.2899999618530296E-3</v>
      </c>
      <c r="Y101" s="39">
        <v>8.9387299194335963</v>
      </c>
      <c r="Z101" s="39">
        <v>0.40759999465942431</v>
      </c>
      <c r="AA101" s="39">
        <v>1.3016600189208971</v>
      </c>
      <c r="AB101" s="39">
        <v>4.0537299842834447</v>
      </c>
      <c r="AC101" s="39">
        <v>0.222039993286133</v>
      </c>
      <c r="AD101" s="39">
        <v>0</v>
      </c>
      <c r="AE101" s="40">
        <v>14.929049910545348</v>
      </c>
      <c r="AF101" s="38">
        <v>0</v>
      </c>
      <c r="AG101" s="39">
        <v>0</v>
      </c>
      <c r="AH101" s="39">
        <v>0.19375999927520801</v>
      </c>
      <c r="AI101" s="40">
        <v>0.19375999927520801</v>
      </c>
      <c r="AJ101" s="71">
        <v>199.56010104608529</v>
      </c>
    </row>
    <row r="102" spans="1:36" x14ac:dyDescent="0.3">
      <c r="A102" s="1" t="s">
        <v>152</v>
      </c>
      <c r="B102" s="61" t="s">
        <v>160</v>
      </c>
      <c r="C102" s="38">
        <v>0</v>
      </c>
      <c r="D102" s="39">
        <v>0</v>
      </c>
      <c r="E102" s="39">
        <v>0</v>
      </c>
      <c r="F102" s="39">
        <v>0</v>
      </c>
      <c r="G102" s="40">
        <v>0</v>
      </c>
      <c r="H102" s="38">
        <v>0.15817999267578101</v>
      </c>
      <c r="I102" s="39">
        <v>0</v>
      </c>
      <c r="J102" s="39">
        <v>55.128500104904099</v>
      </c>
      <c r="K102" s="39">
        <v>0</v>
      </c>
      <c r="L102" s="40">
        <v>55.286680097579882</v>
      </c>
      <c r="M102" s="38">
        <v>32.787309679031374</v>
      </c>
      <c r="N102" s="39">
        <v>0</v>
      </c>
      <c r="O102" s="39">
        <v>23.886469853401188</v>
      </c>
      <c r="P102" s="39">
        <v>0</v>
      </c>
      <c r="Q102" s="40">
        <v>56.673779532432562</v>
      </c>
      <c r="R102" s="38">
        <v>46.454719943046562</v>
      </c>
      <c r="S102" s="39">
        <v>3.0394099979400639</v>
      </c>
      <c r="T102" s="39">
        <v>8.5239997863769498E-2</v>
      </c>
      <c r="U102" s="39">
        <v>32.837000028848649</v>
      </c>
      <c r="V102" s="40">
        <v>82.41636996769904</v>
      </c>
      <c r="W102" s="38">
        <v>0.20945000076293899</v>
      </c>
      <c r="X102" s="39">
        <v>2.9030000686645501E-2</v>
      </c>
      <c r="Y102" s="39">
        <v>0.91090999221801794</v>
      </c>
      <c r="Z102" s="39">
        <v>0.88803997802734402</v>
      </c>
      <c r="AA102" s="39">
        <v>0.84235002136230497</v>
      </c>
      <c r="AB102" s="39">
        <v>0</v>
      </c>
      <c r="AC102" s="39">
        <v>0</v>
      </c>
      <c r="AD102" s="39">
        <v>0</v>
      </c>
      <c r="AE102" s="40">
        <v>2.8797799930572512</v>
      </c>
      <c r="AF102" s="38">
        <v>0</v>
      </c>
      <c r="AG102" s="39">
        <v>0</v>
      </c>
      <c r="AH102" s="39">
        <v>2.676740004658702</v>
      </c>
      <c r="AI102" s="40">
        <v>2.676740004658702</v>
      </c>
      <c r="AJ102" s="71">
        <v>199.93334959542742</v>
      </c>
    </row>
    <row r="103" spans="1:36" x14ac:dyDescent="0.3">
      <c r="A103" s="1" t="s">
        <v>152</v>
      </c>
      <c r="B103" s="61" t="s">
        <v>161</v>
      </c>
      <c r="C103" s="38">
        <v>0</v>
      </c>
      <c r="D103" s="39">
        <v>0</v>
      </c>
      <c r="E103" s="39">
        <v>0</v>
      </c>
      <c r="F103" s="39">
        <v>0</v>
      </c>
      <c r="G103" s="40">
        <v>0</v>
      </c>
      <c r="H103" s="38">
        <v>9.1143399028778092</v>
      </c>
      <c r="I103" s="39">
        <v>0</v>
      </c>
      <c r="J103" s="39">
        <v>21.715700042724617</v>
      </c>
      <c r="K103" s="39">
        <v>0</v>
      </c>
      <c r="L103" s="40">
        <v>30.830039945602426</v>
      </c>
      <c r="M103" s="38">
        <v>56.541190719604437</v>
      </c>
      <c r="N103" s="39">
        <v>0</v>
      </c>
      <c r="O103" s="39">
        <v>25.569689651489259</v>
      </c>
      <c r="P103" s="39">
        <v>0</v>
      </c>
      <c r="Q103" s="40">
        <v>82.1108803710937</v>
      </c>
      <c r="R103" s="38">
        <v>132.72957997012145</v>
      </c>
      <c r="S103" s="39">
        <v>0</v>
      </c>
      <c r="T103" s="39">
        <v>0.56924998855590814</v>
      </c>
      <c r="U103" s="39">
        <v>37.205270176172263</v>
      </c>
      <c r="V103" s="40">
        <v>170.50410013484961</v>
      </c>
      <c r="W103" s="38">
        <v>0.47526998901367201</v>
      </c>
      <c r="X103" s="39">
        <v>9.1799998283386194E-3</v>
      </c>
      <c r="Y103" s="39">
        <v>3.6451199755668617</v>
      </c>
      <c r="Z103" s="39">
        <v>0.71598999023437504</v>
      </c>
      <c r="AA103" s="39">
        <v>5.0383999633789038</v>
      </c>
      <c r="AB103" s="39">
        <v>2.6758300819396963</v>
      </c>
      <c r="AC103" s="39">
        <v>0</v>
      </c>
      <c r="AD103" s="39">
        <v>0</v>
      </c>
      <c r="AE103" s="40">
        <v>12.559789999961847</v>
      </c>
      <c r="AF103" s="38">
        <v>0</v>
      </c>
      <c r="AG103" s="39">
        <v>0</v>
      </c>
      <c r="AH103" s="39">
        <v>2.9996699976921106</v>
      </c>
      <c r="AI103" s="40">
        <v>2.9996699976921106</v>
      </c>
      <c r="AJ103" s="71">
        <v>299.00448044919972</v>
      </c>
    </row>
    <row r="104" spans="1:36" x14ac:dyDescent="0.3">
      <c r="A104" s="1" t="s">
        <v>162</v>
      </c>
      <c r="B104" s="61" t="s">
        <v>163</v>
      </c>
      <c r="C104" s="38">
        <v>0</v>
      </c>
      <c r="D104" s="39">
        <v>0</v>
      </c>
      <c r="E104" s="39">
        <v>0</v>
      </c>
      <c r="F104" s="39">
        <v>0.146269996643066</v>
      </c>
      <c r="G104" s="40">
        <v>0.146269996643066</v>
      </c>
      <c r="H104" s="38">
        <v>12.250919960975661</v>
      </c>
      <c r="I104" s="39">
        <v>1.3506700267791747</v>
      </c>
      <c r="J104" s="39">
        <v>65.767089667320192</v>
      </c>
      <c r="K104" s="39">
        <v>0.6825</v>
      </c>
      <c r="L104" s="40">
        <v>80.051179655075032</v>
      </c>
      <c r="M104" s="38">
        <v>28.424660045146958</v>
      </c>
      <c r="N104" s="39">
        <v>0.43997999763488799</v>
      </c>
      <c r="O104" s="39">
        <v>147.10045013332373</v>
      </c>
      <c r="P104" s="39">
        <v>0</v>
      </c>
      <c r="Q104" s="40">
        <v>175.96509017610558</v>
      </c>
      <c r="R104" s="38">
        <v>162.88548013782494</v>
      </c>
      <c r="S104" s="39">
        <v>0</v>
      </c>
      <c r="T104" s="39">
        <v>2.09005999565125</v>
      </c>
      <c r="U104" s="39">
        <v>35.522569931030311</v>
      </c>
      <c r="V104" s="40">
        <v>200.49811006450651</v>
      </c>
      <c r="W104" s="38">
        <v>10.904940000534058</v>
      </c>
      <c r="X104" s="39">
        <v>9.2470000505447514E-2</v>
      </c>
      <c r="Y104" s="39">
        <v>69.150300209045426</v>
      </c>
      <c r="Z104" s="39">
        <v>16.977339931488036</v>
      </c>
      <c r="AA104" s="39">
        <v>17.982079900741581</v>
      </c>
      <c r="AB104" s="39">
        <v>1.4554599876403811</v>
      </c>
      <c r="AC104" s="39">
        <v>1.2956900100707982</v>
      </c>
      <c r="AD104" s="39">
        <v>4.3060001373291003E-2</v>
      </c>
      <c r="AE104" s="40">
        <v>117.90134004139902</v>
      </c>
      <c r="AF104" s="38">
        <v>0</v>
      </c>
      <c r="AG104" s="39">
        <v>0</v>
      </c>
      <c r="AH104" s="39">
        <v>6.0135500224828693</v>
      </c>
      <c r="AI104" s="40">
        <v>6.0135500224828693</v>
      </c>
      <c r="AJ104" s="71">
        <v>580.57553995621197</v>
      </c>
    </row>
    <row r="105" spans="1:36" x14ac:dyDescent="0.3">
      <c r="A105" s="1" t="s">
        <v>162</v>
      </c>
      <c r="B105" s="61" t="s">
        <v>164</v>
      </c>
      <c r="C105" s="38">
        <v>0</v>
      </c>
      <c r="D105" s="39">
        <v>0</v>
      </c>
      <c r="E105" s="39">
        <v>0</v>
      </c>
      <c r="F105" s="39">
        <v>0</v>
      </c>
      <c r="G105" s="40">
        <v>0</v>
      </c>
      <c r="H105" s="38">
        <v>21.227020288467408</v>
      </c>
      <c r="I105" s="39">
        <v>0.70702999687194734</v>
      </c>
      <c r="J105" s="39">
        <v>7.1013999528884844</v>
      </c>
      <c r="K105" s="39">
        <v>0</v>
      </c>
      <c r="L105" s="40">
        <v>29.035450238227842</v>
      </c>
      <c r="M105" s="38">
        <v>30.521070030212393</v>
      </c>
      <c r="N105" s="39">
        <v>0</v>
      </c>
      <c r="O105" s="39">
        <v>43.555149888992304</v>
      </c>
      <c r="P105" s="39">
        <v>9.2760002136230493E-2</v>
      </c>
      <c r="Q105" s="40">
        <v>74.168979921340934</v>
      </c>
      <c r="R105" s="38">
        <v>42.757549891471925</v>
      </c>
      <c r="S105" s="39">
        <v>0</v>
      </c>
      <c r="T105" s="39">
        <v>0.422389999389648</v>
      </c>
      <c r="U105" s="39">
        <v>11.478470077991483</v>
      </c>
      <c r="V105" s="40">
        <v>54.658409968853057</v>
      </c>
      <c r="W105" s="38">
        <v>1.984209979057312</v>
      </c>
      <c r="X105" s="39">
        <v>1.6659999847412101E-2</v>
      </c>
      <c r="Y105" s="39">
        <v>24.2838798751831</v>
      </c>
      <c r="Z105" s="39">
        <v>0.78109997558593702</v>
      </c>
      <c r="AA105" s="39">
        <v>2.2613300113677983</v>
      </c>
      <c r="AB105" s="39">
        <v>0.92339996337890595</v>
      </c>
      <c r="AC105" s="39">
        <v>0.166119995117188</v>
      </c>
      <c r="AD105" s="39">
        <v>0.58212001037597605</v>
      </c>
      <c r="AE105" s="40">
        <v>30.998819809913634</v>
      </c>
      <c r="AF105" s="38">
        <v>0</v>
      </c>
      <c r="AG105" s="39">
        <v>0</v>
      </c>
      <c r="AH105" s="39">
        <v>2.93172003650665</v>
      </c>
      <c r="AI105" s="40">
        <v>2.93172003650665</v>
      </c>
      <c r="AJ105" s="71">
        <v>191.79337997484211</v>
      </c>
    </row>
    <row r="106" spans="1:36" x14ac:dyDescent="0.3">
      <c r="A106" s="1" t="s">
        <v>162</v>
      </c>
      <c r="B106" s="61" t="s">
        <v>165</v>
      </c>
      <c r="C106" s="38">
        <v>0</v>
      </c>
      <c r="D106" s="39">
        <v>0</v>
      </c>
      <c r="E106" s="39">
        <v>2.5232100219726536</v>
      </c>
      <c r="F106" s="39">
        <v>0</v>
      </c>
      <c r="G106" s="40">
        <v>2.5232100219726536</v>
      </c>
      <c r="H106" s="38">
        <v>5.0787402343750001</v>
      </c>
      <c r="I106" s="39">
        <v>0</v>
      </c>
      <c r="J106" s="39">
        <v>0</v>
      </c>
      <c r="K106" s="39">
        <v>0</v>
      </c>
      <c r="L106" s="40">
        <v>5.0787402343750001</v>
      </c>
      <c r="M106" s="38">
        <v>18.69536010742188</v>
      </c>
      <c r="N106" s="39">
        <v>0</v>
      </c>
      <c r="O106" s="39">
        <v>14.821899826049799</v>
      </c>
      <c r="P106" s="39">
        <v>0</v>
      </c>
      <c r="Q106" s="40">
        <v>33.517259933471678</v>
      </c>
      <c r="R106" s="38">
        <v>43.017819927215534</v>
      </c>
      <c r="S106" s="39">
        <v>0.386850006103516</v>
      </c>
      <c r="T106" s="39">
        <v>9.4029998779296894E-2</v>
      </c>
      <c r="U106" s="39">
        <v>2.1872600116729735</v>
      </c>
      <c r="V106" s="40">
        <v>45.685959943771323</v>
      </c>
      <c r="W106" s="38">
        <v>0</v>
      </c>
      <c r="X106" s="39">
        <v>0</v>
      </c>
      <c r="Y106" s="39">
        <v>16.961419738769525</v>
      </c>
      <c r="Z106" s="39">
        <v>0</v>
      </c>
      <c r="AA106" s="39">
        <v>1.6673999633789101</v>
      </c>
      <c r="AB106" s="39">
        <v>0</v>
      </c>
      <c r="AC106" s="39">
        <v>0</v>
      </c>
      <c r="AD106" s="39">
        <v>0</v>
      </c>
      <c r="AE106" s="40">
        <v>18.628819702148434</v>
      </c>
      <c r="AF106" s="38">
        <v>0</v>
      </c>
      <c r="AG106" s="39">
        <v>0</v>
      </c>
      <c r="AH106" s="39">
        <v>0.13761999893188501</v>
      </c>
      <c r="AI106" s="40">
        <v>0.13761999893188501</v>
      </c>
      <c r="AJ106" s="71">
        <v>105.57160983467098</v>
      </c>
    </row>
    <row r="107" spans="1:36" x14ac:dyDescent="0.3">
      <c r="A107" s="1" t="s">
        <v>162</v>
      </c>
      <c r="B107" s="61" t="s">
        <v>166</v>
      </c>
      <c r="C107" s="38">
        <v>0</v>
      </c>
      <c r="D107" s="39">
        <v>0</v>
      </c>
      <c r="E107" s="39">
        <v>0</v>
      </c>
      <c r="F107" s="39">
        <v>0</v>
      </c>
      <c r="G107" s="40">
        <v>0</v>
      </c>
      <c r="H107" s="38">
        <v>0</v>
      </c>
      <c r="I107" s="39">
        <v>0</v>
      </c>
      <c r="J107" s="39">
        <v>0</v>
      </c>
      <c r="K107" s="39">
        <v>0</v>
      </c>
      <c r="L107" s="40">
        <v>0</v>
      </c>
      <c r="M107" s="38">
        <v>16.499119705200201</v>
      </c>
      <c r="N107" s="39">
        <v>0</v>
      </c>
      <c r="O107" s="39">
        <v>10.55863011550904</v>
      </c>
      <c r="P107" s="39">
        <v>0</v>
      </c>
      <c r="Q107" s="40">
        <v>27.05774982070924</v>
      </c>
      <c r="R107" s="38">
        <v>14.697939970016483</v>
      </c>
      <c r="S107" s="39">
        <v>0</v>
      </c>
      <c r="T107" s="39">
        <v>0.77860999155044597</v>
      </c>
      <c r="U107" s="39">
        <v>6.4150001525878894E-2</v>
      </c>
      <c r="V107" s="40">
        <v>15.540699963092809</v>
      </c>
      <c r="W107" s="38">
        <v>0.66236999893188497</v>
      </c>
      <c r="X107" s="39">
        <v>0</v>
      </c>
      <c r="Y107" s="39">
        <v>4.2430900344848652</v>
      </c>
      <c r="Z107" s="39">
        <v>11.227810119628904</v>
      </c>
      <c r="AA107" s="39">
        <v>1.36952997970581</v>
      </c>
      <c r="AB107" s="39">
        <v>0.66882000732421898</v>
      </c>
      <c r="AC107" s="39">
        <v>0.73775000000000002</v>
      </c>
      <c r="AD107" s="39">
        <v>0</v>
      </c>
      <c r="AE107" s="40">
        <v>18.90937014007568</v>
      </c>
      <c r="AF107" s="38">
        <v>0</v>
      </c>
      <c r="AG107" s="39">
        <v>0</v>
      </c>
      <c r="AH107" s="39">
        <v>0</v>
      </c>
      <c r="AI107" s="40">
        <v>0</v>
      </c>
      <c r="AJ107" s="71">
        <v>61.507819923877726</v>
      </c>
    </row>
    <row r="108" spans="1:36" x14ac:dyDescent="0.3">
      <c r="A108" s="1" t="s">
        <v>162</v>
      </c>
      <c r="B108" s="61" t="s">
        <v>167</v>
      </c>
      <c r="C108" s="38">
        <v>0</v>
      </c>
      <c r="D108" s="39">
        <v>0</v>
      </c>
      <c r="E108" s="39">
        <v>4.9475400390625</v>
      </c>
      <c r="F108" s="39">
        <v>0.18520999908447222</v>
      </c>
      <c r="G108" s="40">
        <v>5.1327500381469724</v>
      </c>
      <c r="H108" s="38">
        <v>13.914139982223517</v>
      </c>
      <c r="I108" s="39">
        <v>0.61111999225616453</v>
      </c>
      <c r="J108" s="39">
        <v>16.026090253829953</v>
      </c>
      <c r="K108" s="39">
        <v>0</v>
      </c>
      <c r="L108" s="40">
        <v>30.551350228309634</v>
      </c>
      <c r="M108" s="38">
        <v>47.446620054245052</v>
      </c>
      <c r="N108" s="39">
        <v>0.117260000228882</v>
      </c>
      <c r="O108" s="39">
        <v>103.34497018051148</v>
      </c>
      <c r="P108" s="39">
        <v>0.43926998901367198</v>
      </c>
      <c r="Q108" s="40">
        <v>151.34812022399908</v>
      </c>
      <c r="R108" s="38">
        <v>29.22975002574924</v>
      </c>
      <c r="S108" s="39">
        <v>0</v>
      </c>
      <c r="T108" s="39">
        <v>0.3986799926757813</v>
      </c>
      <c r="U108" s="39">
        <v>23.306190179347976</v>
      </c>
      <c r="V108" s="40">
        <v>52.934620197773</v>
      </c>
      <c r="W108" s="38">
        <v>5.9815800232887266</v>
      </c>
      <c r="X108" s="39">
        <v>0.59048000240325893</v>
      </c>
      <c r="Y108" s="39">
        <v>28.466710077762603</v>
      </c>
      <c r="Z108" s="39">
        <v>1.0103600044250489</v>
      </c>
      <c r="AA108" s="39">
        <v>6.2301697845459039</v>
      </c>
      <c r="AB108" s="39">
        <v>3.8657400822639469</v>
      </c>
      <c r="AC108" s="39">
        <v>0</v>
      </c>
      <c r="AD108" s="39">
        <v>0.32046999740600601</v>
      </c>
      <c r="AE108" s="40">
        <v>46.465509972095496</v>
      </c>
      <c r="AF108" s="38">
        <v>0</v>
      </c>
      <c r="AG108" s="39">
        <v>1.6234999389648439</v>
      </c>
      <c r="AH108" s="39">
        <v>6.1533000237941815</v>
      </c>
      <c r="AI108" s="40">
        <v>7.776799962759025</v>
      </c>
      <c r="AJ108" s="71">
        <v>294.20915062308319</v>
      </c>
    </row>
    <row r="109" spans="1:36" s="43" customFormat="1" x14ac:dyDescent="0.3">
      <c r="A109" s="44" t="s">
        <v>15</v>
      </c>
      <c r="B109" s="61"/>
      <c r="C109" s="92">
        <v>236.44152064418799</v>
      </c>
      <c r="D109" s="93">
        <v>21.301009925842294</v>
      </c>
      <c r="E109" s="93">
        <v>93.520570291519249</v>
      </c>
      <c r="F109" s="93">
        <v>22.127029934406284</v>
      </c>
      <c r="G109" s="40">
        <v>373.39013079595583</v>
      </c>
      <c r="H109" s="92">
        <v>1670.1425808123345</v>
      </c>
      <c r="I109" s="93">
        <v>15.354869951248169</v>
      </c>
      <c r="J109" s="93">
        <v>4919.2728779501922</v>
      </c>
      <c r="K109" s="93">
        <v>9.9178099937438962</v>
      </c>
      <c r="L109" s="40">
        <v>6614.6881387075182</v>
      </c>
      <c r="M109" s="92">
        <v>7545.2872874409532</v>
      </c>
      <c r="N109" s="93">
        <v>7.1437800111770651</v>
      </c>
      <c r="O109" s="93">
        <v>13787.483692453618</v>
      </c>
      <c r="P109" s="93">
        <v>90.399139461517322</v>
      </c>
      <c r="Q109" s="40">
        <v>21430.313899367266</v>
      </c>
      <c r="R109" s="92">
        <v>5628.7247604094155</v>
      </c>
      <c r="S109" s="93">
        <v>36.677619922399501</v>
      </c>
      <c r="T109" s="93">
        <v>50.621850137829817</v>
      </c>
      <c r="U109" s="93">
        <v>2063.020261423766</v>
      </c>
      <c r="V109" s="40">
        <v>7779.0444918934109</v>
      </c>
      <c r="W109" s="92">
        <v>1597.8722318361404</v>
      </c>
      <c r="X109" s="93">
        <v>18.151970016837112</v>
      </c>
      <c r="Y109" s="93">
        <v>3206.1296413538462</v>
      </c>
      <c r="Z109" s="93">
        <v>337.71358015990262</v>
      </c>
      <c r="AA109" s="93">
        <v>891.60674967074351</v>
      </c>
      <c r="AB109" s="93">
        <v>781.48359121584917</v>
      </c>
      <c r="AC109" s="93">
        <v>266.1965607831479</v>
      </c>
      <c r="AD109" s="93">
        <v>122.53159016275407</v>
      </c>
      <c r="AE109" s="40">
        <v>7221.6859151992203</v>
      </c>
      <c r="AF109" s="92">
        <v>27.431980216026293</v>
      </c>
      <c r="AG109" s="93">
        <v>285.38258021152024</v>
      </c>
      <c r="AH109" s="93">
        <v>268.19257964691536</v>
      </c>
      <c r="AI109" s="40">
        <v>581.00714007446186</v>
      </c>
      <c r="AJ109" s="71">
        <v>44000.129716037831</v>
      </c>
    </row>
    <row r="110" spans="1:36" x14ac:dyDescent="0.3">
      <c r="A110" s="18"/>
      <c r="B110" s="18"/>
    </row>
  </sheetData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60</vt:i4>
      </vt:variant>
    </vt:vector>
  </HeadingPairs>
  <TitlesOfParts>
    <vt:vector size="60" baseType="lpstr">
      <vt:lpstr>Index</vt:lpstr>
      <vt:lpstr>Section1 Index</vt:lpstr>
      <vt:lpstr>Tav 1.1 PrvArc</vt:lpstr>
      <vt:lpstr>Tav 1.1_T PrvArc</vt:lpstr>
      <vt:lpstr>Tav 1.1_P PrvArc</vt:lpstr>
      <vt:lpstr>Tav 1.2 PrvArcL1</vt:lpstr>
      <vt:lpstr>Tav 1.2_T PrvArcL1</vt:lpstr>
      <vt:lpstr>Tav 1.2_P PrvArcL1</vt:lpstr>
      <vt:lpstr>Tav 1.3 PrvArcL2</vt:lpstr>
      <vt:lpstr>Tav 1.3_T PrvArcL2</vt:lpstr>
      <vt:lpstr>Tav 1.3_P PrvArcL2</vt:lpstr>
      <vt:lpstr>Tav 1.4 PrvArcL3</vt:lpstr>
      <vt:lpstr>Tav 1.4_T PrvArcL3</vt:lpstr>
      <vt:lpstr>Tav 1.4_P PrvArcL3</vt:lpstr>
      <vt:lpstr>Tav 1.5 PrvArcL4</vt:lpstr>
      <vt:lpstr>Tav 1.5_T PrvArcL4</vt:lpstr>
      <vt:lpstr>Tav 1.5_P PrvArcL4</vt:lpstr>
      <vt:lpstr>Tav 1.6 PrvArcPonte</vt:lpstr>
      <vt:lpstr>Tav 1.6_T PrvArcPonte</vt:lpstr>
      <vt:lpstr>Tav 1.6_P PrvArcPonte</vt:lpstr>
      <vt:lpstr>Tav 1.7 PrvArcGalleria</vt:lpstr>
      <vt:lpstr>Tav 1.7_T PrvArcGalleria</vt:lpstr>
      <vt:lpstr>Tav 1.7_P PrvArcGalleria</vt:lpstr>
      <vt:lpstr>Tav 1.8 PrvArcCarregSU</vt:lpstr>
      <vt:lpstr>Tav 1.9 PrvArcVelocMax</vt:lpstr>
      <vt:lpstr>Tav 1.10 PrvArcSopraelev</vt:lpstr>
      <vt:lpstr>Tav 1.11 PrvArcPonte</vt:lpstr>
      <vt:lpstr>Tav 1.12 PrvArcGalleria</vt:lpstr>
      <vt:lpstr>Tav 1.13 OSM_SIRIS_L1</vt:lpstr>
      <vt:lpstr>Tav 1.14 OSM_SIRIS_L2</vt:lpstr>
      <vt:lpstr>Tav 1.15 OSM_SIRIS_L3</vt:lpstr>
      <vt:lpstr>Tav 1.16 OSM_SIRIS_L4</vt:lpstr>
      <vt:lpstr>Tav1.17PrvArc_SIRIS_class16 </vt:lpstr>
      <vt:lpstr>Tav1.18PrvArc_SIRIS_class17 </vt:lpstr>
      <vt:lpstr>Tav1.18T PrvArc_SIRIS_class17 </vt:lpstr>
      <vt:lpstr>Tav1.18P PrvArc_SIRIS_class17</vt:lpstr>
      <vt:lpstr>Tav1.19PrvArc_SIRIS_diff_16_17</vt:lpstr>
      <vt:lpstr>Section2 Index</vt:lpstr>
      <vt:lpstr>Tav 2.1 IncPrvLocSt </vt:lpstr>
      <vt:lpstr>Tav 2.2 VeiPrvLocSt </vt:lpstr>
      <vt:lpstr>Tav 2.3 MorPrvLocSt </vt:lpstr>
      <vt:lpstr>Tav 2.4 FerPrvLocSt </vt:lpstr>
      <vt:lpstr>Tav 2.5 IncPrvGrpSt </vt:lpstr>
      <vt:lpstr>Tav 2.6 VeiPrvGrpSt </vt:lpstr>
      <vt:lpstr>Tav 2.7 MorPrvGrpSt </vt:lpstr>
      <vt:lpstr>Tav 2.8 FerPrvGrpSt </vt:lpstr>
      <vt:lpstr>Tav 2.9 PrvLocstr_Class16</vt:lpstr>
      <vt:lpstr>Tav 2.10 PrvLocstrClass17</vt:lpstr>
      <vt:lpstr>Tav 2.10 T PrvLocstrClass17</vt:lpstr>
      <vt:lpstr>Tav 2.10 P PrvLocstrClass17</vt:lpstr>
      <vt:lpstr>Tav 2.11 PrvParcoVeic</vt:lpstr>
      <vt:lpstr>Tav 2.12 PrvPosRes</vt:lpstr>
      <vt:lpstr>Tav 2.13 DenominatoriIndicatori</vt:lpstr>
      <vt:lpstr>Tav 2.14 IndPrvStradClass16</vt:lpstr>
      <vt:lpstr>Tav 2.15 IndPrvStradClass17</vt:lpstr>
      <vt:lpstr>Tav 2.15 T IndPrvStradClass17</vt:lpstr>
      <vt:lpstr>Tav 2.16 IndPrvVeic</vt:lpstr>
      <vt:lpstr>Tav 2.17 IndPrvPopol</vt:lpstr>
      <vt:lpstr>Tav 2.18 Risutati_Indice MZ</vt:lpstr>
      <vt:lpstr>Tav 2.19 Indice MZ_confr16_17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gianm</cp:lastModifiedBy>
  <cp:lastPrinted>2019-06-25T22:07:32Z</cp:lastPrinted>
  <dcterms:created xsi:type="dcterms:W3CDTF">2017-12-22T10:16:51Z</dcterms:created>
  <dcterms:modified xsi:type="dcterms:W3CDTF">2021-05-19T08:14:51Z</dcterms:modified>
</cp:coreProperties>
</file>